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E65018F8-8986-44FD-951A-1F22B5DB533B}" xr6:coauthVersionLast="47" xr6:coauthVersionMax="47" xr10:uidLastSave="{00000000-0000-0000-0000-000000000000}"/>
  <bookViews>
    <workbookView xWindow="-120" yWindow="-120" windowWidth="38640" windowHeight="211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  <sheet name="PERF_PROFILE" sheetId="93" r:id="rId16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1" l="1"/>
  <c r="Y7" i="1"/>
  <c r="Y8" i="1"/>
  <c r="Y9" i="1"/>
  <c r="Y10" i="1"/>
  <c r="T6" i="1"/>
  <c r="T7" i="1"/>
  <c r="T8" i="1"/>
  <c r="T9" i="1"/>
  <c r="T10" i="1"/>
  <c r="Q6" i="1"/>
  <c r="Q7" i="1"/>
  <c r="Q8" i="1"/>
  <c r="Q9" i="1"/>
  <c r="Q10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tc={AAA9D2A0-E3B4-4E1B-8C04-5D4081A2D4E8}</author>
    <author>tc={56EAEE8B-9763-48F1-A130-B4C548BAF12A}</author>
    <author>tc={15DCA20C-B1FD-4C15-866A-B765694C5C30}</author>
    <author>tc={DFA846A4-B51D-4C6E-BC54-96001837FAF2}</author>
    <author>tc={66CDDB1C-0423-4749-85F1-E28C05C69B65}</author>
    <author>tc={D9C2458B-077F-4022-9124-A598D56B8BB9}</author>
    <author>tc={70546047-607C-47AB-BFAA-26BF93EB7B27}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AAA9D2A0-E3B4-4E1B-8C04-5D4081A2D4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15DCA20C-B1FD-4C15-866A-B765694C5C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C2458B-077F-4022-9124-A598D56B8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70546047-607C-47AB-BFAA-26BF93EB7B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<sst xmlns="http://schemas.openxmlformats.org/spreadsheetml/2006/main" count="1368" uniqueCount="558">
  <si>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</si>
  <si>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</si>
  <si>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</si>
  <si>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</si>
  <si>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</si>
  <si>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</si>
  <si>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</si>
  <si>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</si>
  <si>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</si>
  <si>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</si>
  <si>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</si>
  <si>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</si>
  <si>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</si>
  <si>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</si>
  <si>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</si>
  <si>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</si>
  <si>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</si>
  <si>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</si>
  <si>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</si>
  <si>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</si>
  <si>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</si>
  <si>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</si>
  <si>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</si>
  <si>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</si>
  <si>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</si>
  <si>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</si>
  <si>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</si>
  <si>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</si>
  <si>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</si>
  <si>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</si>
  <si>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</si>
  <si>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</si>
  <si>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</si>
  <si>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</si>
  <si>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</si>
  <si>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</si>
  <si>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</si>
  <si>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</si>
  <si>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</si>
  <si>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</si>
  <si>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</si>
  <si>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</si>
  <si>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</si>
  <si>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</si>
  <si>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</si>
  <si>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</si>
  <si>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</si>
  <si>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</si>
  <si>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</si>
  <si>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</si>
  <si>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</si>
  <si>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</si>
  <si>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</si>
  <si>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</si>
  <si>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</si>
  <si>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</si>
  <si>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</si>
  <si>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</si>
  <si>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</si>
  <si>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</si>
  <si>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</si>
  <si>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</si>
  <si>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</si>
  <si>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</si>
  <si>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</si>
  <si>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</si>
  <si>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</si>
  <si>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</si>
  <si>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</si>
  <si>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</si>
  <si>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</si>
  <si>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</si>
  <si>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</si>
  <si>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</si>
  <si>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</si>
  <si>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</si>
  <si>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</si>
  <si>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</si>
  <si>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</si>
  <si>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</si>
  <si>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</si>
  <si>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</si>
  <si>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</si>
  <si>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</si>
  <si>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</si>
  <si>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</si>
  <si>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</si>
  <si>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</si>
  <si>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</si>
  <si>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</si>
  <si>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</si>
  <si>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</si>
  <si>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</si>
  <si>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</si>
  <si>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</si>
  <si>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</si>
  <si>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</si>
  <si>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</si>
  <si>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</si>
  <si>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</si>
  <si>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</si>
  <si>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</si>
  <si>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</si>
  <si>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</si>
  <si>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</si>
  <si>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</si>
  <si>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</si>
  <si>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</si>
  <si>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</si>
  <si>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</si>
  <si>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</si>
  <si>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</si>
  <si>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</si>
  <si>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</si>
  <si>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</si>
  <si>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</si>
  <si>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</si>
  <si>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</si>
  <si>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</si>
  <si>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</si>
  <si>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</si>
  <si>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</si>
  <si>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</si>
  <si>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</si>
  <si>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</si>
  <si>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</si>
  <si>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</si>
  <si>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</si>
  <si>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</si>
  <si>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</si>
  <si>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</si>
  <si>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</si>
  <si>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</si>
  <si>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</si>
  <si>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</si>
  <si>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</si>
  <si>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</si>
  <si>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</si>
  <si>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</si>
  <si>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</si>
  <si>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</si>
  <si>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</si>
  <si>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</si>
  <si>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</si>
  <si>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</si>
  <si>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</si>
  <si>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</si>
  <si>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</si>
  <si>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</si>
  <si>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</si>
  <si>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</si>
  <si>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</si>
  <si>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</si>
  <si>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</si>
  <si>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</si>
  <si>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</si>
  <si>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</si>
  <si>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</si>
  <si>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</si>
  <si>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</si>
  <si>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</si>
  <si>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</si>
  <si>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</si>
  <si>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</si>
  <si>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</si>
  <si>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</si>
  <si>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</si>
  <si>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</si>
  <si>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</si>
  <si>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</si>
  <si>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</si>
  <si>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</si>
  <si>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</si>
  <si>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</si>
  <si>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</si>
  <si>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</si>
  <si>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</si>
  <si>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</si>
  <si>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</si>
  <si>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</si>
  <si>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</si>
  <si>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</si>
  <si>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</si>
  <si>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</si>
  <si>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</si>
  <si>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</si>
  <si>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</si>
  <si>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</si>
  <si>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</si>
  <si>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</si>
  <si>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</si>
  <si>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</si>
  <si>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</si>
  <si>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</si>
  <si>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</si>
  <si>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</si>
  <si>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</si>
  <si>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</si>
  <si>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</si>
  <si>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</si>
  <si>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</si>
  <si>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</si>
  <si>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</si>
  <si>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</si>
  <si>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</si>
  <si>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</si>
  <si>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</si>
  <si>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</si>
  <si>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</si>
  <si>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</si>
  <si>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</si>
  <si>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</si>
  <si>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</si>
  <si>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</si>
  <si>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</si>
  <si>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</si>
  <si>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</si>
  <si>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</si>
  <si>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</si>
  <si>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</si>
  <si>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</si>
  <si>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</si>
  <si>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</si>
  <si>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</si>
  <si>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</si>
  <si>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</si>
  <si>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</si>
  <si>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</si>
  <si>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</si>
  <si>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</si>
  <si>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</si>
  <si>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</si>
  <si>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</si>
  <si>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</si>
  <si>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</si>
  <si>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</si>
  <si>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</si>
  <si>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</si>
  <si>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</si>
  <si>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</si>
  <si>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</si>
  <si>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</si>
  <si>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</si>
  <si>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</si>
  <si>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</si>
  <si>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</si>
  <si>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</si>
  <si>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</si>
  <si>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</si>
  <si>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</si>
  <si>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</si>
  <si>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</si>
  <si>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</si>
  <si>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</si>
  <si>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</si>
  <si>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</si>
  <si>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</si>
  <si>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</si>
  <si>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</si>
  <si>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</si>
  <si>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</si>
  <si>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</si>
  <si>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</si>
  <si>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</si>
  <si>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</si>
  <si>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</si>
  <si>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</si>
  <si>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</si>
  <si>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</si>
  <si>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</si>
  <si>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</si>
  <si>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</si>
  <si>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</si>
  <si>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</si>
  <si>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</si>
  <si>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</si>
  <si>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</si>
  <si>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</si>
  <si>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</si>
  <si>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</si>
  <si>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</si>
  <si>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</si>
  <si>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</si>
  <si>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</si>
  <si>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</si>
  <si>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</si>
  <si>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</si>
  <si>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</si>
  <si>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</si>
  <si>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</si>
  <si>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</si>
  <si>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</si>
  <si>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</si>
  <si>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</si>
  <si>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</si>
  <si>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</si>
  <si>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</si>
  <si>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</si>
  <si>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</si>
  <si>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</si>
  <si>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</si>
  <si>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</si>
  <si>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Profiling session elapsed (ms)</t>
  </si>
  <si>
    <t>Generated</t>
  </si>
  <si>
    <t>Name</t>
  </si>
  <si>
    <t>Category</t>
  </si>
  <si>
    <t>Calls</t>
  </si>
  <si>
    <t>Total ms</t>
  </si>
  <si>
    <t>Average ms</t>
  </si>
  <si>
    <t>Minimum ms</t>
  </si>
  <si>
    <t>Maximum ms</t>
  </si>
  <si>
    <t>Self ms</t>
  </si>
  <si>
    <t>% session</t>
  </si>
  <si>
    <t>Key</t>
  </si>
  <si>
    <t>GanttLocalInvalidation_FullBuild</t>
  </si>
  <si>
    <t>Operation</t>
  </si>
  <si>
    <t>Operation|GanttLocalInvalidation_FullBuild</t>
  </si>
  <si>
    <t>GanttRegistryInvalidation_FullBuild</t>
  </si>
  <si>
    <t>Operation|GanttRegistryInvalidation_FullBuild</t>
  </si>
  <si>
    <t>GanttDependencySvgInvalidation_FullBuild</t>
  </si>
  <si>
    <t>Operation|GanttDependencySvgInvalidation_FullBuild</t>
  </si>
  <si>
    <t>GanttDependencyIndexInvalidation_FullBuild</t>
  </si>
  <si>
    <t>Operation|GanttDependencyIndexInvalidation_FullBuild</t>
  </si>
  <si>
    <t>GanttDiffInvalidation_FullBuild</t>
  </si>
  <si>
    <t>Operation|GanttDiffInvalidation_FullBuild</t>
  </si>
  <si>
    <t>GanttDependencySvgInvalidation_ExpandedLinksCache</t>
  </si>
  <si>
    <t>Operation|GanttDependencySvgInvalidation_ExpandedLinksCache</t>
  </si>
  <si>
    <t>EnsureGanttViewInitialized</t>
  </si>
  <si>
    <t>Gantt State</t>
  </si>
  <si>
    <t>Gantt State|EnsureGanttViewInitialized</t>
  </si>
  <si>
    <t>EnsureGanttSheet</t>
  </si>
  <si>
    <t>Gantt Layout</t>
  </si>
  <si>
    <t>Gantt Layout|EnsureGanttSheet</t>
  </si>
  <si>
    <t>CanonicalIdentity_BuildColumnMap</t>
  </si>
  <si>
    <t>Excel Metadata</t>
  </si>
  <si>
    <t>Excel Metadata|CanonicalIdentity_BuildColumnMap</t>
  </si>
  <si>
    <t>CountRenderableGanttRows</t>
  </si>
  <si>
    <t>Gantt Scan</t>
  </si>
  <si>
    <t>Gantt Scan|CountRenderableGanttRows</t>
  </si>
  <si>
    <t>GanttHierarchy_BuildDirectParentPresenceFromWbs</t>
  </si>
  <si>
    <t>Dictionary</t>
  </si>
  <si>
    <t>Dictionary|GanttHierarchy_BuildDirectParentPresenceFromWbs</t>
  </si>
  <si>
    <t>GanttRenderer_BuildWbsRowById</t>
  </si>
  <si>
    <t>Dictionary|GanttRenderer_BuildWbsRowById</t>
  </si>
  <si>
    <t>GanttLive_BuildBaseByIdMap</t>
  </si>
  <si>
    <t>Excel Read</t>
  </si>
  <si>
    <t>Excel Read|GanttLive_BuildBaseByIdMap</t>
  </si>
  <si>
    <t>GetProjectDisplayRange</t>
  </si>
  <si>
    <t>Gantt Scan|GetProjectDisplayRange</t>
  </si>
  <si>
    <t>ResolveDisplayedProjectRange</t>
  </si>
  <si>
    <t>Gantt Scan|ResolveDisplayedProjectRange</t>
  </si>
  <si>
    <t>CanonicalIdentity_GetDrivingLogicByIdMap</t>
  </si>
  <si>
    <t>Excel Read|CanonicalIdentity_GetDrivingLogicByIdMap</t>
  </si>
  <si>
    <t>ClearGanttSheetRetainingShapes</t>
  </si>
  <si>
    <t>Excel Clear</t>
  </si>
  <si>
    <t>Excel Clear|ClearGanttSheetRetainingShapes</t>
  </si>
  <si>
    <t>SetupStaticLayout</t>
  </si>
  <si>
    <t>Gantt Layout|SetupStaticLayout</t>
  </si>
  <si>
    <t>BuildTimelineDayValueBlockWrites</t>
  </si>
  <si>
    <t>Operation|BuildTimelineDayValueBlockWrites</t>
  </si>
  <si>
    <t>BuildTimelineDayFormatWrites</t>
  </si>
  <si>
    <t>Operation|BuildTimelineDayFormatWrites</t>
  </si>
  <si>
    <t>BuildTimelineDayWidthWrites</t>
  </si>
  <si>
    <t>Operation|BuildTimelineDayWidthWrites</t>
  </si>
  <si>
    <t>BuildTimelineDayWeekendFormatWrites</t>
  </si>
  <si>
    <t>Operation|BuildTimelineDayWeekendFormatWrites</t>
  </si>
  <si>
    <t>BuildTimelineDayMonthHeaderWrites</t>
  </si>
  <si>
    <t>Operation|BuildTimelineDayMonthHeaderWrites</t>
  </si>
  <si>
    <t>BuildTimeline_Day</t>
  </si>
  <si>
    <t>Timeline</t>
  </si>
  <si>
    <t>Timeline|BuildTimeline_Day</t>
  </si>
  <si>
    <t>SetupTimelineLayout</t>
  </si>
  <si>
    <t>Timeline|SetupTimelineLayout</t>
  </si>
  <si>
    <t>WriteLeftPanelRowBatchWrites</t>
  </si>
  <si>
    <t>Operation|WriteLeftPanelRowBatchWrites</t>
  </si>
  <si>
    <t>WriteLeftPanelRowFormatWrites</t>
  </si>
  <si>
    <t>Operation|WriteLeftPanelRowFormatWrites</t>
  </si>
  <si>
    <t>WriteLeftPanelRow</t>
  </si>
  <si>
    <t>Excel Cell Write</t>
  </si>
  <si>
    <t>Excel Cell Write|WriteLeftPanelRow</t>
  </si>
  <si>
    <t>ApplyRowStyle</t>
  </si>
  <si>
    <t>Excel Format</t>
  </si>
  <si>
    <t>Excel Format|ApplyRowStyle</t>
  </si>
  <si>
    <t>FinalizeGanttSheet</t>
  </si>
  <si>
    <t>Gantt Layout|FinalizeGanttSheet</t>
  </si>
  <si>
    <t>PrepareGanttFullLayout</t>
  </si>
  <si>
    <t>Gantt Layout|PrepareGanttFullLayout</t>
  </si>
  <si>
    <t>EnsureGanttVisualLayoutReadyBeforeDrawing</t>
  </si>
  <si>
    <t>Gantt Layout|EnsureGanttVisualLayoutReadyBeforeDrawing</t>
  </si>
  <si>
    <t>BuildGanttConstraintMapFromCalc</t>
  </si>
  <si>
    <t>Excel Read|BuildGanttConstraintMapFromCalc</t>
  </si>
  <si>
    <t>GanttTimelineProjectionSlotReads</t>
  </si>
  <si>
    <t>Operation|GanttTimelineProjectionSlotReads</t>
  </si>
  <si>
    <t>GanttTimelineProjection_Begin</t>
  </si>
  <si>
    <t>Timeline Projection</t>
  </si>
  <si>
    <t>Timeline Projection|GanttTimelineProjection_Begin</t>
  </si>
  <si>
    <t>GanttRefreshStage_ProjectTasks</t>
  </si>
  <si>
    <t>Operation|GanttRefreshStage_ProjectTasks</t>
  </si>
  <si>
    <t>GanttHierarchyLeafCompletionRows</t>
  </si>
  <si>
    <t>Operation|GanttHierarchyLeafCompletionRows</t>
  </si>
  <si>
    <t>GanttHierarchy_BuildLeafCompletionByAncestor</t>
  </si>
  <si>
    <t>Gantt Projection</t>
  </si>
  <si>
    <t>Gantt Projection|GanttHierarchy_BuildLeafCompletionByAncestor</t>
  </si>
  <si>
    <t>GanttTimelineProjectionMemoryX</t>
  </si>
  <si>
    <t>Operation|GanttTimelineProjectionMemoryX</t>
  </si>
  <si>
    <t>TimelineDateX</t>
  </si>
  <si>
    <t>Timeline Geometry</t>
  </si>
  <si>
    <t>Timeline Geometry|TimelineDateX</t>
  </si>
  <si>
    <t>DrawMilestone</t>
  </si>
  <si>
    <t>Shape Create</t>
  </si>
  <si>
    <t>Shape Create|DrawMilestone</t>
  </si>
  <si>
    <t>ShouldDrawCompactTaskMarker</t>
  </si>
  <si>
    <t>Shape Decision</t>
  </si>
  <si>
    <t>Shape Decision|ShouldDrawCompactTaskMarker</t>
  </si>
  <si>
    <t>DrawTaskBar</t>
  </si>
  <si>
    <t>Shape Create|DrawTaskBar</t>
  </si>
  <si>
    <t>GanttDiffShapesInspected</t>
  </si>
  <si>
    <t>Operation|GanttDiffShapesInspected</t>
  </si>
  <si>
    <t>DrawSummaryBar</t>
  </si>
  <si>
    <t>Shape Create|DrawSummaryBar</t>
  </si>
  <si>
    <t>DrawGanttShapes</t>
  </si>
  <si>
    <t>Shape Render</t>
  </si>
  <si>
    <t>Shape Render|DrawGanttShapes</t>
  </si>
  <si>
    <t>GanttRefresh_ProjectTasksStage</t>
  </si>
  <si>
    <t>Gantt Engine</t>
  </si>
  <si>
    <t>Gantt Engine|GanttRefresh_ProjectTasksStage</t>
  </si>
  <si>
    <t>DrawTodayLine</t>
  </si>
  <si>
    <t>Shape Create|DrawTodayLine</t>
  </si>
  <si>
    <t>GanttDiffShapesSkipped</t>
  </si>
  <si>
    <t>Operation|GanttDiffShapesSkipped</t>
  </si>
  <si>
    <t>GanttRefreshStage_RouteDependencies</t>
  </si>
  <si>
    <t>Operation|GanttRefreshStage_RouteDependencies</t>
  </si>
  <si>
    <t>GanttRefreshStage_RouteDependencies_FULL</t>
  </si>
  <si>
    <t>Operation|GanttRefreshStage_RouteDependencies_FULL</t>
  </si>
  <si>
    <t>ParsedPlanningNetwork_ParseTable</t>
  </si>
  <si>
    <t>Excel Read|ParsedPlanningNetwork_ParseTable</t>
  </si>
  <si>
    <t>BuildExpandedLinksCacheFromLogicLinksTable</t>
  </si>
  <si>
    <t>Excel Read|BuildExpandedLinksCacheFromLogicLinksTable</t>
  </si>
  <si>
    <t>DependencyRoute_CellWidthRead</t>
  </si>
  <si>
    <t>Dependency Render</t>
  </si>
  <si>
    <t>Dependency Render|DependencyRoute_CellWidthRead</t>
  </si>
  <si>
    <t>DependencyRoute_ReferenceDates</t>
  </si>
  <si>
    <t>Dependency Render|DependencyRoute_ReferenceDates</t>
  </si>
  <si>
    <t>DependencyRoute_AnchorLookup</t>
  </si>
  <si>
    <t>Dependency Render|DependencyRoute_AnchorLookup</t>
  </si>
  <si>
    <t>DependencyRoute_SegmentConstruction</t>
  </si>
  <si>
    <t>Dependency Render|DependencyRoute_SegmentConstruction</t>
  </si>
  <si>
    <t>DrawSingleDependencyLink</t>
  </si>
  <si>
    <t>Dependency Render|DrawSingleDependencyLink</t>
  </si>
  <si>
    <t>DependencySvg_RouteRegistryUpdate</t>
  </si>
  <si>
    <t>Dependency SVG</t>
  </si>
  <si>
    <t>Dependency SVG|DependencySvg_RouteRegistryUpdate</t>
  </si>
  <si>
    <t>GanttDependencySvgRoutesBuilt</t>
  </si>
  <si>
    <t>Operation|GanttDependencySvgRoutesBuilt</t>
  </si>
  <si>
    <t>DependencySvgRoutesCleanAtCommit</t>
  </si>
  <si>
    <t>Operation|DependencySvgRoutesCleanAtCommit</t>
  </si>
  <si>
    <t>DependencySvgRoutesSerialized</t>
  </si>
  <si>
    <t>Operation|DependencySvgRoutesSerialized</t>
  </si>
  <si>
    <t>DependencySvgSegmentsSerialized</t>
  </si>
  <si>
    <t>Operation|DependencySvgSegmentsSerialized</t>
  </si>
  <si>
    <t>GanttDependencySvg_BuildDocument</t>
  </si>
  <si>
    <t>Dependency SVG|GanttDependencySvg_BuildDocument</t>
  </si>
  <si>
    <t>DependencySvg_SerializeDocument</t>
  </si>
  <si>
    <t>Dependency SVG|DependencySvg_SerializeDocument</t>
  </si>
  <si>
    <t>DependencySvg_HashSvgText</t>
  </si>
  <si>
    <t>Dependency SVG|DependencySvg_HashSvgText</t>
  </si>
  <si>
    <t>DependencySvg_BuildRouteSignature</t>
  </si>
  <si>
    <t>Dependency SVG|DependencySvg_BuildRouteSignature</t>
  </si>
  <si>
    <t>DependencySvg_TaskGeometrySignature</t>
  </si>
  <si>
    <t>Dependency SVG|DependencySvg_TaskGeometrySignature</t>
  </si>
  <si>
    <t>DependencySvg_FinalizeState</t>
  </si>
  <si>
    <t>Dependency SVG|DependencySvg_FinalizeState</t>
  </si>
  <si>
    <t>DependencySvg_FindExistingPicture</t>
  </si>
  <si>
    <t>Dependency SVG|DependencySvg_FindExistingPicture</t>
  </si>
  <si>
    <t>GanttDependencySvg_WriteFile</t>
  </si>
  <si>
    <t>Dependency SVG|GanttDependencySvg_WriteFile</t>
  </si>
  <si>
    <t>DependencySvg_WriteTempFile</t>
  </si>
  <si>
    <t>Dependency SVG|DependencySvg_WriteTempFile</t>
  </si>
  <si>
    <t>DependencySvg_AddPicture</t>
  </si>
  <si>
    <t>Dependency SVG|DependencySvg_AddPicture</t>
  </si>
  <si>
    <t>DependencySvg_PositionPicture</t>
  </si>
  <si>
    <t>Dependency SVG|DependencySvg_PositionPicture</t>
  </si>
  <si>
    <t>DependencySvg_DeleteExistingPicture</t>
  </si>
  <si>
    <t>Dependency SVG|DependencySvg_DeleteExistingPicture</t>
  </si>
  <si>
    <t>DependencySvg_CleanupTempResources</t>
  </si>
  <si>
    <t>Dependency SVG|DependencySvg_CleanupTempResources</t>
  </si>
  <si>
    <t>GanttDependencySvgCacheSaved</t>
  </si>
  <si>
    <t>Operation|GanttDependencySvgCacheSaved</t>
  </si>
  <si>
    <t>GanttDependencySvgCacheSavedSegments</t>
  </si>
  <si>
    <t>Operation|GanttDependencySvgCacheSavedSegments</t>
  </si>
  <si>
    <t>DependencySvgRoutesPersisted</t>
  </si>
  <si>
    <t>Operation|DependencySvgRoutesPersisted</t>
  </si>
  <si>
    <t>DependencySvgSegmentsPersisted</t>
  </si>
  <si>
    <t>Operation|DependencySvgSegmentsPersisted</t>
  </si>
  <si>
    <t>DependencySvg_PersistCache</t>
  </si>
  <si>
    <t>Dependency SVG|DependencySvg_PersistCache</t>
  </si>
  <si>
    <t>GanttDependencySvgLayersGenerated</t>
  </si>
  <si>
    <t>Operation|GanttDependencySvgLayersGenerated</t>
  </si>
  <si>
    <t>GanttDependencySvgBytes</t>
  </si>
  <si>
    <t>Operation|GanttDependencySvgBytes</t>
  </si>
  <si>
    <t>GanttDependencySvgRoutes</t>
  </si>
  <si>
    <t>Operation|GanttDependencySvgRoutes</t>
  </si>
  <si>
    <t>GanttDependencySvg_TryCommit</t>
  </si>
  <si>
    <t>Dependency SVG|GanttDependencySvg_TryCommit</t>
  </si>
  <si>
    <t>GanttDependency_TryDrawSvgFull</t>
  </si>
  <si>
    <t>Dependency SVG|GanttDependency_TryDrawSvgFull</t>
  </si>
  <si>
    <t>DrawDependencyLinks</t>
  </si>
  <si>
    <t>Dependency Render|DrawDependencyLinks</t>
  </si>
  <si>
    <t>GanttRefresh_RouteDependenciesStage</t>
  </si>
  <si>
    <t>Gantt Engine|GanttRefresh_RouteDependenciesStage</t>
  </si>
  <si>
    <t>RefreshFixedHeaderToggleVisuals</t>
  </si>
  <si>
    <t>Gantt UI</t>
  </si>
  <si>
    <t>Gantt UI|RefreshFixedHeaderToggleVisuals</t>
  </si>
  <si>
    <t>GetLastRenderedGanttRow</t>
  </si>
  <si>
    <t>Excel Metadata|GetLastRenderedGanttRow</t>
  </si>
  <si>
    <t>ReconcileGanttViewRowsAfterFiltering</t>
  </si>
  <si>
    <t>Excel Format|ReconcileGanttViewRowsAfterFiltering</t>
  </si>
  <si>
    <t>GanttFullFreshVisibilityFastPath</t>
  </si>
  <si>
    <t>Operation|GanttFullFreshVisibilityFastPath</t>
  </si>
  <si>
    <t>ApplyCurrentGanttView</t>
  </si>
  <si>
    <t>Gantt UI|ApplyCurrentGanttView</t>
  </si>
  <si>
    <t>ApplyGanttUiState</t>
  </si>
  <si>
    <t>Gantt UI|ApplyGanttUiState</t>
  </si>
  <si>
    <t>TimelineColumnFromHeaderDate_Exact</t>
  </si>
  <si>
    <t>Timeline Direct Lookup</t>
  </si>
  <si>
    <t>Timeline Direct Lookup|TimelineColumnFromHeaderDate_Exact</t>
  </si>
  <si>
    <t>GanttConstraintShapesSkipped</t>
  </si>
  <si>
    <t>Operation|GanttConstraintShapesSkipped</t>
  </si>
  <si>
    <t>DrawConstraintMarkers_Gantt</t>
  </si>
  <si>
    <t>Constraint Render</t>
  </si>
  <si>
    <t>Constraint Render|DrawConstraintMarkers_Gantt</t>
  </si>
  <si>
    <t>GanttLocalRecordsCompared</t>
  </si>
  <si>
    <t>Operation|GanttLocalRecordsCompared</t>
  </si>
  <si>
    <t>GanttLocalRecordsChanged</t>
  </si>
  <si>
    <t>Operation|GanttLocalRecordsChanged</t>
  </si>
  <si>
    <t>GanttLocalFallback_RegistryAbsent</t>
  </si>
  <si>
    <t>Operation|GanttLocalFallback_RegistryAbsent</t>
  </si>
  <si>
    <t>GanttLocal_BuildChangeSet</t>
  </si>
  <si>
    <t>Gantt Local</t>
  </si>
  <si>
    <t>Gantt Local|GanttLocal_BuildChangeSet</t>
  </si>
  <si>
    <t>GanttLocalSnapshotCommits</t>
  </si>
  <si>
    <t>Operation|GanttLocalSnapshotCommits</t>
  </si>
  <si>
    <t>GanttDiffPaths</t>
  </si>
  <si>
    <t>Operation|GanttDiffPaths</t>
  </si>
  <si>
    <t>RunGanttRefreshCore</t>
  </si>
  <si>
    <t>Gantt</t>
  </si>
  <si>
    <t>Gantt|RunGanttRefreshCore</t>
  </si>
  <si>
    <t>GanttEngineRequestedScope_FULL</t>
  </si>
  <si>
    <t>Operation|GanttEngineRequestedScope_FULL</t>
  </si>
  <si>
    <t>GanttEngineEffectiveScope_FULL</t>
  </si>
  <si>
    <t>Operation|GanttEngineEffectiveScope_FULL</t>
  </si>
  <si>
    <t>GanttEngineCommits_FULL</t>
  </si>
  <si>
    <t>Operation|GanttEngineCommits_FULL</t>
  </si>
  <si>
    <t>CommitGanttUpdate</t>
  </si>
  <si>
    <t>Gantt Engine|CommitGanttUpdate</t>
  </si>
  <si>
    <t>SVG_ROUTE_CACHE_V2</t>
  </si>
  <si>
    <t>SVG_ROUTE_CACHE_V2|159|584636677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</si>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</sst>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0.000"/>
    <numFmt numFmtId="168" formatCode="dd/mm/yyyy"/>
    <numFmt numFmtId="169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7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167" fontId="0" fillId="0" borderId="0" xfId="0" applyNumberFormat="1"/>
    <xf numFmtId="14" fontId="0" fillId="0" borderId="8" xfId="0" applyNumberFormat="1" applyBorder="1"/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7" fillId="6" borderId="0" xfId="0" applyNumberFormat="1" applyFont="1" applyFill="1" applyBorder="1" applyAlignment="1">
      <alignment horizontal="center" vertical="center"/>
    </xf>
    <xf numFmtId="168" fontId="0" fillId="2" borderId="5" xfId="0" applyNumberFormat="1" applyFill="1" applyBorder="1" applyAlignment="1">
      <alignment vertical="center" wrapText="1"/>
    </xf>
    <xf numFmtId="168" fontId="0" fillId="2" borderId="17" xfId="0" applyNumberFormat="1" applyFill="1" applyBorder="1" applyAlignment="1">
      <alignment vertical="center" wrapText="1"/>
    </xf>
    <xf numFmtId="1" fontId="0" fillId="0" borderId="22" xfId="0" applyNumberFormat="1" applyBorder="1"/>
    <xf numFmtId="1" fontId="0" fillId="0" borderId="16" xfId="0" applyNumberFormat="1" applyBorder="1"/>
    <xf numFmtId="168" fontId="0" fillId="0" borderId="5" xfId="0" applyNumberFormat="1" applyBorder="1"/>
    <xf numFmtId="168" fontId="0" fillId="0" borderId="12" xfId="0" applyNumberFormat="1" applyBorder="1" applyAlignment="1">
      <alignment vertical="center" wrapText="1"/>
    </xf>
    <xf numFmtId="168" fontId="0" fillId="0" borderId="12" xfId="0" applyNumberFormat="1" applyBorder="1"/>
    <xf numFmtId="168" fontId="0" fillId="0" borderId="18" xfId="0" applyNumberFormat="1" applyBorder="1"/>
    <xf numFmtId="168" fontId="0" fillId="0" borderId="16" xfId="0" applyNumberFormat="1" applyBorder="1" applyAlignment="1">
      <alignment vertical="center" wrapText="1"/>
    </xf>
    <xf numFmtId="168" fontId="0" fillId="0" borderId="21" xfId="0" applyNumberFormat="1" applyBorder="1" applyAlignment="1">
      <alignment vertical="center" wrapText="1"/>
    </xf>
    <xf numFmtId="168" fontId="0" fillId="0" borderId="16" xfId="0" applyNumberFormat="1" applyBorder="1"/>
    <xf numFmtId="168" fontId="0" fillId="0" borderId="19" xfId="0" applyNumberFormat="1" applyBorder="1"/>
    <xf numFmtId="168" fontId="0" fillId="0" borderId="17" xfId="0" applyNumberFormat="1" applyBorder="1" applyAlignment="1">
      <alignment vertical="center" wrapText="1"/>
    </xf>
    <xf numFmtId="168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8" fontId="3" fillId="2" borderId="35" xfId="0" applyNumberFormat="1" applyFont="1" applyFill="1" applyBorder="1" applyAlignment="1">
      <alignment horizontal="left" vertical="center" wrapText="1"/>
    </xf>
    <xf numFmtId="168" fontId="0" fillId="8" borderId="0" xfId="0" applyNumberFormat="1" applyFill="1"/>
    <xf numFmtId="168" fontId="0" fillId="0" borderId="35" xfId="0" applyNumberFormat="1" applyBorder="1"/>
    <xf numFmtId="168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9" fontId="0" fillId="0" borderId="0" xfId="0" applyNumberFormat="1"/>
    <xf numFmtId="168" fontId="0" fillId="12" borderId="0" xfId="0" applyNumberFormat="1" applyFill="1" applyAlignment="1">
      <alignment vertical="top"/>
    </xf>
    <xf numFmtId="169" fontId="0" fillId="12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9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9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8" formatCode="dd/mm/yyyy"/>
    </dxf>
    <dxf>
      <numFmt numFmtId="30" formatCode="@"/>
    </dxf>
    <dxf>
      <numFmt numFmtId="30" formatCode="@"/>
    </dxf>
    <dxf>
      <numFmt numFmtId="168" formatCode="dd/mm/yyyy"/>
    </dxf>
    <dxf>
      <numFmt numFmtId="168" formatCode="dd/mm/yyyy"/>
    </dxf>
    <dxf>
      <numFmt numFmtId="30" formatCode="@"/>
    </dxf>
    <dxf>
      <numFmt numFmtId="168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144145</xdr:rowOff>
    </xdr:from>
    <xdr:to>
      <xdr:col>15</xdr:col>
      <xdr:colOff>258445</xdr:colOff>
      <xdr:row>21</xdr:row>
      <xdr:rowOff>106045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258445</xdr:colOff>
      <xdr:row>13</xdr:row>
      <xdr:rowOff>106045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220345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372745</xdr:colOff>
      <xdr:row>5</xdr:row>
      <xdr:rowOff>258445</xdr:rowOff>
    </xdr:from>
    <xdr:to>
      <xdr:col>5</xdr:col>
      <xdr:colOff>149225</xdr:colOff>
      <xdr:row>7</xdr:row>
      <xdr:rowOff>29845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523240</xdr:colOff>
      <xdr:row>5</xdr:row>
      <xdr:rowOff>262255</xdr:rowOff>
    </xdr:from>
    <xdr:to>
      <xdr:col>6</xdr:col>
      <xdr:colOff>4445</xdr:colOff>
      <xdr:row>7</xdr:row>
      <xdr:rowOff>3175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639445</xdr:colOff>
      <xdr:row>6</xdr:row>
      <xdr:rowOff>232410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70802</xdr:rowOff>
    </xdr:from>
    <xdr:to>
      <xdr:col>6</xdr:col>
      <xdr:colOff>606425</xdr:colOff>
      <xdr:row>6</xdr:row>
      <xdr:rowOff>223202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5</xdr:row>
      <xdr:rowOff>262255</xdr:rowOff>
    </xdr:from>
    <xdr:to>
      <xdr:col>7</xdr:col>
      <xdr:colOff>224154</xdr:colOff>
      <xdr:row>7</xdr:row>
      <xdr:rowOff>3175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6</xdr:row>
      <xdr:rowOff>635</xdr:rowOff>
    </xdr:from>
    <xdr:to>
      <xdr:col>7</xdr:col>
      <xdr:colOff>601345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677545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372745</xdr:colOff>
      <xdr:row>8</xdr:row>
      <xdr:rowOff>117475</xdr:rowOff>
    </xdr:from>
    <xdr:to>
      <xdr:col>5</xdr:col>
      <xdr:colOff>149225</xdr:colOff>
      <xdr:row>9</xdr:row>
      <xdr:rowOff>144145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523240</xdr:colOff>
      <xdr:row>8</xdr:row>
      <xdr:rowOff>146050</xdr:rowOff>
    </xdr:from>
    <xdr:to>
      <xdr:col>6</xdr:col>
      <xdr:colOff>4445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639445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221297</xdr:rowOff>
    </xdr:from>
    <xdr:to>
      <xdr:col>6</xdr:col>
      <xdr:colOff>606425</xdr:colOff>
      <xdr:row>9</xdr:row>
      <xdr:rowOff>105092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8</xdr:row>
      <xdr:rowOff>146050</xdr:rowOff>
    </xdr:from>
    <xdr:to>
      <xdr:col>7</xdr:col>
      <xdr:colOff>224154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523240</xdr:colOff>
      <xdr:row>10</xdr:row>
      <xdr:rowOff>142874</xdr:rowOff>
    </xdr:from>
    <xdr:to>
      <xdr:col>6</xdr:col>
      <xdr:colOff>4445</xdr:colOff>
      <xdr:row>11</xdr:row>
      <xdr:rowOff>156209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182245</xdr:rowOff>
    </xdr:from>
    <xdr:to>
      <xdr:col>6</xdr:col>
      <xdr:colOff>639445</xdr:colOff>
      <xdr:row>11</xdr:row>
      <xdr:rowOff>107315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10</xdr:row>
      <xdr:rowOff>142874</xdr:rowOff>
    </xdr:from>
    <xdr:to>
      <xdr:col>7</xdr:col>
      <xdr:colOff>224154</xdr:colOff>
      <xdr:row>11</xdr:row>
      <xdr:rowOff>156209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523240</xdr:colOff>
      <xdr:row>12</xdr:row>
      <xdr:rowOff>145415</xdr:rowOff>
    </xdr:from>
    <xdr:to>
      <xdr:col>6</xdr:col>
      <xdr:colOff>4445</xdr:colOff>
      <xdr:row>13</xdr:row>
      <xdr:rowOff>156845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639445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221615</xdr:rowOff>
    </xdr:from>
    <xdr:to>
      <xdr:col>6</xdr:col>
      <xdr:colOff>606425</xdr:colOff>
      <xdr:row>13</xdr:row>
      <xdr:rowOff>82550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12</xdr:row>
      <xdr:rowOff>145415</xdr:rowOff>
    </xdr:from>
    <xdr:to>
      <xdr:col>7</xdr:col>
      <xdr:colOff>224154</xdr:colOff>
      <xdr:row>13</xdr:row>
      <xdr:rowOff>156845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14</xdr:row>
      <xdr:rowOff>144145</xdr:rowOff>
    </xdr:from>
    <xdr:to>
      <xdr:col>5</xdr:col>
      <xdr:colOff>149225</xdr:colOff>
      <xdr:row>15</xdr:row>
      <xdr:rowOff>182245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523240</xdr:colOff>
      <xdr:row>14</xdr:row>
      <xdr:rowOff>146050</xdr:rowOff>
    </xdr:from>
    <xdr:to>
      <xdr:col>6</xdr:col>
      <xdr:colOff>4445</xdr:colOff>
      <xdr:row>15</xdr:row>
      <xdr:rowOff>157480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639445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221297</xdr:rowOff>
    </xdr:from>
    <xdr:to>
      <xdr:col>6</xdr:col>
      <xdr:colOff>606425</xdr:colOff>
      <xdr:row>15</xdr:row>
      <xdr:rowOff>105092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14</xdr:row>
      <xdr:rowOff>146050</xdr:rowOff>
    </xdr:from>
    <xdr:to>
      <xdr:col>7</xdr:col>
      <xdr:colOff>224154</xdr:colOff>
      <xdr:row>15</xdr:row>
      <xdr:rowOff>157480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523240</xdr:colOff>
      <xdr:row>16</xdr:row>
      <xdr:rowOff>146685</xdr:rowOff>
    </xdr:from>
    <xdr:to>
      <xdr:col>6</xdr:col>
      <xdr:colOff>4445</xdr:colOff>
      <xdr:row>17</xdr:row>
      <xdr:rowOff>180975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639445</xdr:colOff>
      <xdr:row>17</xdr:row>
      <xdr:rowOff>118745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223837</xdr:rowOff>
    </xdr:from>
    <xdr:to>
      <xdr:col>6</xdr:col>
      <xdr:colOff>606425</xdr:colOff>
      <xdr:row>17</xdr:row>
      <xdr:rowOff>109537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16</xdr:row>
      <xdr:rowOff>146685</xdr:rowOff>
    </xdr:from>
    <xdr:to>
      <xdr:col>7</xdr:col>
      <xdr:colOff>224154</xdr:colOff>
      <xdr:row>17</xdr:row>
      <xdr:rowOff>180975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713740</xdr:colOff>
      <xdr:row>16</xdr:row>
      <xdr:rowOff>146685</xdr:rowOff>
    </xdr:from>
    <xdr:to>
      <xdr:col>8</xdr:col>
      <xdr:colOff>194945</xdr:colOff>
      <xdr:row>17</xdr:row>
      <xdr:rowOff>180975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829945</xdr:colOff>
      <xdr:row>17</xdr:row>
      <xdr:rowOff>118745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223837</xdr:rowOff>
    </xdr:from>
    <xdr:to>
      <xdr:col>8</xdr:col>
      <xdr:colOff>796925</xdr:colOff>
      <xdr:row>17</xdr:row>
      <xdr:rowOff>109537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33655</xdr:colOff>
      <xdr:row>16</xdr:row>
      <xdr:rowOff>146685</xdr:rowOff>
    </xdr:from>
    <xdr:to>
      <xdr:col>9</xdr:col>
      <xdr:colOff>414655</xdr:colOff>
      <xdr:row>17</xdr:row>
      <xdr:rowOff>180975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220345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106045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182245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258445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144145</xdr:rowOff>
    </xdr:from>
    <xdr:to>
      <xdr:col>14</xdr:col>
      <xdr:colOff>529590</xdr:colOff>
      <xdr:row>19</xdr:row>
      <xdr:rowOff>144145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BD592DC4-882F-60B9-CD9C-43F5CF3A591A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4A2800DE-934D-C08C-CE12-0DBA9DA5171D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B50D63E-87AB-3976-73C3-2E3D2AEB26EC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20 Aug 2026 17:51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BBAE17AC-3AFA-D9B8-2F2E-042101CB2433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DDD4C34-452C-6509-9AA3-DA2E87CE30E1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F6083F80-5F7E-926E-C266-E0F1D2DDA2A7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2D97B74A-BA81-2C14-E4FF-3F822542372A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32CFE2B4-C979-B042-9A02-EB8A57A9CE8A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77D6C61-4989-5498-B9B9-87DDF771EBFA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2154E2F7-95F8-036C-3BE7-5A267FDBBBF1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8FDF40FE-C812-95CF-A330-DFCAB498A831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32EE19B3-576C-00AB-8CEC-255BE712525B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BFC19C59-D522-7041-B477-33F9DD8A360A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A176BF93-0CD1-8A1A-BAFA-B32D0399134C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556656A7-6C67-306A-1419-A4227ACD02B2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245372BE-8A26-D8B4-C794-42E160609375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6C94176E-E47B-92EB-09E8-2607468D5488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D28B0C83-2DC8-73A7-C859-397316AABF2C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2ADA02D9-6258-9E73-8B52-A7EB883B3437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5AD80AC5-FD8D-54F4-C2F8-0D1ADC702D4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129A568B-9665-7C6E-A3D1-142D9BAEA934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C8637269-81DE-D61B-FB2F-61F892A44FA1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9460C194-5B42-FCF1-C27E-C1F76C0C6B44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28678D06-4CCD-7906-3B14-B702F10F85D6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B9B7B4FD-F1D5-E7CD-9D27-CA05B32AD9C8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736FBD2-654C-4BE7-0E89-A889A8486A30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C40A8645-2661-FDD7-17E0-5CA3DD936540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046AF78E-77B1-EC1C-54A5-4BDD7AAAF086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87F2C3FB-697C-F698-A711-99CCB3B25D16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3730E5B5-4130-F5B7-6A67-5DE79FF71ECE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7C890094-A0DA-C682-BEAA-C0533260E1BB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2D8204B5-B543-A681-85E7-5F65F96F4FA4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A40D2A6B-3603-1714-BCA6-6B65F2545FF3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037A77EE-60F4-045B-8223-FDE1DFC0DD50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9C667937-81B9-9EE1-506F-EF45B8AC9508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5704C57D-14C1-93E5-8A58-D15CF36C6BEB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E140C342-13C5-D30F-062E-83EA8E53A244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EE1B7A81-F830-D350-9FAB-E0DB1FEAF9A2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1EA317C0-A7DB-41B7-BF21-F3BFCFC19015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08825637-F11B-1ADB-B271-4BF18D25F187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D2E1A007-2FC3-44E9-D9B7-DA0F7696AB74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7D297D04-7B52-507F-B4BB-93D8FAC2F74A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3BDAE0CD-8C88-D30E-ADE9-2569D9E6BC7E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1E0B5382-2E64-B0CD-D9F5-F889C3D8EC7B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F70A8A67-6A2E-D7A7-CA11-C0D085DDC217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4AFBEE46-1629-5D66-9913-5AA315DC6972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A70AA94D-1B3E-2643-5A85-72827E5B5851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75B633A8-B334-92B8-D1DE-3000FE29A995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728C7B8D-88CE-6751-70E7-1EA5B84DBFC6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13F23321-FA58-C4F7-C4FD-01F5AAF44DBE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2C205017-B717-8167-FDDC-CCA6DE27FE1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3A3A5B9B-A9DE-1F33-8556-B3AFF45211CC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43DD768E-FBDF-B2CD-7714-1293992F5516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80660A6F-F874-6B55-54C6-175464AD1124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6E400E68-6A9C-DD3E-105D-12F7DA9AF8C7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14FBDB22-C9CD-DE14-2BD8-FA047C3CA61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AF24A05B-41BC-F008-35B7-F6706C0082F8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BD184CB7-9AEE-C901-A89C-A0E4E0053264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7897FFAE-A132-6CDA-5EF4-5D521BB36CB1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D7EC9D8F-9312-6D7C-F8CB-87C0AD8E142B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92097F4-F9CE-C484-EEA5-379A3145570A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AD576CA8-DC10-BE8B-7EBC-23C4525CF3EE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54A7E348-08B1-228C-E657-FF618D0482FE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1CB515D8-85B1-253E-5B1C-541758E1E296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5CBDA375-7C26-2B6E-476F-247C37FA7F79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F3C5A65B-0E5E-6467-9C33-CE904A770804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AF15DE1-36CC-0108-207B-926B0B6A9526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4E5C7F53-9C43-E07E-50E7-C10A4BDBFAD6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D3B73B1C-2A61-84DB-D14D-D9DC2716A0BD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4AECC6AE-CEE0-32E2-E41B-55FA49E6FD0A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3" dataDxfId="221" headerRowBorderDxfId="222" tableBorderDxfId="220" totalsRowBorderDxfId="219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1" headerRowBorderDxfId="190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05T16:29:32.63" personId="{EB6D364E-CD81-4415-A875-1D64613C4D52}" id="{AAA9D2A0-E3B4-4E1B-8C04-5D4081A2D4E8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05T16:29:32.63" personId="{EB6D364E-CD81-4415-A875-1D64613C4D52}" id="{15DCA20C-B1FD-4C15-866A-B765694C5C30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05T16:29:32.63" personId="{EB6D364E-CD81-4415-A875-1D64613C4D52}" id="{D9C2458B-077F-4022-9124-A598D56B8BB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05T16:29:32.63" personId="{EB6D364E-CD81-4415-A875-1D64613C4D52}" id="{70546047-607C-47AB-BFAA-26BF93EB7B27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30" t="s">
        <v>225</v>
      </c>
      <c r="C1" s="130"/>
      <c r="D1" s="130"/>
      <c r="E1" s="130"/>
      <c r="F1" s="130"/>
      <c r="G1" s="130"/>
      <c r="H1" s="130"/>
      <c r="I1" s="130"/>
      <c r="J1" s="130"/>
      <c r="K1" s="130"/>
      <c r="X1" s="108" t="s">
        <v>202</v>
      </c>
    </row>
    <row r="2" spans="2:24" ht="27.95" customHeight="1" x14ac:dyDescent="0.3">
      <c r="B2" s="130"/>
      <c r="C2" s="130"/>
      <c r="D2" s="130"/>
      <c r="E2" s="130"/>
      <c r="F2" s="130"/>
      <c r="G2" s="130"/>
      <c r="H2" s="130"/>
      <c r="I2" s="130"/>
      <c r="J2" s="130"/>
      <c r="K2" s="130"/>
      <c r="X2" s="108" t="s">
        <v>205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205</v>
      </c>
    </row>
    <row r="5" spans="2:24" ht="21.95" customHeight="1" x14ac:dyDescent="0.3">
      <c r="X5" s="108" t="s">
        <v>205</v>
      </c>
    </row>
    <row r="6" spans="2:24" ht="21.95" customHeight="1" x14ac:dyDescent="0.3">
      <c r="X6" s="108" t="s">
        <v>205</v>
      </c>
    </row>
    <row r="7" spans="2:24" ht="21.95" customHeight="1" x14ac:dyDescent="0.3">
      <c r="X7" s="108" t="s">
        <v>205</v>
      </c>
    </row>
    <row r="8" spans="2:24" ht="21.95" customHeight="1" x14ac:dyDescent="0.3">
      <c r="X8" s="108" t="s">
        <v>205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31" t="s">
        <v>220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</row>
    <row r="2" spans="2:17" ht="18" customHeight="1" x14ac:dyDescent="0.25">
      <c r="B2" s="131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</row>
    <row r="3" spans="2:17" ht="18" customHeight="1" x14ac:dyDescent="0.25">
      <c r="B3" s="132" t="s">
        <v>221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</row>
    <row r="4" spans="2:17" ht="18" customHeight="1" x14ac:dyDescent="0.25">
      <c r="B4" s="86" t="s">
        <v>222</v>
      </c>
      <c r="C4" s="133"/>
      <c r="D4" s="133"/>
      <c r="F4" s="86" t="s">
        <v>223</v>
      </c>
      <c r="G4" s="133"/>
      <c r="H4" s="133"/>
    </row>
    <row r="5" spans="2:17" ht="18" customHeight="1" x14ac:dyDescent="0.25"/>
    <row r="6" spans="2:17" ht="18" customHeight="1" x14ac:dyDescent="0.45">
      <c r="B6" s="134" t="s">
        <v>224</v>
      </c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35" t="s">
        <v>557</v>
      </c>
      <c r="O6" s="135"/>
      <c r="P6" s="135"/>
      <c r="Q6" s="135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D18" sqref="D18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206</v>
      </c>
      <c r="M1" s="3" t="s">
        <v>207</v>
      </c>
      <c r="N1" s="4" t="s">
        <v>208</v>
      </c>
      <c r="O1" s="136" t="s">
        <v>214</v>
      </c>
      <c r="P1" s="137"/>
      <c r="Q1" s="137"/>
      <c r="R1" s="137"/>
      <c r="S1" s="49"/>
      <c r="T1" s="49"/>
      <c r="U1" s="49"/>
      <c r="V1" s="49"/>
      <c r="W1" s="49"/>
      <c r="X1" s="49"/>
      <c r="Y1" s="49"/>
      <c r="Z1" s="49"/>
      <c r="AA1" s="49"/>
      <c r="AD1" s="138" t="s">
        <v>99</v>
      </c>
      <c r="AE1" s="138" t="s">
        <v>98</v>
      </c>
      <c r="AF1" s="67" t="s">
        <v>130</v>
      </c>
      <c r="AG1" s="67" t="s">
        <v>98</v>
      </c>
      <c r="AH1" s="68" t="s">
        <v>98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1">
        <f>MAX(tbl_WBS[Baseline Finish])</f>
        <v>0</v>
      </c>
      <c r="M2" s="122">
        <f>MAX(tbl_WBS[Calculated Finish])</f>
        <v>0</v>
      </c>
      <c r="N2" s="123">
        <f>IF(OR(NOT(ISNUMBER(L2)),NOT(ISNUMBER(M2))),"",M2-L2)</f>
        <v>0</v>
      </c>
      <c r="O2" s="136"/>
      <c r="P2" s="137"/>
      <c r="Q2" s="137"/>
      <c r="R2" s="137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4" customFormat="1" ht="13.9" customHeight="1" thickTop="1" thickBot="1" x14ac:dyDescent="0.3">
      <c r="A3" s="126" t="s">
        <v>209</v>
      </c>
      <c r="B3" s="126" t="s">
        <v>209</v>
      </c>
      <c r="C3" s="126" t="s">
        <v>209</v>
      </c>
      <c r="D3" s="125" t="s">
        <v>210</v>
      </c>
      <c r="E3" s="125" t="s">
        <v>210</v>
      </c>
      <c r="F3" s="125" t="s">
        <v>210</v>
      </c>
      <c r="G3" s="125" t="s">
        <v>210</v>
      </c>
      <c r="H3" s="125" t="s">
        <v>210</v>
      </c>
      <c r="I3" s="125" t="s">
        <v>210</v>
      </c>
      <c r="J3" s="125" t="s">
        <v>204</v>
      </c>
      <c r="K3" s="125" t="s">
        <v>210</v>
      </c>
      <c r="L3" s="127" t="s">
        <v>211</v>
      </c>
      <c r="M3" s="127" t="s">
        <v>212</v>
      </c>
      <c r="N3" s="126" t="s">
        <v>212</v>
      </c>
      <c r="O3" s="126" t="s">
        <v>211</v>
      </c>
      <c r="P3" s="126" t="s">
        <v>211</v>
      </c>
      <c r="Q3" s="125" t="s">
        <v>213</v>
      </c>
      <c r="R3" s="125" t="s">
        <v>210</v>
      </c>
      <c r="S3" s="125" t="s">
        <v>210</v>
      </c>
      <c r="T3" s="125" t="s">
        <v>213</v>
      </c>
      <c r="U3" s="125" t="s">
        <v>210</v>
      </c>
      <c r="V3" s="125" t="s">
        <v>210</v>
      </c>
      <c r="W3" s="125" t="s">
        <v>213</v>
      </c>
      <c r="X3" s="125" t="s">
        <v>213</v>
      </c>
      <c r="Y3" s="125" t="s">
        <v>213</v>
      </c>
      <c r="Z3" s="125" t="s">
        <v>213</v>
      </c>
      <c r="AA3" s="125" t="s">
        <v>213</v>
      </c>
      <c r="AB3" s="125" t="s">
        <v>213</v>
      </c>
      <c r="AC3" s="125" t="s">
        <v>213</v>
      </c>
      <c r="AD3" s="125" t="s">
        <v>213</v>
      </c>
      <c r="AE3" s="125" t="s">
        <v>213</v>
      </c>
      <c r="AF3" s="125" t="s">
        <v>213</v>
      </c>
      <c r="AG3" s="125" t="s">
        <v>213</v>
      </c>
      <c r="AH3" s="125" t="s">
        <v>213</v>
      </c>
      <c r="AI3" s="125" t="s">
        <v>213</v>
      </c>
      <c r="AJ3" s="125" t="s">
        <v>213</v>
      </c>
      <c r="AK3" s="125" t="s">
        <v>213</v>
      </c>
      <c r="AL3" s="125" t="s">
        <v>213</v>
      </c>
    </row>
    <row r="4" spans="1:38" ht="18.75" customHeight="1" thickTop="1" thickBot="1" x14ac:dyDescent="0.3">
      <c r="A4" s="112" t="s">
        <v>0</v>
      </c>
      <c r="B4" s="113" t="s">
        <v>10</v>
      </c>
      <c r="C4" s="112" t="s">
        <v>148</v>
      </c>
      <c r="D4" s="114" t="s">
        <v>149</v>
      </c>
      <c r="E4" s="114" t="s">
        <v>11</v>
      </c>
      <c r="F4" s="114" t="s">
        <v>150</v>
      </c>
      <c r="G4" s="114" t="s">
        <v>203</v>
      </c>
      <c r="H4" s="114" t="s">
        <v>131</v>
      </c>
      <c r="I4" s="113" t="s">
        <v>151</v>
      </c>
      <c r="J4" s="113" t="s">
        <v>147</v>
      </c>
      <c r="K4" s="115" t="s">
        <v>152</v>
      </c>
      <c r="L4" s="116" t="s">
        <v>153</v>
      </c>
      <c r="M4" s="117" t="s">
        <v>155</v>
      </c>
      <c r="N4" s="117" t="s">
        <v>154</v>
      </c>
      <c r="O4" s="117" t="s">
        <v>156</v>
      </c>
      <c r="P4" s="117" t="s">
        <v>157</v>
      </c>
      <c r="Q4" s="84" t="s">
        <v>158</v>
      </c>
      <c r="R4" s="118" t="s">
        <v>159</v>
      </c>
      <c r="S4" s="117" t="s">
        <v>160</v>
      </c>
      <c r="T4" s="119" t="s">
        <v>161</v>
      </c>
      <c r="U4" s="118" t="s">
        <v>178</v>
      </c>
      <c r="V4" s="117" t="s">
        <v>179</v>
      </c>
      <c r="W4" s="120" t="s">
        <v>162</v>
      </c>
      <c r="X4" s="84" t="s">
        <v>163</v>
      </c>
      <c r="Y4" s="119" t="s">
        <v>164</v>
      </c>
      <c r="Z4" s="120" t="s">
        <v>165</v>
      </c>
      <c r="AA4" s="84" t="s">
        <v>166</v>
      </c>
      <c r="AB4" s="119" t="s">
        <v>167</v>
      </c>
      <c r="AC4" s="120" t="s">
        <v>168</v>
      </c>
      <c r="AD4" s="84" t="s">
        <v>169</v>
      </c>
      <c r="AE4" s="119" t="s">
        <v>170</v>
      </c>
      <c r="AF4" s="120" t="s">
        <v>171</v>
      </c>
      <c r="AG4" s="119" t="s">
        <v>172</v>
      </c>
      <c r="AH4" s="120" t="s">
        <v>173</v>
      </c>
      <c r="AI4" s="84" t="s">
        <v>174</v>
      </c>
      <c r="AJ4" s="84" t="s">
        <v>175</v>
      </c>
      <c r="AK4" s="119" t="s">
        <v>176</v>
      </c>
      <c r="AL4" s="84" t="s">
        <v>177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131</v>
      </c>
      <c r="I5" s="73" t="s">
        <v>96</v>
      </c>
      <c r="J5" s="73" t="s">
        <v>147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128</v>
      </c>
      <c r="AG5" s="80" t="s">
        <v>129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127</v>
      </c>
    </row>
    <row r="6" spans="1:38" x14ac:dyDescent="0.25">
      <c r="A6" s="141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3"/>
      <c r="P6" s="153"/>
      <c r="Q6" s="139" t="str">
        <f>IF(OR(tbl_WBS[[#This Row],[Baseline Start]]="",tbl_WBS[[#This Row],[Baseline Duration]]=""),"",tbl_WBS[[#This Row],[Baseline Start]]+tbl_WBS[[#This Row],[Baseline Duration]]-1)</f>
        <v/>
      </c>
      <c r="R6" s="146"/>
      <c r="S6" s="143"/>
      <c r="T6" s="50" t="str">
        <f>IF(OR(tbl_WBS[[#This Row],[Actual Start]]="",tbl_WBS[[#This Row],[Actual Finish]]=""),"",tbl_WBS[[#This Row],[Actual Finish]]-tbl_WBS[[#This Row],[Actual Start]]+1)</f>
        <v/>
      </c>
      <c r="U6" s="146"/>
      <c r="V6" s="150"/>
      <c r="W6" s="41"/>
      <c r="X6" s="43"/>
      <c r="Y6" s="48" t="str">
        <f>IF(OR(tbl_WBS[[#This Row],[Calculated Start]]="",tbl_WBS[[#This Row],[Calculated Finish]]=""),"",tbl_WBS[[#This Row],[Calculated Finish]]-tbl_WBS[[#This Row],[Calculated Start]]+1)</f>
        <v/>
      </c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42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4"/>
      <c r="P7" s="154"/>
      <c r="Q7" s="139" t="str">
        <f>IF(OR(tbl_WBS[[#This Row],[Baseline Start]]="",tbl_WBS[[#This Row],[Baseline Duration]]=""),"",tbl_WBS[[#This Row],[Baseline Start]]+tbl_WBS[[#This Row],[Baseline Duration]]-1)</f>
        <v/>
      </c>
      <c r="R7" s="147"/>
      <c r="S7" s="144"/>
      <c r="T7" s="50" t="str">
        <f>IF(OR(tbl_WBS[[#This Row],[Actual Start]]="",tbl_WBS[[#This Row],[Actual Finish]]=""),"",tbl_WBS[[#This Row],[Actual Finish]]-tbl_WBS[[#This Row],[Actual Start]]+1)</f>
        <v/>
      </c>
      <c r="U7" s="147"/>
      <c r="V7" s="151"/>
      <c r="W7" s="42"/>
      <c r="X7" s="44"/>
      <c r="Y7" s="48" t="str">
        <f>IF(OR(tbl_WBS[[#This Row],[Calculated Start]]="",tbl_WBS[[#This Row],[Calculated Finish]]=""),"",tbl_WBS[[#This Row],[Calculated Finish]]-tbl_WBS[[#This Row],[Calculated Start]]+1)</f>
        <v/>
      </c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42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5"/>
      <c r="P8" s="155"/>
      <c r="Q8" s="140" t="str">
        <f>IF(OR(tbl_WBS[[#This Row],[Baseline Start]]="",tbl_WBS[[#This Row],[Baseline Duration]]=""),"",tbl_WBS[[#This Row],[Baseline Start]]+tbl_WBS[[#This Row],[Baseline Duration]]-1)</f>
        <v/>
      </c>
      <c r="R8" s="148"/>
      <c r="S8" s="148"/>
      <c r="T8" s="55" t="str">
        <f>IF(OR(tbl_WBS[[#This Row],[Actual Start]]="",tbl_WBS[[#This Row],[Actual Finish]]=""),"",tbl_WBS[[#This Row],[Actual Finish]]-tbl_WBS[[#This Row],[Actual Start]]+1)</f>
        <v/>
      </c>
      <c r="U8" s="147"/>
      <c r="V8" s="151"/>
      <c r="W8" s="42"/>
      <c r="X8" s="45"/>
      <c r="Y8" s="56" t="str">
        <f>IF(OR(tbl_WBS[[#This Row],[Calculated Start]]="",tbl_WBS[[#This Row],[Calculated Finish]]=""),"",tbl_WBS[[#This Row],[Calculated Finish]]-tbl_WBS[[#This Row],[Calculated Start]]+1)</f>
        <v/>
      </c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42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5"/>
      <c r="P9" s="156"/>
      <c r="Q9" s="139" t="str">
        <f>IF(OR(tbl_WBS[[#This Row],[Baseline Start]]="",tbl_WBS[[#This Row],[Baseline Duration]]=""),"",tbl_WBS[[#This Row],[Baseline Start]]+tbl_WBS[[#This Row],[Baseline Duration]]-1)</f>
        <v/>
      </c>
      <c r="R9" s="149"/>
      <c r="S9" s="145"/>
      <c r="T9" s="50" t="str">
        <f>IF(OR(tbl_WBS[[#This Row],[Actual Start]]="",tbl_WBS[[#This Row],[Actual Finish]]=""),"",tbl_WBS[[#This Row],[Actual Finish]]-tbl_WBS[[#This Row],[Actual Start]]+1)</f>
        <v/>
      </c>
      <c r="U9" s="149"/>
      <c r="V9" s="152"/>
      <c r="W9" s="42"/>
      <c r="X9" s="44"/>
      <c r="Y9" s="48" t="str">
        <f>IF(OR(tbl_WBS[[#This Row],[Calculated Start]]="",tbl_WBS[[#This Row],[Calculated Finish]]=""),"",tbl_WBS[[#This Row],[Calculated Finish]]-tbl_WBS[[#This Row],[Calculated Start]]+1)</f>
        <v/>
      </c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42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5"/>
      <c r="P10" s="156"/>
      <c r="Q10" s="139" t="str">
        <f>IF(OR(tbl_WBS[[#This Row],[Baseline Start]]="",tbl_WBS[[#This Row],[Baseline Duration]]=""),"",tbl_WBS[[#This Row],[Baseline Start]]+tbl_WBS[[#This Row],[Baseline Duration]]-1)</f>
        <v/>
      </c>
      <c r="R10" s="149"/>
      <c r="S10" s="145"/>
      <c r="T10" s="50" t="str">
        <f>IF(OR(tbl_WBS[[#This Row],[Actual Start]]="",tbl_WBS[[#This Row],[Actual Finish]]=""),"",tbl_WBS[[#This Row],[Actual Finish]]-tbl_WBS[[#This Row],[Actual Start]]+1)</f>
        <v/>
      </c>
      <c r="U10" s="149"/>
      <c r="V10" s="152"/>
      <c r="W10" s="42"/>
      <c r="X10" s="44"/>
      <c r="Y10" s="48" t="str">
        <f>IF(OR(tbl_WBS[[#This Row],[Calculated Start]]="",tbl_WBS[[#This Row],[Calculated Finish]]=""),"",tbl_WBS[[#This Row],[Calculated Finish]]-tbl_WBS[[#This Row],[Calculated Start]]+1)</f>
        <v/>
      </c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1FA842F5-09E7-415E-8744-8637C27CF1ED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0ADB0C34-8FCC-49B2-9E4E-B042EC2F5AC1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4B39B696-D545-48ED-A2F1-93F4AC9E0569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61" t="s">
        <v>215</v>
      </c>
      <c r="B1" s="161"/>
      <c r="C1" s="161"/>
      <c r="D1" s="161"/>
      <c r="E1" s="161"/>
      <c r="F1" s="161"/>
      <c r="G1" s="161"/>
      <c r="H1" s="161"/>
      <c r="I1" s="161"/>
      <c r="J1" s="161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  <c r="AH1" s="162"/>
      <c r="AI1" s="162"/>
      <c r="AJ1" s="162"/>
      <c r="AK1" s="162"/>
      <c r="AL1" s="162"/>
      <c r="AM1" s="162"/>
      <c r="AN1" s="162"/>
      <c r="AO1" s="162"/>
      <c r="AP1" s="162"/>
      <c r="AQ1" s="162"/>
      <c r="AR1" s="162"/>
      <c r="AS1" s="162"/>
      <c r="AT1" s="162"/>
      <c r="AU1" s="162"/>
      <c r="AV1" s="162"/>
      <c r="AW1" s="162"/>
      <c r="AX1" s="162"/>
      <c r="AY1" s="162"/>
      <c r="AZ1" s="162"/>
      <c r="BA1" s="162"/>
      <c r="BB1" s="162"/>
      <c r="BC1" s="162"/>
      <c r="BD1" s="162"/>
      <c r="BE1" s="162"/>
      <c r="BF1" s="162"/>
      <c r="BG1" s="162"/>
      <c r="BH1" s="162"/>
      <c r="BI1" s="162"/>
      <c r="BJ1" s="162"/>
      <c r="BK1" s="162"/>
      <c r="BL1" s="162"/>
      <c r="BM1" s="162"/>
      <c r="BN1" s="162"/>
      <c r="BO1" s="162"/>
      <c r="BP1" s="162"/>
      <c r="BQ1" s="162"/>
      <c r="BR1" s="162"/>
      <c r="BS1" s="162"/>
      <c r="BT1" s="162"/>
      <c r="BU1" s="162"/>
      <c r="BV1" s="162"/>
      <c r="BW1" s="162"/>
      <c r="BX1" s="162"/>
      <c r="BY1" s="162"/>
      <c r="BZ1" s="162"/>
      <c r="CA1" s="162"/>
      <c r="CB1" s="162"/>
      <c r="CC1" s="162"/>
      <c r="CD1" s="162"/>
      <c r="CE1" s="162"/>
      <c r="CF1" s="162"/>
      <c r="CG1" s="162"/>
      <c r="CH1" s="162"/>
      <c r="CI1" s="162"/>
      <c r="CJ1" s="162"/>
      <c r="CK1" s="162"/>
      <c r="CL1" s="162"/>
      <c r="CM1" s="162"/>
      <c r="CN1" s="162"/>
      <c r="CO1" s="162"/>
      <c r="CP1" s="162"/>
      <c r="CQ1" s="162"/>
      <c r="CR1" s="162"/>
      <c r="CS1" s="162"/>
      <c r="CT1" s="162"/>
      <c r="CU1" s="162"/>
      <c r="CV1" s="162"/>
      <c r="CW1" s="162"/>
      <c r="CX1" s="162"/>
      <c r="CY1" s="162"/>
      <c r="CZ1" s="162"/>
      <c r="DA1" s="162"/>
      <c r="DB1" s="162"/>
      <c r="DC1" s="162"/>
      <c r="DD1" s="162"/>
      <c r="DE1" s="162"/>
      <c r="DF1" s="162"/>
      <c r="DG1" s="162"/>
      <c r="DH1" s="162"/>
      <c r="DI1" s="162"/>
      <c r="DJ1" s="162"/>
      <c r="DK1" s="162"/>
      <c r="DL1" s="162"/>
      <c r="DM1" s="162"/>
      <c r="DN1" s="162"/>
      <c r="DO1" s="162"/>
      <c r="DP1" s="162"/>
      <c r="DQ1" s="162"/>
      <c r="DR1" s="162"/>
      <c r="DS1" s="162"/>
      <c r="DT1" s="162"/>
      <c r="DU1" s="162"/>
      <c r="DV1" s="162"/>
      <c r="DW1" s="162"/>
      <c r="DX1" s="162"/>
      <c r="DY1" s="162"/>
      <c r="DZ1" s="162"/>
      <c r="EA1" s="162"/>
      <c r="EB1" s="162"/>
      <c r="EC1" s="162"/>
      <c r="ED1" s="162"/>
      <c r="EE1" s="162"/>
      <c r="EF1" s="162"/>
      <c r="EG1" s="162"/>
      <c r="EH1" s="162"/>
      <c r="EI1" s="162"/>
      <c r="EJ1" s="162"/>
      <c r="EK1" s="162"/>
      <c r="EL1" s="162"/>
      <c r="EM1" s="162"/>
      <c r="EN1" s="162"/>
      <c r="EO1" s="162"/>
      <c r="EP1" s="162"/>
      <c r="EQ1" s="162"/>
      <c r="ER1" s="162"/>
      <c r="ES1" s="162"/>
      <c r="ET1" s="162"/>
      <c r="EU1" s="162"/>
      <c r="EV1" s="162"/>
      <c r="EW1" s="162"/>
      <c r="EX1" s="162"/>
      <c r="EY1" s="162"/>
      <c r="EZ1" s="162"/>
      <c r="FA1" s="162"/>
      <c r="FB1" s="162"/>
      <c r="FC1" s="162"/>
      <c r="FD1" s="162"/>
      <c r="FE1" s="162"/>
      <c r="FF1" s="162"/>
      <c r="FG1" s="162"/>
      <c r="FH1" s="162"/>
      <c r="FI1" s="162"/>
      <c r="FJ1" s="162"/>
      <c r="FK1" s="162"/>
      <c r="FL1" s="162"/>
      <c r="FM1" s="162"/>
      <c r="FN1" s="162"/>
      <c r="FO1" s="162"/>
      <c r="FP1" s="162"/>
      <c r="FQ1" s="162"/>
      <c r="FR1" s="162"/>
      <c r="FS1" s="162"/>
      <c r="FT1" s="162"/>
      <c r="FU1" s="162"/>
    </row>
    <row r="2" spans="1:177" ht="18" customHeight="1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  <c r="AH2" s="162"/>
      <c r="AI2" s="162"/>
      <c r="AJ2" s="162"/>
      <c r="AK2" s="162"/>
      <c r="AL2" s="162"/>
      <c r="AM2" s="162"/>
      <c r="AN2" s="162"/>
      <c r="AO2" s="162"/>
      <c r="AP2" s="162"/>
      <c r="AQ2" s="162"/>
      <c r="AR2" s="162"/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2"/>
      <c r="BE2" s="162"/>
      <c r="BF2" s="162"/>
      <c r="BG2" s="162"/>
      <c r="BH2" s="162"/>
      <c r="BI2" s="162"/>
      <c r="BJ2" s="162"/>
      <c r="BK2" s="162"/>
      <c r="BL2" s="162"/>
      <c r="BM2" s="162"/>
      <c r="BN2" s="162"/>
      <c r="BO2" s="162"/>
      <c r="BP2" s="162"/>
      <c r="BQ2" s="162"/>
      <c r="BR2" s="162"/>
      <c r="BS2" s="162"/>
      <c r="BT2" s="162"/>
      <c r="BU2" s="162"/>
      <c r="BV2" s="162"/>
      <c r="BW2" s="162"/>
      <c r="BX2" s="162"/>
      <c r="BY2" s="162"/>
      <c r="BZ2" s="162"/>
      <c r="CA2" s="162"/>
      <c r="CB2" s="162"/>
      <c r="CC2" s="162"/>
      <c r="CD2" s="162"/>
      <c r="CE2" s="162"/>
      <c r="CF2" s="162"/>
      <c r="CG2" s="162"/>
      <c r="CH2" s="162"/>
      <c r="CI2" s="162"/>
      <c r="CJ2" s="162"/>
      <c r="CK2" s="162"/>
      <c r="CL2" s="162"/>
      <c r="CM2" s="162"/>
      <c r="CN2" s="162"/>
      <c r="CO2" s="162"/>
      <c r="CP2" s="162"/>
      <c r="CQ2" s="162"/>
      <c r="CR2" s="162"/>
      <c r="CS2" s="162"/>
      <c r="CT2" s="162"/>
      <c r="CU2" s="162"/>
      <c r="CV2" s="162"/>
      <c r="CW2" s="162"/>
      <c r="CX2" s="162"/>
      <c r="CY2" s="162"/>
      <c r="CZ2" s="162"/>
      <c r="DA2" s="162"/>
      <c r="DB2" s="162"/>
      <c r="DC2" s="162"/>
      <c r="DD2" s="162"/>
      <c r="DE2" s="162"/>
      <c r="DF2" s="162"/>
      <c r="DG2" s="162"/>
      <c r="DH2" s="162"/>
      <c r="DI2" s="162"/>
      <c r="DJ2" s="162"/>
      <c r="DK2" s="162"/>
      <c r="DL2" s="162"/>
      <c r="DM2" s="162"/>
      <c r="DN2" s="162"/>
      <c r="DO2" s="162"/>
      <c r="DP2" s="162"/>
      <c r="DQ2" s="162"/>
      <c r="DR2" s="162"/>
      <c r="DS2" s="162"/>
      <c r="DT2" s="162"/>
      <c r="DU2" s="162"/>
      <c r="DV2" s="162"/>
      <c r="DW2" s="162"/>
      <c r="DX2" s="162"/>
      <c r="DY2" s="162"/>
      <c r="DZ2" s="162"/>
      <c r="EA2" s="162"/>
      <c r="EB2" s="162"/>
      <c r="EC2" s="162"/>
      <c r="ED2" s="162"/>
      <c r="EE2" s="162"/>
      <c r="EF2" s="162"/>
      <c r="EG2" s="162"/>
      <c r="EH2" s="162"/>
      <c r="EI2" s="162"/>
      <c r="EJ2" s="162"/>
      <c r="EK2" s="162"/>
      <c r="EL2" s="162"/>
      <c r="EM2" s="162"/>
      <c r="EN2" s="162"/>
      <c r="EO2" s="162"/>
      <c r="EP2" s="162"/>
      <c r="EQ2" s="162"/>
      <c r="ER2" s="162"/>
      <c r="ES2" s="162"/>
      <c r="ET2" s="162"/>
      <c r="EU2" s="162"/>
      <c r="EV2" s="162"/>
      <c r="EW2" s="162"/>
      <c r="EX2" s="162"/>
      <c r="EY2" s="162"/>
      <c r="EZ2" s="162"/>
      <c r="FA2" s="162"/>
      <c r="FB2" s="162"/>
      <c r="FC2" s="162"/>
      <c r="FD2" s="162"/>
      <c r="FE2" s="162"/>
      <c r="FF2" s="162"/>
      <c r="FG2" s="162"/>
      <c r="FH2" s="162"/>
      <c r="FI2" s="162"/>
      <c r="FJ2" s="162"/>
      <c r="FK2" s="162"/>
      <c r="FL2" s="162"/>
      <c r="FM2" s="162"/>
      <c r="FN2" s="162"/>
      <c r="FO2" s="162"/>
      <c r="FP2" s="162"/>
      <c r="FQ2" s="162"/>
      <c r="FR2" s="162"/>
      <c r="FS2" s="162"/>
      <c r="FT2" s="162"/>
      <c r="FU2" s="162"/>
    </row>
    <row r="3" spans="1:177" ht="18" customHeight="1" x14ac:dyDescent="0.25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  <c r="AK3" s="162"/>
      <c r="AL3" s="162"/>
      <c r="AM3" s="162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2"/>
      <c r="FK3" s="162"/>
      <c r="FL3" s="162"/>
      <c r="FM3" s="162"/>
      <c r="FN3" s="162"/>
      <c r="FO3" s="162"/>
      <c r="FP3" s="162"/>
      <c r="FQ3" s="162"/>
      <c r="FR3" s="162"/>
      <c r="FS3" s="162"/>
      <c r="FT3" s="162"/>
      <c r="FU3" s="162"/>
    </row>
    <row r="4" spans="1:177" ht="18" customHeight="1" x14ac:dyDescent="0.25">
      <c r="A4" s="30" t="s">
        <v>10</v>
      </c>
      <c r="B4" s="30" t="s">
        <v>1</v>
      </c>
      <c r="C4" s="30" t="s">
        <v>216</v>
      </c>
      <c r="D4" s="30" t="s">
        <v>217</v>
      </c>
      <c r="E4" s="30" t="s">
        <v>57</v>
      </c>
      <c r="F4" s="30" t="s">
        <v>58</v>
      </c>
      <c r="G4" s="30" t="s">
        <v>218</v>
      </c>
      <c r="H4" s="30" t="s">
        <v>35</v>
      </c>
      <c r="I4" s="30" t="s">
        <v>59</v>
      </c>
      <c r="J4" s="30" t="s">
        <v>219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180</v>
      </c>
      <c r="C1" s="90" t="s">
        <v>181</v>
      </c>
      <c r="D1" s="90" t="s">
        <v>182</v>
      </c>
      <c r="E1" s="90" t="s">
        <v>183</v>
      </c>
      <c r="F1" s="90" t="s">
        <v>184</v>
      </c>
      <c r="G1" s="90" t="s">
        <v>185</v>
      </c>
      <c r="H1" s="90" t="s">
        <v>186</v>
      </c>
      <c r="I1" s="90" t="s">
        <v>187</v>
      </c>
      <c r="J1" s="91" t="s">
        <v>183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97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148</v>
      </c>
      <c r="D1" s="97" t="s">
        <v>149</v>
      </c>
      <c r="E1" s="97" t="s">
        <v>151</v>
      </c>
      <c r="F1" s="97" t="s">
        <v>188</v>
      </c>
      <c r="G1" s="98" t="s">
        <v>189</v>
      </c>
      <c r="H1" s="98" t="s">
        <v>190</v>
      </c>
      <c r="I1" s="98" t="s">
        <v>191</v>
      </c>
      <c r="J1" s="98" t="s">
        <v>192</v>
      </c>
      <c r="K1" s="98" t="s">
        <v>193</v>
      </c>
      <c r="L1" s="98" t="s">
        <v>194</v>
      </c>
      <c r="M1" s="98" t="s">
        <v>126</v>
      </c>
      <c r="N1" s="99" t="s">
        <v>162</v>
      </c>
      <c r="O1" s="99" t="s">
        <v>163</v>
      </c>
      <c r="P1" s="96" t="s">
        <v>164</v>
      </c>
      <c r="Q1" s="97" t="s">
        <v>168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96</v>
      </c>
      <c r="F2" s="94" t="s">
        <v>60</v>
      </c>
      <c r="G2" s="93" t="s">
        <v>100</v>
      </c>
      <c r="H2" s="159" t="s">
        <v>101</v>
      </c>
      <c r="I2" s="93" t="s">
        <v>102</v>
      </c>
      <c r="J2" s="159" t="s">
        <v>103</v>
      </c>
      <c r="K2" s="93" t="s">
        <v>104</v>
      </c>
      <c r="L2" s="93" t="s">
        <v>105</v>
      </c>
      <c r="M2" s="159" t="s">
        <v>126</v>
      </c>
      <c r="N2" s="157" t="s">
        <v>8</v>
      </c>
      <c r="O2" s="157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60"/>
      <c r="I3" s="38"/>
      <c r="J3" s="160"/>
      <c r="K3" s="38"/>
      <c r="L3" s="38"/>
      <c r="M3" s="160"/>
      <c r="N3" s="158"/>
      <c r="O3" s="158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F55AEA4E-F51F-40E6-82B5-3C8491EB61CE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49D04D0C-8189-4079-A3C1-7F49189A4D09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E3CBE498-FC98-45C1-AEC7-95927AA8D5DB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122</v>
      </c>
      <c r="C3" s="103" t="s">
        <v>195</v>
      </c>
      <c r="D3" s="104" t="s">
        <v>123</v>
      </c>
      <c r="E3" s="105" t="s">
        <v>198</v>
      </c>
    </row>
    <row r="4" spans="1:5" x14ac:dyDescent="0.25">
      <c r="A4" s="63" t="s">
        <v>36</v>
      </c>
      <c r="B4" s="63" t="s">
        <v>201</v>
      </c>
      <c r="C4" s="64" t="s">
        <v>111</v>
      </c>
      <c r="D4" s="65" t="s">
        <v>123</v>
      </c>
      <c r="E4" s="63" t="s">
        <v>114</v>
      </c>
    </row>
    <row r="5" spans="1:5" x14ac:dyDescent="0.25">
      <c r="A5" s="165"/>
      <c r="B5" s="166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196</v>
      </c>
      <c r="B2" s="103" t="s">
        <v>195</v>
      </c>
      <c r="C2" s="103" t="s">
        <v>197</v>
      </c>
      <c r="D2" s="102" t="s">
        <v>198</v>
      </c>
      <c r="E2" s="102" t="s">
        <v>199</v>
      </c>
      <c r="F2" s="103" t="s">
        <v>200</v>
      </c>
      <c r="G2" s="103" t="s">
        <v>194</v>
      </c>
      <c r="H2" s="103" t="s">
        <v>10</v>
      </c>
      <c r="I2" s="103" t="s">
        <v>148</v>
      </c>
      <c r="J2" s="103" t="s">
        <v>117</v>
      </c>
      <c r="K2" s="107" t="s">
        <v>118</v>
      </c>
    </row>
    <row r="3" spans="1:11" x14ac:dyDescent="0.25">
      <c r="A3" s="64" t="s">
        <v>113</v>
      </c>
      <c r="B3" s="64" t="s">
        <v>111</v>
      </c>
      <c r="C3" s="64" t="s">
        <v>112</v>
      </c>
      <c r="D3" s="63" t="s">
        <v>114</v>
      </c>
      <c r="E3" s="63" t="s">
        <v>124</v>
      </c>
      <c r="F3" s="64" t="s">
        <v>125</v>
      </c>
      <c r="G3" s="64" t="s">
        <v>105</v>
      </c>
      <c r="H3" s="64" t="s">
        <v>10</v>
      </c>
      <c r="I3" s="64" t="s">
        <v>1</v>
      </c>
      <c r="J3" s="64" t="s">
        <v>117</v>
      </c>
      <c r="K3" s="64" t="s">
        <v>118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131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29"/>
      <c r="G2" s="129"/>
      <c r="H2" s="129"/>
      <c r="I2" s="129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62"/>
      <c r="D2" s="160"/>
      <c r="E2" s="164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</row>
    <row r="2" spans="1:13" x14ac:dyDescent="0.25">
      <c r="A2" t="s">
        <v>239</v>
      </c>
      <c r="B2" t="s">
        <v>555</v>
      </c>
      <c r="C2" t="s">
        <v>556</v>
      </c>
      <c r="D2">
        <v>194150631</v>
      </c>
      <c r="E2" s="87">
        <v>46254.655069444445</v>
      </c>
      <c r="F2" t="s">
        <v>240</v>
      </c>
      <c r="G2">
        <v>59</v>
      </c>
      <c r="H2">
        <v>159</v>
      </c>
      <c r="I2" t="s">
        <v>301</v>
      </c>
    </row>
    <row r="3" spans="1:13" x14ac:dyDescent="0.25">
      <c r="A3" t="s">
        <v>241</v>
      </c>
      <c r="B3" t="s">
        <v>555</v>
      </c>
      <c r="C3" t="s">
        <v>242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241</v>
      </c>
      <c r="B4" t="s">
        <v>555</v>
      </c>
      <c r="C4" t="s">
        <v>242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241</v>
      </c>
      <c r="B5" t="s">
        <v>555</v>
      </c>
      <c r="C5" t="s">
        <v>242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241</v>
      </c>
      <c r="B6" t="s">
        <v>555</v>
      </c>
      <c r="C6" t="s">
        <v>242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241</v>
      </c>
      <c r="B7" t="s">
        <v>555</v>
      </c>
      <c r="C7" t="s">
        <v>243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241</v>
      </c>
      <c r="B8" t="s">
        <v>555</v>
      </c>
      <c r="C8" t="s">
        <v>243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241</v>
      </c>
      <c r="B9" t="s">
        <v>555</v>
      </c>
      <c r="C9" t="s">
        <v>243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241</v>
      </c>
      <c r="B10" t="s">
        <v>555</v>
      </c>
      <c r="C10" t="s">
        <v>244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241</v>
      </c>
      <c r="B11" t="s">
        <v>555</v>
      </c>
      <c r="C11" t="s">
        <v>244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241</v>
      </c>
      <c r="B12" t="s">
        <v>555</v>
      </c>
      <c r="C12" t="s">
        <v>245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241</v>
      </c>
      <c r="B13" t="s">
        <v>555</v>
      </c>
      <c r="C13" t="s">
        <v>245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241</v>
      </c>
      <c r="B14" t="s">
        <v>555</v>
      </c>
      <c r="C14" t="s">
        <v>245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241</v>
      </c>
      <c r="B15" t="s">
        <v>555</v>
      </c>
      <c r="C15" t="s">
        <v>245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241</v>
      </c>
      <c r="B16" t="s">
        <v>555</v>
      </c>
      <c r="C16" t="s">
        <v>246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241</v>
      </c>
      <c r="B17" t="s">
        <v>555</v>
      </c>
      <c r="C17" t="s">
        <v>246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241</v>
      </c>
      <c r="B18" t="s">
        <v>555</v>
      </c>
      <c r="C18" t="s">
        <v>247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241</v>
      </c>
      <c r="B19" t="s">
        <v>555</v>
      </c>
      <c r="C19" t="s">
        <v>247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241</v>
      </c>
      <c r="B20" t="s">
        <v>555</v>
      </c>
      <c r="C20" t="s">
        <v>247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241</v>
      </c>
      <c r="B21" t="s">
        <v>555</v>
      </c>
      <c r="C21" t="s">
        <v>247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241</v>
      </c>
      <c r="B22" t="s">
        <v>555</v>
      </c>
      <c r="C22" t="s">
        <v>248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241</v>
      </c>
      <c r="B23" t="s">
        <v>555</v>
      </c>
      <c r="C23" t="s">
        <v>248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241</v>
      </c>
      <c r="B24" t="s">
        <v>555</v>
      </c>
      <c r="C24" t="s">
        <v>249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241</v>
      </c>
      <c r="B25" t="s">
        <v>555</v>
      </c>
      <c r="C25" t="s">
        <v>249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241</v>
      </c>
      <c r="B26" t="s">
        <v>555</v>
      </c>
      <c r="C26" t="s">
        <v>249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241</v>
      </c>
      <c r="B27" t="s">
        <v>555</v>
      </c>
      <c r="C27" t="s">
        <v>250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241</v>
      </c>
      <c r="B28" t="s">
        <v>555</v>
      </c>
      <c r="C28" t="s">
        <v>250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241</v>
      </c>
      <c r="B29" t="s">
        <v>555</v>
      </c>
      <c r="C29" t="s">
        <v>251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241</v>
      </c>
      <c r="B30" t="s">
        <v>555</v>
      </c>
      <c r="C30" t="s">
        <v>251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241</v>
      </c>
      <c r="B31" t="s">
        <v>555</v>
      </c>
      <c r="C31" t="s">
        <v>252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241</v>
      </c>
      <c r="B32" t="s">
        <v>555</v>
      </c>
      <c r="C32" t="s">
        <v>252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241</v>
      </c>
      <c r="B33" t="s">
        <v>555</v>
      </c>
      <c r="C33" t="s">
        <v>253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241</v>
      </c>
      <c r="B34" t="s">
        <v>555</v>
      </c>
      <c r="C34" t="s">
        <v>253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241</v>
      </c>
      <c r="B35" t="s">
        <v>555</v>
      </c>
      <c r="C35" t="s">
        <v>253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241</v>
      </c>
      <c r="B36" t="s">
        <v>555</v>
      </c>
      <c r="C36" t="s">
        <v>253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241</v>
      </c>
      <c r="B37" t="s">
        <v>555</v>
      </c>
      <c r="C37" t="s">
        <v>254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241</v>
      </c>
      <c r="B38" t="s">
        <v>555</v>
      </c>
      <c r="C38" t="s">
        <v>254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241</v>
      </c>
      <c r="B39" t="s">
        <v>555</v>
      </c>
      <c r="C39" t="s">
        <v>254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241</v>
      </c>
      <c r="B40" t="s">
        <v>555</v>
      </c>
      <c r="C40" t="s">
        <v>254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241</v>
      </c>
      <c r="B41" t="s">
        <v>555</v>
      </c>
      <c r="C41" t="s">
        <v>255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241</v>
      </c>
      <c r="B42" t="s">
        <v>555</v>
      </c>
      <c r="C42" t="s">
        <v>255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241</v>
      </c>
      <c r="B43" t="s">
        <v>555</v>
      </c>
      <c r="C43" t="s">
        <v>255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241</v>
      </c>
      <c r="B44" t="s">
        <v>555</v>
      </c>
      <c r="C44" t="s">
        <v>255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241</v>
      </c>
      <c r="B45" t="s">
        <v>555</v>
      </c>
      <c r="C45" t="s">
        <v>256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241</v>
      </c>
      <c r="B46" t="s">
        <v>555</v>
      </c>
      <c r="C46" t="s">
        <v>256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241</v>
      </c>
      <c r="B47" t="s">
        <v>555</v>
      </c>
      <c r="C47" t="s">
        <v>256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241</v>
      </c>
      <c r="B48" t="s">
        <v>555</v>
      </c>
      <c r="C48" t="s">
        <v>256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241</v>
      </c>
      <c r="B49" t="s">
        <v>555</v>
      </c>
      <c r="C49" t="s">
        <v>257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241</v>
      </c>
      <c r="B50" t="s">
        <v>555</v>
      </c>
      <c r="C50" t="s">
        <v>257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241</v>
      </c>
      <c r="B51" t="s">
        <v>555</v>
      </c>
      <c r="C51" t="s">
        <v>258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241</v>
      </c>
      <c r="B52" t="s">
        <v>555</v>
      </c>
      <c r="C52" t="s">
        <v>258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241</v>
      </c>
      <c r="B53" t="s">
        <v>555</v>
      </c>
      <c r="C53" t="s">
        <v>259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241</v>
      </c>
      <c r="B54" t="s">
        <v>555</v>
      </c>
      <c r="C54" t="s">
        <v>259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241</v>
      </c>
      <c r="B55" t="s">
        <v>555</v>
      </c>
      <c r="C55" t="s">
        <v>260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241</v>
      </c>
      <c r="B56" t="s">
        <v>555</v>
      </c>
      <c r="C56" t="s">
        <v>260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241</v>
      </c>
      <c r="B57" t="s">
        <v>555</v>
      </c>
      <c r="C57" t="s">
        <v>260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241</v>
      </c>
      <c r="B58" t="s">
        <v>555</v>
      </c>
      <c r="C58" t="s">
        <v>261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241</v>
      </c>
      <c r="B59" t="s">
        <v>555</v>
      </c>
      <c r="C59" t="s">
        <v>261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241</v>
      </c>
      <c r="B60" t="s">
        <v>555</v>
      </c>
      <c r="C60" t="s">
        <v>261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241</v>
      </c>
      <c r="B61" t="s">
        <v>555</v>
      </c>
      <c r="C61" t="s">
        <v>261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241</v>
      </c>
      <c r="B62" t="s">
        <v>555</v>
      </c>
      <c r="C62" t="s">
        <v>262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241</v>
      </c>
      <c r="B63" t="s">
        <v>555</v>
      </c>
      <c r="C63" t="s">
        <v>262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241</v>
      </c>
      <c r="B64" t="s">
        <v>555</v>
      </c>
      <c r="C64" t="s">
        <v>263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241</v>
      </c>
      <c r="B65" t="s">
        <v>555</v>
      </c>
      <c r="C65" t="s">
        <v>263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241</v>
      </c>
      <c r="B66" t="s">
        <v>555</v>
      </c>
      <c r="C66" t="s">
        <v>264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241</v>
      </c>
      <c r="B67" t="s">
        <v>555</v>
      </c>
      <c r="C67" t="s">
        <v>264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241</v>
      </c>
      <c r="B68" t="s">
        <v>555</v>
      </c>
      <c r="C68" t="s">
        <v>264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241</v>
      </c>
      <c r="B69" t="s">
        <v>555</v>
      </c>
      <c r="C69" t="s">
        <v>265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241</v>
      </c>
      <c r="B70" t="s">
        <v>555</v>
      </c>
      <c r="C70" t="s">
        <v>265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241</v>
      </c>
      <c r="B71" t="s">
        <v>555</v>
      </c>
      <c r="C71" t="s">
        <v>266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241</v>
      </c>
      <c r="B72" t="s">
        <v>555</v>
      </c>
      <c r="C72" t="s">
        <v>266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241</v>
      </c>
      <c r="B73" t="s">
        <v>555</v>
      </c>
      <c r="C73" t="s">
        <v>267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241</v>
      </c>
      <c r="B74" t="s">
        <v>555</v>
      </c>
      <c r="C74" t="s">
        <v>267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241</v>
      </c>
      <c r="B75" t="s">
        <v>555</v>
      </c>
      <c r="C75" t="s">
        <v>268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241</v>
      </c>
      <c r="B76" t="s">
        <v>555</v>
      </c>
      <c r="C76" t="s">
        <v>268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241</v>
      </c>
      <c r="B77" t="s">
        <v>555</v>
      </c>
      <c r="C77" t="s">
        <v>269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241</v>
      </c>
      <c r="B78" t="s">
        <v>555</v>
      </c>
      <c r="C78" t="s">
        <v>269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241</v>
      </c>
      <c r="B79" t="s">
        <v>555</v>
      </c>
      <c r="C79" t="s">
        <v>269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241</v>
      </c>
      <c r="B80" t="s">
        <v>555</v>
      </c>
      <c r="C80" t="s">
        <v>270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241</v>
      </c>
      <c r="B81" t="s">
        <v>555</v>
      </c>
      <c r="C81" t="s">
        <v>270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241</v>
      </c>
      <c r="B82" t="s">
        <v>555</v>
      </c>
      <c r="C82" t="s">
        <v>270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241</v>
      </c>
      <c r="B83" t="s">
        <v>555</v>
      </c>
      <c r="C83" t="s">
        <v>271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241</v>
      </c>
      <c r="B84" t="s">
        <v>555</v>
      </c>
      <c r="C84" t="s">
        <v>271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241</v>
      </c>
      <c r="B85" t="s">
        <v>555</v>
      </c>
      <c r="C85" t="s">
        <v>271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241</v>
      </c>
      <c r="B86" t="s">
        <v>555</v>
      </c>
      <c r="C86" t="s">
        <v>272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241</v>
      </c>
      <c r="B87" t="s">
        <v>555</v>
      </c>
      <c r="C87" t="s">
        <v>272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241</v>
      </c>
      <c r="B88" t="s">
        <v>555</v>
      </c>
      <c r="C88" t="s">
        <v>272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241</v>
      </c>
      <c r="B89" t="s">
        <v>555</v>
      </c>
      <c r="C89" t="s">
        <v>273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241</v>
      </c>
      <c r="B90" t="s">
        <v>555</v>
      </c>
      <c r="C90" t="s">
        <v>273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241</v>
      </c>
      <c r="B91" t="s">
        <v>555</v>
      </c>
      <c r="C91" t="s">
        <v>273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241</v>
      </c>
      <c r="B92" t="s">
        <v>555</v>
      </c>
      <c r="C92" t="s">
        <v>274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241</v>
      </c>
      <c r="B93" t="s">
        <v>555</v>
      </c>
      <c r="C93" t="s">
        <v>274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241</v>
      </c>
      <c r="B94" t="s">
        <v>555</v>
      </c>
      <c r="C94" t="s">
        <v>274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241</v>
      </c>
      <c r="B95" t="s">
        <v>555</v>
      </c>
      <c r="C95" t="s">
        <v>274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241</v>
      </c>
      <c r="B96" t="s">
        <v>555</v>
      </c>
      <c r="C96" t="s">
        <v>275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241</v>
      </c>
      <c r="B97" t="s">
        <v>555</v>
      </c>
      <c r="C97" t="s">
        <v>275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241</v>
      </c>
      <c r="B98" t="s">
        <v>555</v>
      </c>
      <c r="C98" t="s">
        <v>276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241</v>
      </c>
      <c r="B99" t="s">
        <v>555</v>
      </c>
      <c r="C99" t="s">
        <v>276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241</v>
      </c>
      <c r="B100" t="s">
        <v>555</v>
      </c>
      <c r="C100" t="s">
        <v>277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241</v>
      </c>
      <c r="B101" t="s">
        <v>555</v>
      </c>
      <c r="C101" t="s">
        <v>277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241</v>
      </c>
      <c r="B102" t="s">
        <v>555</v>
      </c>
      <c r="C102" t="s">
        <v>277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241</v>
      </c>
      <c r="B103" t="s">
        <v>555</v>
      </c>
      <c r="C103" t="s">
        <v>277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241</v>
      </c>
      <c r="B104" t="s">
        <v>555</v>
      </c>
      <c r="C104" t="s">
        <v>278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241</v>
      </c>
      <c r="B105" t="s">
        <v>555</v>
      </c>
      <c r="C105" t="s">
        <v>278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241</v>
      </c>
      <c r="B106" t="s">
        <v>555</v>
      </c>
      <c r="C106" t="s">
        <v>279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241</v>
      </c>
      <c r="B107" t="s">
        <v>555</v>
      </c>
      <c r="C107" t="s">
        <v>279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241</v>
      </c>
      <c r="B108" t="s">
        <v>555</v>
      </c>
      <c r="C108" t="s">
        <v>279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241</v>
      </c>
      <c r="B109" t="s">
        <v>555</v>
      </c>
      <c r="C109" t="s">
        <v>279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241</v>
      </c>
      <c r="B110" t="s">
        <v>555</v>
      </c>
      <c r="C110" t="s">
        <v>280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241</v>
      </c>
      <c r="B111" t="s">
        <v>555</v>
      </c>
      <c r="C111" t="s">
        <v>280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241</v>
      </c>
      <c r="B112" t="s">
        <v>555</v>
      </c>
      <c r="C112" t="s">
        <v>281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241</v>
      </c>
      <c r="B113" t="s">
        <v>555</v>
      </c>
      <c r="C113" t="s">
        <v>281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241</v>
      </c>
      <c r="B114" t="s">
        <v>555</v>
      </c>
      <c r="C114" t="s">
        <v>282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241</v>
      </c>
      <c r="B115" t="s">
        <v>555</v>
      </c>
      <c r="C115" t="s">
        <v>282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241</v>
      </c>
      <c r="B116" t="s">
        <v>555</v>
      </c>
      <c r="C116" t="s">
        <v>283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241</v>
      </c>
      <c r="B117" t="s">
        <v>555</v>
      </c>
      <c r="C117" t="s">
        <v>283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241</v>
      </c>
      <c r="B118" t="s">
        <v>555</v>
      </c>
      <c r="C118" t="s">
        <v>284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241</v>
      </c>
      <c r="B119" t="s">
        <v>555</v>
      </c>
      <c r="C119" t="s">
        <v>284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241</v>
      </c>
      <c r="B120" t="s">
        <v>555</v>
      </c>
      <c r="C120" t="s">
        <v>284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241</v>
      </c>
      <c r="B121" t="s">
        <v>555</v>
      </c>
      <c r="C121" t="s">
        <v>284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241</v>
      </c>
      <c r="B122" t="s">
        <v>555</v>
      </c>
      <c r="C122" t="s">
        <v>285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241</v>
      </c>
      <c r="B123" t="s">
        <v>555</v>
      </c>
      <c r="C123" t="s">
        <v>285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241</v>
      </c>
      <c r="B124" t="s">
        <v>555</v>
      </c>
      <c r="C124" t="s">
        <v>286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241</v>
      </c>
      <c r="B125" t="s">
        <v>555</v>
      </c>
      <c r="C125" t="s">
        <v>286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241</v>
      </c>
      <c r="B126" t="s">
        <v>555</v>
      </c>
      <c r="C126" t="s">
        <v>286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241</v>
      </c>
      <c r="B127" t="s">
        <v>555</v>
      </c>
      <c r="C127" t="s">
        <v>286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241</v>
      </c>
      <c r="B128" t="s">
        <v>555</v>
      </c>
      <c r="C128" t="s">
        <v>287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241</v>
      </c>
      <c r="B129" t="s">
        <v>555</v>
      </c>
      <c r="C129" t="s">
        <v>287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241</v>
      </c>
      <c r="B130" t="s">
        <v>555</v>
      </c>
      <c r="C130" t="s">
        <v>288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241</v>
      </c>
      <c r="B131" t="s">
        <v>555</v>
      </c>
      <c r="C131" t="s">
        <v>288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241</v>
      </c>
      <c r="B132" t="s">
        <v>555</v>
      </c>
      <c r="C132" t="s">
        <v>289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241</v>
      </c>
      <c r="B133" t="s">
        <v>555</v>
      </c>
      <c r="C133" t="s">
        <v>289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241</v>
      </c>
      <c r="B134" t="s">
        <v>555</v>
      </c>
      <c r="C134" t="s">
        <v>290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241</v>
      </c>
      <c r="B135" t="s">
        <v>555</v>
      </c>
      <c r="C135" t="s">
        <v>290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241</v>
      </c>
      <c r="B136" t="s">
        <v>555</v>
      </c>
      <c r="C136" t="s">
        <v>290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241</v>
      </c>
      <c r="B137" t="s">
        <v>555</v>
      </c>
      <c r="C137" t="s">
        <v>290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241</v>
      </c>
      <c r="B138" t="s">
        <v>555</v>
      </c>
      <c r="C138" t="s">
        <v>291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241</v>
      </c>
      <c r="B139" t="s">
        <v>555</v>
      </c>
      <c r="C139" t="s">
        <v>291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241</v>
      </c>
      <c r="B140" t="s">
        <v>555</v>
      </c>
      <c r="C140" t="s">
        <v>292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241</v>
      </c>
      <c r="B141" t="s">
        <v>555</v>
      </c>
      <c r="C141" t="s">
        <v>292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241</v>
      </c>
      <c r="B142" t="s">
        <v>555</v>
      </c>
      <c r="C142" t="s">
        <v>293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241</v>
      </c>
      <c r="B143" t="s">
        <v>555</v>
      </c>
      <c r="C143" t="s">
        <v>293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241</v>
      </c>
      <c r="B144" t="s">
        <v>555</v>
      </c>
      <c r="C144" t="s">
        <v>294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241</v>
      </c>
      <c r="B145" t="s">
        <v>555</v>
      </c>
      <c r="C145" t="s">
        <v>294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241</v>
      </c>
      <c r="B146" t="s">
        <v>555</v>
      </c>
      <c r="C146" t="s">
        <v>295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241</v>
      </c>
      <c r="B147" t="s">
        <v>555</v>
      </c>
      <c r="C147" t="s">
        <v>295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241</v>
      </c>
      <c r="B148" t="s">
        <v>555</v>
      </c>
      <c r="C148" t="s">
        <v>296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241</v>
      </c>
      <c r="B149" t="s">
        <v>555</v>
      </c>
      <c r="C149" t="s">
        <v>296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241</v>
      </c>
      <c r="B150" t="s">
        <v>555</v>
      </c>
      <c r="C150" t="s">
        <v>297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241</v>
      </c>
      <c r="B151" t="s">
        <v>555</v>
      </c>
      <c r="C151" t="s">
        <v>297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241</v>
      </c>
      <c r="B152" t="s">
        <v>555</v>
      </c>
      <c r="C152" t="s">
        <v>298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241</v>
      </c>
      <c r="B153" t="s">
        <v>555</v>
      </c>
      <c r="C153" t="s">
        <v>298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241</v>
      </c>
      <c r="B154" t="s">
        <v>555</v>
      </c>
      <c r="C154" t="s">
        <v>299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241</v>
      </c>
      <c r="B155" t="s">
        <v>555</v>
      </c>
      <c r="C155" t="s">
        <v>299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241</v>
      </c>
      <c r="B156" t="s">
        <v>555</v>
      </c>
      <c r="C156" t="s">
        <v>299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241</v>
      </c>
      <c r="B157" t="s">
        <v>555</v>
      </c>
      <c r="C157" t="s">
        <v>299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241</v>
      </c>
      <c r="B158" t="s">
        <v>555</v>
      </c>
      <c r="C158" t="s">
        <v>300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241</v>
      </c>
      <c r="B159" t="s">
        <v>555</v>
      </c>
      <c r="C159" t="s">
        <v>300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241</v>
      </c>
      <c r="B160" t="s">
        <v>555</v>
      </c>
      <c r="C160" t="s">
        <v>300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241</v>
      </c>
      <c r="B161" t="s">
        <v>555</v>
      </c>
      <c r="C161" t="s">
        <v>300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C483-0EBF-4FDA-8450-E7EE2860CCBB}">
  <sheetPr codeName="Feuil16"/>
  <dimension ref="A1:J112"/>
  <sheetViews>
    <sheetView workbookViewId="0">
      <selection activeCell="A5" sqref="A5:J112"/>
    </sheetView>
  </sheetViews>
  <sheetFormatPr baseColWidth="10" defaultRowHeight="15" x14ac:dyDescent="0.25"/>
  <cols>
    <col min="1" max="1" width="50.28515625" bestFit="1" customWidth="1"/>
    <col min="2" max="2" width="21.28515625" bestFit="1" customWidth="1"/>
    <col min="3" max="3" width="6" bestFit="1" customWidth="1"/>
    <col min="4" max="4" width="8.5703125" bestFit="1" customWidth="1"/>
    <col min="5" max="5" width="11" bestFit="1" customWidth="1"/>
    <col min="6" max="6" width="12.5703125" bestFit="1" customWidth="1"/>
    <col min="7" max="7" width="12.85546875" bestFit="1" customWidth="1"/>
    <col min="8" max="8" width="7.5703125" bestFit="1" customWidth="1"/>
    <col min="9" max="9" width="9.85546875" bestFit="1" customWidth="1"/>
    <col min="10" max="10" width="60.42578125" bestFit="1" customWidth="1"/>
  </cols>
  <sheetData>
    <row r="1" spans="1:10" x14ac:dyDescent="0.25">
      <c r="A1" t="s">
        <v>302</v>
      </c>
      <c r="B1">
        <v>1445.4111999948509</v>
      </c>
    </row>
    <row r="2" spans="1:10" x14ac:dyDescent="0.25">
      <c r="A2" t="s">
        <v>303</v>
      </c>
      <c r="B2" s="62">
        <v>46251.429178240738</v>
      </c>
    </row>
    <row r="4" spans="1:10" x14ac:dyDescent="0.25">
      <c r="A4" t="s">
        <v>304</v>
      </c>
      <c r="B4" t="s">
        <v>305</v>
      </c>
      <c r="C4" t="s">
        <v>306</v>
      </c>
      <c r="D4" t="s">
        <v>307</v>
      </c>
      <c r="E4" t="s">
        <v>308</v>
      </c>
      <c r="F4" t="s">
        <v>309</v>
      </c>
      <c r="G4" t="s">
        <v>310</v>
      </c>
      <c r="H4" t="s">
        <v>311</v>
      </c>
      <c r="I4" t="s">
        <v>312</v>
      </c>
      <c r="J4" t="s">
        <v>313</v>
      </c>
    </row>
    <row r="5" spans="1:10" x14ac:dyDescent="0.25">
      <c r="A5" t="s">
        <v>553</v>
      </c>
      <c r="B5" t="s">
        <v>424</v>
      </c>
      <c r="C5">
        <v>1</v>
      </c>
      <c r="D5" s="128">
        <v>1187.0688999770209</v>
      </c>
      <c r="E5" s="128">
        <v>1187.0688999770209</v>
      </c>
      <c r="F5" s="128">
        <v>1187.0688999770209</v>
      </c>
      <c r="G5" s="128">
        <v>1187.0688999770209</v>
      </c>
      <c r="H5" s="128">
        <v>11.487899988424033</v>
      </c>
      <c r="I5" s="13">
        <v>0.82126726289463492</v>
      </c>
      <c r="J5" t="s">
        <v>554</v>
      </c>
    </row>
    <row r="6" spans="1:10" x14ac:dyDescent="0.25">
      <c r="A6" t="s">
        <v>544</v>
      </c>
      <c r="B6" t="s">
        <v>545</v>
      </c>
      <c r="C6">
        <v>1</v>
      </c>
      <c r="D6" s="128">
        <v>1175.5240000202321</v>
      </c>
      <c r="E6" s="128">
        <v>1175.5240000202321</v>
      </c>
      <c r="F6" s="128">
        <v>1175.5240000202321</v>
      </c>
      <c r="G6" s="128">
        <v>1175.5240000202321</v>
      </c>
      <c r="H6" s="128">
        <v>33.240599557757378</v>
      </c>
      <c r="I6" s="13">
        <v>0.81327998567080406</v>
      </c>
      <c r="J6" t="s">
        <v>546</v>
      </c>
    </row>
    <row r="7" spans="1:10" x14ac:dyDescent="0.25">
      <c r="A7" t="s">
        <v>423</v>
      </c>
      <c r="B7" t="s">
        <v>424</v>
      </c>
      <c r="C7">
        <v>1</v>
      </c>
      <c r="D7" s="128">
        <v>488.11190004926175</v>
      </c>
      <c r="E7" s="128">
        <v>488.11190004926175</v>
      </c>
      <c r="F7" s="128">
        <v>488.11190004926175</v>
      </c>
      <c r="G7" s="128">
        <v>488.11190004926175</v>
      </c>
      <c r="H7" s="128">
        <v>6.7899993155151606E-2</v>
      </c>
      <c r="I7" s="13">
        <v>0.3376976047030773</v>
      </c>
      <c r="J7" t="s">
        <v>425</v>
      </c>
    </row>
    <row r="8" spans="1:10" x14ac:dyDescent="0.25">
      <c r="A8" t="s">
        <v>420</v>
      </c>
      <c r="B8" t="s">
        <v>421</v>
      </c>
      <c r="C8">
        <v>1</v>
      </c>
      <c r="D8" s="128">
        <v>488.0440000561066</v>
      </c>
      <c r="E8" s="128">
        <v>488.0440000561066</v>
      </c>
      <c r="F8" s="128">
        <v>488.0440000561066</v>
      </c>
      <c r="G8" s="128">
        <v>488.0440000561066</v>
      </c>
      <c r="H8" s="128">
        <v>31.070200318936259</v>
      </c>
      <c r="I8" s="13">
        <v>0.33765062845634874</v>
      </c>
      <c r="J8" t="s">
        <v>422</v>
      </c>
    </row>
    <row r="9" spans="1:10" x14ac:dyDescent="0.25">
      <c r="A9" t="s">
        <v>508</v>
      </c>
      <c r="B9" t="s">
        <v>424</v>
      </c>
      <c r="C9">
        <v>1</v>
      </c>
      <c r="D9" s="128">
        <v>409.02160003315657</v>
      </c>
      <c r="E9" s="128">
        <v>409.02160003315657</v>
      </c>
      <c r="F9" s="128">
        <v>409.02160003315657</v>
      </c>
      <c r="G9" s="128">
        <v>409.02160003315657</v>
      </c>
      <c r="H9" s="128">
        <v>7.6400057878345251E-2</v>
      </c>
      <c r="I9" s="13">
        <v>0.28297940408557348</v>
      </c>
      <c r="J9" t="s">
        <v>509</v>
      </c>
    </row>
    <row r="10" spans="1:10" x14ac:dyDescent="0.25">
      <c r="A10" t="s">
        <v>506</v>
      </c>
      <c r="B10" t="s">
        <v>439</v>
      </c>
      <c r="C10">
        <v>1</v>
      </c>
      <c r="D10" s="128">
        <v>408.94519997527823</v>
      </c>
      <c r="E10" s="128">
        <v>408.94519997527823</v>
      </c>
      <c r="F10" s="128">
        <v>408.94519997527823</v>
      </c>
      <c r="G10" s="128">
        <v>408.94519997527823</v>
      </c>
      <c r="H10" s="128">
        <v>0.22539991186931729</v>
      </c>
      <c r="I10" s="13">
        <v>0.28292654711457543</v>
      </c>
      <c r="J10" t="s">
        <v>507</v>
      </c>
    </row>
    <row r="11" spans="1:10" x14ac:dyDescent="0.25">
      <c r="A11" t="s">
        <v>504</v>
      </c>
      <c r="B11" t="s">
        <v>450</v>
      </c>
      <c r="C11">
        <v>1</v>
      </c>
      <c r="D11" s="128">
        <v>369.5441999589093</v>
      </c>
      <c r="E11" s="128">
        <v>369.5441999589093</v>
      </c>
      <c r="F11" s="128">
        <v>369.5441999589093</v>
      </c>
      <c r="G11" s="128">
        <v>369.5441999589093</v>
      </c>
      <c r="H11" s="128">
        <v>91.55669977189973</v>
      </c>
      <c r="I11" s="13">
        <v>0.25566717620579232</v>
      </c>
      <c r="J11" t="s">
        <v>505</v>
      </c>
    </row>
    <row r="12" spans="1:10" x14ac:dyDescent="0.25">
      <c r="A12" t="s">
        <v>414</v>
      </c>
      <c r="B12" t="s">
        <v>409</v>
      </c>
      <c r="C12">
        <v>44</v>
      </c>
      <c r="D12" s="128">
        <v>231.16849962389097</v>
      </c>
      <c r="E12" s="128">
        <v>5.253829536906613</v>
      </c>
      <c r="F12" s="128">
        <v>1.5440000570379198</v>
      </c>
      <c r="G12" s="128">
        <v>9.5152999856509268</v>
      </c>
      <c r="H12" s="128">
        <v>196.00449979770929</v>
      </c>
      <c r="I12" s="13">
        <v>0.15993268879106132</v>
      </c>
      <c r="J12" t="s">
        <v>415</v>
      </c>
    </row>
    <row r="13" spans="1:10" x14ac:dyDescent="0.25">
      <c r="A13" t="s">
        <v>447</v>
      </c>
      <c r="B13" t="s">
        <v>439</v>
      </c>
      <c r="C13">
        <v>59</v>
      </c>
      <c r="D13" s="128">
        <v>186.20819959323853</v>
      </c>
      <c r="E13" s="128">
        <v>3.1560711795464158</v>
      </c>
      <c r="F13" s="128">
        <v>1.3779999571852386</v>
      </c>
      <c r="G13" s="128">
        <v>6.9413000019267201</v>
      </c>
      <c r="H13" s="128">
        <v>9.5760007970966399</v>
      </c>
      <c r="I13" s="13">
        <v>0.12882714593183026</v>
      </c>
      <c r="J13" t="s">
        <v>448</v>
      </c>
    </row>
    <row r="14" spans="1:10" x14ac:dyDescent="0.25">
      <c r="A14" t="s">
        <v>385</v>
      </c>
      <c r="B14" t="s">
        <v>331</v>
      </c>
      <c r="C14">
        <v>1</v>
      </c>
      <c r="D14" s="128">
        <v>155.96390003338456</v>
      </c>
      <c r="E14" s="128">
        <v>155.96390003338456</v>
      </c>
      <c r="F14" s="128">
        <v>155.96390003338456</v>
      </c>
      <c r="G14" s="128">
        <v>155.96390003338456</v>
      </c>
      <c r="H14" s="128">
        <v>3.1345998286269605</v>
      </c>
      <c r="I14" s="13">
        <v>0.1079027892090086</v>
      </c>
      <c r="J14" t="s">
        <v>386</v>
      </c>
    </row>
    <row r="15" spans="1:10" x14ac:dyDescent="0.25">
      <c r="A15" t="s">
        <v>418</v>
      </c>
      <c r="B15" t="s">
        <v>409</v>
      </c>
      <c r="C15">
        <v>12</v>
      </c>
      <c r="D15" s="128">
        <v>154.6753000584431</v>
      </c>
      <c r="E15" s="128">
        <v>12.889608338203592</v>
      </c>
      <c r="F15" s="128">
        <v>6.1860000132583082</v>
      </c>
      <c r="G15" s="128">
        <v>16.904200019780546</v>
      </c>
      <c r="H15" s="128">
        <v>145.8269000868313</v>
      </c>
      <c r="I15" s="13">
        <v>0.10701127821549612</v>
      </c>
      <c r="J15" t="s">
        <v>419</v>
      </c>
    </row>
    <row r="16" spans="1:10" x14ac:dyDescent="0.25">
      <c r="A16" t="s">
        <v>405</v>
      </c>
      <c r="B16" t="s">
        <v>406</v>
      </c>
      <c r="C16">
        <v>363</v>
      </c>
      <c r="D16" s="128">
        <v>112.27110069012269</v>
      </c>
      <c r="E16" s="128">
        <v>0.30928677876066857</v>
      </c>
      <c r="F16" s="128">
        <v>0.11979998089373112</v>
      </c>
      <c r="G16" s="128">
        <v>1.3043999788351357</v>
      </c>
      <c r="H16" s="128">
        <v>70.277999911922961</v>
      </c>
      <c r="I16" s="13">
        <v>7.7674159914163279E-2</v>
      </c>
      <c r="J16" t="s">
        <v>407</v>
      </c>
    </row>
    <row r="17" spans="1:10" x14ac:dyDescent="0.25">
      <c r="A17" t="s">
        <v>445</v>
      </c>
      <c r="B17" t="s">
        <v>439</v>
      </c>
      <c r="C17">
        <v>59</v>
      </c>
      <c r="D17" s="128">
        <v>94.19229970080778</v>
      </c>
      <c r="E17" s="128">
        <v>1.5964796559458945</v>
      </c>
      <c r="F17" s="128">
        <v>0.63739996403455734</v>
      </c>
      <c r="G17" s="128">
        <v>4.4754999689757824</v>
      </c>
      <c r="H17" s="128">
        <v>94.19229970080778</v>
      </c>
      <c r="I17" s="13">
        <v>6.5166438243417044E-2</v>
      </c>
      <c r="J17" t="s">
        <v>446</v>
      </c>
    </row>
    <row r="18" spans="1:10" x14ac:dyDescent="0.25">
      <c r="A18" t="s">
        <v>502</v>
      </c>
      <c r="B18" t="s">
        <v>450</v>
      </c>
      <c r="C18">
        <v>1</v>
      </c>
      <c r="D18" s="128">
        <v>88.472100032959133</v>
      </c>
      <c r="E18" s="128">
        <v>88.472100032959133</v>
      </c>
      <c r="F18" s="128">
        <v>88.472100032959133</v>
      </c>
      <c r="G18" s="128">
        <v>88.472100032959133</v>
      </c>
      <c r="H18" s="128">
        <v>40.3587999753654</v>
      </c>
      <c r="I18" s="13">
        <v>6.1208948729105116E-2</v>
      </c>
      <c r="J18" t="s">
        <v>503</v>
      </c>
    </row>
    <row r="19" spans="1:10" x14ac:dyDescent="0.25">
      <c r="A19" t="s">
        <v>443</v>
      </c>
      <c r="B19" t="s">
        <v>439</v>
      </c>
      <c r="C19">
        <v>118</v>
      </c>
      <c r="D19" s="128">
        <v>75.543999788351357</v>
      </c>
      <c r="E19" s="128">
        <v>0.64020338803687593</v>
      </c>
      <c r="F19" s="128">
        <v>1.4299992471933365E-2</v>
      </c>
      <c r="G19" s="128">
        <v>2.0560999982990324</v>
      </c>
      <c r="H19" s="128">
        <v>33.776699041482061</v>
      </c>
      <c r="I19" s="13">
        <v>5.2264711791786635E-2</v>
      </c>
      <c r="J19" t="s">
        <v>444</v>
      </c>
    </row>
    <row r="20" spans="1:10" x14ac:dyDescent="0.25">
      <c r="A20" t="s">
        <v>327</v>
      </c>
      <c r="B20" t="s">
        <v>328</v>
      </c>
      <c r="C20">
        <v>3112</v>
      </c>
      <c r="D20" s="128">
        <v>69.199400604702532</v>
      </c>
      <c r="E20" s="128">
        <v>2.2236311248297728E-2</v>
      </c>
      <c r="F20" s="128">
        <v>8.500006515532732E-3</v>
      </c>
      <c r="G20" s="128">
        <v>0.38320000749081373</v>
      </c>
      <c r="H20" s="128">
        <v>69.199400604702532</v>
      </c>
      <c r="I20" s="13">
        <v>4.7875234815496825E-2</v>
      </c>
      <c r="J20" t="s">
        <v>329</v>
      </c>
    </row>
    <row r="21" spans="1:10" x14ac:dyDescent="0.25">
      <c r="A21" t="s">
        <v>377</v>
      </c>
      <c r="B21" t="s">
        <v>378</v>
      </c>
      <c r="C21">
        <v>60</v>
      </c>
      <c r="D21" s="128">
        <v>66.104799567256123</v>
      </c>
      <c r="E21" s="128">
        <v>1.1017466594542686</v>
      </c>
      <c r="F21" s="128">
        <v>0.78109995229169726</v>
      </c>
      <c r="G21" s="128">
        <v>1.7847000272013247</v>
      </c>
      <c r="H21" s="128">
        <v>66.104799567256123</v>
      </c>
      <c r="I21" s="13">
        <v>4.5734251656201097E-2</v>
      </c>
      <c r="J21" t="s">
        <v>379</v>
      </c>
    </row>
    <row r="22" spans="1:10" x14ac:dyDescent="0.25">
      <c r="A22" t="s">
        <v>411</v>
      </c>
      <c r="B22" t="s">
        <v>412</v>
      </c>
      <c r="C22">
        <v>44</v>
      </c>
      <c r="D22" s="128">
        <v>44.391499890480191</v>
      </c>
      <c r="E22" s="128">
        <v>1.0088977247836406</v>
      </c>
      <c r="F22" s="128">
        <v>9.0999528765678406E-3</v>
      </c>
      <c r="G22" s="128">
        <v>2.6666999910958111</v>
      </c>
      <c r="H22" s="128">
        <v>9.6222999272868037</v>
      </c>
      <c r="I22" s="13">
        <v>3.0712021527602891E-2</v>
      </c>
      <c r="J22" t="s">
        <v>413</v>
      </c>
    </row>
    <row r="23" spans="1:10" x14ac:dyDescent="0.25">
      <c r="A23" t="s">
        <v>436</v>
      </c>
      <c r="B23" t="s">
        <v>345</v>
      </c>
      <c r="C23">
        <v>1</v>
      </c>
      <c r="D23" s="128">
        <v>39.141200017184019</v>
      </c>
      <c r="E23" s="128">
        <v>39.141200017184019</v>
      </c>
      <c r="F23" s="128">
        <v>39.141200017184019</v>
      </c>
      <c r="G23" s="128">
        <v>39.141200017184019</v>
      </c>
      <c r="H23" s="128">
        <v>30.78769997227937</v>
      </c>
      <c r="I23" s="13">
        <v>2.707962967031351E-2</v>
      </c>
      <c r="J23" t="s">
        <v>437</v>
      </c>
    </row>
    <row r="24" spans="1:10" x14ac:dyDescent="0.25">
      <c r="A24" t="s">
        <v>528</v>
      </c>
      <c r="B24" t="s">
        <v>529</v>
      </c>
      <c r="C24">
        <v>1</v>
      </c>
      <c r="D24" s="128">
        <v>29.306199983693659</v>
      </c>
      <c r="E24" s="128">
        <v>29.306199983693659</v>
      </c>
      <c r="F24" s="128">
        <v>29.306199983693659</v>
      </c>
      <c r="G24" s="128">
        <v>29.306199983693659</v>
      </c>
      <c r="H24" s="128">
        <v>26.025900093372911</v>
      </c>
      <c r="I24" s="13">
        <v>2.0275337553630455E-2</v>
      </c>
      <c r="J24" t="s">
        <v>530</v>
      </c>
    </row>
    <row r="25" spans="1:10" x14ac:dyDescent="0.25">
      <c r="A25" t="s">
        <v>380</v>
      </c>
      <c r="B25" t="s">
        <v>381</v>
      </c>
      <c r="C25">
        <v>60</v>
      </c>
      <c r="D25" s="128">
        <v>26.46740066120401</v>
      </c>
      <c r="E25" s="128">
        <v>0.44112334435340017</v>
      </c>
      <c r="F25" s="128">
        <v>0.3299000090919435</v>
      </c>
      <c r="G25" s="128">
        <v>1.046599936671555</v>
      </c>
      <c r="H25" s="128">
        <v>26.46740066120401</v>
      </c>
      <c r="I25" s="13">
        <v>1.8311329441267853E-2</v>
      </c>
      <c r="J25" t="s">
        <v>382</v>
      </c>
    </row>
    <row r="26" spans="1:10" x14ac:dyDescent="0.25">
      <c r="A26" t="s">
        <v>521</v>
      </c>
      <c r="B26" t="s">
        <v>511</v>
      </c>
      <c r="C26">
        <v>1</v>
      </c>
      <c r="D26" s="128">
        <v>25.740800076164305</v>
      </c>
      <c r="E26" s="128">
        <v>25.740800076164305</v>
      </c>
      <c r="F26" s="128">
        <v>25.740800076164305</v>
      </c>
      <c r="G26" s="128">
        <v>25.740800076164305</v>
      </c>
      <c r="H26" s="128">
        <v>6.6551001509651542</v>
      </c>
      <c r="I26" s="13">
        <v>1.7808634716720062E-2</v>
      </c>
      <c r="J26" t="s">
        <v>522</v>
      </c>
    </row>
    <row r="27" spans="1:10" x14ac:dyDescent="0.25">
      <c r="A27" t="s">
        <v>353</v>
      </c>
      <c r="B27" t="s">
        <v>354</v>
      </c>
      <c r="C27">
        <v>1</v>
      </c>
      <c r="D27" s="128">
        <v>22.061599942389876</v>
      </c>
      <c r="E27" s="128">
        <v>22.061599942389876</v>
      </c>
      <c r="F27" s="128">
        <v>22.061599942389876</v>
      </c>
      <c r="G27" s="128">
        <v>22.061599942389876</v>
      </c>
      <c r="H27" s="128">
        <v>22.061599942389876</v>
      </c>
      <c r="I27" s="13">
        <v>1.5263199802567233E-2</v>
      </c>
      <c r="J27" t="s">
        <v>355</v>
      </c>
    </row>
    <row r="28" spans="1:10" x14ac:dyDescent="0.25">
      <c r="A28" t="s">
        <v>356</v>
      </c>
      <c r="B28" t="s">
        <v>331</v>
      </c>
      <c r="C28">
        <v>1</v>
      </c>
      <c r="D28" s="128">
        <v>19.314200035296381</v>
      </c>
      <c r="E28" s="128">
        <v>19.314200035296381</v>
      </c>
      <c r="F28" s="128">
        <v>19.314200035296381</v>
      </c>
      <c r="G28" s="128">
        <v>19.314200035296381</v>
      </c>
      <c r="H28" s="128">
        <v>19.314200035296381</v>
      </c>
      <c r="I28" s="13">
        <v>1.3362425886394948E-2</v>
      </c>
      <c r="J28" t="s">
        <v>357</v>
      </c>
    </row>
    <row r="29" spans="1:10" x14ac:dyDescent="0.25">
      <c r="A29" t="s">
        <v>519</v>
      </c>
      <c r="B29" t="s">
        <v>511</v>
      </c>
      <c r="C29">
        <v>1</v>
      </c>
      <c r="D29" s="128">
        <v>17.78659998672083</v>
      </c>
      <c r="E29" s="128">
        <v>17.78659998672083</v>
      </c>
      <c r="F29" s="128">
        <v>17.78659998672083</v>
      </c>
      <c r="G29" s="128">
        <v>17.78659998672083</v>
      </c>
      <c r="H29" s="128">
        <v>1.3286999892443419</v>
      </c>
      <c r="I29" s="13">
        <v>1.2305563971542626E-2</v>
      </c>
      <c r="J29" t="s">
        <v>520</v>
      </c>
    </row>
    <row r="30" spans="1:10" x14ac:dyDescent="0.25">
      <c r="A30" t="s">
        <v>515</v>
      </c>
      <c r="B30" t="s">
        <v>381</v>
      </c>
      <c r="C30">
        <v>1</v>
      </c>
      <c r="D30" s="128">
        <v>16.06349996291101</v>
      </c>
      <c r="E30" s="128">
        <v>16.06349996291101</v>
      </c>
      <c r="F30" s="128">
        <v>16.06349996291101</v>
      </c>
      <c r="G30" s="128">
        <v>16.06349996291101</v>
      </c>
      <c r="H30" s="128">
        <v>16.06349996291101</v>
      </c>
      <c r="I30" s="13">
        <v>1.1113446445529297E-2</v>
      </c>
      <c r="J30" t="s">
        <v>516</v>
      </c>
    </row>
    <row r="31" spans="1:10" x14ac:dyDescent="0.25">
      <c r="A31" t="s">
        <v>408</v>
      </c>
      <c r="B31" t="s">
        <v>409</v>
      </c>
      <c r="C31">
        <v>4</v>
      </c>
      <c r="D31" s="128">
        <v>13.632900081574917</v>
      </c>
      <c r="E31" s="128">
        <v>3.4082250203937292</v>
      </c>
      <c r="F31" s="128">
        <v>1.6464000218547881</v>
      </c>
      <c r="G31" s="128">
        <v>5.2457999554462731</v>
      </c>
      <c r="H31" s="128">
        <v>11.704300006385893</v>
      </c>
      <c r="I31" s="13">
        <v>9.4318489310332466E-3</v>
      </c>
      <c r="J31" t="s">
        <v>410</v>
      </c>
    </row>
    <row r="32" spans="1:10" x14ac:dyDescent="0.25">
      <c r="A32" t="s">
        <v>470</v>
      </c>
      <c r="B32" t="s">
        <v>450</v>
      </c>
      <c r="C32">
        <v>2</v>
      </c>
      <c r="D32" s="128">
        <v>12.83380005043</v>
      </c>
      <c r="E32" s="128">
        <v>6.4169000252149999</v>
      </c>
      <c r="F32" s="128">
        <v>0.10930001735687256</v>
      </c>
      <c r="G32" s="128">
        <v>12.724500033073127</v>
      </c>
      <c r="H32" s="128">
        <v>0.28200005181133747</v>
      </c>
      <c r="I32" s="13">
        <v>8.8789958528588397E-3</v>
      </c>
      <c r="J32" t="s">
        <v>471</v>
      </c>
    </row>
    <row r="33" spans="1:10" x14ac:dyDescent="0.25">
      <c r="A33" t="s">
        <v>371</v>
      </c>
      <c r="B33" t="s">
        <v>369</v>
      </c>
      <c r="C33">
        <v>1</v>
      </c>
      <c r="D33" s="128">
        <v>12.778399977833033</v>
      </c>
      <c r="E33" s="128">
        <v>12.778399977833033</v>
      </c>
      <c r="F33" s="128">
        <v>12.778399977833033</v>
      </c>
      <c r="G33" s="128">
        <v>12.778399977833033</v>
      </c>
      <c r="H33" s="128">
        <v>7.2399911005049944E-2</v>
      </c>
      <c r="I33" s="13">
        <v>8.8406676092440371E-3</v>
      </c>
      <c r="J33" t="s">
        <v>372</v>
      </c>
    </row>
    <row r="34" spans="1:10" x14ac:dyDescent="0.25">
      <c r="A34" t="s">
        <v>478</v>
      </c>
      <c r="B34" t="s">
        <v>450</v>
      </c>
      <c r="C34">
        <v>1</v>
      </c>
      <c r="D34" s="128">
        <v>12.756999989505857</v>
      </c>
      <c r="E34" s="128">
        <v>12.756999989505857</v>
      </c>
      <c r="F34" s="128">
        <v>12.756999989505857</v>
      </c>
      <c r="G34" s="128">
        <v>12.756999989505857</v>
      </c>
      <c r="H34" s="128">
        <v>12.756999989505857</v>
      </c>
      <c r="I34" s="13">
        <v>8.8258621418951938E-3</v>
      </c>
      <c r="J34" t="s">
        <v>479</v>
      </c>
    </row>
    <row r="35" spans="1:10" x14ac:dyDescent="0.25">
      <c r="A35" t="s">
        <v>368</v>
      </c>
      <c r="B35" t="s">
        <v>369</v>
      </c>
      <c r="C35">
        <v>1</v>
      </c>
      <c r="D35" s="128">
        <v>12.694700038991868</v>
      </c>
      <c r="E35" s="128">
        <v>12.694700038991868</v>
      </c>
      <c r="F35" s="128">
        <v>12.694700038991868</v>
      </c>
      <c r="G35" s="128">
        <v>12.694700038991868</v>
      </c>
      <c r="H35" s="128">
        <v>12.694700038991868</v>
      </c>
      <c r="I35" s="13">
        <v>8.7827602546853741E-3</v>
      </c>
      <c r="J35" t="s">
        <v>370</v>
      </c>
    </row>
    <row r="36" spans="1:10" x14ac:dyDescent="0.25">
      <c r="A36" t="s">
        <v>537</v>
      </c>
      <c r="B36" t="s">
        <v>538</v>
      </c>
      <c r="C36">
        <v>1</v>
      </c>
      <c r="D36" s="128">
        <v>12.242200027685612</v>
      </c>
      <c r="E36" s="128">
        <v>12.242200027685612</v>
      </c>
      <c r="F36" s="128">
        <v>12.242200027685612</v>
      </c>
      <c r="G36" s="128">
        <v>12.242200027685612</v>
      </c>
      <c r="H36" s="128">
        <v>10.496200353372842</v>
      </c>
      <c r="I36" s="13">
        <v>8.469700544543466E-3</v>
      </c>
      <c r="J36" t="s">
        <v>539</v>
      </c>
    </row>
    <row r="37" spans="1:10" x14ac:dyDescent="0.25">
      <c r="A37" t="s">
        <v>434</v>
      </c>
      <c r="B37" t="s">
        <v>345</v>
      </c>
      <c r="C37">
        <v>1</v>
      </c>
      <c r="D37" s="128">
        <v>8.3535000449046493</v>
      </c>
      <c r="E37" s="128">
        <v>8.3535000449046493</v>
      </c>
      <c r="F37" s="128">
        <v>8.3535000449046493</v>
      </c>
      <c r="G37" s="128">
        <v>8.3535000449046493</v>
      </c>
      <c r="H37" s="128">
        <v>7.1032000705599785</v>
      </c>
      <c r="I37" s="13">
        <v>5.7793242815154661E-3</v>
      </c>
      <c r="J37" t="s">
        <v>435</v>
      </c>
    </row>
    <row r="38" spans="1:10" x14ac:dyDescent="0.25">
      <c r="A38" t="s">
        <v>494</v>
      </c>
      <c r="B38" t="s">
        <v>450</v>
      </c>
      <c r="C38">
        <v>1</v>
      </c>
      <c r="D38" s="128">
        <v>7.9697999753989279</v>
      </c>
      <c r="E38" s="128">
        <v>7.9697999753989279</v>
      </c>
      <c r="F38" s="128">
        <v>7.9697999753989279</v>
      </c>
      <c r="G38" s="128">
        <v>7.9697999753989279</v>
      </c>
      <c r="H38" s="128">
        <v>7.9530000220984221</v>
      </c>
      <c r="I38" s="13">
        <v>5.5138634427540894E-3</v>
      </c>
      <c r="J38" t="s">
        <v>495</v>
      </c>
    </row>
    <row r="39" spans="1:10" x14ac:dyDescent="0.25">
      <c r="A39" t="s">
        <v>468</v>
      </c>
      <c r="B39" t="s">
        <v>450</v>
      </c>
      <c r="C39">
        <v>1</v>
      </c>
      <c r="D39" s="128">
        <v>7.7369000064209104</v>
      </c>
      <c r="E39" s="128">
        <v>7.7369000064209104</v>
      </c>
      <c r="F39" s="128">
        <v>7.7369000064209104</v>
      </c>
      <c r="G39" s="128">
        <v>7.7369000064209104</v>
      </c>
      <c r="H39" s="128">
        <v>7.7369000064209104</v>
      </c>
      <c r="I39" s="13">
        <v>5.352732846160644E-3</v>
      </c>
      <c r="J39" t="s">
        <v>469</v>
      </c>
    </row>
    <row r="40" spans="1:10" x14ac:dyDescent="0.25">
      <c r="A40" t="s">
        <v>462</v>
      </c>
      <c r="B40" t="s">
        <v>450</v>
      </c>
      <c r="C40">
        <v>1</v>
      </c>
      <c r="D40" s="128">
        <v>7.3827999294735491</v>
      </c>
      <c r="E40" s="128">
        <v>7.3827999294735491</v>
      </c>
      <c r="F40" s="128">
        <v>7.3827999294735491</v>
      </c>
      <c r="G40" s="128">
        <v>7.3827999294735491</v>
      </c>
      <c r="H40" s="128">
        <v>7.8799959737807512E-2</v>
      </c>
      <c r="I40" s="13">
        <v>5.1077506037727188E-3</v>
      </c>
      <c r="J40" t="s">
        <v>463</v>
      </c>
    </row>
    <row r="41" spans="1:10" x14ac:dyDescent="0.25">
      <c r="A41" t="s">
        <v>333</v>
      </c>
      <c r="B41" t="s">
        <v>334</v>
      </c>
      <c r="C41">
        <v>6</v>
      </c>
      <c r="D41" s="128">
        <v>7.3275998001918197</v>
      </c>
      <c r="E41" s="128">
        <v>1.2212666333653033</v>
      </c>
      <c r="F41" s="128">
        <v>0.96539995865896344</v>
      </c>
      <c r="G41" s="128">
        <v>1.4041999820619822</v>
      </c>
      <c r="H41" s="128">
        <v>7.3275998001918197</v>
      </c>
      <c r="I41" s="13">
        <v>5.0695606898700681E-3</v>
      </c>
      <c r="J41" t="s">
        <v>335</v>
      </c>
    </row>
    <row r="42" spans="1:10" x14ac:dyDescent="0.25">
      <c r="A42" t="s">
        <v>460</v>
      </c>
      <c r="B42" t="s">
        <v>450</v>
      </c>
      <c r="C42">
        <v>1</v>
      </c>
      <c r="D42" s="128">
        <v>7.3039999697357416</v>
      </c>
      <c r="E42" s="128">
        <v>7.3039999697357416</v>
      </c>
      <c r="F42" s="128">
        <v>7.3039999697357416</v>
      </c>
      <c r="G42" s="128">
        <v>7.3039999697357416</v>
      </c>
      <c r="H42" s="128">
        <v>7.3039999697357416</v>
      </c>
      <c r="I42" s="13">
        <v>5.0532332735222759E-3</v>
      </c>
      <c r="J42" t="s">
        <v>461</v>
      </c>
    </row>
    <row r="43" spans="1:10" x14ac:dyDescent="0.25">
      <c r="A43" t="s">
        <v>383</v>
      </c>
      <c r="B43" t="s">
        <v>331</v>
      </c>
      <c r="C43">
        <v>1</v>
      </c>
      <c r="D43" s="128">
        <v>6.1029000207781792</v>
      </c>
      <c r="E43" s="128">
        <v>6.1029000207781792</v>
      </c>
      <c r="F43" s="128">
        <v>6.1029000207781792</v>
      </c>
      <c r="G43" s="128">
        <v>6.1029000207781792</v>
      </c>
      <c r="H43" s="128">
        <v>6.1029000207781792</v>
      </c>
      <c r="I43" s="13">
        <v>4.2222587045125425E-3</v>
      </c>
      <c r="J43" t="s">
        <v>384</v>
      </c>
    </row>
    <row r="44" spans="1:10" x14ac:dyDescent="0.25">
      <c r="A44" t="s">
        <v>438</v>
      </c>
      <c r="B44" t="s">
        <v>439</v>
      </c>
      <c r="C44">
        <v>59</v>
      </c>
      <c r="D44" s="128">
        <v>4.9352998612448573</v>
      </c>
      <c r="E44" s="128">
        <v>8.3649150190590799E-2</v>
      </c>
      <c r="F44" s="128">
        <v>3.349996404722333E-2</v>
      </c>
      <c r="G44" s="128">
        <v>0.17740001203492284</v>
      </c>
      <c r="H44" s="128">
        <v>4.9352998612448573</v>
      </c>
      <c r="I44" s="13">
        <v>3.4144607854584485E-3</v>
      </c>
      <c r="J44" t="s">
        <v>440</v>
      </c>
    </row>
    <row r="45" spans="1:10" x14ac:dyDescent="0.25">
      <c r="A45" t="s">
        <v>344</v>
      </c>
      <c r="B45" t="s">
        <v>345</v>
      </c>
      <c r="C45">
        <v>1</v>
      </c>
      <c r="D45" s="128">
        <v>4.2421999387443066</v>
      </c>
      <c r="E45" s="128">
        <v>4.2421999387443066</v>
      </c>
      <c r="F45" s="128">
        <v>4.2421999387443066</v>
      </c>
      <c r="G45" s="128">
        <v>4.2421999387443066</v>
      </c>
      <c r="H45" s="128">
        <v>2.8479999746195972</v>
      </c>
      <c r="I45" s="13">
        <v>2.9349433149261739E-3</v>
      </c>
      <c r="J45" t="s">
        <v>346</v>
      </c>
    </row>
    <row r="46" spans="1:10" x14ac:dyDescent="0.25">
      <c r="A46" t="s">
        <v>393</v>
      </c>
      <c r="B46" t="s">
        <v>394</v>
      </c>
      <c r="C46">
        <v>1</v>
      </c>
      <c r="D46" s="128">
        <v>3.6918999394401908</v>
      </c>
      <c r="E46" s="128">
        <v>3.6918999394401908</v>
      </c>
      <c r="F46" s="128">
        <v>3.6918999394401908</v>
      </c>
      <c r="G46" s="128">
        <v>3.6918999394401908</v>
      </c>
      <c r="H46" s="128">
        <v>3.6532999365590513</v>
      </c>
      <c r="I46" s="13">
        <v>2.5542212067080584E-3</v>
      </c>
      <c r="J46" t="s">
        <v>395</v>
      </c>
    </row>
    <row r="47" spans="1:10" x14ac:dyDescent="0.25">
      <c r="A47" t="s">
        <v>466</v>
      </c>
      <c r="B47" t="s">
        <v>450</v>
      </c>
      <c r="C47">
        <v>1</v>
      </c>
      <c r="D47" s="128">
        <v>3.606499987654388</v>
      </c>
      <c r="E47" s="128">
        <v>3.606499987654388</v>
      </c>
      <c r="F47" s="128">
        <v>3.606499987654388</v>
      </c>
      <c r="G47" s="128">
        <v>3.606499987654388</v>
      </c>
      <c r="H47" s="128">
        <v>3.4924999927170575</v>
      </c>
      <c r="I47" s="13">
        <v>2.4951377072954988E-3</v>
      </c>
      <c r="J47" t="s">
        <v>467</v>
      </c>
    </row>
    <row r="48" spans="1:10" x14ac:dyDescent="0.25">
      <c r="A48" t="s">
        <v>449</v>
      </c>
      <c r="B48" t="s">
        <v>450</v>
      </c>
      <c r="C48">
        <v>59</v>
      </c>
      <c r="D48" s="128">
        <v>3.3072005608119071</v>
      </c>
      <c r="E48" s="128">
        <v>5.6054246793422156E-2</v>
      </c>
      <c r="F48" s="128">
        <v>1.8099963199347258E-2</v>
      </c>
      <c r="G48" s="128">
        <v>1.3336000265553594</v>
      </c>
      <c r="H48" s="128">
        <v>3.3072005608119071</v>
      </c>
      <c r="I48" s="13">
        <v>2.2880690012805271E-3</v>
      </c>
      <c r="J48" t="s">
        <v>451</v>
      </c>
    </row>
    <row r="49" spans="1:10" x14ac:dyDescent="0.25">
      <c r="A49" t="s">
        <v>389</v>
      </c>
      <c r="B49" t="s">
        <v>345</v>
      </c>
      <c r="C49">
        <v>1</v>
      </c>
      <c r="D49" s="128">
        <v>2.9754000715911388</v>
      </c>
      <c r="E49" s="128">
        <v>2.9754000715911388</v>
      </c>
      <c r="F49" s="128">
        <v>2.9754000715911388</v>
      </c>
      <c r="G49" s="128">
        <v>2.9754000715911388</v>
      </c>
      <c r="H49" s="128">
        <v>1.8856000970117748</v>
      </c>
      <c r="I49" s="13">
        <v>2.0585146092694856E-3</v>
      </c>
      <c r="J49" t="s">
        <v>390</v>
      </c>
    </row>
    <row r="50" spans="1:10" x14ac:dyDescent="0.25">
      <c r="A50" t="s">
        <v>426</v>
      </c>
      <c r="B50" t="s">
        <v>409</v>
      </c>
      <c r="C50">
        <v>1</v>
      </c>
      <c r="D50" s="128">
        <v>2.4504999746568501</v>
      </c>
      <c r="E50" s="128">
        <v>2.4504999746568501</v>
      </c>
      <c r="F50" s="128">
        <v>2.4504999746568501</v>
      </c>
      <c r="G50" s="128">
        <v>2.4504999746568501</v>
      </c>
      <c r="H50" s="128">
        <v>2.0664999610744417</v>
      </c>
      <c r="I50" s="13">
        <v>1.6953652875151236E-3</v>
      </c>
      <c r="J50" t="s">
        <v>427</v>
      </c>
    </row>
    <row r="51" spans="1:10" x14ac:dyDescent="0.25">
      <c r="A51" t="s">
        <v>476</v>
      </c>
      <c r="B51" t="s">
        <v>450</v>
      </c>
      <c r="C51">
        <v>1</v>
      </c>
      <c r="D51" s="128">
        <v>2.3828000412322581</v>
      </c>
      <c r="E51" s="128">
        <v>2.3828000412322581</v>
      </c>
      <c r="F51" s="128">
        <v>2.3828000412322581</v>
      </c>
      <c r="G51" s="128">
        <v>2.3828000412322581</v>
      </c>
      <c r="H51" s="128">
        <v>6.2499952036887407E-2</v>
      </c>
      <c r="I51" s="13">
        <v>1.6485274510400546E-3</v>
      </c>
      <c r="J51" t="s">
        <v>477</v>
      </c>
    </row>
    <row r="52" spans="1:10" x14ac:dyDescent="0.25">
      <c r="A52" t="s">
        <v>474</v>
      </c>
      <c r="B52" t="s">
        <v>450</v>
      </c>
      <c r="C52">
        <v>1</v>
      </c>
      <c r="D52" s="128">
        <v>2.3203000891953707</v>
      </c>
      <c r="E52" s="128">
        <v>2.3203000891953707</v>
      </c>
      <c r="F52" s="128">
        <v>2.3203000891953707</v>
      </c>
      <c r="G52" s="128">
        <v>2.3203000891953707</v>
      </c>
      <c r="H52" s="128">
        <v>2.3203000891953707</v>
      </c>
      <c r="I52" s="13">
        <v>1.6052871938474231E-3</v>
      </c>
      <c r="J52" t="s">
        <v>475</v>
      </c>
    </row>
    <row r="53" spans="1:10" x14ac:dyDescent="0.25">
      <c r="A53" t="s">
        <v>351</v>
      </c>
      <c r="B53" t="s">
        <v>345</v>
      </c>
      <c r="C53">
        <v>1</v>
      </c>
      <c r="D53" s="128">
        <v>2.30969995027408</v>
      </c>
      <c r="E53" s="128">
        <v>2.30969995027408</v>
      </c>
      <c r="F53" s="128">
        <v>2.30969995027408</v>
      </c>
      <c r="G53" s="128">
        <v>2.30969995027408</v>
      </c>
      <c r="H53" s="128">
        <v>1.3442999916151166</v>
      </c>
      <c r="I53" s="13">
        <v>1.5979535444877611E-3</v>
      </c>
      <c r="J53" t="s">
        <v>352</v>
      </c>
    </row>
    <row r="54" spans="1:10" x14ac:dyDescent="0.25">
      <c r="A54" t="s">
        <v>441</v>
      </c>
      <c r="B54" t="s">
        <v>439</v>
      </c>
      <c r="C54">
        <v>59</v>
      </c>
      <c r="D54" s="128">
        <v>1.9605994457378983</v>
      </c>
      <c r="E54" s="128">
        <v>3.3230499080303365E-2</v>
      </c>
      <c r="F54" s="128">
        <v>1.880002673715353E-2</v>
      </c>
      <c r="G54" s="128">
        <v>0.1210999907925725</v>
      </c>
      <c r="H54" s="128">
        <v>1.9605994457378983</v>
      </c>
      <c r="I54" s="13">
        <v>1.3564302295048514E-3</v>
      </c>
      <c r="J54" t="s">
        <v>442</v>
      </c>
    </row>
    <row r="55" spans="1:10" x14ac:dyDescent="0.25">
      <c r="A55" t="s">
        <v>484</v>
      </c>
      <c r="B55" t="s">
        <v>450</v>
      </c>
      <c r="C55">
        <v>2</v>
      </c>
      <c r="D55" s="128">
        <v>1.9340000580996275</v>
      </c>
      <c r="E55" s="128">
        <v>0.96700002904981375</v>
      </c>
      <c r="F55" s="128">
        <v>0.80680003156885505</v>
      </c>
      <c r="G55" s="128">
        <v>1.1272000265307724</v>
      </c>
      <c r="H55" s="128">
        <v>1.9340000580996275</v>
      </c>
      <c r="I55" s="13">
        <v>1.3380275855801567E-3</v>
      </c>
      <c r="J55" t="s">
        <v>485</v>
      </c>
    </row>
    <row r="56" spans="1:10" x14ac:dyDescent="0.25">
      <c r="A56" t="s">
        <v>523</v>
      </c>
      <c r="B56" t="s">
        <v>524</v>
      </c>
      <c r="C56">
        <v>23</v>
      </c>
      <c r="D56" s="128">
        <v>1.6908999532461166</v>
      </c>
      <c r="E56" s="128">
        <v>7.3517389271570283E-2</v>
      </c>
      <c r="F56" s="128">
        <v>6.3700019381940365E-2</v>
      </c>
      <c r="G56" s="128">
        <v>0.13599998783320189</v>
      </c>
      <c r="H56" s="128">
        <v>1.1193001992069185</v>
      </c>
      <c r="I56" s="13">
        <v>1.1698400795926724E-3</v>
      </c>
      <c r="J56" t="s">
        <v>525</v>
      </c>
    </row>
    <row r="57" spans="1:10" x14ac:dyDescent="0.25">
      <c r="A57" t="s">
        <v>480</v>
      </c>
      <c r="B57" t="s">
        <v>450</v>
      </c>
      <c r="C57">
        <v>2</v>
      </c>
      <c r="D57" s="128">
        <v>1.5783000271767378</v>
      </c>
      <c r="E57" s="128">
        <v>0.78915001358836889</v>
      </c>
      <c r="F57" s="128">
        <v>0.29200001154094934</v>
      </c>
      <c r="G57" s="128">
        <v>1.2863000156357884</v>
      </c>
      <c r="H57" s="128">
        <v>1.5783000271767378</v>
      </c>
      <c r="I57" s="13">
        <v>1.0919384236003984E-3</v>
      </c>
      <c r="J57" t="s">
        <v>481</v>
      </c>
    </row>
    <row r="58" spans="1:10" x14ac:dyDescent="0.25">
      <c r="A58" t="s">
        <v>400</v>
      </c>
      <c r="B58" t="s">
        <v>401</v>
      </c>
      <c r="C58">
        <v>1</v>
      </c>
      <c r="D58" s="128">
        <v>1.5646999818272889</v>
      </c>
      <c r="E58" s="128">
        <v>1.5646999818272889</v>
      </c>
      <c r="F58" s="128">
        <v>1.5646999818272889</v>
      </c>
      <c r="G58" s="128">
        <v>1.5646999818272889</v>
      </c>
      <c r="H58" s="128">
        <v>1.5646999818272889</v>
      </c>
      <c r="I58" s="13">
        <v>1.0825293050398827E-3</v>
      </c>
      <c r="J58" t="s">
        <v>402</v>
      </c>
    </row>
    <row r="59" spans="1:10" x14ac:dyDescent="0.25">
      <c r="A59" t="s">
        <v>339</v>
      </c>
      <c r="B59" t="s">
        <v>340</v>
      </c>
      <c r="C59">
        <v>1</v>
      </c>
      <c r="D59" s="128">
        <v>1.5005000168457627</v>
      </c>
      <c r="E59" s="128">
        <v>1.5005000168457627</v>
      </c>
      <c r="F59" s="128">
        <v>1.5005000168457627</v>
      </c>
      <c r="G59" s="128">
        <v>1.5005000168457627</v>
      </c>
      <c r="H59" s="128">
        <v>1.5005000168457627</v>
      </c>
      <c r="I59" s="13">
        <v>1.0381129029933545E-3</v>
      </c>
      <c r="J59" t="s">
        <v>341</v>
      </c>
    </row>
    <row r="60" spans="1:10" x14ac:dyDescent="0.25">
      <c r="A60" t="s">
        <v>510</v>
      </c>
      <c r="B60" t="s">
        <v>511</v>
      </c>
      <c r="C60">
        <v>1</v>
      </c>
      <c r="D60" s="128">
        <v>1.2760999379679561</v>
      </c>
      <c r="E60" s="128">
        <v>1.2760999379679561</v>
      </c>
      <c r="F60" s="128">
        <v>1.2760999379679561</v>
      </c>
      <c r="G60" s="128">
        <v>1.2760999379679561</v>
      </c>
      <c r="H60" s="128">
        <v>1.1827999260276556</v>
      </c>
      <c r="I60" s="13">
        <v>8.828629098574177E-4</v>
      </c>
      <c r="J60" t="s">
        <v>512</v>
      </c>
    </row>
    <row r="61" spans="1:10" x14ac:dyDescent="0.25">
      <c r="A61" t="s">
        <v>482</v>
      </c>
      <c r="B61" t="s">
        <v>450</v>
      </c>
      <c r="C61">
        <v>1</v>
      </c>
      <c r="D61" s="128">
        <v>1.2200999772176147</v>
      </c>
      <c r="E61" s="128">
        <v>1.2200999772176147</v>
      </c>
      <c r="F61" s="128">
        <v>1.2200999772176147</v>
      </c>
      <c r="G61" s="128">
        <v>1.2200999772176147</v>
      </c>
      <c r="H61" s="128">
        <v>1.2200999772176147</v>
      </c>
      <c r="I61" s="13">
        <v>8.441196368354978E-4</v>
      </c>
      <c r="J61" t="s">
        <v>483</v>
      </c>
    </row>
    <row r="62" spans="1:10" x14ac:dyDescent="0.25">
      <c r="A62" t="s">
        <v>464</v>
      </c>
      <c r="B62" t="s">
        <v>450</v>
      </c>
      <c r="C62">
        <v>1</v>
      </c>
      <c r="D62" s="128">
        <v>1.208400004543364</v>
      </c>
      <c r="E62" s="128">
        <v>1.208400004543364</v>
      </c>
      <c r="F62" s="128">
        <v>1.208400004543364</v>
      </c>
      <c r="G62" s="128">
        <v>1.208400004543364</v>
      </c>
      <c r="H62" s="128">
        <v>1.208400004543364</v>
      </c>
      <c r="I62" s="13">
        <v>8.3602507338234881E-4</v>
      </c>
      <c r="J62" t="s">
        <v>465</v>
      </c>
    </row>
    <row r="63" spans="1:10" x14ac:dyDescent="0.25">
      <c r="A63" t="s">
        <v>342</v>
      </c>
      <c r="B63" t="s">
        <v>340</v>
      </c>
      <c r="C63">
        <v>1</v>
      </c>
      <c r="D63" s="128">
        <v>0.8743000216782093</v>
      </c>
      <c r="E63" s="128">
        <v>0.8743000216782093</v>
      </c>
      <c r="F63" s="128">
        <v>0.8743000216782093</v>
      </c>
      <c r="G63" s="128">
        <v>0.8743000216782093</v>
      </c>
      <c r="H63" s="128">
        <v>0.8743000216782093</v>
      </c>
      <c r="I63" s="13">
        <v>6.0487978900490319E-4</v>
      </c>
      <c r="J63" t="s">
        <v>343</v>
      </c>
    </row>
    <row r="64" spans="1:10" x14ac:dyDescent="0.25">
      <c r="A64" t="s">
        <v>349</v>
      </c>
      <c r="B64" t="s">
        <v>337</v>
      </c>
      <c r="C64">
        <v>1</v>
      </c>
      <c r="D64" s="128">
        <v>0.4461000207811594</v>
      </c>
      <c r="E64" s="128">
        <v>0.4461000207811594</v>
      </c>
      <c r="F64" s="128">
        <v>0.4461000207811594</v>
      </c>
      <c r="G64" s="128">
        <v>0.4461000207811594</v>
      </c>
      <c r="H64" s="128">
        <v>3.1500007025897503E-2</v>
      </c>
      <c r="I64" s="13">
        <v>3.0863191096260257E-4</v>
      </c>
      <c r="J64" t="s">
        <v>350</v>
      </c>
    </row>
    <row r="65" spans="1:10" x14ac:dyDescent="0.25">
      <c r="A65" t="s">
        <v>347</v>
      </c>
      <c r="B65" t="s">
        <v>337</v>
      </c>
      <c r="C65">
        <v>1</v>
      </c>
      <c r="D65" s="128">
        <v>0.4146000137552619</v>
      </c>
      <c r="E65" s="128">
        <v>0.4146000137552619</v>
      </c>
      <c r="F65" s="128">
        <v>0.4146000137552619</v>
      </c>
      <c r="G65" s="128">
        <v>0.4146000137552619</v>
      </c>
      <c r="H65" s="128">
        <v>0.4146000137552619</v>
      </c>
      <c r="I65" s="13">
        <v>2.8683879975244334E-4</v>
      </c>
      <c r="J65" t="s">
        <v>348</v>
      </c>
    </row>
    <row r="66" spans="1:10" x14ac:dyDescent="0.25">
      <c r="A66" t="s">
        <v>513</v>
      </c>
      <c r="B66" t="s">
        <v>334</v>
      </c>
      <c r="C66">
        <v>1</v>
      </c>
      <c r="D66" s="128">
        <v>0.27890002820640802</v>
      </c>
      <c r="E66" s="128">
        <v>0.27890002820640802</v>
      </c>
      <c r="F66" s="128">
        <v>0.27890002820640802</v>
      </c>
      <c r="G66" s="128">
        <v>0.27890002820640802</v>
      </c>
      <c r="H66" s="128">
        <v>0.27890002820640802</v>
      </c>
      <c r="I66" s="13">
        <v>1.9295549128677125E-4</v>
      </c>
      <c r="J66" t="s">
        <v>514</v>
      </c>
    </row>
    <row r="67" spans="1:10" x14ac:dyDescent="0.25">
      <c r="A67" t="s">
        <v>336</v>
      </c>
      <c r="B67" t="s">
        <v>337</v>
      </c>
      <c r="C67">
        <v>1</v>
      </c>
      <c r="D67" s="128">
        <v>9.6599978860467672E-2</v>
      </c>
      <c r="E67" s="128">
        <v>9.6599978860467672E-2</v>
      </c>
      <c r="F67" s="128">
        <v>9.6599978860467672E-2</v>
      </c>
      <c r="G67" s="128">
        <v>9.6599978860467672E-2</v>
      </c>
      <c r="H67" s="128">
        <v>5.1199924200773239E-2</v>
      </c>
      <c r="I67" s="13">
        <v>6.6832178179338728E-5</v>
      </c>
      <c r="J67" t="s">
        <v>338</v>
      </c>
    </row>
    <row r="68" spans="1:10" x14ac:dyDescent="0.25">
      <c r="A68" t="s">
        <v>472</v>
      </c>
      <c r="B68" t="s">
        <v>450</v>
      </c>
      <c r="C68">
        <v>1</v>
      </c>
      <c r="D68" s="128">
        <v>5.4700009059160948E-2</v>
      </c>
      <c r="E68" s="128">
        <v>5.4700009059160948E-2</v>
      </c>
      <c r="F68" s="128">
        <v>5.4700009059160948E-2</v>
      </c>
      <c r="G68" s="128">
        <v>5.4700009059160948E-2</v>
      </c>
      <c r="H68" s="128">
        <v>5.4700009059160948E-2</v>
      </c>
      <c r="I68" s="13">
        <v>3.7843908404304473E-5</v>
      </c>
      <c r="J68" t="s">
        <v>473</v>
      </c>
    </row>
    <row r="69" spans="1:10" x14ac:dyDescent="0.25">
      <c r="A69" t="s">
        <v>330</v>
      </c>
      <c r="B69" t="s">
        <v>331</v>
      </c>
      <c r="C69">
        <v>1</v>
      </c>
      <c r="D69" s="128">
        <v>4.5199994929134846E-2</v>
      </c>
      <c r="E69" s="128">
        <v>4.5199994929134846E-2</v>
      </c>
      <c r="F69" s="128">
        <v>4.5199994929134846E-2</v>
      </c>
      <c r="G69" s="128">
        <v>4.5199994929134846E-2</v>
      </c>
      <c r="H69" s="128">
        <v>4.5199994929134846E-2</v>
      </c>
      <c r="I69" s="13">
        <v>3.1271374491422138E-5</v>
      </c>
      <c r="J69" t="s">
        <v>332</v>
      </c>
    </row>
    <row r="70" spans="1:10" x14ac:dyDescent="0.25">
      <c r="A70" t="s">
        <v>387</v>
      </c>
      <c r="B70" t="s">
        <v>331</v>
      </c>
      <c r="C70">
        <v>1</v>
      </c>
      <c r="D70" s="128">
        <v>1.7800077330321074E-2</v>
      </c>
      <c r="E70" s="128">
        <v>1.7800077330321074E-2</v>
      </c>
      <c r="F70" s="128">
        <v>1.7800077330321074E-2</v>
      </c>
      <c r="G70" s="128">
        <v>1.7800077330321074E-2</v>
      </c>
      <c r="H70" s="128">
        <v>1.7800077330321074E-2</v>
      </c>
      <c r="I70" s="13">
        <v>1.2314888199554898E-5</v>
      </c>
      <c r="J70" t="s">
        <v>388</v>
      </c>
    </row>
    <row r="71" spans="1:10" x14ac:dyDescent="0.25">
      <c r="A71" t="s">
        <v>314</v>
      </c>
      <c r="B71" t="s">
        <v>315</v>
      </c>
      <c r="C71">
        <v>1</v>
      </c>
      <c r="D71" s="128">
        <v>0</v>
      </c>
      <c r="E71" s="128">
        <v>0</v>
      </c>
      <c r="F71" s="128">
        <v>0</v>
      </c>
      <c r="G71" s="128">
        <v>0</v>
      </c>
      <c r="H71" s="128">
        <v>0</v>
      </c>
      <c r="I71" s="13">
        <v>0</v>
      </c>
      <c r="J71" t="s">
        <v>316</v>
      </c>
    </row>
    <row r="72" spans="1:10" x14ac:dyDescent="0.25">
      <c r="A72" t="s">
        <v>317</v>
      </c>
      <c r="B72" t="s">
        <v>315</v>
      </c>
      <c r="C72">
        <v>1</v>
      </c>
      <c r="D72" s="128">
        <v>0</v>
      </c>
      <c r="E72" s="128">
        <v>0</v>
      </c>
      <c r="F72" s="128">
        <v>0</v>
      </c>
      <c r="G72" s="128">
        <v>0</v>
      </c>
      <c r="H72" s="128">
        <v>0</v>
      </c>
      <c r="I72" s="13">
        <v>0</v>
      </c>
      <c r="J72" t="s">
        <v>318</v>
      </c>
    </row>
    <row r="73" spans="1:10" x14ac:dyDescent="0.25">
      <c r="A73" t="s">
        <v>319</v>
      </c>
      <c r="B73" t="s">
        <v>315</v>
      </c>
      <c r="C73">
        <v>1</v>
      </c>
      <c r="D73" s="128">
        <v>0</v>
      </c>
      <c r="E73" s="128">
        <v>0</v>
      </c>
      <c r="F73" s="128">
        <v>0</v>
      </c>
      <c r="G73" s="128">
        <v>0</v>
      </c>
      <c r="H73" s="128">
        <v>0</v>
      </c>
      <c r="I73" s="13">
        <v>0</v>
      </c>
      <c r="J73" t="s">
        <v>320</v>
      </c>
    </row>
    <row r="74" spans="1:10" x14ac:dyDescent="0.25">
      <c r="A74" t="s">
        <v>321</v>
      </c>
      <c r="B74" t="s">
        <v>315</v>
      </c>
      <c r="C74">
        <v>1</v>
      </c>
      <c r="D74" s="128">
        <v>0</v>
      </c>
      <c r="E74" s="128">
        <v>0</v>
      </c>
      <c r="F74" s="128">
        <v>0</v>
      </c>
      <c r="G74" s="128">
        <v>0</v>
      </c>
      <c r="H74" s="128">
        <v>0</v>
      </c>
      <c r="I74" s="13">
        <v>0</v>
      </c>
      <c r="J74" t="s">
        <v>322</v>
      </c>
    </row>
    <row r="75" spans="1:10" x14ac:dyDescent="0.25">
      <c r="A75" t="s">
        <v>323</v>
      </c>
      <c r="B75" t="s">
        <v>315</v>
      </c>
      <c r="C75">
        <v>1</v>
      </c>
      <c r="D75" s="128">
        <v>0</v>
      </c>
      <c r="E75" s="128">
        <v>0</v>
      </c>
      <c r="F75" s="128">
        <v>0</v>
      </c>
      <c r="G75" s="128">
        <v>0</v>
      </c>
      <c r="H75" s="128">
        <v>0</v>
      </c>
      <c r="I75" s="13">
        <v>0</v>
      </c>
      <c r="J75" t="s">
        <v>324</v>
      </c>
    </row>
    <row r="76" spans="1:10" x14ac:dyDescent="0.25">
      <c r="A76" t="s">
        <v>325</v>
      </c>
      <c r="B76" t="s">
        <v>315</v>
      </c>
      <c r="C76">
        <v>1</v>
      </c>
      <c r="D76" s="128">
        <v>0</v>
      </c>
      <c r="E76" s="128">
        <v>0</v>
      </c>
      <c r="F76" s="128">
        <v>0</v>
      </c>
      <c r="G76" s="128">
        <v>0</v>
      </c>
      <c r="H76" s="128">
        <v>0</v>
      </c>
      <c r="I76" s="13">
        <v>0</v>
      </c>
      <c r="J76" t="s">
        <v>326</v>
      </c>
    </row>
    <row r="77" spans="1:10" x14ac:dyDescent="0.25">
      <c r="A77" t="s">
        <v>358</v>
      </c>
      <c r="B77" t="s">
        <v>315</v>
      </c>
      <c r="C77">
        <v>1</v>
      </c>
      <c r="D77" s="128">
        <v>0</v>
      </c>
      <c r="E77" s="128">
        <v>0</v>
      </c>
      <c r="F77" s="128">
        <v>0</v>
      </c>
      <c r="G77" s="128">
        <v>0</v>
      </c>
      <c r="H77" s="128">
        <v>0</v>
      </c>
      <c r="I77" s="13">
        <v>0</v>
      </c>
      <c r="J77" t="s">
        <v>359</v>
      </c>
    </row>
    <row r="78" spans="1:10" x14ac:dyDescent="0.25">
      <c r="A78" t="s">
        <v>360</v>
      </c>
      <c r="B78" t="s">
        <v>315</v>
      </c>
      <c r="C78">
        <v>3</v>
      </c>
      <c r="D78" s="128">
        <v>0</v>
      </c>
      <c r="E78" s="128">
        <v>0</v>
      </c>
      <c r="F78" s="128">
        <v>0</v>
      </c>
      <c r="G78" s="128">
        <v>0</v>
      </c>
      <c r="H78" s="128">
        <v>0</v>
      </c>
      <c r="I78" s="13">
        <v>0</v>
      </c>
      <c r="J78" t="s">
        <v>361</v>
      </c>
    </row>
    <row r="79" spans="1:10" x14ac:dyDescent="0.25">
      <c r="A79" t="s">
        <v>362</v>
      </c>
      <c r="B79" t="s">
        <v>315</v>
      </c>
      <c r="C79">
        <v>1</v>
      </c>
      <c r="D79" s="128">
        <v>0</v>
      </c>
      <c r="E79" s="128">
        <v>0</v>
      </c>
      <c r="F79" s="128">
        <v>0</v>
      </c>
      <c r="G79" s="128">
        <v>0</v>
      </c>
      <c r="H79" s="128">
        <v>0</v>
      </c>
      <c r="I79" s="13">
        <v>0</v>
      </c>
      <c r="J79" t="s">
        <v>363</v>
      </c>
    </row>
    <row r="80" spans="1:10" x14ac:dyDescent="0.25">
      <c r="A80" t="s">
        <v>364</v>
      </c>
      <c r="B80" t="s">
        <v>315</v>
      </c>
      <c r="C80">
        <v>36</v>
      </c>
      <c r="D80" s="128">
        <v>0</v>
      </c>
      <c r="E80" s="128">
        <v>0</v>
      </c>
      <c r="F80" s="128">
        <v>0</v>
      </c>
      <c r="G80" s="128">
        <v>0</v>
      </c>
      <c r="H80" s="128">
        <v>0</v>
      </c>
      <c r="I80" s="13">
        <v>0</v>
      </c>
      <c r="J80" t="s">
        <v>365</v>
      </c>
    </row>
    <row r="81" spans="1:10" x14ac:dyDescent="0.25">
      <c r="A81" t="s">
        <v>366</v>
      </c>
      <c r="B81" t="s">
        <v>315</v>
      </c>
      <c r="C81">
        <v>9</v>
      </c>
      <c r="D81" s="128">
        <v>0</v>
      </c>
      <c r="E81" s="128">
        <v>0</v>
      </c>
      <c r="F81" s="128">
        <v>0</v>
      </c>
      <c r="G81" s="128">
        <v>0</v>
      </c>
      <c r="H81" s="128">
        <v>0</v>
      </c>
      <c r="I81" s="13">
        <v>0</v>
      </c>
      <c r="J81" t="s">
        <v>367</v>
      </c>
    </row>
    <row r="82" spans="1:10" x14ac:dyDescent="0.25">
      <c r="A82" t="s">
        <v>373</v>
      </c>
      <c r="B82" t="s">
        <v>315</v>
      </c>
      <c r="C82">
        <v>62</v>
      </c>
      <c r="D82" s="128">
        <v>0</v>
      </c>
      <c r="E82" s="128">
        <v>0</v>
      </c>
      <c r="F82" s="128">
        <v>0</v>
      </c>
      <c r="G82" s="128">
        <v>0</v>
      </c>
      <c r="H82" s="128">
        <v>0</v>
      </c>
      <c r="I82" s="13">
        <v>0</v>
      </c>
      <c r="J82" t="s">
        <v>374</v>
      </c>
    </row>
    <row r="83" spans="1:10" x14ac:dyDescent="0.25">
      <c r="A83" t="s">
        <v>375</v>
      </c>
      <c r="B83" t="s">
        <v>315</v>
      </c>
      <c r="C83">
        <v>180</v>
      </c>
      <c r="D83" s="128">
        <v>0</v>
      </c>
      <c r="E83" s="128">
        <v>0</v>
      </c>
      <c r="F83" s="128">
        <v>0</v>
      </c>
      <c r="G83" s="128">
        <v>0</v>
      </c>
      <c r="H83" s="128">
        <v>0</v>
      </c>
      <c r="I83" s="13">
        <v>0</v>
      </c>
      <c r="J83" t="s">
        <v>376</v>
      </c>
    </row>
    <row r="84" spans="1:10" x14ac:dyDescent="0.25">
      <c r="A84" t="s">
        <v>391</v>
      </c>
      <c r="B84" t="s">
        <v>315</v>
      </c>
      <c r="C84">
        <v>254</v>
      </c>
      <c r="D84" s="128">
        <v>0</v>
      </c>
      <c r="E84" s="128">
        <v>0</v>
      </c>
      <c r="F84" s="128">
        <v>0</v>
      </c>
      <c r="G84" s="128">
        <v>0</v>
      </c>
      <c r="H84" s="128">
        <v>0</v>
      </c>
      <c r="I84" s="13">
        <v>0</v>
      </c>
      <c r="J84" t="s">
        <v>392</v>
      </c>
    </row>
    <row r="85" spans="1:10" x14ac:dyDescent="0.25">
      <c r="A85" t="s">
        <v>396</v>
      </c>
      <c r="B85" t="s">
        <v>315</v>
      </c>
      <c r="C85">
        <v>1</v>
      </c>
      <c r="D85" s="128">
        <v>0</v>
      </c>
      <c r="E85" s="128">
        <v>0</v>
      </c>
      <c r="F85" s="128">
        <v>0</v>
      </c>
      <c r="G85" s="128">
        <v>0</v>
      </c>
      <c r="H85" s="128">
        <v>0</v>
      </c>
      <c r="I85" s="13">
        <v>0</v>
      </c>
      <c r="J85" t="s">
        <v>397</v>
      </c>
    </row>
    <row r="86" spans="1:10" x14ac:dyDescent="0.25">
      <c r="A86" t="s">
        <v>398</v>
      </c>
      <c r="B86" t="s">
        <v>315</v>
      </c>
      <c r="C86">
        <v>60</v>
      </c>
      <c r="D86" s="128">
        <v>0</v>
      </c>
      <c r="E86" s="128">
        <v>0</v>
      </c>
      <c r="F86" s="128">
        <v>0</v>
      </c>
      <c r="G86" s="128">
        <v>0</v>
      </c>
      <c r="H86" s="128">
        <v>0</v>
      </c>
      <c r="I86" s="13">
        <v>0</v>
      </c>
      <c r="J86" t="s">
        <v>399</v>
      </c>
    </row>
    <row r="87" spans="1:10" x14ac:dyDescent="0.25">
      <c r="A87" t="s">
        <v>403</v>
      </c>
      <c r="B87" t="s">
        <v>315</v>
      </c>
      <c r="C87">
        <v>363</v>
      </c>
      <c r="D87" s="128">
        <v>0</v>
      </c>
      <c r="E87" s="128">
        <v>0</v>
      </c>
      <c r="F87" s="128">
        <v>0</v>
      </c>
      <c r="G87" s="128">
        <v>0</v>
      </c>
      <c r="H87" s="128">
        <v>0</v>
      </c>
      <c r="I87" s="13">
        <v>0</v>
      </c>
      <c r="J87" t="s">
        <v>404</v>
      </c>
    </row>
    <row r="88" spans="1:10" x14ac:dyDescent="0.25">
      <c r="A88" t="s">
        <v>416</v>
      </c>
      <c r="B88" t="s">
        <v>315</v>
      </c>
      <c r="C88">
        <v>112</v>
      </c>
      <c r="D88" s="128">
        <v>0</v>
      </c>
      <c r="E88" s="128">
        <v>0</v>
      </c>
      <c r="F88" s="128">
        <v>0</v>
      </c>
      <c r="G88" s="128">
        <v>0</v>
      </c>
      <c r="H88" s="128">
        <v>0</v>
      </c>
      <c r="I88" s="13">
        <v>0</v>
      </c>
      <c r="J88" t="s">
        <v>417</v>
      </c>
    </row>
    <row r="89" spans="1:10" x14ac:dyDescent="0.25">
      <c r="A89" t="s">
        <v>428</v>
      </c>
      <c r="B89" t="s">
        <v>315</v>
      </c>
      <c r="C89">
        <v>88</v>
      </c>
      <c r="D89" s="128">
        <v>0</v>
      </c>
      <c r="E89" s="128">
        <v>0</v>
      </c>
      <c r="F89" s="128">
        <v>0</v>
      </c>
      <c r="G89" s="128">
        <v>0</v>
      </c>
      <c r="H89" s="128">
        <v>0</v>
      </c>
      <c r="I89" s="13">
        <v>0</v>
      </c>
      <c r="J89" t="s">
        <v>429</v>
      </c>
    </row>
    <row r="90" spans="1:10" x14ac:dyDescent="0.25">
      <c r="A90" t="s">
        <v>430</v>
      </c>
      <c r="B90" t="s">
        <v>315</v>
      </c>
      <c r="C90">
        <v>1</v>
      </c>
      <c r="D90" s="128">
        <v>0</v>
      </c>
      <c r="E90" s="128">
        <v>0</v>
      </c>
      <c r="F90" s="128">
        <v>0</v>
      </c>
      <c r="G90" s="128">
        <v>0</v>
      </c>
      <c r="H90" s="128">
        <v>0</v>
      </c>
      <c r="I90" s="13">
        <v>0</v>
      </c>
      <c r="J90" t="s">
        <v>431</v>
      </c>
    </row>
    <row r="91" spans="1:10" x14ac:dyDescent="0.25">
      <c r="A91" t="s">
        <v>432</v>
      </c>
      <c r="B91" t="s">
        <v>315</v>
      </c>
      <c r="C91">
        <v>1</v>
      </c>
      <c r="D91" s="128">
        <v>0</v>
      </c>
      <c r="E91" s="128">
        <v>0</v>
      </c>
      <c r="F91" s="128">
        <v>0</v>
      </c>
      <c r="G91" s="128">
        <v>0</v>
      </c>
      <c r="H91" s="128">
        <v>0</v>
      </c>
      <c r="I91" s="13">
        <v>0</v>
      </c>
      <c r="J91" t="s">
        <v>433</v>
      </c>
    </row>
    <row r="92" spans="1:10" x14ac:dyDescent="0.25">
      <c r="A92" t="s">
        <v>452</v>
      </c>
      <c r="B92" t="s">
        <v>315</v>
      </c>
      <c r="C92">
        <v>59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3">
        <v>0</v>
      </c>
      <c r="J92" t="s">
        <v>453</v>
      </c>
    </row>
    <row r="93" spans="1:10" x14ac:dyDescent="0.25">
      <c r="A93" t="s">
        <v>454</v>
      </c>
      <c r="B93" t="s">
        <v>315</v>
      </c>
      <c r="C93">
        <v>59</v>
      </c>
      <c r="D93" s="128">
        <v>0</v>
      </c>
      <c r="E93" s="128">
        <v>0</v>
      </c>
      <c r="F93" s="128">
        <v>0</v>
      </c>
      <c r="G93" s="128">
        <v>0</v>
      </c>
      <c r="H93" s="128">
        <v>0</v>
      </c>
      <c r="I93" s="13">
        <v>0</v>
      </c>
      <c r="J93" t="s">
        <v>455</v>
      </c>
    </row>
    <row r="94" spans="1:10" x14ac:dyDescent="0.25">
      <c r="A94" t="s">
        <v>456</v>
      </c>
      <c r="B94" t="s">
        <v>315</v>
      </c>
      <c r="C94">
        <v>59</v>
      </c>
      <c r="D94" s="128">
        <v>0</v>
      </c>
      <c r="E94" s="128">
        <v>0</v>
      </c>
      <c r="F94" s="128">
        <v>0</v>
      </c>
      <c r="G94" s="128">
        <v>0</v>
      </c>
      <c r="H94" s="128">
        <v>0</v>
      </c>
      <c r="I94" s="13">
        <v>0</v>
      </c>
      <c r="J94" t="s">
        <v>457</v>
      </c>
    </row>
    <row r="95" spans="1:10" x14ac:dyDescent="0.25">
      <c r="A95" t="s">
        <v>458</v>
      </c>
      <c r="B95" t="s">
        <v>315</v>
      </c>
      <c r="C95">
        <v>159</v>
      </c>
      <c r="D95" s="128">
        <v>0</v>
      </c>
      <c r="E95" s="128">
        <v>0</v>
      </c>
      <c r="F95" s="128">
        <v>0</v>
      </c>
      <c r="G95" s="128">
        <v>0</v>
      </c>
      <c r="H95" s="128">
        <v>0</v>
      </c>
      <c r="I95" s="13">
        <v>0</v>
      </c>
      <c r="J95" t="s">
        <v>459</v>
      </c>
    </row>
    <row r="96" spans="1:10" x14ac:dyDescent="0.25">
      <c r="A96" t="s">
        <v>486</v>
      </c>
      <c r="B96" t="s">
        <v>315</v>
      </c>
      <c r="C96">
        <v>59</v>
      </c>
      <c r="D96" s="128">
        <v>0</v>
      </c>
      <c r="E96" s="128">
        <v>0</v>
      </c>
      <c r="F96" s="128">
        <v>0</v>
      </c>
      <c r="G96" s="128">
        <v>0</v>
      </c>
      <c r="H96" s="128">
        <v>0</v>
      </c>
      <c r="I96" s="13">
        <v>0</v>
      </c>
      <c r="J96" t="s">
        <v>487</v>
      </c>
    </row>
    <row r="97" spans="1:10" x14ac:dyDescent="0.25">
      <c r="A97" t="s">
        <v>488</v>
      </c>
      <c r="B97" t="s">
        <v>315</v>
      </c>
      <c r="C97">
        <v>159</v>
      </c>
      <c r="D97" s="128">
        <v>0</v>
      </c>
      <c r="E97" s="128">
        <v>0</v>
      </c>
      <c r="F97" s="128">
        <v>0</v>
      </c>
      <c r="G97" s="128">
        <v>0</v>
      </c>
      <c r="H97" s="128">
        <v>0</v>
      </c>
      <c r="I97" s="13">
        <v>0</v>
      </c>
      <c r="J97" t="s">
        <v>489</v>
      </c>
    </row>
    <row r="98" spans="1:10" x14ac:dyDescent="0.25">
      <c r="A98" t="s">
        <v>490</v>
      </c>
      <c r="B98" t="s">
        <v>315</v>
      </c>
      <c r="C98">
        <v>59</v>
      </c>
      <c r="D98" s="128">
        <v>0</v>
      </c>
      <c r="E98" s="128">
        <v>0</v>
      </c>
      <c r="F98" s="128">
        <v>0</v>
      </c>
      <c r="G98" s="128">
        <v>0</v>
      </c>
      <c r="H98" s="128">
        <v>0</v>
      </c>
      <c r="I98" s="13">
        <v>0</v>
      </c>
      <c r="J98" t="s">
        <v>491</v>
      </c>
    </row>
    <row r="99" spans="1:10" x14ac:dyDescent="0.25">
      <c r="A99" t="s">
        <v>492</v>
      </c>
      <c r="B99" t="s">
        <v>315</v>
      </c>
      <c r="C99">
        <v>159</v>
      </c>
      <c r="D99" s="128">
        <v>0</v>
      </c>
      <c r="E99" s="128">
        <v>0</v>
      </c>
      <c r="F99" s="128">
        <v>0</v>
      </c>
      <c r="G99" s="128">
        <v>0</v>
      </c>
      <c r="H99" s="128">
        <v>0</v>
      </c>
      <c r="I99" s="13">
        <v>0</v>
      </c>
      <c r="J99" t="s">
        <v>493</v>
      </c>
    </row>
    <row r="100" spans="1:10" x14ac:dyDescent="0.25">
      <c r="A100" t="s">
        <v>496</v>
      </c>
      <c r="B100" t="s">
        <v>315</v>
      </c>
      <c r="C100">
        <v>1</v>
      </c>
      <c r="D100" s="128">
        <v>0</v>
      </c>
      <c r="E100" s="128">
        <v>0</v>
      </c>
      <c r="F100" s="128">
        <v>0</v>
      </c>
      <c r="G100" s="128">
        <v>0</v>
      </c>
      <c r="H100" s="128">
        <v>0</v>
      </c>
      <c r="I100" s="13">
        <v>0</v>
      </c>
      <c r="J100" t="s">
        <v>497</v>
      </c>
    </row>
    <row r="101" spans="1:10" x14ac:dyDescent="0.25">
      <c r="A101" t="s">
        <v>498</v>
      </c>
      <c r="B101" t="s">
        <v>315</v>
      </c>
      <c r="C101">
        <v>10135</v>
      </c>
      <c r="D101" s="128">
        <v>0</v>
      </c>
      <c r="E101" s="128">
        <v>0</v>
      </c>
      <c r="F101" s="128">
        <v>0</v>
      </c>
      <c r="G101" s="128">
        <v>0</v>
      </c>
      <c r="H101" s="128">
        <v>0</v>
      </c>
      <c r="I101" s="13">
        <v>0</v>
      </c>
      <c r="J101" t="s">
        <v>499</v>
      </c>
    </row>
    <row r="102" spans="1:10" x14ac:dyDescent="0.25">
      <c r="A102" t="s">
        <v>500</v>
      </c>
      <c r="B102" t="s">
        <v>315</v>
      </c>
      <c r="C102">
        <v>59</v>
      </c>
      <c r="D102" s="128">
        <v>0</v>
      </c>
      <c r="E102" s="128">
        <v>0</v>
      </c>
      <c r="F102" s="128">
        <v>0</v>
      </c>
      <c r="G102" s="128">
        <v>0</v>
      </c>
      <c r="H102" s="128">
        <v>0</v>
      </c>
      <c r="I102" s="13">
        <v>0</v>
      </c>
      <c r="J102" t="s">
        <v>501</v>
      </c>
    </row>
    <row r="103" spans="1:10" x14ac:dyDescent="0.25">
      <c r="A103" t="s">
        <v>517</v>
      </c>
      <c r="B103" t="s">
        <v>315</v>
      </c>
      <c r="C103">
        <v>1</v>
      </c>
      <c r="D103" s="128">
        <v>0</v>
      </c>
      <c r="E103" s="128">
        <v>0</v>
      </c>
      <c r="F103" s="128">
        <v>0</v>
      </c>
      <c r="G103" s="128">
        <v>0</v>
      </c>
      <c r="H103" s="128">
        <v>0</v>
      </c>
      <c r="I103" s="13">
        <v>0</v>
      </c>
      <c r="J103" t="s">
        <v>518</v>
      </c>
    </row>
    <row r="104" spans="1:10" x14ac:dyDescent="0.25">
      <c r="A104" t="s">
        <v>526</v>
      </c>
      <c r="B104" t="s">
        <v>315</v>
      </c>
      <c r="C104">
        <v>18</v>
      </c>
      <c r="D104" s="128">
        <v>0</v>
      </c>
      <c r="E104" s="128">
        <v>0</v>
      </c>
      <c r="F104" s="128">
        <v>0</v>
      </c>
      <c r="G104" s="128">
        <v>0</v>
      </c>
      <c r="H104" s="128">
        <v>0</v>
      </c>
      <c r="I104" s="13">
        <v>0</v>
      </c>
      <c r="J104" t="s">
        <v>527</v>
      </c>
    </row>
    <row r="105" spans="1:10" x14ac:dyDescent="0.25">
      <c r="A105" t="s">
        <v>531</v>
      </c>
      <c r="B105" t="s">
        <v>315</v>
      </c>
      <c r="C105">
        <v>60</v>
      </c>
      <c r="D105" s="128">
        <v>0</v>
      </c>
      <c r="E105" s="128">
        <v>0</v>
      </c>
      <c r="F105" s="128">
        <v>0</v>
      </c>
      <c r="G105" s="128">
        <v>0</v>
      </c>
      <c r="H105" s="128">
        <v>0</v>
      </c>
      <c r="I105" s="13">
        <v>0</v>
      </c>
      <c r="J105" t="s">
        <v>532</v>
      </c>
    </row>
    <row r="106" spans="1:10" x14ac:dyDescent="0.25">
      <c r="A106" t="s">
        <v>533</v>
      </c>
      <c r="B106" t="s">
        <v>315</v>
      </c>
      <c r="C106">
        <v>60</v>
      </c>
      <c r="D106" s="128">
        <v>0</v>
      </c>
      <c r="E106" s="128">
        <v>0</v>
      </c>
      <c r="F106" s="128">
        <v>0</v>
      </c>
      <c r="G106" s="128">
        <v>0</v>
      </c>
      <c r="H106" s="128">
        <v>0</v>
      </c>
      <c r="I106" s="13">
        <v>0</v>
      </c>
      <c r="J106" t="s">
        <v>534</v>
      </c>
    </row>
    <row r="107" spans="1:10" x14ac:dyDescent="0.25">
      <c r="A107" t="s">
        <v>535</v>
      </c>
      <c r="B107" t="s">
        <v>315</v>
      </c>
      <c r="C107">
        <v>1</v>
      </c>
      <c r="D107" s="128">
        <v>0</v>
      </c>
      <c r="E107" s="128">
        <v>0</v>
      </c>
      <c r="F107" s="128">
        <v>0</v>
      </c>
      <c r="G107" s="128">
        <v>0</v>
      </c>
      <c r="H107" s="128">
        <v>0</v>
      </c>
      <c r="I107" s="13">
        <v>0</v>
      </c>
      <c r="J107" t="s">
        <v>536</v>
      </c>
    </row>
    <row r="108" spans="1:10" x14ac:dyDescent="0.25">
      <c r="A108" t="s">
        <v>540</v>
      </c>
      <c r="B108" t="s">
        <v>315</v>
      </c>
      <c r="C108">
        <v>1</v>
      </c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3">
        <v>0</v>
      </c>
      <c r="J108" t="s">
        <v>541</v>
      </c>
    </row>
    <row r="109" spans="1:10" x14ac:dyDescent="0.25">
      <c r="A109" t="s">
        <v>542</v>
      </c>
      <c r="B109" t="s">
        <v>315</v>
      </c>
      <c r="C109">
        <v>1</v>
      </c>
      <c r="D109" s="128">
        <v>0</v>
      </c>
      <c r="E109" s="128">
        <v>0</v>
      </c>
      <c r="F109" s="128">
        <v>0</v>
      </c>
      <c r="G109" s="128">
        <v>0</v>
      </c>
      <c r="H109" s="128">
        <v>0</v>
      </c>
      <c r="I109" s="13">
        <v>0</v>
      </c>
      <c r="J109" t="s">
        <v>543</v>
      </c>
    </row>
    <row r="110" spans="1:10" x14ac:dyDescent="0.25">
      <c r="A110" t="s">
        <v>547</v>
      </c>
      <c r="B110" t="s">
        <v>315</v>
      </c>
      <c r="C110">
        <v>1</v>
      </c>
      <c r="D110" s="128">
        <v>0</v>
      </c>
      <c r="E110" s="128">
        <v>0</v>
      </c>
      <c r="F110" s="128">
        <v>0</v>
      </c>
      <c r="G110" s="128">
        <v>0</v>
      </c>
      <c r="H110" s="128">
        <v>0</v>
      </c>
      <c r="I110" s="13">
        <v>0</v>
      </c>
      <c r="J110" t="s">
        <v>548</v>
      </c>
    </row>
    <row r="111" spans="1:10" x14ac:dyDescent="0.25">
      <c r="A111" t="s">
        <v>549</v>
      </c>
      <c r="B111" t="s">
        <v>315</v>
      </c>
      <c r="C111">
        <v>1</v>
      </c>
      <c r="D111" s="128">
        <v>0</v>
      </c>
      <c r="E111" s="128">
        <v>0</v>
      </c>
      <c r="F111" s="128">
        <v>0</v>
      </c>
      <c r="G111" s="128">
        <v>0</v>
      </c>
      <c r="H111" s="128">
        <v>0</v>
      </c>
      <c r="I111" s="13">
        <v>0</v>
      </c>
      <c r="J111" t="s">
        <v>550</v>
      </c>
    </row>
    <row r="112" spans="1:10" x14ac:dyDescent="0.25">
      <c r="A112" t="s">
        <v>551</v>
      </c>
      <c r="B112" t="s">
        <v>315</v>
      </c>
      <c r="C112">
        <v>1</v>
      </c>
      <c r="D112" s="128">
        <v>0</v>
      </c>
      <c r="E112" s="128">
        <v>0</v>
      </c>
      <c r="F112" s="128">
        <v>0</v>
      </c>
      <c r="G112" s="128">
        <v>0</v>
      </c>
      <c r="H112" s="128">
        <v>0</v>
      </c>
      <c r="I112" s="13">
        <v>0</v>
      </c>
      <c r="J112" t="s">
        <v>552</v>
      </c>
    </row>
  </sheetData>
  <sortState xmlns:xlrd2="http://schemas.microsoft.com/office/spreadsheetml/2017/richdata2" ref="A5:J112">
    <sortCondition descending="1" ref="D5:D1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  <vt:lpstr>PERF_PROFILE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2026-08-20T15:51:26Z</dcterms:modified>
</cp:coreProperties>
</file>