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pb\Desktop\University\2023\Machine Learning\Tuts\Naive Bayes\Q1\"/>
    </mc:Choice>
  </mc:AlternateContent>
  <xr:revisionPtr revIDLastSave="0" documentId="13_ncr:1_{5838C3A4-4509-46F2-B5B7-30F00393DFD0}" xr6:coauthVersionLast="47" xr6:coauthVersionMax="47" xr10:uidLastSave="{00000000-0000-0000-0000-000000000000}"/>
  <bookViews>
    <workbookView xWindow="-28920" yWindow="-120" windowWidth="29040" windowHeight="15720" activeTab="1" xr2:uid="{CCAA09C4-5337-4445-BE0D-6B61EF996A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2" l="1"/>
  <c r="M32" i="2"/>
  <c r="L32" i="2"/>
  <c r="N30" i="2"/>
  <c r="O7" i="2"/>
  <c r="O28" i="2"/>
  <c r="O4" i="2"/>
  <c r="O5" i="2"/>
  <c r="O6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N7" i="2"/>
  <c r="R7" i="2"/>
  <c r="Q7" i="2"/>
  <c r="N28" i="2"/>
  <c r="O3" i="2"/>
  <c r="N26" i="2"/>
  <c r="N22" i="2"/>
  <c r="N18" i="2"/>
  <c r="N14" i="2"/>
  <c r="N6" i="2"/>
  <c r="N4" i="2"/>
  <c r="N5" i="2"/>
  <c r="N8" i="2"/>
  <c r="N9" i="2"/>
  <c r="N10" i="2"/>
  <c r="N11" i="2"/>
  <c r="N12" i="2"/>
  <c r="N13" i="2"/>
  <c r="N15" i="2"/>
  <c r="N16" i="2"/>
  <c r="N17" i="2"/>
  <c r="N19" i="2"/>
  <c r="N20" i="2"/>
  <c r="N21" i="2"/>
  <c r="N23" i="2"/>
  <c r="N24" i="2"/>
  <c r="N25" i="2"/>
  <c r="N27" i="2"/>
  <c r="N3" i="2"/>
  <c r="L6" i="2"/>
  <c r="L24" i="2"/>
  <c r="L23" i="2"/>
  <c r="L21" i="2"/>
  <c r="L20" i="2"/>
  <c r="L15" i="2"/>
  <c r="L13" i="2"/>
  <c r="L12" i="2"/>
  <c r="L11" i="2"/>
  <c r="L10" i="2"/>
  <c r="L3" i="2"/>
  <c r="K27" i="2"/>
  <c r="K26" i="2"/>
  <c r="K25" i="2"/>
  <c r="K19" i="2"/>
  <c r="K17" i="2"/>
  <c r="K4" i="2"/>
  <c r="L4" i="2"/>
  <c r="K5" i="2"/>
  <c r="L5" i="2"/>
  <c r="K6" i="2"/>
  <c r="K7" i="2"/>
  <c r="L7" i="2"/>
  <c r="K8" i="2"/>
  <c r="L8" i="2"/>
  <c r="K9" i="2"/>
  <c r="L9" i="2"/>
  <c r="K10" i="2"/>
  <c r="K11" i="2"/>
  <c r="K12" i="2"/>
  <c r="K13" i="2"/>
  <c r="K14" i="2"/>
  <c r="L14" i="2"/>
  <c r="K15" i="2"/>
  <c r="K16" i="2"/>
  <c r="L16" i="2"/>
  <c r="L17" i="2"/>
  <c r="K18" i="2"/>
  <c r="L18" i="2"/>
  <c r="L19" i="2"/>
  <c r="K20" i="2"/>
  <c r="K21" i="2"/>
  <c r="K22" i="2"/>
  <c r="L22" i="2"/>
  <c r="K23" i="2"/>
  <c r="K24" i="2"/>
  <c r="L25" i="2"/>
  <c r="L26" i="2"/>
  <c r="L27" i="2"/>
  <c r="K3" i="2"/>
  <c r="Q4" i="1"/>
  <c r="T4" i="1" s="1"/>
  <c r="Q5" i="1"/>
  <c r="Q6" i="1"/>
  <c r="Q7" i="1"/>
  <c r="Q8" i="1"/>
  <c r="T8" i="1" s="1"/>
  <c r="Q9" i="1"/>
  <c r="T9" i="1" s="1"/>
  <c r="Q10" i="1"/>
  <c r="Q11" i="1"/>
  <c r="T11" i="1" s="1"/>
  <c r="Q12" i="1"/>
  <c r="T12" i="1" s="1"/>
  <c r="Q13" i="1"/>
  <c r="Q14" i="1"/>
  <c r="Q15" i="1"/>
  <c r="Q16" i="1"/>
  <c r="T16" i="1" s="1"/>
  <c r="Q17" i="1"/>
  <c r="T17" i="1" s="1"/>
  <c r="Q18" i="1"/>
  <c r="Q19" i="1"/>
  <c r="Q20" i="1"/>
  <c r="T20" i="1" s="1"/>
  <c r="Q21" i="1"/>
  <c r="Q22" i="1"/>
  <c r="Q23" i="1"/>
  <c r="Q24" i="1"/>
  <c r="Q25" i="1"/>
  <c r="Q26" i="1"/>
  <c r="Q3" i="1"/>
  <c r="P4" i="1"/>
  <c r="S4" i="1" s="1"/>
  <c r="P5" i="1"/>
  <c r="P6" i="1"/>
  <c r="P7" i="1"/>
  <c r="P8" i="1"/>
  <c r="P9" i="1"/>
  <c r="S9" i="1" s="1"/>
  <c r="P10" i="1"/>
  <c r="P11" i="1"/>
  <c r="P12" i="1"/>
  <c r="S12" i="1" s="1"/>
  <c r="P13" i="1"/>
  <c r="P14" i="1"/>
  <c r="S14" i="1" s="1"/>
  <c r="P15" i="1"/>
  <c r="P16" i="1"/>
  <c r="P17" i="1"/>
  <c r="S17" i="1" s="1"/>
  <c r="P18" i="1"/>
  <c r="P19" i="1"/>
  <c r="S19" i="1" s="1"/>
  <c r="P20" i="1"/>
  <c r="S20" i="1" s="1"/>
  <c r="P21" i="1"/>
  <c r="P22" i="1"/>
  <c r="S22" i="1" s="1"/>
  <c r="P23" i="1"/>
  <c r="P24" i="1"/>
  <c r="P25" i="1"/>
  <c r="P26" i="1"/>
  <c r="S26" i="1" s="1"/>
  <c r="P3" i="1"/>
  <c r="S3" i="1" s="1"/>
  <c r="T26" i="1"/>
  <c r="S23" i="1"/>
  <c r="T22" i="1"/>
  <c r="T19" i="1"/>
  <c r="T18" i="1"/>
  <c r="S18" i="1"/>
  <c r="S15" i="1"/>
  <c r="T14" i="1"/>
  <c r="T10" i="1"/>
  <c r="S10" i="1"/>
  <c r="S8" i="1"/>
  <c r="T7" i="1"/>
  <c r="S7" i="1"/>
  <c r="S6" i="1"/>
  <c r="S24" i="1"/>
  <c r="T23" i="1"/>
  <c r="S13" i="1"/>
  <c r="S11" i="1"/>
  <c r="T3" i="1"/>
  <c r="T5" i="1"/>
  <c r="T13" i="1"/>
  <c r="S21" i="1"/>
  <c r="T21" i="1"/>
  <c r="S16" i="1"/>
  <c r="T15" i="1"/>
  <c r="T6" i="1"/>
  <c r="T24" i="1"/>
  <c r="T25" i="1"/>
  <c r="S5" i="1"/>
  <c r="S25" i="1"/>
  <c r="L26" i="1"/>
  <c r="L25" i="1"/>
  <c r="L24" i="1"/>
  <c r="L23" i="1"/>
  <c r="M22" i="1"/>
  <c r="M19" i="1"/>
  <c r="M14" i="1"/>
  <c r="M13" i="1"/>
  <c r="M6" i="1"/>
  <c r="M9" i="1"/>
  <c r="M11" i="1"/>
  <c r="M4" i="1"/>
  <c r="M5" i="1"/>
  <c r="M7" i="1"/>
  <c r="M8" i="1"/>
  <c r="M10" i="1"/>
  <c r="M12" i="1"/>
  <c r="M15" i="1"/>
  <c r="M16" i="1"/>
  <c r="M17" i="1"/>
  <c r="M18" i="1"/>
  <c r="M20" i="1"/>
  <c r="M21" i="1"/>
  <c r="M23" i="1"/>
  <c r="M24" i="1"/>
  <c r="M25" i="1"/>
  <c r="M2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I6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S27" i="1" l="1"/>
  <c r="T27" i="1"/>
  <c r="V29" i="1" l="1"/>
  <c r="R30" i="1" s="1"/>
  <c r="S30" i="1" l="1"/>
</calcChain>
</file>

<file path=xl/sharedStrings.xml><?xml version="1.0" encoding="utf-8"?>
<sst xmlns="http://schemas.openxmlformats.org/spreadsheetml/2006/main" count="191" uniqueCount="42">
  <si>
    <t xml:space="preserve">the </t>
  </si>
  <si>
    <t xml:space="preserve">food </t>
  </si>
  <si>
    <t xml:space="preserve">is </t>
  </si>
  <si>
    <t xml:space="preserve">lovely </t>
  </si>
  <si>
    <t xml:space="preserve">this </t>
  </si>
  <si>
    <t xml:space="preserve">a </t>
  </si>
  <si>
    <t xml:space="preserve">great </t>
  </si>
  <si>
    <t xml:space="preserve">restaurant </t>
  </si>
  <si>
    <t xml:space="preserve">i </t>
  </si>
  <si>
    <t xml:space="preserve">really </t>
  </si>
  <si>
    <t xml:space="preserve">enjoyed </t>
  </si>
  <si>
    <t xml:space="preserve">my </t>
  </si>
  <si>
    <t xml:space="preserve">service </t>
  </si>
  <si>
    <t xml:space="preserve">and </t>
  </si>
  <si>
    <t xml:space="preserve">was </t>
  </si>
  <si>
    <t xml:space="preserve">experience </t>
  </si>
  <si>
    <t xml:space="preserve">at </t>
  </si>
  <si>
    <t xml:space="preserve">we </t>
  </si>
  <si>
    <t xml:space="preserve">had </t>
  </si>
  <si>
    <t xml:space="preserve">meal </t>
  </si>
  <si>
    <t xml:space="preserve">terrible </t>
  </si>
  <si>
    <t xml:space="preserve">tasted </t>
  </si>
  <si>
    <t xml:space="preserve">awful </t>
  </si>
  <si>
    <t xml:space="preserve">bad </t>
  </si>
  <si>
    <t>Word</t>
  </si>
  <si>
    <t>Good</t>
  </si>
  <si>
    <t>Bad</t>
  </si>
  <si>
    <t>Probabilities, no Smoothing</t>
  </si>
  <si>
    <t>With Smoothing</t>
  </si>
  <si>
    <t>Encoding</t>
  </si>
  <si>
    <t>P(Review | Class)</t>
  </si>
  <si>
    <t>P(Class | Review)</t>
  </si>
  <si>
    <t>Denom</t>
  </si>
  <si>
    <t xml:space="preserve">avoid </t>
  </si>
  <si>
    <t>numgood</t>
  </si>
  <si>
    <t>numbad</t>
  </si>
  <si>
    <t>Raw Data</t>
  </si>
  <si>
    <t>Laplace</t>
  </si>
  <si>
    <t>Without Additional Smoothing</t>
  </si>
  <si>
    <t>P =</t>
  </si>
  <si>
    <t xml:space="preserve">Denominator: </t>
  </si>
  <si>
    <t>Total 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</si>
</sst>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16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68FF4-EE37-44F3-877B-638ED57838C5}">
  <dimension ref="C1:V30"/>
  <sheetViews>
    <sheetView workbookViewId="0">
      <selection activeCell="R30" sqref="R30"/>
    </sheetView>
  </sheetViews>
  <sheetFormatPr defaultRowHeight="14.25" x14ac:dyDescent="0.45"/>
  <cols>
    <col min="1" max="1" width="10.59765625" bestFit="1" customWidth="1"/>
    <col min="7" max="7" width="11.3984375" bestFit="1" customWidth="1"/>
    <col min="11" max="11" width="10.59765625" bestFit="1" customWidth="1"/>
    <col min="17" max="17" width="19.59765625" customWidth="1"/>
    <col min="18" max="18" width="20.3984375" bestFit="1" customWidth="1"/>
    <col min="19" max="19" width="11.59765625" bestFit="1" customWidth="1"/>
    <col min="22" max="22" width="11.59765625" bestFit="1" customWidth="1"/>
  </cols>
  <sheetData>
    <row r="1" spans="3:20" x14ac:dyDescent="0.45">
      <c r="G1" s="4" t="s">
        <v>27</v>
      </c>
      <c r="H1" s="4"/>
      <c r="I1" s="4"/>
      <c r="K1" s="4" t="s">
        <v>28</v>
      </c>
      <c r="L1" s="4"/>
      <c r="M1" s="4"/>
      <c r="O1" s="4" t="s">
        <v>28</v>
      </c>
      <c r="P1" s="4"/>
      <c r="Q1" s="4"/>
    </row>
    <row r="2" spans="3:20" x14ac:dyDescent="0.45">
      <c r="C2" s="1" t="s">
        <v>24</v>
      </c>
      <c r="D2" s="1" t="s">
        <v>25</v>
      </c>
      <c r="E2" s="1" t="s">
        <v>26</v>
      </c>
      <c r="G2" s="1" t="s">
        <v>24</v>
      </c>
      <c r="H2" s="1" t="s">
        <v>25</v>
      </c>
      <c r="I2" s="1" t="s">
        <v>26</v>
      </c>
      <c r="K2" s="1" t="s">
        <v>24</v>
      </c>
      <c r="L2" s="1" t="s">
        <v>25</v>
      </c>
      <c r="M2" s="1" t="s">
        <v>26</v>
      </c>
      <c r="O2" s="1" t="s">
        <v>24</v>
      </c>
      <c r="P2" s="1" t="s">
        <v>25</v>
      </c>
      <c r="Q2" s="1" t="s">
        <v>26</v>
      </c>
      <c r="R2" s="2" t="s">
        <v>29</v>
      </c>
      <c r="S2" s="2" t="s">
        <v>25</v>
      </c>
      <c r="T2" s="2" t="s">
        <v>26</v>
      </c>
    </row>
    <row r="3" spans="3:20" x14ac:dyDescent="0.45">
      <c r="C3" s="1" t="s">
        <v>0</v>
      </c>
      <c r="D3" s="1">
        <v>6</v>
      </c>
      <c r="E3" s="1">
        <v>5</v>
      </c>
      <c r="G3" s="1" t="s">
        <v>0</v>
      </c>
      <c r="H3" s="1">
        <f>D3/6</f>
        <v>1</v>
      </c>
      <c r="I3" s="1">
        <f>E3/6</f>
        <v>0.83333333333333337</v>
      </c>
      <c r="K3" s="1" t="s">
        <v>0</v>
      </c>
      <c r="L3" s="1">
        <f>D3/6</f>
        <v>1</v>
      </c>
      <c r="M3" s="1">
        <f>E3/6</f>
        <v>0.83333333333333337</v>
      </c>
      <c r="O3" s="1" t="s">
        <v>0</v>
      </c>
      <c r="P3" s="1">
        <f>L3</f>
        <v>1</v>
      </c>
      <c r="Q3" s="1">
        <f>M3</f>
        <v>0.83333333333333337</v>
      </c>
      <c r="R3">
        <v>0</v>
      </c>
      <c r="S3">
        <f>1-P3</f>
        <v>0</v>
      </c>
      <c r="T3">
        <f>1-Q3</f>
        <v>0.16666666666666663</v>
      </c>
    </row>
    <row r="4" spans="3:20" x14ac:dyDescent="0.45">
      <c r="C4" s="1" t="s">
        <v>1</v>
      </c>
      <c r="D4" s="1">
        <v>3</v>
      </c>
      <c r="E4" s="1">
        <v>3</v>
      </c>
      <c r="G4" s="1" t="s">
        <v>1</v>
      </c>
      <c r="H4" s="1">
        <f t="shared" ref="H4:H26" si="0">D4/6</f>
        <v>0.5</v>
      </c>
      <c r="I4" s="1">
        <f t="shared" ref="I4:I26" si="1">E4/6</f>
        <v>0.5</v>
      </c>
      <c r="K4" s="1" t="s">
        <v>1</v>
      </c>
      <c r="L4" s="1">
        <f t="shared" ref="L4:L22" si="2">D4/6</f>
        <v>0.5</v>
      </c>
      <c r="M4" s="1">
        <f t="shared" ref="M4:M26" si="3">E4/6</f>
        <v>0.5</v>
      </c>
      <c r="O4" s="1" t="s">
        <v>1</v>
      </c>
      <c r="P4" s="1">
        <f t="shared" ref="P4:P26" si="4">L4</f>
        <v>0.5</v>
      </c>
      <c r="Q4" s="1">
        <f t="shared" ref="Q4:Q26" si="5">M4</f>
        <v>0.5</v>
      </c>
      <c r="R4">
        <v>1</v>
      </c>
      <c r="S4">
        <f>P4</f>
        <v>0.5</v>
      </c>
      <c r="T4">
        <f>Q4</f>
        <v>0.5</v>
      </c>
    </row>
    <row r="5" spans="3:20" x14ac:dyDescent="0.45">
      <c r="C5" s="1" t="s">
        <v>2</v>
      </c>
      <c r="D5" s="1">
        <v>2</v>
      </c>
      <c r="E5" s="1">
        <v>2</v>
      </c>
      <c r="G5" s="1" t="s">
        <v>2</v>
      </c>
      <c r="H5" s="1">
        <f t="shared" si="0"/>
        <v>0.33333333333333331</v>
      </c>
      <c r="I5" s="1">
        <f t="shared" si="1"/>
        <v>0.33333333333333331</v>
      </c>
      <c r="K5" s="1" t="s">
        <v>2</v>
      </c>
      <c r="L5" s="1">
        <f t="shared" si="2"/>
        <v>0.33333333333333331</v>
      </c>
      <c r="M5" s="1">
        <f t="shared" si="3"/>
        <v>0.33333333333333331</v>
      </c>
      <c r="O5" s="1" t="s">
        <v>2</v>
      </c>
      <c r="P5" s="1">
        <f t="shared" si="4"/>
        <v>0.33333333333333331</v>
      </c>
      <c r="Q5" s="1">
        <f t="shared" si="5"/>
        <v>0.33333333333333331</v>
      </c>
      <c r="R5">
        <v>0</v>
      </c>
      <c r="S5">
        <f t="shared" ref="S5:S26" si="6">1-P5</f>
        <v>0.66666666666666674</v>
      </c>
      <c r="T5">
        <f t="shared" ref="T5:T26" si="7">1-Q5</f>
        <v>0.66666666666666674</v>
      </c>
    </row>
    <row r="6" spans="3:20" x14ac:dyDescent="0.45">
      <c r="C6" s="1" t="s">
        <v>3</v>
      </c>
      <c r="D6" s="1">
        <v>2</v>
      </c>
      <c r="E6" s="1">
        <v>0</v>
      </c>
      <c r="G6" s="1" t="s">
        <v>3</v>
      </c>
      <c r="H6" s="1">
        <f t="shared" si="0"/>
        <v>0.33333333333333331</v>
      </c>
      <c r="I6" s="1">
        <f t="shared" si="1"/>
        <v>0</v>
      </c>
      <c r="K6" s="1" t="s">
        <v>3</v>
      </c>
      <c r="L6" s="1">
        <f t="shared" si="2"/>
        <v>0.33333333333333331</v>
      </c>
      <c r="M6" s="1">
        <f>1/8</f>
        <v>0.125</v>
      </c>
      <c r="O6" s="1" t="s">
        <v>3</v>
      </c>
      <c r="P6" s="1">
        <f t="shared" si="4"/>
        <v>0.33333333333333331</v>
      </c>
      <c r="Q6" s="1">
        <f t="shared" si="5"/>
        <v>0.125</v>
      </c>
      <c r="R6">
        <v>0</v>
      </c>
      <c r="S6">
        <f t="shared" si="6"/>
        <v>0.66666666666666674</v>
      </c>
      <c r="T6">
        <f t="shared" si="7"/>
        <v>0.875</v>
      </c>
    </row>
    <row r="7" spans="3:20" x14ac:dyDescent="0.45">
      <c r="C7" s="1" t="s">
        <v>4</v>
      </c>
      <c r="D7" s="1">
        <v>1</v>
      </c>
      <c r="E7" s="1">
        <v>1</v>
      </c>
      <c r="G7" s="1" t="s">
        <v>4</v>
      </c>
      <c r="H7" s="1">
        <f t="shared" si="0"/>
        <v>0.16666666666666666</v>
      </c>
      <c r="I7" s="1">
        <f t="shared" si="1"/>
        <v>0.16666666666666666</v>
      </c>
      <c r="K7" s="1" t="s">
        <v>4</v>
      </c>
      <c r="L7" s="1">
        <f t="shared" si="2"/>
        <v>0.16666666666666666</v>
      </c>
      <c r="M7" s="1">
        <f t="shared" si="3"/>
        <v>0.16666666666666666</v>
      </c>
      <c r="O7" s="1" t="s">
        <v>4</v>
      </c>
      <c r="P7" s="1">
        <f t="shared" si="4"/>
        <v>0.16666666666666666</v>
      </c>
      <c r="Q7" s="1">
        <f t="shared" si="5"/>
        <v>0.16666666666666666</v>
      </c>
      <c r="R7">
        <v>0</v>
      </c>
      <c r="S7">
        <f t="shared" si="6"/>
        <v>0.83333333333333337</v>
      </c>
      <c r="T7">
        <f t="shared" si="7"/>
        <v>0.83333333333333337</v>
      </c>
    </row>
    <row r="8" spans="3:20" x14ac:dyDescent="0.45">
      <c r="C8" s="1" t="s">
        <v>5</v>
      </c>
      <c r="D8" s="1">
        <v>2</v>
      </c>
      <c r="E8" s="1">
        <v>2</v>
      </c>
      <c r="G8" s="1" t="s">
        <v>5</v>
      </c>
      <c r="H8" s="1">
        <f t="shared" si="0"/>
        <v>0.33333333333333331</v>
      </c>
      <c r="I8" s="1">
        <f t="shared" si="1"/>
        <v>0.33333333333333331</v>
      </c>
      <c r="K8" s="1" t="s">
        <v>5</v>
      </c>
      <c r="L8" s="1">
        <f t="shared" si="2"/>
        <v>0.33333333333333331</v>
      </c>
      <c r="M8" s="1">
        <f t="shared" si="3"/>
        <v>0.33333333333333331</v>
      </c>
      <c r="O8" s="1" t="s">
        <v>5</v>
      </c>
      <c r="P8" s="1">
        <f t="shared" si="4"/>
        <v>0.33333333333333331</v>
      </c>
      <c r="Q8" s="1">
        <f t="shared" si="5"/>
        <v>0.33333333333333331</v>
      </c>
      <c r="R8">
        <v>0</v>
      </c>
      <c r="S8">
        <f t="shared" si="6"/>
        <v>0.66666666666666674</v>
      </c>
      <c r="T8">
        <f t="shared" si="7"/>
        <v>0.66666666666666674</v>
      </c>
    </row>
    <row r="9" spans="3:20" x14ac:dyDescent="0.45">
      <c r="C9" s="1" t="s">
        <v>6</v>
      </c>
      <c r="D9" s="1">
        <v>2</v>
      </c>
      <c r="E9" s="1">
        <v>0</v>
      </c>
      <c r="G9" s="1" t="s">
        <v>6</v>
      </c>
      <c r="H9" s="1">
        <f t="shared" si="0"/>
        <v>0.33333333333333331</v>
      </c>
      <c r="I9" s="1">
        <f t="shared" si="1"/>
        <v>0</v>
      </c>
      <c r="K9" s="1" t="s">
        <v>6</v>
      </c>
      <c r="L9" s="1">
        <f t="shared" si="2"/>
        <v>0.33333333333333331</v>
      </c>
      <c r="M9" s="1">
        <f>1/8</f>
        <v>0.125</v>
      </c>
      <c r="O9" s="1" t="s">
        <v>6</v>
      </c>
      <c r="P9" s="1">
        <f t="shared" si="4"/>
        <v>0.33333333333333331</v>
      </c>
      <c r="Q9" s="1">
        <f t="shared" si="5"/>
        <v>0.125</v>
      </c>
      <c r="R9">
        <v>1</v>
      </c>
      <c r="S9">
        <f>P9</f>
        <v>0.33333333333333331</v>
      </c>
      <c r="T9">
        <f>Q9</f>
        <v>0.125</v>
      </c>
    </row>
    <row r="10" spans="3:20" x14ac:dyDescent="0.45">
      <c r="C10" s="1" t="s">
        <v>7</v>
      </c>
      <c r="D10" s="1">
        <v>3</v>
      </c>
      <c r="E10" s="1">
        <v>1</v>
      </c>
      <c r="G10" s="1" t="s">
        <v>7</v>
      </c>
      <c r="H10" s="1">
        <f t="shared" si="0"/>
        <v>0.5</v>
      </c>
      <c r="I10" s="1">
        <f t="shared" si="1"/>
        <v>0.16666666666666666</v>
      </c>
      <c r="K10" s="1" t="s">
        <v>7</v>
      </c>
      <c r="L10" s="1">
        <f t="shared" si="2"/>
        <v>0.5</v>
      </c>
      <c r="M10" s="1">
        <f t="shared" si="3"/>
        <v>0.16666666666666666</v>
      </c>
      <c r="O10" s="1" t="s">
        <v>7</v>
      </c>
      <c r="P10" s="1">
        <f t="shared" si="4"/>
        <v>0.5</v>
      </c>
      <c r="Q10" s="1">
        <f t="shared" si="5"/>
        <v>0.16666666666666666</v>
      </c>
      <c r="R10">
        <v>0</v>
      </c>
      <c r="S10">
        <f t="shared" si="6"/>
        <v>0.5</v>
      </c>
      <c r="T10">
        <f t="shared" si="7"/>
        <v>0.83333333333333337</v>
      </c>
    </row>
    <row r="11" spans="3:20" x14ac:dyDescent="0.45">
      <c r="C11" s="1" t="s">
        <v>8</v>
      </c>
      <c r="D11" s="1">
        <v>2</v>
      </c>
      <c r="E11" s="1">
        <v>0</v>
      </c>
      <c r="G11" s="1" t="s">
        <v>8</v>
      </c>
      <c r="H11" s="1">
        <f t="shared" si="0"/>
        <v>0.33333333333333331</v>
      </c>
      <c r="I11" s="1">
        <f t="shared" si="1"/>
        <v>0</v>
      </c>
      <c r="K11" s="1" t="s">
        <v>8</v>
      </c>
      <c r="L11" s="1">
        <f t="shared" si="2"/>
        <v>0.33333333333333331</v>
      </c>
      <c r="M11" s="1">
        <f>1/8</f>
        <v>0.125</v>
      </c>
      <c r="O11" s="1" t="s">
        <v>8</v>
      </c>
      <c r="P11" s="1">
        <f t="shared" si="4"/>
        <v>0.33333333333333331</v>
      </c>
      <c r="Q11" s="1">
        <f t="shared" si="5"/>
        <v>0.125</v>
      </c>
      <c r="R11">
        <v>0</v>
      </c>
      <c r="S11">
        <f t="shared" si="6"/>
        <v>0.66666666666666674</v>
      </c>
      <c r="T11">
        <f t="shared" si="7"/>
        <v>0.875</v>
      </c>
    </row>
    <row r="12" spans="3:20" x14ac:dyDescent="0.45">
      <c r="C12" s="1" t="s">
        <v>9</v>
      </c>
      <c r="D12" s="1">
        <v>1</v>
      </c>
      <c r="E12" s="1">
        <v>1</v>
      </c>
      <c r="G12" s="1" t="s">
        <v>9</v>
      </c>
      <c r="H12" s="1">
        <f t="shared" si="0"/>
        <v>0.16666666666666666</v>
      </c>
      <c r="I12" s="1">
        <f t="shared" si="1"/>
        <v>0.16666666666666666</v>
      </c>
      <c r="K12" s="1" t="s">
        <v>9</v>
      </c>
      <c r="L12" s="1">
        <f t="shared" si="2"/>
        <v>0.16666666666666666</v>
      </c>
      <c r="M12" s="1">
        <f t="shared" si="3"/>
        <v>0.16666666666666666</v>
      </c>
      <c r="O12" s="1" t="s">
        <v>9</v>
      </c>
      <c r="P12" s="1">
        <f t="shared" si="4"/>
        <v>0.16666666666666666</v>
      </c>
      <c r="Q12" s="1">
        <f t="shared" si="5"/>
        <v>0.16666666666666666</v>
      </c>
      <c r="R12">
        <v>0</v>
      </c>
      <c r="S12">
        <f t="shared" si="6"/>
        <v>0.83333333333333337</v>
      </c>
      <c r="T12">
        <f t="shared" si="7"/>
        <v>0.83333333333333337</v>
      </c>
    </row>
    <row r="13" spans="3:20" x14ac:dyDescent="0.45">
      <c r="C13" s="1" t="s">
        <v>10</v>
      </c>
      <c r="D13" s="1">
        <v>2</v>
      </c>
      <c r="E13" s="1">
        <v>0</v>
      </c>
      <c r="G13" s="1" t="s">
        <v>10</v>
      </c>
      <c r="H13" s="1">
        <f t="shared" si="0"/>
        <v>0.33333333333333331</v>
      </c>
      <c r="I13" s="1">
        <f t="shared" si="1"/>
        <v>0</v>
      </c>
      <c r="K13" s="1" t="s">
        <v>10</v>
      </c>
      <c r="L13" s="1">
        <f t="shared" si="2"/>
        <v>0.33333333333333331</v>
      </c>
      <c r="M13" s="1">
        <f>1/8</f>
        <v>0.125</v>
      </c>
      <c r="O13" s="1" t="s">
        <v>10</v>
      </c>
      <c r="P13" s="1">
        <f t="shared" si="4"/>
        <v>0.33333333333333331</v>
      </c>
      <c r="Q13" s="1">
        <f t="shared" si="5"/>
        <v>0.125</v>
      </c>
      <c r="R13">
        <v>0</v>
      </c>
      <c r="S13">
        <f t="shared" si="6"/>
        <v>0.66666666666666674</v>
      </c>
      <c r="T13">
        <f t="shared" si="7"/>
        <v>0.875</v>
      </c>
    </row>
    <row r="14" spans="3:20" x14ac:dyDescent="0.45">
      <c r="C14" s="1" t="s">
        <v>11</v>
      </c>
      <c r="D14" s="1">
        <v>1</v>
      </c>
      <c r="E14" s="1">
        <v>0</v>
      </c>
      <c r="G14" s="1" t="s">
        <v>11</v>
      </c>
      <c r="H14" s="1">
        <f t="shared" si="0"/>
        <v>0.16666666666666666</v>
      </c>
      <c r="I14" s="1">
        <f t="shared" si="1"/>
        <v>0</v>
      </c>
      <c r="K14" s="1" t="s">
        <v>11</v>
      </c>
      <c r="L14" s="1">
        <f t="shared" si="2"/>
        <v>0.16666666666666666</v>
      </c>
      <c r="M14" s="1">
        <f>1/8</f>
        <v>0.125</v>
      </c>
      <c r="O14" s="1" t="s">
        <v>11</v>
      </c>
      <c r="P14" s="1">
        <f t="shared" si="4"/>
        <v>0.16666666666666666</v>
      </c>
      <c r="Q14" s="1">
        <f t="shared" si="5"/>
        <v>0.125</v>
      </c>
      <c r="R14">
        <v>1</v>
      </c>
      <c r="S14">
        <f>P14</f>
        <v>0.16666666666666666</v>
      </c>
      <c r="T14">
        <f>Q14</f>
        <v>0.125</v>
      </c>
    </row>
    <row r="15" spans="3:20" x14ac:dyDescent="0.45">
      <c r="C15" s="1" t="s">
        <v>12</v>
      </c>
      <c r="D15" s="1">
        <v>1</v>
      </c>
      <c r="E15" s="1">
        <v>2</v>
      </c>
      <c r="G15" s="1" t="s">
        <v>12</v>
      </c>
      <c r="H15" s="1">
        <f t="shared" si="0"/>
        <v>0.16666666666666666</v>
      </c>
      <c r="I15" s="1">
        <f t="shared" si="1"/>
        <v>0.33333333333333331</v>
      </c>
      <c r="K15" s="1" t="s">
        <v>12</v>
      </c>
      <c r="L15" s="1">
        <f t="shared" si="2"/>
        <v>0.16666666666666666</v>
      </c>
      <c r="M15" s="1">
        <f t="shared" si="3"/>
        <v>0.33333333333333331</v>
      </c>
      <c r="O15" s="1" t="s">
        <v>12</v>
      </c>
      <c r="P15" s="1">
        <f t="shared" si="4"/>
        <v>0.16666666666666666</v>
      </c>
      <c r="Q15" s="1">
        <f t="shared" si="5"/>
        <v>0.33333333333333331</v>
      </c>
      <c r="R15">
        <v>0</v>
      </c>
      <c r="S15">
        <f t="shared" si="6"/>
        <v>0.83333333333333337</v>
      </c>
      <c r="T15">
        <f t="shared" si="7"/>
        <v>0.66666666666666674</v>
      </c>
    </row>
    <row r="16" spans="3:20" x14ac:dyDescent="0.45">
      <c r="C16" s="1" t="s">
        <v>13</v>
      </c>
      <c r="D16" s="1">
        <v>1</v>
      </c>
      <c r="E16" s="1">
        <v>1</v>
      </c>
      <c r="G16" s="1" t="s">
        <v>13</v>
      </c>
      <c r="H16" s="1">
        <f t="shared" si="0"/>
        <v>0.16666666666666666</v>
      </c>
      <c r="I16" s="1">
        <f t="shared" si="1"/>
        <v>0.16666666666666666</v>
      </c>
      <c r="K16" s="1" t="s">
        <v>13</v>
      </c>
      <c r="L16" s="1">
        <f t="shared" si="2"/>
        <v>0.16666666666666666</v>
      </c>
      <c r="M16" s="1">
        <f t="shared" si="3"/>
        <v>0.16666666666666666</v>
      </c>
      <c r="O16" s="1" t="s">
        <v>13</v>
      </c>
      <c r="P16" s="1">
        <f t="shared" si="4"/>
        <v>0.16666666666666666</v>
      </c>
      <c r="Q16" s="1">
        <f t="shared" si="5"/>
        <v>0.16666666666666666</v>
      </c>
      <c r="R16">
        <v>0</v>
      </c>
      <c r="S16">
        <f t="shared" si="6"/>
        <v>0.83333333333333337</v>
      </c>
      <c r="T16">
        <f t="shared" si="7"/>
        <v>0.83333333333333337</v>
      </c>
    </row>
    <row r="17" spans="3:22" x14ac:dyDescent="0.45">
      <c r="C17" s="1" t="s">
        <v>14</v>
      </c>
      <c r="D17" s="1">
        <v>1</v>
      </c>
      <c r="E17" s="1">
        <v>2</v>
      </c>
      <c r="G17" s="1" t="s">
        <v>14</v>
      </c>
      <c r="H17" s="1">
        <f t="shared" si="0"/>
        <v>0.16666666666666666</v>
      </c>
      <c r="I17" s="1">
        <f t="shared" si="1"/>
        <v>0.33333333333333331</v>
      </c>
      <c r="K17" s="1" t="s">
        <v>14</v>
      </c>
      <c r="L17" s="1">
        <f t="shared" si="2"/>
        <v>0.16666666666666666</v>
      </c>
      <c r="M17" s="1">
        <f t="shared" si="3"/>
        <v>0.33333333333333331</v>
      </c>
      <c r="O17" s="1" t="s">
        <v>14</v>
      </c>
      <c r="P17" s="1">
        <f t="shared" si="4"/>
        <v>0.16666666666666666</v>
      </c>
      <c r="Q17" s="1">
        <f t="shared" si="5"/>
        <v>0.33333333333333331</v>
      </c>
      <c r="R17">
        <v>0</v>
      </c>
      <c r="S17">
        <f t="shared" si="6"/>
        <v>0.83333333333333337</v>
      </c>
      <c r="T17">
        <f t="shared" si="7"/>
        <v>0.66666666666666674</v>
      </c>
    </row>
    <row r="18" spans="3:22" x14ac:dyDescent="0.45">
      <c r="C18" s="1" t="s">
        <v>15</v>
      </c>
      <c r="D18" s="1">
        <v>1</v>
      </c>
      <c r="E18" s="1">
        <v>1</v>
      </c>
      <c r="G18" s="1" t="s">
        <v>15</v>
      </c>
      <c r="H18" s="1">
        <f t="shared" si="0"/>
        <v>0.16666666666666666</v>
      </c>
      <c r="I18" s="1">
        <f t="shared" si="1"/>
        <v>0.16666666666666666</v>
      </c>
      <c r="K18" s="1" t="s">
        <v>15</v>
      </c>
      <c r="L18" s="1">
        <f t="shared" si="2"/>
        <v>0.16666666666666666</v>
      </c>
      <c r="M18" s="1">
        <f t="shared" si="3"/>
        <v>0.16666666666666666</v>
      </c>
      <c r="O18" s="1" t="s">
        <v>15</v>
      </c>
      <c r="P18" s="1">
        <f t="shared" si="4"/>
        <v>0.16666666666666666</v>
      </c>
      <c r="Q18" s="1">
        <f t="shared" si="5"/>
        <v>0.16666666666666666</v>
      </c>
      <c r="R18">
        <v>0</v>
      </c>
      <c r="S18">
        <f t="shared" si="6"/>
        <v>0.83333333333333337</v>
      </c>
      <c r="T18">
        <f t="shared" si="7"/>
        <v>0.83333333333333337</v>
      </c>
    </row>
    <row r="19" spans="3:22" x14ac:dyDescent="0.45">
      <c r="C19" s="1" t="s">
        <v>16</v>
      </c>
      <c r="D19" s="1">
        <v>1</v>
      </c>
      <c r="E19" s="1">
        <v>0</v>
      </c>
      <c r="G19" s="1" t="s">
        <v>16</v>
      </c>
      <c r="H19" s="1">
        <f t="shared" si="0"/>
        <v>0.16666666666666666</v>
      </c>
      <c r="I19" s="1">
        <f t="shared" si="1"/>
        <v>0</v>
      </c>
      <c r="K19" s="1" t="s">
        <v>16</v>
      </c>
      <c r="L19" s="1">
        <f t="shared" si="2"/>
        <v>0.16666666666666666</v>
      </c>
      <c r="M19" s="1">
        <f>1/8</f>
        <v>0.125</v>
      </c>
      <c r="O19" s="1" t="s">
        <v>16</v>
      </c>
      <c r="P19" s="1">
        <f t="shared" si="4"/>
        <v>0.16666666666666666</v>
      </c>
      <c r="Q19" s="1">
        <f t="shared" si="5"/>
        <v>0.125</v>
      </c>
      <c r="R19">
        <v>0</v>
      </c>
      <c r="S19">
        <f t="shared" si="6"/>
        <v>0.83333333333333337</v>
      </c>
      <c r="T19">
        <f t="shared" si="7"/>
        <v>0.875</v>
      </c>
    </row>
    <row r="20" spans="3:22" x14ac:dyDescent="0.45">
      <c r="C20" s="1" t="s">
        <v>17</v>
      </c>
      <c r="D20" s="1">
        <v>1</v>
      </c>
      <c r="E20" s="1">
        <v>1</v>
      </c>
      <c r="G20" s="1" t="s">
        <v>17</v>
      </c>
      <c r="H20" s="1">
        <f t="shared" si="0"/>
        <v>0.16666666666666666</v>
      </c>
      <c r="I20" s="1">
        <f t="shared" si="1"/>
        <v>0.16666666666666666</v>
      </c>
      <c r="K20" s="1" t="s">
        <v>17</v>
      </c>
      <c r="L20" s="1">
        <f t="shared" si="2"/>
        <v>0.16666666666666666</v>
      </c>
      <c r="M20" s="1">
        <f t="shared" si="3"/>
        <v>0.16666666666666666</v>
      </c>
      <c r="O20" s="1" t="s">
        <v>17</v>
      </c>
      <c r="P20" s="1">
        <f t="shared" si="4"/>
        <v>0.16666666666666666</v>
      </c>
      <c r="Q20" s="1">
        <f t="shared" si="5"/>
        <v>0.16666666666666666</v>
      </c>
      <c r="R20">
        <v>0</v>
      </c>
      <c r="S20">
        <f t="shared" si="6"/>
        <v>0.83333333333333337</v>
      </c>
      <c r="T20">
        <f t="shared" si="7"/>
        <v>0.83333333333333337</v>
      </c>
    </row>
    <row r="21" spans="3:22" x14ac:dyDescent="0.45">
      <c r="C21" s="1" t="s">
        <v>18</v>
      </c>
      <c r="D21" s="1">
        <v>1</v>
      </c>
      <c r="E21" s="1">
        <v>1</v>
      </c>
      <c r="G21" s="1" t="s">
        <v>18</v>
      </c>
      <c r="H21" s="1">
        <f t="shared" si="0"/>
        <v>0.16666666666666666</v>
      </c>
      <c r="I21" s="1">
        <f t="shared" si="1"/>
        <v>0.16666666666666666</v>
      </c>
      <c r="K21" s="1" t="s">
        <v>18</v>
      </c>
      <c r="L21" s="1">
        <f t="shared" si="2"/>
        <v>0.16666666666666666</v>
      </c>
      <c r="M21" s="1">
        <f t="shared" si="3"/>
        <v>0.16666666666666666</v>
      </c>
      <c r="O21" s="1" t="s">
        <v>18</v>
      </c>
      <c r="P21" s="1">
        <f t="shared" si="4"/>
        <v>0.16666666666666666</v>
      </c>
      <c r="Q21" s="1">
        <f t="shared" si="5"/>
        <v>0.16666666666666666</v>
      </c>
      <c r="R21">
        <v>0</v>
      </c>
      <c r="S21">
        <f t="shared" si="6"/>
        <v>0.83333333333333337</v>
      </c>
      <c r="T21">
        <f t="shared" si="7"/>
        <v>0.83333333333333337</v>
      </c>
    </row>
    <row r="22" spans="3:22" x14ac:dyDescent="0.45">
      <c r="C22" s="1" t="s">
        <v>19</v>
      </c>
      <c r="D22" s="1">
        <v>1</v>
      </c>
      <c r="E22" s="1">
        <v>0</v>
      </c>
      <c r="G22" s="1" t="s">
        <v>19</v>
      </c>
      <c r="H22" s="1">
        <f t="shared" si="0"/>
        <v>0.16666666666666666</v>
      </c>
      <c r="I22" s="1">
        <f t="shared" si="1"/>
        <v>0</v>
      </c>
      <c r="K22" s="1" t="s">
        <v>19</v>
      </c>
      <c r="L22" s="1">
        <f t="shared" si="2"/>
        <v>0.16666666666666666</v>
      </c>
      <c r="M22" s="1">
        <f>1/8</f>
        <v>0.125</v>
      </c>
      <c r="O22" s="1" t="s">
        <v>19</v>
      </c>
      <c r="P22" s="1">
        <f t="shared" si="4"/>
        <v>0.16666666666666666</v>
      </c>
      <c r="Q22" s="1">
        <f t="shared" si="5"/>
        <v>0.125</v>
      </c>
      <c r="R22">
        <v>0</v>
      </c>
      <c r="S22">
        <f t="shared" si="6"/>
        <v>0.83333333333333337</v>
      </c>
      <c r="T22">
        <f t="shared" si="7"/>
        <v>0.875</v>
      </c>
    </row>
    <row r="23" spans="3:22" x14ac:dyDescent="0.45">
      <c r="C23" s="1" t="s">
        <v>20</v>
      </c>
      <c r="D23" s="1">
        <v>0</v>
      </c>
      <c r="E23" s="1">
        <v>3</v>
      </c>
      <c r="G23" s="1" t="s">
        <v>20</v>
      </c>
      <c r="H23" s="1">
        <f t="shared" si="0"/>
        <v>0</v>
      </c>
      <c r="I23" s="1">
        <f t="shared" si="1"/>
        <v>0.5</v>
      </c>
      <c r="K23" s="1" t="s">
        <v>20</v>
      </c>
      <c r="L23" s="1">
        <f>1/8</f>
        <v>0.125</v>
      </c>
      <c r="M23" s="1">
        <f t="shared" si="3"/>
        <v>0.5</v>
      </c>
      <c r="O23" s="1" t="s">
        <v>20</v>
      </c>
      <c r="P23" s="1">
        <f t="shared" si="4"/>
        <v>0.125</v>
      </c>
      <c r="Q23" s="1">
        <f t="shared" si="5"/>
        <v>0.5</v>
      </c>
      <c r="R23">
        <v>0</v>
      </c>
      <c r="S23">
        <f t="shared" si="6"/>
        <v>0.875</v>
      </c>
      <c r="T23">
        <f t="shared" si="7"/>
        <v>0.5</v>
      </c>
    </row>
    <row r="24" spans="3:22" x14ac:dyDescent="0.45">
      <c r="C24" s="1" t="s">
        <v>21</v>
      </c>
      <c r="D24" s="1">
        <v>0</v>
      </c>
      <c r="E24" s="1">
        <v>1</v>
      </c>
      <c r="G24" s="1" t="s">
        <v>21</v>
      </c>
      <c r="H24" s="1">
        <f t="shared" si="0"/>
        <v>0</v>
      </c>
      <c r="I24" s="1">
        <f t="shared" si="1"/>
        <v>0.16666666666666666</v>
      </c>
      <c r="K24" s="1" t="s">
        <v>21</v>
      </c>
      <c r="L24" s="1">
        <f>1/8</f>
        <v>0.125</v>
      </c>
      <c r="M24" s="1">
        <f t="shared" si="3"/>
        <v>0.16666666666666666</v>
      </c>
      <c r="O24" s="1" t="s">
        <v>21</v>
      </c>
      <c r="P24" s="1">
        <f t="shared" si="4"/>
        <v>0.125</v>
      </c>
      <c r="Q24" s="1">
        <f t="shared" si="5"/>
        <v>0.16666666666666666</v>
      </c>
      <c r="R24">
        <v>1</v>
      </c>
      <c r="S24">
        <f>P24</f>
        <v>0.125</v>
      </c>
      <c r="T24">
        <f>Q24</f>
        <v>0.16666666666666666</v>
      </c>
    </row>
    <row r="25" spans="3:22" x14ac:dyDescent="0.45">
      <c r="C25" s="1" t="s">
        <v>22</v>
      </c>
      <c r="D25" s="1">
        <v>0</v>
      </c>
      <c r="E25" s="1">
        <v>1</v>
      </c>
      <c r="G25" s="1" t="s">
        <v>22</v>
      </c>
      <c r="H25" s="1">
        <f t="shared" si="0"/>
        <v>0</v>
      </c>
      <c r="I25" s="1">
        <f t="shared" si="1"/>
        <v>0.16666666666666666</v>
      </c>
      <c r="K25" s="1" t="s">
        <v>22</v>
      </c>
      <c r="L25" s="1">
        <f>1/8</f>
        <v>0.125</v>
      </c>
      <c r="M25" s="1">
        <f t="shared" si="3"/>
        <v>0.16666666666666666</v>
      </c>
      <c r="O25" s="1" t="s">
        <v>22</v>
      </c>
      <c r="P25" s="1">
        <f t="shared" si="4"/>
        <v>0.125</v>
      </c>
      <c r="Q25" s="1">
        <f t="shared" si="5"/>
        <v>0.16666666666666666</v>
      </c>
      <c r="R25">
        <v>0</v>
      </c>
      <c r="S25">
        <f t="shared" si="6"/>
        <v>0.875</v>
      </c>
      <c r="T25">
        <f t="shared" si="7"/>
        <v>0.83333333333333337</v>
      </c>
    </row>
    <row r="26" spans="3:22" x14ac:dyDescent="0.45">
      <c r="C26" s="1" t="s">
        <v>23</v>
      </c>
      <c r="D26" s="1">
        <v>0</v>
      </c>
      <c r="E26" s="1">
        <v>2</v>
      </c>
      <c r="G26" s="1" t="s">
        <v>23</v>
      </c>
      <c r="H26" s="1">
        <f t="shared" si="0"/>
        <v>0</v>
      </c>
      <c r="I26" s="1">
        <f t="shared" si="1"/>
        <v>0.33333333333333331</v>
      </c>
      <c r="K26" s="1" t="s">
        <v>23</v>
      </c>
      <c r="L26" s="1">
        <f>1/8</f>
        <v>0.125</v>
      </c>
      <c r="M26" s="1">
        <f t="shared" si="3"/>
        <v>0.33333333333333331</v>
      </c>
      <c r="O26" s="1" t="s">
        <v>23</v>
      </c>
      <c r="P26" s="1">
        <f t="shared" si="4"/>
        <v>0.125</v>
      </c>
      <c r="Q26" s="1">
        <f t="shared" si="5"/>
        <v>0.33333333333333331</v>
      </c>
      <c r="R26">
        <v>0</v>
      </c>
      <c r="S26">
        <f t="shared" si="6"/>
        <v>0.875</v>
      </c>
      <c r="T26">
        <f t="shared" si="7"/>
        <v>0.66666666666666674</v>
      </c>
    </row>
    <row r="27" spans="3:22" x14ac:dyDescent="0.45">
      <c r="R27" t="s">
        <v>30</v>
      </c>
      <c r="S27">
        <f>S3*S4*S5*S6*S7*S8*S9*S10*S11*S12*S13*S14*S15*S16*S18*S17*S19*S20*S21*S22*S24*S23*S25*S26</f>
        <v>0</v>
      </c>
      <c r="T27">
        <f>T3*T4*T5*T6*T7*T8*T9*T10*T11*T12*T13*T14*T15*T16*T18*T17*T19*T20*T21*T22*T24*T23*T25*T26</f>
        <v>1.7044785309651936E-6</v>
      </c>
    </row>
    <row r="29" spans="3:22" x14ac:dyDescent="0.45">
      <c r="Q29" t="s">
        <v>31</v>
      </c>
      <c r="R29" t="s">
        <v>25</v>
      </c>
      <c r="S29" t="s">
        <v>26</v>
      </c>
      <c r="U29" t="s">
        <v>32</v>
      </c>
      <c r="V29">
        <f>S27*0.5+T27*0.5</f>
        <v>8.522392654825968E-7</v>
      </c>
    </row>
    <row r="30" spans="3:22" x14ac:dyDescent="0.45">
      <c r="R30">
        <f>(S27*0.5)/V29</f>
        <v>0</v>
      </c>
      <c r="S30">
        <f>(T27*0.5)/V29</f>
        <v>1</v>
      </c>
    </row>
  </sheetData>
  <mergeCells count="3">
    <mergeCell ref="G1:I1"/>
    <mergeCell ref="K1:M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9057-3340-48B9-8F28-1E9B30241B63}">
  <dimension ref="B1:R34"/>
  <sheetViews>
    <sheetView tabSelected="1" workbookViewId="0">
      <selection activeCell="H25" sqref="H25"/>
    </sheetView>
  </sheetViews>
  <sheetFormatPr defaultRowHeight="14.25" x14ac:dyDescent="0.45"/>
  <cols>
    <col min="12" max="12" width="11.59765625" bestFit="1" customWidth="1"/>
    <col min="13" max="13" width="8.33203125" customWidth="1"/>
    <col min="14" max="14" width="11.73046875" bestFit="1" customWidth="1"/>
    <col min="15" max="15" width="13.73046875" customWidth="1"/>
    <col min="16" max="17" width="20.3984375" bestFit="1" customWidth="1"/>
  </cols>
  <sheetData>
    <row r="1" spans="2:18" x14ac:dyDescent="0.45">
      <c r="B1" s="4" t="s">
        <v>36</v>
      </c>
      <c r="C1" s="4"/>
      <c r="D1" s="4"/>
      <c r="J1" s="4" t="s">
        <v>28</v>
      </c>
      <c r="K1" s="4"/>
      <c r="L1" s="4"/>
      <c r="M1" t="s">
        <v>29</v>
      </c>
      <c r="N1" s="5" t="s">
        <v>38</v>
      </c>
      <c r="O1" s="5"/>
    </row>
    <row r="2" spans="2:18" x14ac:dyDescent="0.45">
      <c r="B2" s="1" t="s">
        <v>24</v>
      </c>
      <c r="C2" s="1" t="s">
        <v>25</v>
      </c>
      <c r="D2" s="1" t="s">
        <v>26</v>
      </c>
      <c r="G2" t="s">
        <v>34</v>
      </c>
      <c r="H2" t="s">
        <v>35</v>
      </c>
      <c r="J2" s="1" t="s">
        <v>24</v>
      </c>
      <c r="K2" s="1" t="s">
        <v>25</v>
      </c>
      <c r="L2" s="1" t="s">
        <v>26</v>
      </c>
      <c r="N2" t="s">
        <v>25</v>
      </c>
      <c r="O2" t="s">
        <v>26</v>
      </c>
    </row>
    <row r="3" spans="2:18" x14ac:dyDescent="0.45">
      <c r="B3" s="1" t="s">
        <v>11</v>
      </c>
      <c r="C3" s="1">
        <v>2</v>
      </c>
      <c r="D3" s="1">
        <v>0</v>
      </c>
      <c r="G3">
        <v>7</v>
      </c>
      <c r="H3">
        <v>5</v>
      </c>
      <c r="J3" s="1" t="s">
        <v>11</v>
      </c>
      <c r="K3" s="1">
        <f>C3/G3</f>
        <v>0.2857142857142857</v>
      </c>
      <c r="L3" s="1">
        <f>1/7</f>
        <v>0.14285714285714285</v>
      </c>
      <c r="M3">
        <v>0</v>
      </c>
      <c r="N3">
        <f>1-K3</f>
        <v>0.7142857142857143</v>
      </c>
      <c r="O3">
        <f>1-L3</f>
        <v>0.85714285714285721</v>
      </c>
    </row>
    <row r="4" spans="2:18" x14ac:dyDescent="0.45">
      <c r="B4" s="1" t="s">
        <v>1</v>
      </c>
      <c r="C4" s="1">
        <v>4</v>
      </c>
      <c r="D4" s="1">
        <v>3</v>
      </c>
      <c r="G4">
        <v>7</v>
      </c>
      <c r="H4">
        <v>5</v>
      </c>
      <c r="J4" s="1" t="s">
        <v>1</v>
      </c>
      <c r="K4" s="1">
        <f t="shared" ref="K4:K24" si="0">C4/G4</f>
        <v>0.5714285714285714</v>
      </c>
      <c r="L4" s="1">
        <f t="shared" ref="L4:L27" si="1">D4/H4</f>
        <v>0.6</v>
      </c>
      <c r="M4">
        <v>0</v>
      </c>
      <c r="N4">
        <f t="shared" ref="N4:N27" si="2">1-K4</f>
        <v>0.4285714285714286</v>
      </c>
      <c r="O4">
        <f t="shared" ref="O4:O27" si="3">1-L4</f>
        <v>0.4</v>
      </c>
      <c r="Q4" s="5" t="s">
        <v>37</v>
      </c>
      <c r="R4" s="5"/>
    </row>
    <row r="5" spans="2:18" x14ac:dyDescent="0.45">
      <c r="B5" s="1" t="s">
        <v>21</v>
      </c>
      <c r="C5" s="1">
        <v>1</v>
      </c>
      <c r="D5" s="1">
        <v>1</v>
      </c>
      <c r="G5">
        <v>7</v>
      </c>
      <c r="H5">
        <v>5</v>
      </c>
      <c r="J5" s="1" t="s">
        <v>21</v>
      </c>
      <c r="K5" s="1">
        <f t="shared" si="0"/>
        <v>0.14285714285714285</v>
      </c>
      <c r="L5" s="1">
        <f t="shared" si="1"/>
        <v>0.2</v>
      </c>
      <c r="M5">
        <v>0</v>
      </c>
      <c r="N5">
        <f t="shared" si="2"/>
        <v>0.85714285714285721</v>
      </c>
      <c r="O5">
        <f t="shared" si="3"/>
        <v>0.8</v>
      </c>
      <c r="Q5" t="s">
        <v>25</v>
      </c>
      <c r="R5" t="s">
        <v>26</v>
      </c>
    </row>
    <row r="6" spans="2:18" x14ac:dyDescent="0.45">
      <c r="B6" s="1" t="s">
        <v>6</v>
      </c>
      <c r="C6" s="1">
        <v>3</v>
      </c>
      <c r="D6" s="1">
        <v>0</v>
      </c>
      <c r="G6">
        <v>7</v>
      </c>
      <c r="H6">
        <v>5</v>
      </c>
      <c r="J6" s="1" t="s">
        <v>6</v>
      </c>
      <c r="K6" s="1">
        <f t="shared" si="0"/>
        <v>0.42857142857142855</v>
      </c>
      <c r="L6" s="1">
        <f>1/7</f>
        <v>0.14285714285714285</v>
      </c>
      <c r="M6">
        <v>1</v>
      </c>
      <c r="N6">
        <f>K6</f>
        <v>0.42857142857142855</v>
      </c>
      <c r="O6">
        <f>L6</f>
        <v>0.14285714285714285</v>
      </c>
      <c r="Q6" s="3"/>
    </row>
    <row r="7" spans="2:18" x14ac:dyDescent="0.45">
      <c r="B7" s="1" t="s">
        <v>0</v>
      </c>
      <c r="C7" s="1">
        <v>7</v>
      </c>
      <c r="D7" s="1">
        <v>5</v>
      </c>
      <c r="G7">
        <v>7</v>
      </c>
      <c r="H7">
        <v>5</v>
      </c>
      <c r="J7" s="1" t="s">
        <v>0</v>
      </c>
      <c r="K7" s="1">
        <f t="shared" si="0"/>
        <v>1</v>
      </c>
      <c r="L7" s="1">
        <f t="shared" si="1"/>
        <v>1</v>
      </c>
      <c r="M7">
        <v>0</v>
      </c>
      <c r="N7">
        <f>2/9</f>
        <v>0.22222222222222221</v>
      </c>
      <c r="O7">
        <f>2/7</f>
        <v>0.2857142857142857</v>
      </c>
      <c r="Q7">
        <f>2/9</f>
        <v>0.22222222222222221</v>
      </c>
      <c r="R7">
        <f>2/7</f>
        <v>0.2857142857142857</v>
      </c>
    </row>
    <row r="8" spans="2:18" x14ac:dyDescent="0.45">
      <c r="B8" s="1" t="s">
        <v>12</v>
      </c>
      <c r="C8" s="1">
        <v>2</v>
      </c>
      <c r="D8" s="1">
        <v>2</v>
      </c>
      <c r="G8">
        <v>7</v>
      </c>
      <c r="H8">
        <v>5</v>
      </c>
      <c r="J8" s="1" t="s">
        <v>12</v>
      </c>
      <c r="K8" s="1">
        <f t="shared" si="0"/>
        <v>0.2857142857142857</v>
      </c>
      <c r="L8" s="1">
        <f t="shared" si="1"/>
        <v>0.4</v>
      </c>
      <c r="M8">
        <v>0</v>
      </c>
      <c r="N8">
        <f t="shared" si="2"/>
        <v>0.7142857142857143</v>
      </c>
      <c r="O8">
        <f t="shared" si="3"/>
        <v>0.6</v>
      </c>
    </row>
    <row r="9" spans="2:18" x14ac:dyDescent="0.45">
      <c r="B9" s="1" t="s">
        <v>14</v>
      </c>
      <c r="C9" s="1">
        <v>2</v>
      </c>
      <c r="D9" s="1">
        <v>1</v>
      </c>
      <c r="G9">
        <v>7</v>
      </c>
      <c r="H9">
        <v>5</v>
      </c>
      <c r="J9" s="1" t="s">
        <v>14</v>
      </c>
      <c r="K9" s="1">
        <f t="shared" si="0"/>
        <v>0.2857142857142857</v>
      </c>
      <c r="L9" s="1">
        <f t="shared" si="1"/>
        <v>0.2</v>
      </c>
      <c r="M9">
        <v>0</v>
      </c>
      <c r="N9">
        <f t="shared" si="2"/>
        <v>0.7142857142857143</v>
      </c>
      <c r="O9">
        <f t="shared" si="3"/>
        <v>0.8</v>
      </c>
    </row>
    <row r="10" spans="2:18" x14ac:dyDescent="0.45">
      <c r="B10" s="1" t="s">
        <v>8</v>
      </c>
      <c r="C10" s="1">
        <v>2</v>
      </c>
      <c r="D10" s="1">
        <v>0</v>
      </c>
      <c r="G10">
        <v>7</v>
      </c>
      <c r="H10">
        <v>5</v>
      </c>
      <c r="J10" s="1" t="s">
        <v>8</v>
      </c>
      <c r="K10" s="1">
        <f t="shared" si="0"/>
        <v>0.2857142857142857</v>
      </c>
      <c r="L10" s="1">
        <f>1/7</f>
        <v>0.14285714285714285</v>
      </c>
      <c r="M10">
        <v>0</v>
      </c>
      <c r="N10">
        <f t="shared" si="2"/>
        <v>0.7142857142857143</v>
      </c>
      <c r="O10">
        <f t="shared" si="3"/>
        <v>0.85714285714285721</v>
      </c>
    </row>
    <row r="11" spans="2:18" x14ac:dyDescent="0.45">
      <c r="B11" s="1" t="s">
        <v>10</v>
      </c>
      <c r="C11" s="1">
        <v>2</v>
      </c>
      <c r="D11" s="1">
        <v>0</v>
      </c>
      <c r="G11">
        <v>7</v>
      </c>
      <c r="H11">
        <v>5</v>
      </c>
      <c r="J11" s="1" t="s">
        <v>10</v>
      </c>
      <c r="K11" s="1">
        <f t="shared" si="0"/>
        <v>0.2857142857142857</v>
      </c>
      <c r="L11" s="1">
        <f>1/7</f>
        <v>0.14285714285714285</v>
      </c>
      <c r="M11">
        <v>0</v>
      </c>
      <c r="N11">
        <f t="shared" si="2"/>
        <v>0.7142857142857143</v>
      </c>
      <c r="O11">
        <f t="shared" si="3"/>
        <v>0.85714285714285721</v>
      </c>
    </row>
    <row r="12" spans="2:18" x14ac:dyDescent="0.45">
      <c r="B12" s="1" t="s">
        <v>15</v>
      </c>
      <c r="C12" s="1">
        <v>1</v>
      </c>
      <c r="D12" s="1">
        <v>0</v>
      </c>
      <c r="G12">
        <v>7</v>
      </c>
      <c r="H12">
        <v>5</v>
      </c>
      <c r="J12" s="1" t="s">
        <v>15</v>
      </c>
      <c r="K12" s="1">
        <f t="shared" si="0"/>
        <v>0.14285714285714285</v>
      </c>
      <c r="L12" s="1">
        <f>1/7</f>
        <v>0.14285714285714285</v>
      </c>
      <c r="M12">
        <v>0</v>
      </c>
      <c r="N12">
        <f t="shared" si="2"/>
        <v>0.85714285714285721</v>
      </c>
      <c r="O12">
        <f t="shared" si="3"/>
        <v>0.85714285714285721</v>
      </c>
    </row>
    <row r="13" spans="2:18" x14ac:dyDescent="0.45">
      <c r="B13" s="1" t="s">
        <v>16</v>
      </c>
      <c r="C13" s="1">
        <v>1</v>
      </c>
      <c r="D13" s="1">
        <v>0</v>
      </c>
      <c r="G13">
        <v>7</v>
      </c>
      <c r="H13">
        <v>5</v>
      </c>
      <c r="J13" s="1" t="s">
        <v>16</v>
      </c>
      <c r="K13" s="1">
        <f t="shared" si="0"/>
        <v>0.14285714285714285</v>
      </c>
      <c r="L13" s="1">
        <f>1/7</f>
        <v>0.14285714285714285</v>
      </c>
      <c r="M13">
        <v>0</v>
      </c>
      <c r="N13">
        <f t="shared" si="2"/>
        <v>0.85714285714285721</v>
      </c>
      <c r="O13">
        <f t="shared" si="3"/>
        <v>0.85714285714285721</v>
      </c>
    </row>
    <row r="14" spans="2:18" x14ac:dyDescent="0.45">
      <c r="B14" s="1" t="s">
        <v>7</v>
      </c>
      <c r="C14" s="1">
        <v>2</v>
      </c>
      <c r="D14" s="1">
        <v>1</v>
      </c>
      <c r="G14">
        <v>7</v>
      </c>
      <c r="H14">
        <v>5</v>
      </c>
      <c r="J14" s="1" t="s">
        <v>7</v>
      </c>
      <c r="K14" s="1">
        <f t="shared" si="0"/>
        <v>0.2857142857142857</v>
      </c>
      <c r="L14" s="1">
        <f t="shared" si="1"/>
        <v>0.2</v>
      </c>
      <c r="M14">
        <v>1</v>
      </c>
      <c r="N14">
        <f>K14</f>
        <v>0.2857142857142857</v>
      </c>
      <c r="O14">
        <f>L14</f>
        <v>0.2</v>
      </c>
    </row>
    <row r="15" spans="2:18" x14ac:dyDescent="0.45">
      <c r="B15" s="1" t="s">
        <v>9</v>
      </c>
      <c r="C15" s="1">
        <v>1</v>
      </c>
      <c r="D15" s="1">
        <v>0</v>
      </c>
      <c r="G15">
        <v>7</v>
      </c>
      <c r="H15">
        <v>5</v>
      </c>
      <c r="J15" s="1" t="s">
        <v>9</v>
      </c>
      <c r="K15" s="1">
        <f t="shared" si="0"/>
        <v>0.14285714285714285</v>
      </c>
      <c r="L15" s="1">
        <f>1/7</f>
        <v>0.14285714285714285</v>
      </c>
      <c r="M15">
        <v>0</v>
      </c>
      <c r="N15">
        <f t="shared" si="2"/>
        <v>0.85714285714285721</v>
      </c>
      <c r="O15">
        <f t="shared" si="3"/>
        <v>0.85714285714285721</v>
      </c>
    </row>
    <row r="16" spans="2:18" x14ac:dyDescent="0.45">
      <c r="B16" s="1" t="s">
        <v>13</v>
      </c>
      <c r="C16" s="1">
        <v>1</v>
      </c>
      <c r="D16" s="1">
        <v>1</v>
      </c>
      <c r="G16">
        <v>7</v>
      </c>
      <c r="H16">
        <v>5</v>
      </c>
      <c r="J16" s="1" t="s">
        <v>13</v>
      </c>
      <c r="K16" s="1">
        <f t="shared" si="0"/>
        <v>0.14285714285714285</v>
      </c>
      <c r="L16" s="1">
        <f t="shared" si="1"/>
        <v>0.2</v>
      </c>
      <c r="M16">
        <v>0</v>
      </c>
      <c r="N16">
        <f t="shared" si="2"/>
        <v>0.85714285714285721</v>
      </c>
      <c r="O16">
        <f t="shared" si="3"/>
        <v>0.8</v>
      </c>
    </row>
    <row r="17" spans="2:15" x14ac:dyDescent="0.45">
      <c r="B17" s="1" t="s">
        <v>20</v>
      </c>
      <c r="C17" s="1">
        <v>0</v>
      </c>
      <c r="D17" s="1">
        <v>2</v>
      </c>
      <c r="G17">
        <v>7</v>
      </c>
      <c r="H17">
        <v>5</v>
      </c>
      <c r="J17" s="1" t="s">
        <v>20</v>
      </c>
      <c r="K17" s="1">
        <f>1/9</f>
        <v>0.1111111111111111</v>
      </c>
      <c r="L17" s="1">
        <f t="shared" si="1"/>
        <v>0.4</v>
      </c>
      <c r="M17">
        <v>0</v>
      </c>
      <c r="N17">
        <f t="shared" si="2"/>
        <v>0.88888888888888884</v>
      </c>
      <c r="O17">
        <f t="shared" si="3"/>
        <v>0.6</v>
      </c>
    </row>
    <row r="18" spans="2:15" x14ac:dyDescent="0.45">
      <c r="B18" s="1" t="s">
        <v>2</v>
      </c>
      <c r="C18" s="1">
        <v>1</v>
      </c>
      <c r="D18" s="1">
        <v>2</v>
      </c>
      <c r="G18">
        <v>7</v>
      </c>
      <c r="H18">
        <v>5</v>
      </c>
      <c r="J18" s="1" t="s">
        <v>2</v>
      </c>
      <c r="K18" s="1">
        <f t="shared" si="0"/>
        <v>0.14285714285714285</v>
      </c>
      <c r="L18" s="1">
        <f t="shared" si="1"/>
        <v>0.4</v>
      </c>
      <c r="M18">
        <v>1</v>
      </c>
      <c r="N18">
        <f>K18</f>
        <v>0.14285714285714285</v>
      </c>
      <c r="O18">
        <f>L18</f>
        <v>0.4</v>
      </c>
    </row>
    <row r="19" spans="2:15" x14ac:dyDescent="0.45">
      <c r="B19" s="1" t="s">
        <v>22</v>
      </c>
      <c r="C19" s="1">
        <v>0</v>
      </c>
      <c r="D19" s="1">
        <v>1</v>
      </c>
      <c r="G19">
        <v>7</v>
      </c>
      <c r="H19">
        <v>5</v>
      </c>
      <c r="J19" s="1" t="s">
        <v>22</v>
      </c>
      <c r="K19" s="1">
        <f>1/9</f>
        <v>0.1111111111111111</v>
      </c>
      <c r="L19" s="1">
        <f t="shared" si="1"/>
        <v>0.2</v>
      </c>
      <c r="M19">
        <v>0</v>
      </c>
      <c r="N19">
        <f t="shared" si="2"/>
        <v>0.88888888888888884</v>
      </c>
      <c r="O19">
        <f t="shared" si="3"/>
        <v>0.8</v>
      </c>
    </row>
    <row r="20" spans="2:15" x14ac:dyDescent="0.45">
      <c r="B20" s="1" t="s">
        <v>17</v>
      </c>
      <c r="C20" s="1">
        <v>1</v>
      </c>
      <c r="D20" s="1">
        <v>0</v>
      </c>
      <c r="G20">
        <v>7</v>
      </c>
      <c r="H20">
        <v>5</v>
      </c>
      <c r="J20" s="1" t="s">
        <v>17</v>
      </c>
      <c r="K20" s="1">
        <f t="shared" si="0"/>
        <v>0.14285714285714285</v>
      </c>
      <c r="L20" s="1">
        <f>1/7</f>
        <v>0.14285714285714285</v>
      </c>
      <c r="M20">
        <v>0</v>
      </c>
      <c r="N20">
        <f t="shared" si="2"/>
        <v>0.85714285714285721</v>
      </c>
      <c r="O20">
        <f t="shared" si="3"/>
        <v>0.85714285714285721</v>
      </c>
    </row>
    <row r="21" spans="2:15" x14ac:dyDescent="0.45">
      <c r="B21" s="1" t="s">
        <v>18</v>
      </c>
      <c r="C21" s="1">
        <v>1</v>
      </c>
      <c r="D21" s="1">
        <v>0</v>
      </c>
      <c r="G21">
        <v>7</v>
      </c>
      <c r="H21">
        <v>5</v>
      </c>
      <c r="J21" s="1" t="s">
        <v>18</v>
      </c>
      <c r="K21" s="1">
        <f t="shared" si="0"/>
        <v>0.14285714285714285</v>
      </c>
      <c r="L21" s="1">
        <f>1/7</f>
        <v>0.14285714285714285</v>
      </c>
      <c r="M21">
        <v>0</v>
      </c>
      <c r="N21">
        <f t="shared" si="2"/>
        <v>0.85714285714285721</v>
      </c>
      <c r="O21">
        <f t="shared" si="3"/>
        <v>0.85714285714285721</v>
      </c>
    </row>
    <row r="22" spans="2:15" x14ac:dyDescent="0.45">
      <c r="B22" s="1" t="s">
        <v>5</v>
      </c>
      <c r="C22" s="1">
        <v>1</v>
      </c>
      <c r="D22" s="1">
        <v>1</v>
      </c>
      <c r="G22">
        <v>7</v>
      </c>
      <c r="H22">
        <v>5</v>
      </c>
      <c r="J22" s="1" t="s">
        <v>5</v>
      </c>
      <c r="K22" s="1">
        <f t="shared" si="0"/>
        <v>0.14285714285714285</v>
      </c>
      <c r="L22" s="1">
        <f t="shared" si="1"/>
        <v>0.2</v>
      </c>
      <c r="M22">
        <v>1</v>
      </c>
      <c r="N22">
        <f>K22</f>
        <v>0.14285714285714285</v>
      </c>
      <c r="O22">
        <f>L22</f>
        <v>0.2</v>
      </c>
    </row>
    <row r="23" spans="2:15" x14ac:dyDescent="0.45">
      <c r="B23" s="1" t="s">
        <v>3</v>
      </c>
      <c r="C23" s="1">
        <v>2</v>
      </c>
      <c r="D23" s="1">
        <v>0</v>
      </c>
      <c r="G23">
        <v>7</v>
      </c>
      <c r="H23">
        <v>5</v>
      </c>
      <c r="J23" s="1" t="s">
        <v>3</v>
      </c>
      <c r="K23" s="1">
        <f t="shared" si="0"/>
        <v>0.2857142857142857</v>
      </c>
      <c r="L23" s="1">
        <f>1/7</f>
        <v>0.14285714285714285</v>
      </c>
      <c r="M23">
        <v>0</v>
      </c>
      <c r="N23">
        <f t="shared" si="2"/>
        <v>0.7142857142857143</v>
      </c>
      <c r="O23">
        <f t="shared" si="3"/>
        <v>0.85714285714285721</v>
      </c>
    </row>
    <row r="24" spans="2:15" x14ac:dyDescent="0.45">
      <c r="B24" s="1" t="s">
        <v>19</v>
      </c>
      <c r="C24" s="1">
        <v>1</v>
      </c>
      <c r="D24" s="1">
        <v>0</v>
      </c>
      <c r="G24">
        <v>7</v>
      </c>
      <c r="H24">
        <v>5</v>
      </c>
      <c r="J24" s="1" t="s">
        <v>19</v>
      </c>
      <c r="K24" s="1">
        <f t="shared" si="0"/>
        <v>0.14285714285714285</v>
      </c>
      <c r="L24" s="1">
        <f>1/7</f>
        <v>0.14285714285714285</v>
      </c>
      <c r="M24">
        <v>0</v>
      </c>
      <c r="N24">
        <f t="shared" si="2"/>
        <v>0.85714285714285721</v>
      </c>
      <c r="O24">
        <f t="shared" si="3"/>
        <v>0.85714285714285721</v>
      </c>
    </row>
    <row r="25" spans="2:15" x14ac:dyDescent="0.45">
      <c r="B25" s="1" t="s">
        <v>33</v>
      </c>
      <c r="C25" s="1">
        <v>0</v>
      </c>
      <c r="D25" s="1">
        <v>1</v>
      </c>
      <c r="G25">
        <v>7</v>
      </c>
      <c r="H25">
        <v>5</v>
      </c>
      <c r="J25" s="1" t="s">
        <v>33</v>
      </c>
      <c r="K25" s="1">
        <f>1/9</f>
        <v>0.1111111111111111</v>
      </c>
      <c r="L25" s="1">
        <f t="shared" si="1"/>
        <v>0.2</v>
      </c>
      <c r="M25">
        <v>0</v>
      </c>
      <c r="N25">
        <f t="shared" si="2"/>
        <v>0.88888888888888884</v>
      </c>
      <c r="O25">
        <f t="shared" si="3"/>
        <v>0.8</v>
      </c>
    </row>
    <row r="26" spans="2:15" x14ac:dyDescent="0.45">
      <c r="B26" s="1" t="s">
        <v>4</v>
      </c>
      <c r="C26" s="1">
        <v>0</v>
      </c>
      <c r="D26" s="1">
        <v>1</v>
      </c>
      <c r="G26">
        <v>7</v>
      </c>
      <c r="H26">
        <v>5</v>
      </c>
      <c r="J26" s="1" t="s">
        <v>4</v>
      </c>
      <c r="K26" s="1">
        <f>1/9</f>
        <v>0.1111111111111111</v>
      </c>
      <c r="L26" s="1">
        <f t="shared" si="1"/>
        <v>0.2</v>
      </c>
      <c r="M26">
        <v>1</v>
      </c>
      <c r="N26">
        <f>K26</f>
        <v>0.1111111111111111</v>
      </c>
      <c r="O26">
        <f>L26</f>
        <v>0.2</v>
      </c>
    </row>
    <row r="27" spans="2:15" x14ac:dyDescent="0.45">
      <c r="B27" s="1" t="s">
        <v>23</v>
      </c>
      <c r="C27" s="1">
        <v>0</v>
      </c>
      <c r="D27" s="1">
        <v>1</v>
      </c>
      <c r="G27">
        <v>7</v>
      </c>
      <c r="H27">
        <v>5</v>
      </c>
      <c r="J27" s="1" t="s">
        <v>23</v>
      </c>
      <c r="K27" s="1">
        <f>1/9</f>
        <v>0.1111111111111111</v>
      </c>
      <c r="L27" s="1">
        <f t="shared" si="1"/>
        <v>0.2</v>
      </c>
      <c r="M27">
        <v>0</v>
      </c>
      <c r="N27">
        <f t="shared" si="2"/>
        <v>0.88888888888888884</v>
      </c>
      <c r="O27">
        <f t="shared" si="3"/>
        <v>0.8</v>
      </c>
    </row>
    <row r="28" spans="2:15" x14ac:dyDescent="0.45">
      <c r="N28">
        <f>N27*N26*N25*N24*N23*N22*N21*N20*N19*N18*N17*N16*N15*N14*N13*N12*N11*N10*N9*N8*N7*N6*N5*N4*N3</f>
        <v>6.3881434642206622E-7</v>
      </c>
      <c r="O28">
        <f>O27*O26*O25*O24*O23*O22*O21*O20*O19*O18*O17*O16*O15*O14*O13*O12*O11*O10*O9*O8*O7*O6*O5*O4*O3</f>
        <v>1.0554032123086964E-6</v>
      </c>
    </row>
    <row r="30" spans="2:15" x14ac:dyDescent="0.45">
      <c r="K30" t="s">
        <v>40</v>
      </c>
      <c r="N30">
        <f>N28*(7/12)+O28*(5/12)</f>
        <v>8.1239304054149546E-7</v>
      </c>
    </row>
    <row r="31" spans="2:15" x14ac:dyDescent="0.45">
      <c r="K31" t="s">
        <v>39</v>
      </c>
      <c r="L31" t="s">
        <v>25</v>
      </c>
      <c r="M31" t="s">
        <v>26</v>
      </c>
    </row>
    <row r="32" spans="2:15" x14ac:dyDescent="0.45">
      <c r="L32">
        <f>N28*(7/12)/N30</f>
        <v>0.45869632491085433</v>
      </c>
      <c r="M32">
        <f>O28*(5/12)/N30</f>
        <v>0.54130367508914567</v>
      </c>
    </row>
    <row r="34" spans="11:12" x14ac:dyDescent="0.45">
      <c r="K34" t="s">
        <v>41</v>
      </c>
      <c r="L34">
        <f>L32+M32</f>
        <v>1</v>
      </c>
    </row>
  </sheetData>
  <mergeCells count="4">
    <mergeCell ref="J1:L1"/>
    <mergeCell ref="B1:D1"/>
    <mergeCell ref="Q4:R4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Akshar Nana</dc:creator>
  <cp:lastModifiedBy>Akshar Nana</cp:lastModifiedBy>
  <dcterms:created xsi:type="dcterms:W3CDTF">2023-03-15T10:56:52Z</dcterms:created>
  <dcterms:modified xsi:type="dcterms:W3CDTF">2023-03-15T13:41:13Z</dcterms:modified>
</cp:coreProperties>
</file>