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0725" windowHeight="8580" activeTab="1"/>
  </bookViews>
  <sheets>
    <sheet name="Info" sheetId="6" r:id="rId1"/>
    <sheet name="Rooms" sheetId="10" r:id="rId2"/>
    <sheet name="Attacks" sheetId="4" r:id="rId3"/>
    <sheet name="Monsters" sheetId="2" r:id="rId4"/>
    <sheet name="Armaments" sheetId="3" r:id="rId5"/>
    <sheet name="Potions" sheetId="5" r:id="rId6"/>
    <sheet name="Weapons" sheetId="7" r:id="rId7"/>
  </sheets>
  <calcPr calcId="145621"/>
</workbook>
</file>

<file path=xl/calcChain.xml><?xml version="1.0" encoding="utf-8"?>
<calcChain xmlns="http://schemas.openxmlformats.org/spreadsheetml/2006/main">
  <c r="I10" i="5" l="1"/>
  <c r="I3" i="5"/>
  <c r="I2" i="5"/>
  <c r="G16" i="3"/>
  <c r="F16" i="3"/>
  <c r="G15" i="3"/>
  <c r="F15" i="3"/>
  <c r="G14" i="3"/>
  <c r="F14" i="3"/>
  <c r="G12" i="3"/>
  <c r="F12" i="3"/>
  <c r="G11" i="3"/>
  <c r="F11" i="3"/>
  <c r="G10" i="3"/>
  <c r="F10" i="3"/>
  <c r="G9" i="3"/>
  <c r="F9" i="3"/>
  <c r="G7" i="3"/>
  <c r="F7" i="3"/>
  <c r="G6" i="3"/>
  <c r="F6" i="3"/>
  <c r="G5" i="3"/>
  <c r="F5" i="3"/>
  <c r="G4" i="3"/>
  <c r="F4" i="3"/>
  <c r="G2" i="3"/>
  <c r="F2" i="3"/>
</calcChain>
</file>

<file path=xl/connections.xml><?xml version="1.0" encoding="utf-8"?>
<connections xmlns="http://schemas.openxmlformats.org/spreadsheetml/2006/main">
  <connection id="1" name="D_Armaments" type="4" refreshedVersion="0" background="1">
    <webPr xml="1" sourceData="1" url="D:\Dokumente\fh\bif\3\ITP3\Config\Drafts\D_Armaments.xml" htmlTables="1" htmlFormat="all"/>
  </connection>
  <connection id="2" name="D_Armaments1" type="4" refreshedVersion="0" background="1">
    <webPr xml="1" sourceData="1" url="D:\Dokumente\fh\bif\3\ITP3\Config\Drafts\D_Armaments.xml" htmlTables="1" htmlFormat="all"/>
  </connection>
  <connection id="3" name="D_Armaments10" type="4" refreshedVersion="0" background="1">
    <webPr xml="1" sourceData="1" url="C:\Users\Flo\git\RDG\RDG\config\Drafts\D_Armaments.xml" htmlTables="1" htmlFormat="all"/>
  </connection>
  <connection id="4" name="D_Armaments2" type="4" refreshedVersion="0" background="1">
    <webPr xml="1" sourceData="1" url="D:\Dokumente\fh\bif\3\ITP3\Config\Drafts\D_Armaments.xml" htmlTables="1" htmlFormat="all"/>
  </connection>
  <connection id="5" name="D_Armaments3" type="4" refreshedVersion="0" background="1">
    <webPr xml="1" sourceData="1" url="D:\Dokumente\fh\bif\3\ITP3\Config\Drafts\D_Armaments.xml" htmlTables="1" htmlFormat="all"/>
  </connection>
  <connection id="6" name="D_Armaments4" type="4" refreshedVersion="0" background="1">
    <webPr xml="1" sourceData="1" url="C:\Users\Flo\git\RDG\RDG\config\Drafts\D_Armaments.xml" htmlTables="1" htmlFormat="all"/>
  </connection>
  <connection id="7" name="D_Armaments5" type="4" refreshedVersion="0" background="1">
    <webPr xml="1" sourceData="1" url="C:\Users\Flo\git\RDG\RDG\config\Drafts\D_Armaments.xml" htmlTables="1" htmlFormat="all"/>
  </connection>
  <connection id="8" name="D_Armaments6" type="4" refreshedVersion="0" background="1">
    <webPr xml="1" sourceData="1" url="C:\Users\Flo\git\RDG\RDG\config\Drafts\D_Armaments.xml" htmlTables="1" htmlFormat="all"/>
  </connection>
  <connection id="9" name="D_Armaments7" type="4" refreshedVersion="0" background="1">
    <webPr xml="1" sourceData="1" url="C:\Users\Flo\git\RDG\RDG\config\Drafts\D_Armaments.xml" htmlTables="1" htmlFormat="all"/>
  </connection>
  <connection id="10" name="D_Armaments8" type="4" refreshedVersion="0" background="1">
    <webPr xml="1" sourceData="1" url="C:\Users\Flo\git\RDG\RDG\config\Drafts\D_Armaments.xml" htmlTables="1" htmlFormat="all"/>
  </connection>
  <connection id="11" name="D_Armaments9" type="4" refreshedVersion="0" background="1">
    <webPr xml="1" sourceData="1" url="C:\Users\Flo\git\RDG\RDG\config\Drafts\D_Armaments.xml" htmlTables="1" htmlFormat="all"/>
  </connection>
  <connection id="12" name="D_Attacks" type="4" refreshedVersion="0" background="1">
    <webPr xml="1" sourceData="1" url="D:\Dokumente\fh\bif\3\ITP3\Config\Drafts\D_Attacks.xml" htmlTables="1" htmlFormat="all"/>
  </connection>
  <connection id="13" name="D_Attacks1" type="4" refreshedVersion="0" background="1">
    <webPr xml="1" sourceData="1" url="C:\Users\Flo\git\RDG\RDG\config\Drafts\D_Attacks.xml" htmlTables="1" htmlFormat="all"/>
  </connection>
  <connection id="14" name="D_Attacks2" type="4" refreshedVersion="0" background="1">
    <webPr xml="1" sourceData="1" url="C:\Users\Flo\git\RDG\RDG\config\Drafts\D_Attacks.xml" htmlTables="1" htmlFormat="all"/>
  </connection>
  <connection id="15" name="D_Attacks3" type="4" refreshedVersion="0" background="1">
    <webPr xml="1" sourceData="1" url="C:\Users\Flo\git\RDG\RDG\config\Drafts\D_Attacks.xml" htmlTables="1" htmlFormat="all"/>
  </connection>
  <connection id="16" name="D_Attacks4" type="4" refreshedVersion="0" background="1">
    <webPr xml="1" sourceData="1" url="C:\Users\Flo\git\RDG\RDG\config\Drafts\D_Attacks.xml" htmlTables="1" htmlFormat="all"/>
  </connection>
  <connection id="17" name="D_Attacks5" type="4" refreshedVersion="0" background="1">
    <webPr xml="1" sourceData="1" url="C:\Users\Flo\git\RDG\RDG\config\Drafts\D_Attacks.xml" htmlTables="1" htmlFormat="all"/>
  </connection>
  <connection id="18" name="D_Attacks6" type="4" refreshedVersion="0" background="1">
    <webPr xml="1" sourceData="1" url="C:\Users\Flo\git\RDG\RDG\config\Drafts\D_Attacks.xml" htmlTables="1" htmlFormat="all"/>
  </connection>
  <connection id="19" name="D_Monsters" type="4" refreshedVersion="0" background="1">
    <webPr xml="1" sourceData="1" url="D:\Dokumente\fh\bif\3\ITP3\Config\Drafts\D_Monsters.xml" htmlTables="1" htmlFormat="all"/>
  </connection>
  <connection id="20" name="D_Monsters1" type="4" refreshedVersion="0" background="1">
    <webPr xml="1" sourceData="1" url="D:\Dokumente\fh\bif\3\ITP3\Config\Drafts\D_Monsters.xml" htmlTables="1" htmlFormat="all"/>
  </connection>
  <connection id="21" name="D_Monsters10" type="4" refreshedVersion="0" background="1">
    <webPr xml="1" sourceData="1" url="C:\Users\Flo\git\RDG\RDG\config\Drafts\D_Monsters.xml" htmlTables="1" htmlFormat="all"/>
  </connection>
  <connection id="22" name="D_Monsters2" type="4" refreshedVersion="0" background="1">
    <webPr xml="1" sourceData="1" url="D:\Dokumente\fh\bif\3\ITP3\Config\Drafts\D_Monsters.xml" htmlTables="1" htmlFormat="all"/>
  </connection>
  <connection id="23" name="D_Monsters3" type="4" refreshedVersion="0" background="1">
    <webPr xml="1" sourceData="1" url="D:\Dokumente\fh\bif\3\ITP3\Config\Drafts\D_Monsters.xml" htmlTables="1" htmlFormat="all"/>
  </connection>
  <connection id="24" name="D_Monsters4" type="4" refreshedVersion="0" background="1">
    <webPr xml="1" sourceData="1" url="C:\Users\Flo\git\RDG\RDG\config\Drafts\D_Monsters.xml" htmlTables="1" htmlFormat="all"/>
  </connection>
  <connection id="25" name="D_Monsters5" type="4" refreshedVersion="0" background="1">
    <webPr xml="1" sourceData="1" url="C:\Users\Flo\git\RDG\RDG\config\Drafts\D_Monsters.xml" htmlTables="1" htmlFormat="all"/>
  </connection>
  <connection id="26" name="D_Monsters6" type="4" refreshedVersion="0" background="1">
    <webPr xml="1" sourceData="1" url="C:\Users\Flo\git\RDG\RDG\config\Drafts\D_Monsters.xml" htmlTables="1" htmlFormat="all"/>
  </connection>
  <connection id="27" name="D_Monsters7" type="4" refreshedVersion="0" background="1">
    <webPr xml="1" sourceData="1" url="C:\Users\Flo\git\RDG\RDG\config\Drafts\D_Monsters.xml" htmlTables="1" htmlFormat="all"/>
  </connection>
  <connection id="28" name="D_Monsters8" type="4" refreshedVersion="0" background="1">
    <webPr xml="1" sourceData="1" url="C:\Users\Flo\git\RDG\RDG\config\Drafts\D_Monsters.xml" htmlTables="1" htmlFormat="all"/>
  </connection>
  <connection id="29" name="D_Monsters9" type="4" refreshedVersion="0" background="1">
    <webPr xml="1" sourceData="1" url="C:\Users\Flo\git\RDG\RDG\config\Drafts\D_Monsters.xml" htmlTables="1" htmlFormat="all"/>
  </connection>
  <connection id="30" name="D_Potions" type="4" refreshedVersion="0" background="1">
    <webPr xml="1" sourceData="1" url="D:\Dokumente\fh\bif\3\ITP3\Config\Drafts\D_Potions.xml" htmlTables="1" htmlFormat="all"/>
  </connection>
  <connection id="31" name="D_Potions1" type="4" refreshedVersion="0" background="1">
    <webPr xml="1" sourceData="1" url="D:\Dokumente\fh\bif\3\ITP3\Config\Drafts\D_Potions.xml" htmlTables="1" htmlFormat="all"/>
  </connection>
  <connection id="32" name="D_Potions10" type="4" refreshedVersion="0" background="1">
    <webPr xml="1" sourceData="1" url="C:\Users\Flo\git\RDG\RDG\config\Drafts\D_Potions.xml" htmlTables="1" htmlFormat="all"/>
  </connection>
  <connection id="33" name="D_Potions2" type="4" refreshedVersion="0" background="1">
    <webPr xml="1" sourceData="1" url="D:\Dokumente\fh\bif\3\ITP3\Config\Drafts\D_Potions.xml" htmlTables="1" htmlFormat="all"/>
  </connection>
  <connection id="34" name="D_Potions3" type="4" refreshedVersion="0" background="1">
    <webPr xml="1" sourceData="1" url="D:\Dokumente\fh\bif\3\ITP3\Config\Drafts\D_Potions.xml" htmlTables="1" htmlFormat="all"/>
  </connection>
  <connection id="35" name="D_Potions4" type="4" refreshedVersion="0" background="1">
    <webPr xml="1" sourceData="1" url="C:\Users\Flo\git\RDG\RDG\config\Drafts\D_Potions.xml" htmlTables="1" htmlFormat="all"/>
  </connection>
  <connection id="36" name="D_Potions5" type="4" refreshedVersion="0" background="1">
    <webPr xml="1" sourceData="1" url="C:\Users\Flo\git\RDG\RDG\config\Drafts\D_Potions.xml" htmlTables="1" htmlFormat="all"/>
  </connection>
  <connection id="37" name="D_Potions6" type="4" refreshedVersion="0" background="1">
    <webPr xml="1" sourceData="1" url="C:\Users\Flo\git\RDG\RDG\config\Drafts\D_Potions.xml" htmlTables="1" htmlFormat="all"/>
  </connection>
  <connection id="38" name="D_Potions7" type="4" refreshedVersion="0" background="1">
    <webPr xml="1" sourceData="1" url="C:\Users\Flo\git\RDG\RDG\config\Drafts\D_Potions.xml" htmlTables="1" htmlFormat="all"/>
  </connection>
  <connection id="39" name="D_Potions8" type="4" refreshedVersion="0" background="1">
    <webPr xml="1" sourceData="1" url="C:\Users\Flo\git\RDG\RDG\config\Drafts\D_Potions.xml" htmlTables="1" htmlFormat="all"/>
  </connection>
  <connection id="40" name="D_Potions9" type="4" refreshedVersion="0" background="1">
    <webPr xml="1" sourceData="1" url="C:\Users\Flo\git\RDG\RDG\config\Drafts\D_Potions.xml" htmlTables="1" htmlFormat="all"/>
  </connection>
  <connection id="41" name="D_Rooms" type="4" refreshedVersion="0" background="1">
    <webPr xml="1" sourceData="1" url="D:\Dokumente\fh\bif\3\ITP3\Config\Drafts\D_Rooms.xml" htmlTables="1" htmlFormat="all"/>
  </connection>
  <connection id="42" name="D_Rooms_test" type="4" refreshedVersion="0" background="1">
    <webPr xml="1" sourceData="1" url="D:\Dokumente\fh\bif\3\ITP3\Config\Drafts\D_Rooms_test.xml" htmlTables="1" htmlFormat="all"/>
  </connection>
  <connection id="43" name="D_Rooms1" type="4" refreshedVersion="0" background="1">
    <webPr xml="1" sourceData="1" url="D:\Dokumente\fh\bif\3\ITP3\Config\Drafts\D_Rooms.xml" htmlTables="1" htmlFormat="all"/>
  </connection>
  <connection id="44" name="D_Rooms2" type="4" refreshedVersion="0" background="1">
    <webPr xml="1" sourceData="1" url="D:\Dokumente\fh\bif\3\ITP3\Config\Drafts\D_Rooms.xml" htmlTables="1" htmlFormat="all"/>
  </connection>
  <connection id="45" name="D_Rooms3" type="4" refreshedVersion="0" background="1">
    <webPr xml="1" sourceData="1" url="D:\Dokumente\fh\bif\3\ITP3\Config\Drafts\D_Rooms.xml" htmlTables="1" htmlFormat="all"/>
  </connection>
  <connection id="46" name="D_Rooms4" type="4" refreshedVersion="0" background="1">
    <webPr xml="1" sourceData="1" url="C:\Users\Flo\git\RDG\RDG\config\Drafts\D_Rooms.xml" htmlTables="1" htmlFormat="all"/>
  </connection>
  <connection id="47" name="D_Rooms5" type="4" refreshedVersion="0" background="1">
    <webPr xml="1" sourceData="1" url="C:\Users\Flo\git\RDG\RDG\config\Drafts\D_Rooms.xml" htmlTables="1" htmlFormat="all"/>
  </connection>
  <connection id="48" name="D_Rooms6" type="4" refreshedVersion="0" background="1">
    <webPr xml="1" sourceData="1" url="C:\Users\Flo\git\RDG\RDG\config\Drafts\D_Rooms.xml" htmlTables="1" htmlFormat="all"/>
  </connection>
  <connection id="49" name="D_Rooms7" type="4" refreshedVersion="0" background="1">
    <webPr xml="1" sourceData="1" url="C:\Users\Flo\git\RDG\RDG\config\Drafts\D_Rooms.xml" htmlTables="1" htmlFormat="all"/>
  </connection>
  <connection id="50" name="D_Rooms8" type="4" refreshedVersion="0" background="1">
    <webPr xml="1" sourceData="1" url="C:\Users\Flo\git\RDG\RDG\config\Drafts\D_Rooms.xml" htmlTables="1" htmlFormat="all"/>
  </connection>
  <connection id="51" name="D_text" type="4" refreshedVersion="0" background="1">
    <webPr xml="1" sourceData="1" url="D:\Dokumente\fh\bif\3\ITP3\Config\Drafts\D_text.xml" htmlTables="1" htmlFormat="all"/>
  </connection>
  <connection id="52" name="D_text1" type="4" refreshedVersion="0" background="1">
    <webPr xml="1" sourceData="1" url="D:\Dokumente\fh\bif\3\ITP3\Config\Drafts\D_text.xml" htmlTables="1" htmlFormat="all"/>
  </connection>
  <connection id="53" name="D_text2" type="4" refreshedVersion="0" background="1">
    <webPr xml="1" sourceData="1" url="D:\Dokumente\fh\bif\3\ITP3\Config\Drafts\D_text.xml" htmlTables="1" htmlFormat="all"/>
  </connection>
  <connection id="54" name="D_Weapons" type="4" refreshedVersion="0" background="1">
    <webPr xml="1" sourceData="1" url="D:\Dokumente\fh\bif\3\ITP3\Config\Drafts\D_Weapons.xml" htmlTables="1" htmlFormat="all"/>
  </connection>
  <connection id="55" name="D_Weapons1" type="4" refreshedVersion="0" background="1">
    <webPr xml="1" sourceData="1" url="D:\Dokumente\fh\bif\3\ITP3\Config\Drafts\D_Weapons.xml" htmlTables="1" htmlFormat="all"/>
  </connection>
  <connection id="56" name="D_Weapons10" type="4" refreshedVersion="0" background="1">
    <webPr xml="1" sourceData="1" url="C:\Users\Flo\git\RDG\RDG\config\Drafts\D_Weapons.xml" htmlTables="1" htmlFormat="all"/>
  </connection>
  <connection id="57" name="D_Weapons11" type="4" refreshedVersion="0" background="1">
    <webPr xml="1" sourceData="1" url="C:\Users\Flo\git\RDG\RDG\config\Drafts\D_Weapons.xml" htmlTables="1" htmlFormat="all"/>
  </connection>
  <connection id="58" name="D_Weapons2" type="4" refreshedVersion="0" background="1">
    <webPr xml="1" sourceData="1" url="D:\Dokumente\fh\bif\3\ITP3\Config\Drafts\D_Weapons.xml" htmlTables="1" htmlFormat="all"/>
  </connection>
  <connection id="59" name="D_Weapons3" type="4" refreshedVersion="0" background="1">
    <webPr xml="1" sourceData="1" url="D:\Dokumente\fh\bif\3\ITP3\Config\Drafts\D_Weapons.xml" htmlTables="1" htmlFormat="all"/>
  </connection>
  <connection id="60" name="D_Weapons4" type="4" refreshedVersion="0" background="1">
    <webPr xml="1" sourceData="1" url="D:\Dokumente\fh\bif\3\ITP3\Config\Drafts\D_Weapons.xml" htmlTables="1" htmlFormat="all"/>
  </connection>
  <connection id="61" name="D_Weapons5" type="4" refreshedVersion="0" background="1">
    <webPr xml="1" sourceData="1" url="C:\Users\Flo\git\RDG\RDG\config\Drafts\D_Weapons.xml" htmlTables="1" htmlFormat="all"/>
  </connection>
  <connection id="62" name="D_Weapons6" type="4" refreshedVersion="0" background="1">
    <webPr xml="1" sourceData="1" url="C:\Users\Flo\git\RDG\RDG\config\Drafts\D_Weapons.xml" htmlTables="1" htmlFormat="all"/>
  </connection>
  <connection id="63" name="D_Weapons7" type="4" refreshedVersion="0" background="1">
    <webPr xml="1" sourceData="1" url="C:\Users\Flo\git\RDG\RDG\config\Drafts\D_Weapons.xml" htmlTables="1" htmlFormat="all"/>
  </connection>
  <connection id="64" name="D_Weapons8" type="4" refreshedVersion="0" background="1">
    <webPr xml="1" sourceData="1" url="C:\Users\Flo\git\RDG\RDG\config\Drafts\D_Weapons.xml" htmlTables="1" htmlFormat="all"/>
  </connection>
  <connection id="65" name="D_Weapons9" type="4" refreshedVersion="0" background="1">
    <webPr xml="1" sourceData="1" url="C:\Users\Flo\git\RDG\RDG\config\Drafts\D_Weapons.xml" htmlTables="1" htmlFormat="all"/>
  </connection>
  <connection id="66" name="Monsters" type="4" refreshedVersion="0" background="1">
    <webPr xml="1" sourceData="1" url="C:\Users\Flo\git\RDG\RDG\config\Results\Monsters.xml" htmlTables="1" htmlFormat="all"/>
  </connection>
  <connection id="67" name="Schema_Potions" type="4" refreshedVersion="0" background="1">
    <webPr xml="1" sourceData="1" url="D:\Dokumente\fh\bif\3\ITP3\Config\Schema_Potions.xml" htmlTables="1" htmlFormat="all"/>
  </connection>
</connections>
</file>

<file path=xl/sharedStrings.xml><?xml version="1.0" encoding="utf-8"?>
<sst xmlns="http://schemas.openxmlformats.org/spreadsheetml/2006/main" count="347" uniqueCount="210">
  <si>
    <t>Axt</t>
  </si>
  <si>
    <t>Salamander</t>
  </si>
  <si>
    <t>Goblin</t>
  </si>
  <si>
    <t>Gremlin</t>
  </si>
  <si>
    <t>Zombie</t>
  </si>
  <si>
    <t>x</t>
  </si>
  <si>
    <t>n</t>
  </si>
  <si>
    <t>-</t>
  </si>
  <si>
    <t>self</t>
  </si>
  <si>
    <t>opponent</t>
  </si>
  <si>
    <t>hp</t>
  </si>
  <si>
    <t>strength</t>
  </si>
  <si>
    <t>speed</t>
  </si>
  <si>
    <t>accuracy</t>
  </si>
  <si>
    <t>&gt;</t>
  </si>
  <si>
    <t>&lt;</t>
  </si>
  <si>
    <t>Effect</t>
  </si>
  <si>
    <t>Target</t>
  </si>
  <si>
    <t>Mode</t>
  </si>
  <si>
    <t>Instant Cure</t>
  </si>
  <si>
    <t>Regeneration</t>
  </si>
  <si>
    <t>Antidote</t>
  </si>
  <si>
    <t>Strength</t>
  </si>
  <si>
    <t>Speed</t>
  </si>
  <si>
    <t>Accuracy</t>
  </si>
  <si>
    <t xml:space="preserve">Blindness </t>
  </si>
  <si>
    <t>Weakness</t>
  </si>
  <si>
    <t>Poison</t>
  </si>
  <si>
    <t>Slowness</t>
  </si>
  <si>
    <t>fills x HP immediatly</t>
  </si>
  <si>
    <t>regenerates x HP over n rounds</t>
  </si>
  <si>
    <t>reverses poison effect</t>
  </si>
  <si>
    <t>increases strength by x for n rounds</t>
  </si>
  <si>
    <t>increases speed by x for n rounds</t>
  </si>
  <si>
    <t>increases accuracy by x for n rounds</t>
  </si>
  <si>
    <t>decreases accuracy by x for n rounds</t>
  </si>
  <si>
    <t>descreases speed by x for n rounds</t>
  </si>
  <si>
    <t>deals x damage for n rounds</t>
  </si>
  <si>
    <t>decreases strength by x for n rounds</t>
  </si>
  <si>
    <t>Description</t>
  </si>
  <si>
    <t>Name</t>
  </si>
  <si>
    <t>Alle Excelsheets in dieser Arbeitsmappe können automatisch in XML exportiert werden.</t>
  </si>
  <si>
    <t>Anleitung: http://www.excel-easy.com/examples/xml.html</t>
  </si>
  <si>
    <t>Fists</t>
  </si>
  <si>
    <t>Dagger</t>
  </si>
  <si>
    <t>Sword</t>
  </si>
  <si>
    <t>Shield</t>
  </si>
  <si>
    <t>Sabre</t>
  </si>
  <si>
    <t>Longsword</t>
  </si>
  <si>
    <t>Bow</t>
  </si>
  <si>
    <t>Attack</t>
  </si>
  <si>
    <t>Defence</t>
  </si>
  <si>
    <t>Type</t>
  </si>
  <si>
    <t>Max</t>
  </si>
  <si>
    <t>Slots</t>
  </si>
  <si>
    <t>single-hand</t>
  </si>
  <si>
    <t>two-hand</t>
  </si>
  <si>
    <t>leather</t>
  </si>
  <si>
    <t>habergeon</t>
  </si>
  <si>
    <t>Leather Helmet</t>
  </si>
  <si>
    <t>Leather Harness</t>
  </si>
  <si>
    <t>Leather Gauntlets</t>
  </si>
  <si>
    <t>Leather Cuisse</t>
  </si>
  <si>
    <t>Leather Boots</t>
  </si>
  <si>
    <t>Habergeon Helmet</t>
  </si>
  <si>
    <t>Habergeon Harness</t>
  </si>
  <si>
    <t>Habergeon Gauntlets</t>
  </si>
  <si>
    <t>Habergeon Cuisse</t>
  </si>
  <si>
    <t>Habergeon Boots</t>
  </si>
  <si>
    <t>plate</t>
  </si>
  <si>
    <t>Plate Helmet</t>
  </si>
  <si>
    <t>Plate Harness</t>
  </si>
  <si>
    <t>Plate Gauntlets</t>
  </si>
  <si>
    <t>Plate Cuisse</t>
  </si>
  <si>
    <t>Plate Boots</t>
  </si>
  <si>
    <t>Bonus</t>
  </si>
  <si>
    <t>Armor</t>
  </si>
  <si>
    <t>*malus</t>
  </si>
  <si>
    <t>HP</t>
  </si>
  <si>
    <t>easy</t>
  </si>
  <si>
    <t>normal</t>
  </si>
  <si>
    <t>hard</t>
  </si>
  <si>
    <t>easey monsters:</t>
  </si>
  <si>
    <t>occur the most</t>
  </si>
  <si>
    <t>normal monsters:</t>
  </si>
  <si>
    <t>occur second most</t>
  </si>
  <si>
    <t>hard monsters:</t>
  </si>
  <si>
    <t>treasure chamber</t>
  </si>
  <si>
    <t>Rat</t>
  </si>
  <si>
    <t>Spider</t>
  </si>
  <si>
    <t>Frog</t>
  </si>
  <si>
    <t>Bat</t>
  </si>
  <si>
    <t>Ghost</t>
  </si>
  <si>
    <t>Ogre</t>
  </si>
  <si>
    <t>Giant</t>
  </si>
  <si>
    <t>Cyclops</t>
  </si>
  <si>
    <t>Level</t>
  </si>
  <si>
    <t>Kill Bonus Low</t>
  </si>
  <si>
    <t>Kill Bonus High</t>
  </si>
  <si>
    <t>Kill Bonus Type</t>
  </si>
  <si>
    <t>Torso</t>
  </si>
  <si>
    <t>Head</t>
  </si>
  <si>
    <t>Arms</t>
  </si>
  <si>
    <t>Legs</t>
  </si>
  <si>
    <t>HP Damage</t>
  </si>
  <si>
    <t>Hit Probability</t>
  </si>
  <si>
    <t>*all values are multipliers and malus</t>
  </si>
  <si>
    <t>*effects are calculated from current values</t>
  </si>
  <si>
    <t>Dead End</t>
  </si>
  <si>
    <t>Hallway</t>
  </si>
  <si>
    <t>Turn</t>
  </si>
  <si>
    <t>T-Junction</t>
  </si>
  <si>
    <t>Junction</t>
  </si>
  <si>
    <t>Treasure Chamber</t>
  </si>
  <si>
    <t>2 opposing doors</t>
  </si>
  <si>
    <t>1 door</t>
  </si>
  <si>
    <t>2 rectangular doors</t>
  </si>
  <si>
    <t>3 doors</t>
  </si>
  <si>
    <t>4 doors</t>
  </si>
  <si>
    <t>middle of the map, 2 doors</t>
  </si>
  <si>
    <t>Monster</t>
  </si>
  <si>
    <t>no</t>
  </si>
  <si>
    <t>Image</t>
  </si>
  <si>
    <t>Door Positions</t>
  </si>
  <si>
    <t>E</t>
  </si>
  <si>
    <t>N</t>
  </si>
  <si>
    <t>S</t>
  </si>
  <si>
    <t>W</t>
  </si>
  <si>
    <t>*random values range</t>
  </si>
  <si>
    <t>*Directions can be rotated</t>
  </si>
  <si>
    <t>eg.: Dead End rand. Funct. Returns 0,7:</t>
  </si>
  <si>
    <t>no: 0</t>
  </si>
  <si>
    <t>easy: 0-0,33</t>
  </si>
  <si>
    <t>normal: 0,34-1</t>
  </si>
  <si>
    <t>hard: 1-1</t>
  </si>
  <si>
    <t>0,7 &gt; no, 0,7 &gt; easy, 0,7 &lt; normal =&gt;</t>
  </si>
  <si>
    <t>0,7 equals monster</t>
  </si>
  <si>
    <t>check if normal == 0</t>
  </si>
  <si>
    <t>if yes: retval equals hard</t>
  </si>
  <si>
    <t xml:space="preserve">*when retval &gt; normal &amp;&amp; normal &lt; hard: </t>
  </si>
  <si>
    <t>else: retval equals normal</t>
  </si>
  <si>
    <t>Java: build monster rand. Ranges:</t>
  </si>
  <si>
    <t>Junctions: easy-normal opponents, &lt;= weak items</t>
  </si>
  <si>
    <t>Strength of items: modifier: sets items stats in constructor</t>
  </si>
  <si>
    <t>Dead Ends: easy-normal opponents, &lt;= strong items</t>
  </si>
  <si>
    <t>Hallways and Turns: no-normal opponents, &lt;=medium items</t>
  </si>
  <si>
    <t>Treasure Chamber: hard opponents, &lt;= strong items</t>
  </si>
  <si>
    <t>weak</t>
  </si>
  <si>
    <t>medium</t>
  </si>
  <si>
    <t>strong</t>
  </si>
  <si>
    <t>Class Multiplier</t>
  </si>
  <si>
    <t>*balancing</t>
  </si>
  <si>
    <t>Find Probabilities</t>
  </si>
  <si>
    <t>*provide lists of each type</t>
  </si>
  <si>
    <t>pick from lists depending on rand value</t>
  </si>
  <si>
    <t>each item in list has same chance</t>
  </si>
  <si>
    <t>Item_Multiplier</t>
  </si>
  <si>
    <t>Item_Count</t>
  </si>
  <si>
    <t>Stats Low Multiplier</t>
  </si>
  <si>
    <t>Stats High Multiplier</t>
  </si>
  <si>
    <t>Item Class</t>
  </si>
  <si>
    <t>none</t>
  </si>
  <si>
    <t>Bitte in Excel die Kommetrennzeichen auf "." stellen!!! (google)</t>
  </si>
  <si>
    <t>rooms/tileset.png</t>
  </si>
  <si>
    <t>monsters/rat.png</t>
  </si>
  <si>
    <t>monsters/spider.png</t>
  </si>
  <si>
    <t>monsters/frog.png</t>
  </si>
  <si>
    <t>monsters/bat.png</t>
  </si>
  <si>
    <t>monsters/salamander.png</t>
  </si>
  <si>
    <t>monsters/goblin.png</t>
  </si>
  <si>
    <t>monsters/gremlin.png</t>
  </si>
  <si>
    <t>monsters/ghost.png</t>
  </si>
  <si>
    <t>monsters/zombie.png</t>
  </si>
  <si>
    <t>monsters/ogre.png</t>
  </si>
  <si>
    <t>monsters/giant.png</t>
  </si>
  <si>
    <t>monsters/cyclops.png</t>
  </si>
  <si>
    <t>armaments/leather_helmet.png</t>
  </si>
  <si>
    <t>armaments/leather_harness.png</t>
  </si>
  <si>
    <t>armaments/leather_gauntlets.png</t>
  </si>
  <si>
    <t>armaments/leather_cuisse.png</t>
  </si>
  <si>
    <t>armaments/leather_boots.png</t>
  </si>
  <si>
    <t>armaments/habergeon_helmet.png</t>
  </si>
  <si>
    <t>armaments/habergeon_harness.png</t>
  </si>
  <si>
    <t>armaments/habergeon_gauntlets.png</t>
  </si>
  <si>
    <t>armaments/habergeon_cuisse.png</t>
  </si>
  <si>
    <t>armaments/habergeon_boots.png</t>
  </si>
  <si>
    <t>armaments/plate_helmet.png</t>
  </si>
  <si>
    <t>armaments/plate_harness.png</t>
  </si>
  <si>
    <t>armaments/plate_gauntlets.png</t>
  </si>
  <si>
    <t>armaments/plate_cuisse.png</t>
  </si>
  <si>
    <t>armaments/plate_boots.png</t>
  </si>
  <si>
    <t>potions/instant_cure.png</t>
  </si>
  <si>
    <t>potions/regeneration.png</t>
  </si>
  <si>
    <t>potions/antidote.png</t>
  </si>
  <si>
    <t>potions/strength.png</t>
  </si>
  <si>
    <t>potions/speed.png</t>
  </si>
  <si>
    <t>potions/accuracy.png</t>
  </si>
  <si>
    <t>potions/blindness.png</t>
  </si>
  <si>
    <t>potions/slowness.png</t>
  </si>
  <si>
    <t>potions/poison.png</t>
  </si>
  <si>
    <t>potions/weakness.png</t>
  </si>
  <si>
    <t>weapons/fists.png</t>
  </si>
  <si>
    <t>weapons/dagger.png</t>
  </si>
  <si>
    <t>weapons/axt.png</t>
  </si>
  <si>
    <t>weapons/sword.png</t>
  </si>
  <si>
    <t>weapons/shield.png</t>
  </si>
  <si>
    <t>weapons/sabre.png</t>
  </si>
  <si>
    <t>weapons/longsword.png</t>
  </si>
  <si>
    <t>weapons/bow.png</t>
  </si>
  <si>
    <t>Monster_Count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</si>
</sst>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rgb="FFFFFFFF"/>
      <name val="Verdana"/>
      <family val="2"/>
    </font>
    <font>
      <sz val="10"/>
      <color theme="1"/>
      <name val="Verdana"/>
    </font>
    <font>
      <b/>
      <sz val="10"/>
      <color rgb="FFFFFFFF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49" fontId="1" fillId="0" borderId="5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1" fillId="0" borderId="11" xfId="0" applyNumberFormat="1" applyFont="1" applyFill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49" fontId="1" fillId="0" borderId="12" xfId="0" applyNumberFormat="1" applyFont="1" applyBorder="1" applyAlignment="1">
      <alignment horizontal="justify" vertical="center"/>
    </xf>
    <xf numFmtId="49" fontId="1" fillId="0" borderId="5" xfId="0" applyNumberFormat="1" applyFont="1" applyBorder="1" applyAlignment="1">
      <alignment horizontal="justify" vertical="center"/>
    </xf>
    <xf numFmtId="49" fontId="1" fillId="0" borderId="11" xfId="0" applyNumberFormat="1" applyFont="1" applyBorder="1" applyAlignment="1">
      <alignment horizontal="justify" vertical="center"/>
    </xf>
    <xf numFmtId="49" fontId="1" fillId="0" borderId="3" xfId="0" applyNumberFormat="1" applyFont="1" applyBorder="1" applyAlignment="1">
      <alignment horizontal="justify" vertical="center" wrapText="1"/>
    </xf>
    <xf numFmtId="49" fontId="1" fillId="0" borderId="5" xfId="0" applyNumberFormat="1" applyFont="1" applyBorder="1" applyAlignment="1">
      <alignment horizontal="justify" vertical="center" wrapText="1"/>
    </xf>
    <xf numFmtId="49" fontId="1" fillId="0" borderId="11" xfId="0" applyNumberFormat="1" applyFont="1" applyBorder="1" applyAlignment="1">
      <alignment horizontal="justify" vertical="center" wrapText="1"/>
    </xf>
    <xf numFmtId="49" fontId="1" fillId="0" borderId="12" xfId="0" applyNumberFormat="1" applyFont="1" applyBorder="1" applyAlignment="1">
      <alignment horizontal="justify" vertical="center" wrapText="1"/>
    </xf>
    <xf numFmtId="49" fontId="1" fillId="0" borderId="3" xfId="0" applyNumberFormat="1" applyFont="1" applyBorder="1" applyAlignment="1">
      <alignment horizontal="justify" vertical="center"/>
    </xf>
    <xf numFmtId="49" fontId="1" fillId="0" borderId="4" xfId="0" applyNumberFormat="1" applyFont="1" applyBorder="1" applyAlignment="1">
      <alignment horizontal="justify" vertical="center"/>
    </xf>
    <xf numFmtId="49" fontId="1" fillId="0" borderId="6" xfId="0" applyNumberFormat="1" applyFont="1" applyBorder="1" applyAlignment="1">
      <alignment horizontal="justify" vertical="center"/>
    </xf>
    <xf numFmtId="49" fontId="1" fillId="0" borderId="15" xfId="0" applyNumberFormat="1" applyFont="1" applyBorder="1" applyAlignment="1">
      <alignment horizontal="justify" vertical="center"/>
    </xf>
    <xf numFmtId="49" fontId="0" fillId="0" borderId="0" xfId="0" applyNumberFormat="1"/>
    <xf numFmtId="49" fontId="2" fillId="2" borderId="7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2" fontId="0" fillId="0" borderId="0" xfId="0" applyNumberFormat="1"/>
    <xf numFmtId="2" fontId="0" fillId="0" borderId="0" xfId="0" applyNumberFormat="1" applyAlignment="1"/>
    <xf numFmtId="2" fontId="2" fillId="2" borderId="14" xfId="0" applyNumberFormat="1" applyFont="1" applyFill="1" applyBorder="1" applyAlignment="1">
      <alignment horizontal="center" vertical="center"/>
    </xf>
    <xf numFmtId="2" fontId="2" fillId="2" borderId="9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" fontId="2" fillId="2" borderId="9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/>
    <xf numFmtId="1" fontId="2" fillId="2" borderId="1" xfId="0" applyNumberFormat="1" applyFont="1" applyFill="1" applyBorder="1" applyAlignment="1">
      <alignment horizontal="center" vertical="center"/>
    </xf>
    <xf numFmtId="1" fontId="2" fillId="2" borderId="14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49" fontId="2" fillId="2" borderId="14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justify" vertical="center" wrapText="1"/>
    </xf>
    <xf numFmtId="49" fontId="0" fillId="0" borderId="0" xfId="0" applyNumberFormat="1" applyAlignment="1"/>
    <xf numFmtId="2" fontId="2" fillId="2" borderId="9" xfId="0" applyNumberFormat="1" applyFont="1" applyFill="1" applyBorder="1" applyAlignment="1">
      <alignment horizontal="justify" vertical="center" wrapText="1"/>
    </xf>
    <xf numFmtId="2" fontId="2" fillId="2" borderId="1" xfId="0" applyNumberFormat="1" applyFont="1" applyFill="1" applyBorder="1" applyAlignment="1">
      <alignment horizontal="justify" vertical="center" wrapText="1"/>
    </xf>
    <xf numFmtId="2" fontId="1" fillId="0" borderId="12" xfId="0" applyNumberFormat="1" applyFont="1" applyBorder="1" applyAlignment="1">
      <alignment horizontal="justify" vertical="center" wrapText="1"/>
    </xf>
    <xf numFmtId="2" fontId="1" fillId="0" borderId="5" xfId="0" applyNumberFormat="1" applyFont="1" applyBorder="1" applyAlignment="1">
      <alignment horizontal="justify" vertical="center" wrapText="1"/>
    </xf>
    <xf numFmtId="2" fontId="1" fillId="0" borderId="11" xfId="0" applyNumberFormat="1" applyFont="1" applyBorder="1" applyAlignment="1">
      <alignment horizontal="justify" vertical="center" wrapText="1"/>
    </xf>
    <xf numFmtId="2" fontId="2" fillId="2" borderId="2" xfId="0" applyNumberFormat="1" applyFont="1" applyFill="1" applyBorder="1" applyAlignment="1">
      <alignment horizontal="justify" vertical="center" wrapText="1"/>
    </xf>
    <xf numFmtId="49" fontId="2" fillId="2" borderId="1" xfId="0" applyNumberFormat="1" applyFont="1" applyFill="1" applyBorder="1" applyAlignment="1">
      <alignment horizontal="justify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justify" vertical="center"/>
    </xf>
    <xf numFmtId="49" fontId="2" fillId="2" borderId="1" xfId="0" applyNumberFormat="1" applyFont="1" applyFill="1" applyBorder="1" applyAlignment="1">
      <alignment horizontal="justify" vertical="center"/>
    </xf>
    <xf numFmtId="49" fontId="1" fillId="0" borderId="0" xfId="0" applyNumberFormat="1" applyFont="1" applyFill="1" applyBorder="1" applyAlignment="1">
      <alignment horizontal="justify" vertical="center"/>
    </xf>
    <xf numFmtId="49" fontId="2" fillId="2" borderId="2" xfId="0" applyNumberFormat="1" applyFont="1" applyFill="1" applyBorder="1" applyAlignment="1">
      <alignment horizontal="justify" vertical="center"/>
    </xf>
    <xf numFmtId="2" fontId="2" fillId="2" borderId="1" xfId="0" applyNumberFormat="1" applyFont="1" applyFill="1" applyBorder="1" applyAlignment="1">
      <alignment horizontal="justify" vertical="center"/>
    </xf>
    <xf numFmtId="2" fontId="1" fillId="0" borderId="12" xfId="0" applyNumberFormat="1" applyFont="1" applyBorder="1" applyAlignment="1">
      <alignment horizontal="justify" vertical="center"/>
    </xf>
    <xf numFmtId="2" fontId="1" fillId="0" borderId="0" xfId="0" applyNumberFormat="1" applyFont="1" applyFill="1" applyBorder="1" applyAlignment="1">
      <alignment horizontal="justify" vertical="center"/>
    </xf>
    <xf numFmtId="1" fontId="2" fillId="2" borderId="1" xfId="0" applyNumberFormat="1" applyFont="1" applyFill="1" applyBorder="1" applyAlignment="1">
      <alignment horizontal="justify" vertical="center"/>
    </xf>
    <xf numFmtId="1" fontId="1" fillId="0" borderId="12" xfId="0" applyNumberFormat="1" applyFont="1" applyBorder="1" applyAlignment="1">
      <alignment horizontal="justify" vertical="center"/>
    </xf>
    <xf numFmtId="1" fontId="1" fillId="0" borderId="5" xfId="0" applyNumberFormat="1" applyFont="1" applyBorder="1" applyAlignment="1">
      <alignment horizontal="justify" vertical="center"/>
    </xf>
    <xf numFmtId="1" fontId="1" fillId="0" borderId="11" xfId="0" applyNumberFormat="1" applyFont="1" applyBorder="1" applyAlignment="1">
      <alignment horizontal="justify" vertical="center"/>
    </xf>
    <xf numFmtId="1" fontId="2" fillId="2" borderId="13" xfId="0" applyNumberFormat="1" applyFont="1" applyFill="1" applyBorder="1" applyAlignment="1">
      <alignment horizontal="justify" vertical="center"/>
    </xf>
    <xf numFmtId="1" fontId="1" fillId="0" borderId="3" xfId="0" applyNumberFormat="1" applyFont="1" applyBorder="1" applyAlignment="1">
      <alignment horizontal="justify" vertical="center"/>
    </xf>
    <xf numFmtId="2" fontId="2" fillId="2" borderId="9" xfId="0" applyNumberFormat="1" applyFont="1" applyFill="1" applyBorder="1" applyAlignment="1">
      <alignment horizontal="justify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justify" vertical="center"/>
    </xf>
    <xf numFmtId="1" fontId="4" fillId="2" borderId="10" xfId="0" applyNumberFormat="1" applyFont="1" applyFill="1" applyBorder="1" applyAlignment="1">
      <alignment horizontal="justify" vertical="center"/>
    </xf>
    <xf numFmtId="1" fontId="4" fillId="2" borderId="1" xfId="0" applyNumberFormat="1" applyFont="1" applyFill="1" applyBorder="1" applyAlignment="1">
      <alignment horizontal="justify" vertical="center"/>
    </xf>
    <xf numFmtId="1" fontId="3" fillId="0" borderId="12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3" fillId="0" borderId="1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2" fillId="2" borderId="9" xfId="0" applyNumberFormat="1" applyFont="1" applyFill="1" applyBorder="1" applyAlignment="1">
      <alignment horizontal="center" vertical="center"/>
    </xf>
    <xf numFmtId="1" fontId="2" fillId="2" borderId="17" xfId="0" applyNumberFormat="1" applyFont="1" applyFill="1" applyBorder="1" applyAlignment="1">
      <alignment horizontal="center" vertical="center"/>
    </xf>
    <xf numFmtId="2" fontId="1" fillId="0" borderId="0" xfId="0" applyNumberFormat="1" applyFont="1" applyBorder="1" applyAlignment="1">
      <alignment horizontal="justify" vertical="center"/>
    </xf>
    <xf numFmtId="2" fontId="1" fillId="0" borderId="0" xfId="0" applyNumberFormat="1" applyFont="1" applyBorder="1" applyAlignment="1">
      <alignment horizontal="justify" vertical="center" wrapText="1"/>
    </xf>
    <xf numFmtId="1" fontId="2" fillId="2" borderId="8" xfId="0" applyNumberFormat="1" applyFont="1" applyFill="1" applyBorder="1" applyAlignment="1">
      <alignment horizontal="center" vertical="center"/>
    </xf>
    <xf numFmtId="1" fontId="2" fillId="2" borderId="9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2" fillId="2" borderId="16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1" fontId="2" fillId="2" borderId="1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98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justify" vertical="center" textRotation="0" wrapText="1" indent="0" justifyLastLine="0" shrinkToFit="0" readingOrder="0"/>
    </dxf>
    <dxf>
      <numFmt numFmtId="30" formatCode="@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  <dxf>
      <numFmt numFmtId="30" formatCode="@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7">
    <xsd:schema xmlns:xsd="http://www.w3.org/2001/XMLSchema" xmlns="">
      <xsd:element nillable="true" name="Attacks">
        <xsd:complexType>
          <xsd:sequence minOccurs="0">
            <xsd:element minOccurs="0" maxOccurs="unbounded" nillable="true" name="Attack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double" name="Class_Multiplier" form="unqualified"/>
                  <xsd:element minOccurs="0" nillable="true" type="xsd:double" name="Stats_Low_Multiplier" form="unqualified"/>
                  <xsd:element minOccurs="0" nillable="true" type="xsd:double" name="Stats_High_Multiplier" form="unqualified"/>
                  <xsd:element minOccurs="0" nillable="true" type="xsd:double" name="HP_Damage" form="unqualified"/>
                  <xsd:element minOccurs="0" nillable="true" type="xsd:double" name="Hit_Probability" form="unqualified"/>
                  <xsd:element minOccurs="0" nillable="true" type="xsd:string" name="Effect" form="unqualified"/>
                  <xsd:element minOccurs="0" nillable="true" type="xsd:double" name="x" form="unqualified"/>
                </xsd:sequence>
              </xsd:complexType>
            </xsd:element>
          </xsd:sequence>
        </xsd:complexType>
      </xsd:element>
    </xsd:schema>
  </Schema>
  <Schema ID="Schema10">
    <xsd:schema xmlns:xsd="http://www.w3.org/2001/XMLSchema" xmlns="">
      <xsd:element nillable="true" name="Monsters">
        <xsd:complexType>
          <xsd:sequence minOccurs="0">
            <xsd:element minOccurs="0" maxOccurs="unbounded" nillable="true" name="Monster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Level" form="unqualified"/>
                  <xsd:element minOccurs="0" nillable="true" type="xsd:double" name="Class_Multiplier" form="unqualified"/>
                  <xsd:element minOccurs="0" nillable="true" type="xsd:double" name="Stats_Low_Multiplier" form="unqualified"/>
                  <xsd:element minOccurs="0" nillable="true" type="xsd:double" name="Stats_High_Multiplier" form="unqualified"/>
                  <xsd:element minOccurs="0" nillable="true" type="xsd:integer" name="HP" form="unqualified"/>
                  <xsd:element minOccurs="0" nillable="true" type="xsd:integer" name="Strength" form="unqualified"/>
                  <xsd:element minOccurs="0" nillable="true" type="xsd:integer" name="Speed" form="unqualified"/>
                  <xsd:element minOccurs="0" nillable="true" type="xsd:integer" name="Accuracy" form="unqualified"/>
                  <xsd:element minOccurs="0" nillable="true" type="xsd:string" name="Kill_Bonus_Type" form="unqualified"/>
                  <xsd:element minOccurs="0" nillable="true" type="xsd:integer" name="Kill_Bonus_Low" form="unqualified"/>
                  <xsd:element minOccurs="0" nillable="true" type="xsd:integer" name="Kill_Bonus_High" form="unqualified"/>
                  <xsd:element minOccurs="0" nillable="true" type="xsd:string" name="Image" form="unqualified"/>
                </xsd:sequence>
              </xsd:complexType>
            </xsd:element>
          </xsd:sequence>
        </xsd:complexType>
      </xsd:element>
    </xsd:schema>
  </Schema>
  <Schema ID="Schema13">
    <xsd:schema xmlns:xsd="http://www.w3.org/2001/XMLSchema" xmlns="">
      <xsd:element nillable="true" name="Armaments">
        <xsd:complexType>
          <xsd:sequence minOccurs="0">
            <xsd:element minOccurs="0" maxOccurs="unbounded" nillable="true" name="Armament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Item_Class" form="unqualified"/>
                  <xsd:element minOccurs="0" nillable="true" type="xsd:double" name="Class_Multiplier" form="unqualified"/>
                  <xsd:element minOccurs="0" nillable="true" type="xsd:double" name="Stats_Low_Multiplier" form="unqualified"/>
                  <xsd:element minOccurs="0" nillable="true" type="xsd:double" name="Stats_High_Multiplier" form="unqualified"/>
                  <xsd:element minOccurs="0" nillable="true" type="xsd:integer" name="Armor" form="unqualified"/>
                  <xsd:element minOccurs="0" nillable="true" type="xsd:integer" name="Speed" form="unqualified"/>
                  <xsd:element minOccurs="0" nillable="true" type="xsd:string" name="Type" form="unqualified"/>
                  <xsd:element minOccurs="0" nillable="true" type="xsd:double" name="Bonus" form="unqualified"/>
                  <xsd:element minOccurs="0" nillable="true" type="xsd:string" name="Image" form="unqualified"/>
                </xsd:sequence>
              </xsd:complexType>
            </xsd:element>
          </xsd:sequence>
        </xsd:complexType>
      </xsd:element>
    </xsd:schema>
  </Schema>
  <Schema ID="Schema14">
    <xsd:schema xmlns:xsd="http://www.w3.org/2001/XMLSchema" xmlns="">
      <xsd:element nillable="true" name="Potions">
        <xsd:complexType>
          <xsd:sequence minOccurs="0">
            <xsd:element minOccurs="0" maxOccurs="unbounded" nillable="true" name="Potion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Item_Class" form="unqualified"/>
                  <xsd:element minOccurs="0" nillable="true" type="xsd:double" name="Class_Multiplier" form="unqualified"/>
                  <xsd:element minOccurs="0" nillable="true" type="xsd:double" name="Stats_Low_Multiplier" form="unqualified"/>
                  <xsd:element minOccurs="0" nillable="true" type="xsd:double" name="Stats_High_Multiplier" form="unqualified"/>
                  <xsd:element minOccurs="0" nillable="true" type="xsd:string" name="Description" form="unqualified"/>
                  <xsd:element minOccurs="0" nillable="true" type="xsd:string" name="Target" form="unqualified"/>
                  <xsd:element minOccurs="0" nillable="true" type="xsd:string" name="Effect" form="unqualified"/>
                  <xsd:element minOccurs="0" nillable="true" type="xsd:string" name="Mode" form="unqualified"/>
                  <xsd:element minOccurs="0" nillable="true" type="xsd:integer" name="x" form="unqualified"/>
                  <xsd:element minOccurs="0" nillable="true" type="xsd:integer" name="n" form="unqualified"/>
                  <xsd:element minOccurs="0" nillable="true" type="xsd:string" name="Image" form="unqualified"/>
                </xsd:sequence>
              </xsd:complexType>
            </xsd:element>
          </xsd:sequence>
        </xsd:complexType>
      </xsd:element>
    </xsd:schema>
  </Schema>
  <Schema ID="Schema15">
    <xsd:schema xmlns:xsd="http://www.w3.org/2001/XMLSchema" xmlns="">
      <xsd:element nillable="true" name="Weapons">
        <xsd:complexType>
          <xsd:sequence minOccurs="0">
            <xsd:element minOccurs="0" maxOccurs="unbounded" nillable="true" name="Weapon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Item_Class" form="unqualified"/>
                  <xsd:element minOccurs="0" nillable="true" type="xsd:double" name="Class_Multiplier" form="unqualified"/>
                  <xsd:element minOccurs="0" nillable="true" type="xsd:double" name="Stats_Low_Multiplier" form="unqualified"/>
                  <xsd:element minOccurs="0" nillable="true" type="xsd:double" name="Stats_High_Multiplier" form="unqualified"/>
                  <xsd:element minOccurs="0" nillable="true" type="xsd:integer" name="Attack" form="unqualified"/>
                  <xsd:element minOccurs="0" nillable="true" type="xsd:integer" name="Speed" form="unqualified"/>
                  <xsd:element minOccurs="0" nillable="true" type="xsd:integer" name="Accuracy" form="unqualified"/>
                  <xsd:element minOccurs="0" nillable="true" type="xsd:integer" name="Defence" form="unqualified"/>
                  <xsd:element minOccurs="0" nillable="true" type="xsd:integer" name="Slots" form="unqualified"/>
                  <xsd:element minOccurs="0" nillable="true" type="xsd:integer" name="Max" form="unqualified"/>
                  <xsd:element minOccurs="0" nillable="true" type="xsd:string" name="Type" form="unqualified"/>
                  <xsd:element minOccurs="0" nillable="true" type="xsd:string" name="Image" form="unqualified"/>
                </xsd:sequence>
              </xsd:complexType>
            </xsd:element>
          </xsd:sequence>
        </xsd:complexType>
      </xsd:element>
    </xsd:schema>
  </Schema>
  <Schema ID="Schema8">
    <xsd:schema xmlns:xsd="http://www.w3.org/2001/XMLSchema" xmlns="">
      <xsd:element nillable="true" name="Rooms">
        <xsd:complexType>
          <xsd:sequence minOccurs="0">
            <xsd:element minOccurs="0" maxOccurs="unbounded" nillable="true" name="Room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Description" form="unqualified"/>
                  <xsd:element minOccurs="0" nillable="true" name="Door_Positions" form="unqualified">
                    <xsd:complexType>
                      <xsd:sequence minOccurs="0">
                        <xsd:element minOccurs="0" nillable="true" type="xsd:integer" name="N" form="unqualified"/>
                        <xsd:element minOccurs="0" nillable="true" type="xsd:integer" name="E" form="unqualified"/>
                        <xsd:element minOccurs="0" nillable="true" type="xsd:integer" name="S" form="unqualified"/>
                        <xsd:element minOccurs="0" nillable="true" type="xsd:integer" name="W" form="unqualified"/>
                      </xsd:sequence>
                    </xsd:complexType>
                  </xsd:element>
                  <xsd:element minOccurs="0" nillable="true" name="Monster" form="unqualified">
                    <xsd:complexType>
                      <xsd:sequence minOccurs="0">
                        <xsd:element minOccurs="0" nillable="true" type="xsd:integer" name="no" form="unqualified"/>
                        <xsd:element minOccurs="0" nillable="true" type="xsd:integer" name="easy" form="unqualified"/>
                        <xsd:element minOccurs="0" nillable="true" type="xsd:integer" name="normal" form="unqualified"/>
                        <xsd:element minOccurs="0" nillable="true" type="xsd:integer" name="hard" form="unqualified"/>
                      </xsd:sequence>
                    </xsd:complexType>
                  </xsd:element>
                  <xsd:element minOccurs="0" nillable="true" type="xsd:integer" name="Monster_Count" form="unqualified"/>
                  <xsd:element minOccurs="0" nillable="true" type="xsd:double" name="Item_Multiplier" form="unqualified"/>
                  <xsd:element minOccurs="0" nillable="true" name="Find_Probabilities" form="unqualified">
                    <xsd:complexType>
                      <xsd:sequence minOccurs="0">
                        <xsd:element minOccurs="0" nillable="true" type="xsd:integer" name="none" form="unqualified"/>
                        <xsd:element minOccurs="0" nillable="true" type="xsd:integer" name="weak" form="unqualified"/>
                        <xsd:element minOccurs="0" nillable="true" type="xsd:integer" name="medium" form="unqualified"/>
                        <xsd:element minOccurs="0" nillable="true" type="xsd:integer" name="strong" form="unqualified"/>
                      </xsd:sequence>
                    </xsd:complexType>
                  </xsd:element>
                  <xsd:element minOccurs="0" nillable="true" type="xsd:integer" name="Item_Count" form="unqualified"/>
                  <xsd:element minOccurs="0" nillable="true" type="xsd:string" name="Image" form="unqualified"/>
                </xsd:sequence>
              </xsd:complexType>
            </xsd:element>
          </xsd:sequence>
        </xsd:complexType>
      </xsd:element>
    </xsd:schema>
  </Schema>
  <Map ID="74" Name="Armaments_Map" RootElement="Armaments" SchemaID="Schema13" ShowImportExportValidationErrors="false" AutoFit="true" Append="false" PreserveSortAFLayout="true" PreserveFormat="true">
    <DataBinding FileBinding="true" ConnectionID="3" DataBindingLoadMode="1"/>
  </Map>
  <Map ID="68" Name="Attacks_Map" RootElement="Attacks" SchemaID="Schema7" ShowImportExportValidationErrors="false" AutoFit="true" Append="false" PreserveSortAFLayout="true" PreserveFormat="true">
    <DataBinding FileBinding="true" ConnectionID="18" DataBindingLoadMode="1"/>
  </Map>
  <Map ID="71" Name="Monsters_Map" RootElement="Monsters" SchemaID="Schema10" ShowImportExportValidationErrors="false" AutoFit="true" Append="false" PreserveSortAFLayout="true" PreserveFormat="true">
    <DataBinding FileBinding="true" ConnectionID="21" DataBindingLoadMode="1"/>
  </Map>
  <Map ID="75" Name="Potions_Map" RootElement="Potions" SchemaID="Schema14" ShowImportExportValidationErrors="false" AutoFit="true" Append="false" PreserveSortAFLayout="true" PreserveFormat="true">
    <DataBinding FileBinding="true" ConnectionID="32" DataBindingLoadMode="1"/>
  </Map>
  <Map ID="80" Name="Rooms_Map" RootElement="Rooms" SchemaID="Schema8" ShowImportExportValidationErrors="false" AutoFit="true" Append="false" PreserveSortAFLayout="true" PreserveFormat="true">
    <DataBinding FileBinding="true" ConnectionID="50" DataBindingLoadMode="1"/>
  </Map>
  <Map ID="76" Name="Weapons_Map" RootElement="Weapons" SchemaID="Schema15" ShowImportExportValidationErrors="false" AutoFit="true" Append="false" PreserveSortAFLayout="true" PreserveFormat="true">
    <DataBinding FileBinding="true" ConnectionID="57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9" name="Table9" displayName="Table9" ref="A2:R8" tableType="xml" totalsRowShown="0" headerRowDxfId="97" headerRowBorderDxfId="96" connectionId="50">
  <autoFilter ref="A2:R8"/>
  <tableColumns count="18">
    <tableColumn id="1" uniqueName="Name" name="Name" dataDxfId="95">
      <xmlColumnPr mapId="80" xpath="/Rooms/Room/Name" xmlDataType="string"/>
    </tableColumn>
    <tableColumn id="2" uniqueName="Description" name="Description" dataDxfId="94">
      <xmlColumnPr mapId="80" xpath="/Rooms/Room/Description" xmlDataType="string"/>
    </tableColumn>
    <tableColumn id="3" uniqueName="N" name="N" dataDxfId="93">
      <xmlColumnPr mapId="80" xpath="/Rooms/Room/Door_Positions/N" xmlDataType="integer"/>
    </tableColumn>
    <tableColumn id="4" uniqueName="E" name="E" dataDxfId="92">
      <xmlColumnPr mapId="80" xpath="/Rooms/Room/Door_Positions/E" xmlDataType="integer"/>
    </tableColumn>
    <tableColumn id="5" uniqueName="S" name="S" dataDxfId="91">
      <xmlColumnPr mapId="80" xpath="/Rooms/Room/Door_Positions/S" xmlDataType="integer"/>
    </tableColumn>
    <tableColumn id="6" uniqueName="W" name="W" dataDxfId="90">
      <xmlColumnPr mapId="80" xpath="/Rooms/Room/Door_Positions/W" xmlDataType="integer"/>
    </tableColumn>
    <tableColumn id="7" uniqueName="no" name="no" dataDxfId="89">
      <xmlColumnPr mapId="80" xpath="/Rooms/Room/Monster/no" xmlDataType="integer"/>
    </tableColumn>
    <tableColumn id="8" uniqueName="easy" name="easy" dataDxfId="88">
      <xmlColumnPr mapId="80" xpath="/Rooms/Room/Monster/easy" xmlDataType="integer"/>
    </tableColumn>
    <tableColumn id="9" uniqueName="normal" name="normal" dataDxfId="87">
      <xmlColumnPr mapId="80" xpath="/Rooms/Room/Monster/normal" xmlDataType="integer"/>
    </tableColumn>
    <tableColumn id="10" uniqueName="hard" name="hard" dataDxfId="86">
      <xmlColumnPr mapId="80" xpath="/Rooms/Room/Monster/hard" xmlDataType="integer"/>
    </tableColumn>
    <tableColumn id="18" uniqueName="Monster_Count" name="Monster_Count" dataDxfId="0">
      <xmlColumnPr mapId="80" xpath="/Rooms/Room/Monster_Count" xmlDataType="integer"/>
    </tableColumn>
    <tableColumn id="11" uniqueName="Item_Multiplier" name="Item_Multiplier" dataDxfId="85">
      <xmlColumnPr mapId="80" xpath="/Rooms/Room/Item_Multiplier" xmlDataType="double"/>
    </tableColumn>
    <tableColumn id="17" uniqueName="none" name="none" dataDxfId="84">
      <xmlColumnPr mapId="80" xpath="/Rooms/Room/Find_Probabilities/none" xmlDataType="integer"/>
    </tableColumn>
    <tableColumn id="12" uniqueName="weak" name="weak" dataDxfId="83">
      <xmlColumnPr mapId="80" xpath="/Rooms/Room/Find_Probabilities/weak" xmlDataType="integer"/>
    </tableColumn>
    <tableColumn id="13" uniqueName="medium" name="medium" dataDxfId="82">
      <xmlColumnPr mapId="80" xpath="/Rooms/Room/Find_Probabilities/medium" xmlDataType="integer"/>
    </tableColumn>
    <tableColumn id="14" uniqueName="strong" name="strong" dataDxfId="81">
      <xmlColumnPr mapId="80" xpath="/Rooms/Room/Find_Probabilities/strong" xmlDataType="integer"/>
    </tableColumn>
    <tableColumn id="15" uniqueName="Item_Count" name="Item_Count" dataDxfId="80">
      <xmlColumnPr mapId="80" xpath="/Rooms/Room/Item_Count" xmlDataType="integer"/>
    </tableColumn>
    <tableColumn id="16" uniqueName="Image" name="Image" dataDxfId="79">
      <xmlColumnPr mapId="80" xpath="/Rooms/Room/Image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A1:H5" tableType="xml" totalsRowShown="0" headerRowDxfId="78" dataDxfId="76" headerRowBorderDxfId="77" tableBorderDxfId="75" connectionId="18">
  <autoFilter ref="A1:H5"/>
  <tableColumns count="8">
    <tableColumn id="1" uniqueName="Name" name="Name" dataDxfId="74">
      <xmlColumnPr mapId="68" xpath="/Attacks/Attack/Name" xmlDataType="string"/>
    </tableColumn>
    <tableColumn id="8" uniqueName="Class_Multiplier" name="Class Multiplier" dataDxfId="73">
      <xmlColumnPr mapId="68" xpath="/Attacks/Attack/Class_Multiplier" xmlDataType="double"/>
    </tableColumn>
    <tableColumn id="6" uniqueName="Stats_Low_Multiplier" name="Stats Low Multiplier" dataDxfId="72">
      <xmlColumnPr mapId="68" xpath="/Attacks/Attack/Stats_Low_Multiplier" xmlDataType="double"/>
    </tableColumn>
    <tableColumn id="7" uniqueName="Stats_High_Multiplier" name="Stats High Multiplier" dataDxfId="71">
      <xmlColumnPr mapId="68" xpath="/Attacks/Attack/Stats_High_Multiplier" xmlDataType="double"/>
    </tableColumn>
    <tableColumn id="2" uniqueName="HP_Damage" name="HP Damage" dataDxfId="70">
      <xmlColumnPr mapId="68" xpath="/Attacks/Attack/HP_Damage" xmlDataType="double"/>
    </tableColumn>
    <tableColumn id="3" uniqueName="Hit_Probability" name="Hit Probability" dataDxfId="69">
      <xmlColumnPr mapId="68" xpath="/Attacks/Attack/Hit_Probability" xmlDataType="double"/>
    </tableColumn>
    <tableColumn id="4" uniqueName="Effect" name="Effect" dataDxfId="68">
      <xmlColumnPr mapId="68" xpath="/Attacks/Attack/Effect" xmlDataType="string"/>
    </tableColumn>
    <tableColumn id="5" uniqueName="x" name="x" dataDxfId="67">
      <xmlColumnPr mapId="68" xpath="/Attacks/Attack/x" xmlDataType="double"/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:M13" tableType="xml" totalsRowShown="0" headerRowDxfId="66" dataDxfId="64" headerRowBorderDxfId="65" tableBorderDxfId="63" connectionId="21">
  <autoFilter ref="A1:M13"/>
  <tableColumns count="13">
    <tableColumn id="1" uniqueName="Name" name="Name" dataDxfId="62">
      <xmlColumnPr mapId="71" xpath="/Monsters/Monster/Name" xmlDataType="string"/>
    </tableColumn>
    <tableColumn id="2" uniqueName="Level" name="Level" dataDxfId="61">
      <xmlColumnPr mapId="71" xpath="/Monsters/Monster/Level" xmlDataType="string"/>
    </tableColumn>
    <tableColumn id="14" uniqueName="Class_Multiplier" name="Class Multiplier" dataDxfId="60">
      <xmlColumnPr mapId="71" xpath="/Monsters/Monster/Class_Multiplier" xmlDataType="double"/>
    </tableColumn>
    <tableColumn id="10" uniqueName="Stats_Low_Multiplier" name="Stats Low Multiplier" dataDxfId="59">
      <xmlColumnPr mapId="71" xpath="/Monsters/Monster/Stats_Low_Multiplier" xmlDataType="double"/>
    </tableColumn>
    <tableColumn id="13" uniqueName="Stats_High_Multiplier" name="Stats High Multiplier" dataDxfId="58">
      <xmlColumnPr mapId="71" xpath="/Monsters/Monster/Stats_High_Multiplier" xmlDataType="double"/>
    </tableColumn>
    <tableColumn id="3" uniqueName="HP" name="HP" dataDxfId="57">
      <xmlColumnPr mapId="71" xpath="/Monsters/Monster/HP" xmlDataType="integer"/>
    </tableColumn>
    <tableColumn id="4" uniqueName="Strength" name="Strength" dataDxfId="56">
      <xmlColumnPr mapId="71" xpath="/Monsters/Monster/Strength" xmlDataType="integer"/>
    </tableColumn>
    <tableColumn id="5" uniqueName="Speed" name="Speed" dataDxfId="55">
      <xmlColumnPr mapId="71" xpath="/Monsters/Monster/Speed" xmlDataType="integer"/>
    </tableColumn>
    <tableColumn id="6" uniqueName="Accuracy" name="Accuracy" dataDxfId="54">
      <xmlColumnPr mapId="71" xpath="/Monsters/Monster/Accuracy" xmlDataType="integer"/>
    </tableColumn>
    <tableColumn id="7" uniqueName="Kill_Bonus_Type" name="Kill Bonus Type" dataDxfId="53">
      <xmlColumnPr mapId="71" xpath="/Monsters/Monster/Kill_Bonus_Type" xmlDataType="string"/>
    </tableColumn>
    <tableColumn id="8" uniqueName="Kill_Bonus_Low" name="Kill Bonus Low" dataDxfId="52">
      <xmlColumnPr mapId="71" xpath="/Monsters/Monster/Kill_Bonus_Low" xmlDataType="integer"/>
    </tableColumn>
    <tableColumn id="9" uniqueName="Kill_Bonus_High" name="Kill Bonus High" dataDxfId="51">
      <xmlColumnPr mapId="71" xpath="/Monsters/Monster/Kill_Bonus_High" xmlDataType="integer"/>
    </tableColumn>
    <tableColumn id="11" uniqueName="Image" name="Image" dataDxfId="50">
      <xmlColumnPr mapId="71" xpath="/Monsters/Monster/Image" xmlDataType="string"/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J16" tableType="xml" totalsRowShown="0" headerRowDxfId="49" dataDxfId="47" headerRowBorderDxfId="48" tableBorderDxfId="46" totalsRowBorderDxfId="45" connectionId="3">
  <autoFilter ref="A1:J16"/>
  <tableColumns count="10">
    <tableColumn id="1" uniqueName="Name" name="Name" dataDxfId="44">
      <xmlColumnPr mapId="74" xpath="/Armaments/Armament/Name" xmlDataType="string"/>
    </tableColumn>
    <tableColumn id="9" uniqueName="Item_Class" name="Item Class" dataDxfId="43">
      <xmlColumnPr mapId="74" xpath="/Armaments/Armament/Item_Class" xmlDataType="string"/>
    </tableColumn>
    <tableColumn id="10" uniqueName="Class_Multiplier" name="Class Multiplier" dataDxfId="42">
      <xmlColumnPr mapId="74" xpath="/Armaments/Armament/Class_Multiplier" xmlDataType="double"/>
    </tableColumn>
    <tableColumn id="6" uniqueName="Stats_Low_Multiplier" name="Stats Low Multiplier" dataDxfId="41">
      <xmlColumnPr mapId="74" xpath="/Armaments/Armament/Stats_Low_Multiplier" xmlDataType="double"/>
    </tableColumn>
    <tableColumn id="11" uniqueName="Stats_High_Multiplier" name="Stats High Multiplier" dataDxfId="40">
      <xmlColumnPr mapId="74" xpath="/Armaments/Armament/Stats_High_Multiplier" xmlDataType="double"/>
    </tableColumn>
    <tableColumn id="2" uniqueName="Armor" name="Armor" dataDxfId="39">
      <xmlColumnPr mapId="74" xpath="/Armaments/Armament/Armor" xmlDataType="integer"/>
    </tableColumn>
    <tableColumn id="3" uniqueName="Speed" name="Speed" dataDxfId="38">
      <xmlColumnPr mapId="74" xpath="/Armaments/Armament/Speed" xmlDataType="integer"/>
    </tableColumn>
    <tableColumn id="4" uniqueName="Type" name="Type" dataDxfId="37">
      <xmlColumnPr mapId="74" xpath="/Armaments/Armament/Type" xmlDataType="string"/>
    </tableColumn>
    <tableColumn id="5" uniqueName="Bonus" name="Bonus" dataDxfId="36">
      <xmlColumnPr mapId="74" xpath="/Armaments/Armament/Bonus" xmlDataType="double"/>
    </tableColumn>
    <tableColumn id="7" uniqueName="Image" name="Image" dataDxfId="35">
      <xmlColumnPr mapId="74" xpath="/Armaments/Armament/Image" xmlDataType="string"/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1:L11" tableType="xml" totalsRowShown="0" headerRowDxfId="34" dataDxfId="32" headerRowBorderDxfId="33" tableBorderDxfId="31" totalsRowBorderDxfId="30" connectionId="32">
  <autoFilter ref="A1:L11"/>
  <tableColumns count="12">
    <tableColumn id="1" uniqueName="Name" name="Name" dataDxfId="29">
      <xmlColumnPr mapId="75" xpath="/Potions/Potion/Name" xmlDataType="string"/>
    </tableColumn>
    <tableColumn id="10" uniqueName="Item_Class" name="Item Class" dataDxfId="28">
      <xmlColumnPr mapId="75" xpath="/Potions/Potion/Item_Class" xmlDataType="string"/>
    </tableColumn>
    <tableColumn id="11" uniqueName="Class_Multiplier" name="Class Multiplier" dataDxfId="27">
      <xmlColumnPr mapId="75" xpath="/Potions/Potion/Class_Multiplier" xmlDataType="double"/>
    </tableColumn>
    <tableColumn id="12" uniqueName="Stats_Low_Multiplier" name="Stats Low Multiplier" dataDxfId="26">
      <xmlColumnPr mapId="75" xpath="/Potions/Potion/Stats_Low_Multiplier" xmlDataType="double"/>
    </tableColumn>
    <tableColumn id="13" uniqueName="Stats_High_Multiplier" name="Stats High Multiplier" dataDxfId="25">
      <xmlColumnPr mapId="75" xpath="/Potions/Potion/Stats_High_Multiplier" xmlDataType="double"/>
    </tableColumn>
    <tableColumn id="2" uniqueName="Description" name="Description" dataDxfId="24">
      <xmlColumnPr mapId="75" xpath="/Potions/Potion/Description" xmlDataType="string"/>
    </tableColumn>
    <tableColumn id="3" uniqueName="Target" name="Target" dataDxfId="23">
      <xmlColumnPr mapId="75" xpath="/Potions/Potion/Target" xmlDataType="string"/>
    </tableColumn>
    <tableColumn id="4" uniqueName="Effect" name="Effect" dataDxfId="22">
      <xmlColumnPr mapId="75" xpath="/Potions/Potion/Effect" xmlDataType="string"/>
    </tableColumn>
    <tableColumn id="5" uniqueName="Mode" name="Mode" dataDxfId="21">
      <xmlColumnPr mapId="75" xpath="/Potions/Potion/Mode" xmlDataType="string"/>
    </tableColumn>
    <tableColumn id="6" uniqueName="x" name="x" dataDxfId="20">
      <xmlColumnPr mapId="75" xpath="/Potions/Potion/x" xmlDataType="integer"/>
    </tableColumn>
    <tableColumn id="7" uniqueName="n" name="n" dataDxfId="19">
      <xmlColumnPr mapId="75" xpath="/Potions/Potion/n" xmlDataType="integer"/>
    </tableColumn>
    <tableColumn id="8" uniqueName="Image" name="Image" dataDxfId="18">
      <xmlColumnPr mapId="75" xpath="/Potions/Potion/Image" xmlDataType="string"/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1:M9" tableType="xml" totalsRowShown="0" headerRowDxfId="17" dataDxfId="15" headerRowBorderDxfId="16" tableBorderDxfId="14" connectionId="57">
  <autoFilter ref="A1:M9"/>
  <tableColumns count="13">
    <tableColumn id="1" uniqueName="Name" name="Name" dataDxfId="13">
      <xmlColumnPr mapId="76" xpath="/Weapons/Weapon/Name" xmlDataType="string"/>
    </tableColumn>
    <tableColumn id="11" uniqueName="Item_Class" name="Item Class" dataDxfId="12">
      <xmlColumnPr mapId="76" xpath="/Weapons/Weapon/Item_Class" xmlDataType="string"/>
    </tableColumn>
    <tableColumn id="12" uniqueName="Class_Multiplier" name="Class Multiplier" dataDxfId="11">
      <xmlColumnPr mapId="76" xpath="/Weapons/Weapon/Class_Multiplier" xmlDataType="double"/>
    </tableColumn>
    <tableColumn id="13" uniqueName="Stats_Low_Multiplier" name="Stats Low Multiplier" dataDxfId="10">
      <xmlColumnPr mapId="76" xpath="/Weapons/Weapon/Stats_Low_Multiplier" xmlDataType="double"/>
    </tableColumn>
    <tableColumn id="14" uniqueName="Stats_High_Multiplier" name="Stats High Multiplier" dataDxfId="9">
      <xmlColumnPr mapId="76" xpath="/Weapons/Weapon/Stats_High_Multiplier" xmlDataType="double"/>
    </tableColumn>
    <tableColumn id="2" uniqueName="Attack" name="Attack" dataDxfId="8">
      <xmlColumnPr mapId="76" xpath="/Weapons/Weapon/Attack" xmlDataType="integer"/>
    </tableColumn>
    <tableColumn id="3" uniqueName="Speed" name="Speed" dataDxfId="7">
      <xmlColumnPr mapId="76" xpath="/Weapons/Weapon/Speed" xmlDataType="integer"/>
    </tableColumn>
    <tableColumn id="4" uniqueName="Accuracy" name="Accuracy" dataDxfId="6">
      <xmlColumnPr mapId="76" xpath="/Weapons/Weapon/Accuracy" xmlDataType="integer"/>
    </tableColumn>
    <tableColumn id="5" uniqueName="Defence" name="Defence" dataDxfId="5">
      <calculatedColumnFormula>"-"</calculatedColumnFormula>
      <xmlColumnPr mapId="76" xpath="/Weapons/Weapon/Defence" xmlDataType="integer"/>
    </tableColumn>
    <tableColumn id="6" uniqueName="Slots" name="Slots" dataDxfId="4">
      <xmlColumnPr mapId="76" xpath="/Weapons/Weapon/Slots" xmlDataType="integer"/>
    </tableColumn>
    <tableColumn id="7" uniqueName="Max" name="Max" dataDxfId="3">
      <xmlColumnPr mapId="76" xpath="/Weapons/Weapon/Max" xmlDataType="integer"/>
    </tableColumn>
    <tableColumn id="8" uniqueName="Type" name="Type" dataDxfId="2">
      <xmlColumnPr mapId="76" xpath="/Weapons/Weapon/Type" xmlDataType="string"/>
    </tableColumn>
    <tableColumn id="9" uniqueName="Image" name="Image" dataDxfId="1">
      <xmlColumnPr mapId="76" xpath="/Weapons/Weapon/Image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6" sqref="F6"/>
    </sheetView>
  </sheetViews>
  <sheetFormatPr defaultRowHeight="15" x14ac:dyDescent="0.25"/>
  <sheetData>
    <row r="1" spans="1:1" x14ac:dyDescent="0.25">
      <c r="A1" t="s">
        <v>41</v>
      </c>
    </row>
    <row r="3" spans="1:1" x14ac:dyDescent="0.25">
      <c r="A3" t="s">
        <v>42</v>
      </c>
    </row>
    <row r="5" spans="1:1" x14ac:dyDescent="0.25">
      <c r="A5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workbookViewId="0">
      <pane xSplit="1" topLeftCell="C1" activePane="topRight" state="frozen"/>
      <selection pane="topRight" activeCell="Q31" sqref="Q31"/>
    </sheetView>
  </sheetViews>
  <sheetFormatPr defaultRowHeight="15" x14ac:dyDescent="0.25"/>
  <cols>
    <col min="1" max="1" width="31" style="21" customWidth="1"/>
    <col min="2" max="2" width="25.140625" style="21" bestFit="1" customWidth="1"/>
    <col min="3" max="3" width="8.140625" style="26" customWidth="1"/>
    <col min="4" max="4" width="9.28515625" style="26" customWidth="1"/>
    <col min="5" max="5" width="9" style="26" customWidth="1"/>
    <col min="6" max="6" width="9.28515625" style="26" customWidth="1"/>
    <col min="7" max="7" width="10.7109375" style="26" customWidth="1"/>
    <col min="8" max="8" width="11.140625" style="26" customWidth="1"/>
    <col min="9" max="9" width="11.28515625" style="26" customWidth="1"/>
    <col min="10" max="10" width="13" style="26" customWidth="1"/>
    <col min="11" max="11" width="18.85546875" style="26" customWidth="1"/>
    <col min="12" max="12" width="21.85546875" style="27" bestFit="1" customWidth="1"/>
    <col min="13" max="13" width="11.5703125" style="26" customWidth="1"/>
    <col min="14" max="14" width="8" style="26" customWidth="1"/>
    <col min="15" max="15" width="14.28515625" style="26" bestFit="1" customWidth="1"/>
    <col min="16" max="16" width="8.85546875" style="26" customWidth="1"/>
    <col min="17" max="17" width="18.42578125" style="26" bestFit="1" customWidth="1"/>
    <col min="18" max="18" width="28.5703125" style="21" customWidth="1"/>
  </cols>
  <sheetData>
    <row r="1" spans="1:18" ht="15.75" thickBot="1" x14ac:dyDescent="0.3">
      <c r="A1" s="22"/>
      <c r="B1" s="22"/>
      <c r="C1" s="82" t="s">
        <v>123</v>
      </c>
      <c r="D1" s="83"/>
      <c r="E1" s="83"/>
      <c r="F1" s="84"/>
      <c r="G1" s="82" t="s">
        <v>120</v>
      </c>
      <c r="H1" s="83"/>
      <c r="I1" s="83"/>
      <c r="J1" s="84"/>
      <c r="K1" s="79"/>
      <c r="L1" s="29"/>
      <c r="M1" s="86" t="s">
        <v>152</v>
      </c>
      <c r="N1" s="87"/>
      <c r="O1" s="87"/>
      <c r="P1" s="88"/>
      <c r="Q1" s="36"/>
      <c r="R1" s="38"/>
    </row>
    <row r="2" spans="1:18" ht="15.75" thickBot="1" x14ac:dyDescent="0.3">
      <c r="A2" s="23" t="s">
        <v>40</v>
      </c>
      <c r="B2" s="24" t="s">
        <v>39</v>
      </c>
      <c r="C2" s="25" t="s">
        <v>125</v>
      </c>
      <c r="D2" s="25" t="s">
        <v>124</v>
      </c>
      <c r="E2" s="25" t="s">
        <v>126</v>
      </c>
      <c r="F2" s="25" t="s">
        <v>127</v>
      </c>
      <c r="G2" s="25" t="s">
        <v>121</v>
      </c>
      <c r="H2" s="35" t="s">
        <v>79</v>
      </c>
      <c r="I2" s="35" t="s">
        <v>80</v>
      </c>
      <c r="J2" s="35" t="s">
        <v>81</v>
      </c>
      <c r="K2" s="78" t="s">
        <v>209</v>
      </c>
      <c r="L2" s="30" t="s">
        <v>156</v>
      </c>
      <c r="M2" s="32" t="s">
        <v>161</v>
      </c>
      <c r="N2" s="32" t="s">
        <v>147</v>
      </c>
      <c r="O2" s="32" t="s">
        <v>148</v>
      </c>
      <c r="P2" s="32" t="s">
        <v>149</v>
      </c>
      <c r="Q2" s="37" t="s">
        <v>157</v>
      </c>
      <c r="R2" s="39" t="s">
        <v>122</v>
      </c>
    </row>
    <row r="3" spans="1:18" x14ac:dyDescent="0.25">
      <c r="A3" s="21" t="s">
        <v>108</v>
      </c>
      <c r="B3" s="21" t="s">
        <v>115</v>
      </c>
      <c r="C3" s="26">
        <v>1</v>
      </c>
      <c r="D3" s="26">
        <v>0</v>
      </c>
      <c r="E3" s="26">
        <v>0</v>
      </c>
      <c r="F3" s="26">
        <v>0</v>
      </c>
      <c r="G3" s="26">
        <v>0</v>
      </c>
      <c r="H3" s="26">
        <v>33</v>
      </c>
      <c r="I3" s="26">
        <v>67</v>
      </c>
      <c r="J3" s="26">
        <v>0</v>
      </c>
      <c r="K3" s="26">
        <v>1</v>
      </c>
      <c r="L3" s="27">
        <v>1.5</v>
      </c>
      <c r="M3" s="26">
        <v>0</v>
      </c>
      <c r="N3" s="26">
        <v>30</v>
      </c>
      <c r="O3" s="26">
        <v>50</v>
      </c>
      <c r="P3" s="26">
        <v>20</v>
      </c>
      <c r="Q3" s="26">
        <v>3</v>
      </c>
      <c r="R3" s="21" t="s">
        <v>163</v>
      </c>
    </row>
    <row r="4" spans="1:18" x14ac:dyDescent="0.25">
      <c r="A4" s="21" t="s">
        <v>109</v>
      </c>
      <c r="B4" s="21" t="s">
        <v>114</v>
      </c>
      <c r="C4" s="26">
        <v>1</v>
      </c>
      <c r="D4" s="26">
        <v>0</v>
      </c>
      <c r="E4" s="26">
        <v>1</v>
      </c>
      <c r="F4" s="26">
        <v>0</v>
      </c>
      <c r="G4" s="26">
        <v>33</v>
      </c>
      <c r="H4" s="26">
        <v>50</v>
      </c>
      <c r="I4" s="26">
        <v>17</v>
      </c>
      <c r="J4" s="26">
        <v>0</v>
      </c>
      <c r="K4" s="26">
        <v>1</v>
      </c>
      <c r="L4" s="27">
        <v>1.25</v>
      </c>
      <c r="M4" s="26">
        <v>30</v>
      </c>
      <c r="N4" s="26">
        <v>30</v>
      </c>
      <c r="O4" s="26">
        <v>40</v>
      </c>
      <c r="P4" s="26">
        <v>0</v>
      </c>
      <c r="Q4" s="26">
        <v>2</v>
      </c>
      <c r="R4" s="21" t="s">
        <v>163</v>
      </c>
    </row>
    <row r="5" spans="1:18" x14ac:dyDescent="0.25">
      <c r="A5" s="21" t="s">
        <v>110</v>
      </c>
      <c r="B5" s="21" t="s">
        <v>116</v>
      </c>
      <c r="C5" s="26">
        <v>1</v>
      </c>
      <c r="D5" s="26">
        <v>1</v>
      </c>
      <c r="E5" s="26">
        <v>0</v>
      </c>
      <c r="F5" s="26">
        <v>0</v>
      </c>
      <c r="G5" s="26">
        <v>33</v>
      </c>
      <c r="H5" s="26">
        <v>50</v>
      </c>
      <c r="I5" s="26">
        <v>17</v>
      </c>
      <c r="J5" s="26">
        <v>0</v>
      </c>
      <c r="K5" s="26">
        <v>1</v>
      </c>
      <c r="L5" s="27">
        <v>1.25</v>
      </c>
      <c r="M5" s="26">
        <v>30</v>
      </c>
      <c r="N5" s="26">
        <v>30</v>
      </c>
      <c r="O5" s="26">
        <v>40</v>
      </c>
      <c r="P5" s="26">
        <v>0</v>
      </c>
      <c r="Q5" s="26">
        <v>2</v>
      </c>
      <c r="R5" s="21" t="s">
        <v>163</v>
      </c>
    </row>
    <row r="6" spans="1:18" x14ac:dyDescent="0.25">
      <c r="A6" s="21" t="s">
        <v>111</v>
      </c>
      <c r="B6" s="21" t="s">
        <v>117</v>
      </c>
      <c r="C6" s="26">
        <v>1</v>
      </c>
      <c r="D6" s="26">
        <v>1</v>
      </c>
      <c r="E6" s="26">
        <v>1</v>
      </c>
      <c r="F6" s="26">
        <v>0</v>
      </c>
      <c r="G6" s="26">
        <v>0</v>
      </c>
      <c r="H6" s="26">
        <v>67</v>
      </c>
      <c r="I6" s="26">
        <v>33</v>
      </c>
      <c r="J6" s="26">
        <v>0</v>
      </c>
      <c r="K6" s="26">
        <v>1</v>
      </c>
      <c r="L6" s="27">
        <v>1.1000000000000001</v>
      </c>
      <c r="M6" s="26">
        <v>25</v>
      </c>
      <c r="N6" s="26">
        <v>50</v>
      </c>
      <c r="O6" s="26">
        <v>25</v>
      </c>
      <c r="P6" s="26">
        <v>0</v>
      </c>
      <c r="Q6" s="26">
        <v>1</v>
      </c>
      <c r="R6" s="21" t="s">
        <v>163</v>
      </c>
    </row>
    <row r="7" spans="1:18" x14ac:dyDescent="0.25">
      <c r="A7" s="21" t="s">
        <v>112</v>
      </c>
      <c r="B7" s="21" t="s">
        <v>118</v>
      </c>
      <c r="C7" s="26">
        <v>1</v>
      </c>
      <c r="D7" s="26">
        <v>1</v>
      </c>
      <c r="E7" s="26">
        <v>1</v>
      </c>
      <c r="F7" s="26">
        <v>1</v>
      </c>
      <c r="G7" s="26">
        <v>0</v>
      </c>
      <c r="H7" s="26">
        <v>67</v>
      </c>
      <c r="I7" s="26">
        <v>33</v>
      </c>
      <c r="J7" s="26">
        <v>0</v>
      </c>
      <c r="K7" s="26">
        <v>1</v>
      </c>
      <c r="L7" s="27">
        <v>1</v>
      </c>
      <c r="M7" s="26">
        <v>50</v>
      </c>
      <c r="N7" s="26">
        <v>50</v>
      </c>
      <c r="O7" s="26">
        <v>0</v>
      </c>
      <c r="P7" s="26">
        <v>0</v>
      </c>
      <c r="Q7" s="26">
        <v>1</v>
      </c>
      <c r="R7" s="21" t="s">
        <v>163</v>
      </c>
    </row>
    <row r="8" spans="1:18" x14ac:dyDescent="0.25">
      <c r="A8" s="21" t="s">
        <v>113</v>
      </c>
      <c r="B8" s="21" t="s">
        <v>119</v>
      </c>
      <c r="C8" s="26">
        <v>1</v>
      </c>
      <c r="D8" s="26">
        <v>0</v>
      </c>
      <c r="E8" s="26">
        <v>1</v>
      </c>
      <c r="F8" s="26">
        <v>0</v>
      </c>
      <c r="G8" s="26">
        <v>0</v>
      </c>
      <c r="H8" s="26">
        <v>0</v>
      </c>
      <c r="I8" s="26">
        <v>0</v>
      </c>
      <c r="J8" s="26">
        <v>1</v>
      </c>
      <c r="K8" s="26">
        <v>1</v>
      </c>
      <c r="L8" s="27">
        <v>2</v>
      </c>
      <c r="M8" s="26">
        <v>0</v>
      </c>
      <c r="N8" s="26">
        <v>10</v>
      </c>
      <c r="O8" s="26">
        <v>20</v>
      </c>
      <c r="P8" s="26">
        <v>70</v>
      </c>
      <c r="Q8" s="26">
        <v>5</v>
      </c>
      <c r="R8" s="21" t="s">
        <v>163</v>
      </c>
    </row>
    <row r="10" spans="1:18" x14ac:dyDescent="0.25">
      <c r="A10" s="21" t="s">
        <v>144</v>
      </c>
      <c r="C10" s="85" t="s">
        <v>129</v>
      </c>
      <c r="D10" s="85"/>
      <c r="E10" s="85"/>
      <c r="F10" s="85"/>
      <c r="G10" s="85" t="s">
        <v>128</v>
      </c>
      <c r="H10" s="85"/>
      <c r="I10" s="85"/>
      <c r="J10" s="85"/>
      <c r="K10" s="77"/>
      <c r="L10" s="31"/>
      <c r="M10" s="33"/>
      <c r="N10" s="85" t="s">
        <v>153</v>
      </c>
      <c r="O10" s="85"/>
      <c r="P10" s="85"/>
      <c r="Q10" s="33"/>
    </row>
    <row r="11" spans="1:18" x14ac:dyDescent="0.25">
      <c r="A11" s="21" t="s">
        <v>142</v>
      </c>
      <c r="G11" s="34"/>
      <c r="H11" s="34"/>
      <c r="I11" s="34"/>
      <c r="J11" s="34"/>
      <c r="K11" s="34"/>
      <c r="L11" s="28"/>
      <c r="M11" s="34"/>
      <c r="N11" s="34"/>
      <c r="O11" s="34"/>
      <c r="P11" s="34"/>
      <c r="Q11" s="34"/>
    </row>
    <row r="12" spans="1:18" x14ac:dyDescent="0.25">
      <c r="A12" s="21" t="s">
        <v>145</v>
      </c>
      <c r="G12" s="34" t="s">
        <v>141</v>
      </c>
      <c r="H12" s="34"/>
      <c r="I12" s="34"/>
      <c r="J12" s="34"/>
      <c r="K12" s="34"/>
      <c r="L12" s="28"/>
      <c r="M12" s="34"/>
      <c r="N12" s="34" t="s">
        <v>154</v>
      </c>
      <c r="O12" s="34"/>
      <c r="P12" s="34"/>
      <c r="Q12" s="34"/>
    </row>
    <row r="13" spans="1:18" x14ac:dyDescent="0.25">
      <c r="A13" s="21" t="s">
        <v>146</v>
      </c>
      <c r="G13" s="34"/>
      <c r="H13" s="34"/>
      <c r="I13" s="34"/>
      <c r="J13" s="34"/>
      <c r="K13" s="34"/>
      <c r="L13" s="28"/>
      <c r="M13" s="34"/>
      <c r="N13" s="34" t="s">
        <v>155</v>
      </c>
      <c r="O13" s="34"/>
      <c r="P13" s="34"/>
      <c r="Q13" s="34"/>
    </row>
    <row r="14" spans="1:18" x14ac:dyDescent="0.25">
      <c r="G14" s="85" t="s">
        <v>130</v>
      </c>
      <c r="H14" s="85"/>
      <c r="I14" s="85"/>
      <c r="J14" s="85"/>
      <c r="K14" s="77"/>
      <c r="L14" s="31"/>
      <c r="M14" s="33"/>
      <c r="N14" s="33"/>
      <c r="O14" s="33"/>
      <c r="P14" s="33"/>
      <c r="Q14" s="33"/>
    </row>
    <row r="15" spans="1:18" x14ac:dyDescent="0.25">
      <c r="A15" s="21" t="s">
        <v>143</v>
      </c>
      <c r="G15" s="85" t="s">
        <v>131</v>
      </c>
      <c r="H15" s="85"/>
      <c r="I15" s="85"/>
      <c r="J15" s="85"/>
      <c r="K15" s="77"/>
      <c r="L15" s="31"/>
      <c r="M15" s="33"/>
      <c r="N15" s="33"/>
      <c r="O15" s="33"/>
      <c r="P15" s="33"/>
      <c r="Q15" s="33"/>
    </row>
    <row r="16" spans="1:18" x14ac:dyDescent="0.25">
      <c r="G16" s="85" t="s">
        <v>132</v>
      </c>
      <c r="H16" s="85"/>
      <c r="I16" s="85"/>
      <c r="J16" s="85"/>
      <c r="K16" s="77"/>
      <c r="L16" s="31"/>
      <c r="M16" s="33"/>
      <c r="N16" s="33"/>
      <c r="O16" s="33"/>
      <c r="P16" s="33"/>
      <c r="Q16" s="33"/>
    </row>
    <row r="17" spans="7:17" x14ac:dyDescent="0.25">
      <c r="G17" s="85" t="s">
        <v>133</v>
      </c>
      <c r="H17" s="85"/>
      <c r="I17" s="85"/>
      <c r="J17" s="85"/>
      <c r="K17" s="77"/>
      <c r="L17" s="31"/>
      <c r="M17" s="33"/>
      <c r="N17" s="33"/>
      <c r="O17" s="33"/>
      <c r="P17" s="33"/>
      <c r="Q17" s="33"/>
    </row>
    <row r="18" spans="7:17" x14ac:dyDescent="0.25">
      <c r="G18" s="85" t="s">
        <v>134</v>
      </c>
      <c r="H18" s="85"/>
      <c r="I18" s="85"/>
      <c r="J18" s="85"/>
      <c r="K18" s="77"/>
      <c r="L18" s="31"/>
      <c r="M18" s="33"/>
      <c r="N18" s="33"/>
      <c r="O18" s="33"/>
      <c r="P18" s="33"/>
      <c r="Q18" s="33"/>
    </row>
    <row r="20" spans="7:17" x14ac:dyDescent="0.25">
      <c r="G20" s="85" t="s">
        <v>135</v>
      </c>
      <c r="H20" s="85"/>
      <c r="I20" s="85"/>
      <c r="J20" s="85"/>
      <c r="K20" s="77"/>
      <c r="L20" s="31"/>
      <c r="M20" s="33"/>
      <c r="N20" s="33"/>
      <c r="O20" s="33"/>
      <c r="P20" s="33"/>
      <c r="Q20" s="33"/>
    </row>
    <row r="21" spans="7:17" x14ac:dyDescent="0.25">
      <c r="G21" s="85" t="s">
        <v>136</v>
      </c>
      <c r="H21" s="85"/>
      <c r="I21" s="85"/>
      <c r="J21" s="85"/>
      <c r="K21" s="77"/>
      <c r="L21" s="31"/>
      <c r="M21" s="33"/>
      <c r="N21" s="33"/>
      <c r="O21" s="33"/>
      <c r="P21" s="33"/>
      <c r="Q21" s="33"/>
    </row>
    <row r="23" spans="7:17" x14ac:dyDescent="0.25">
      <c r="G23" s="26" t="s">
        <v>139</v>
      </c>
    </row>
    <row r="24" spans="7:17" x14ac:dyDescent="0.25">
      <c r="G24" s="85" t="s">
        <v>137</v>
      </c>
      <c r="H24" s="85"/>
      <c r="I24" s="85"/>
      <c r="J24" s="85"/>
      <c r="K24" s="77"/>
      <c r="L24" s="31"/>
      <c r="M24" s="33"/>
      <c r="N24" s="33"/>
      <c r="O24" s="33"/>
      <c r="P24" s="33"/>
      <c r="Q24" s="33"/>
    </row>
    <row r="25" spans="7:17" x14ac:dyDescent="0.25">
      <c r="G25" s="85" t="s">
        <v>138</v>
      </c>
      <c r="H25" s="85"/>
      <c r="I25" s="85"/>
      <c r="J25" s="85"/>
      <c r="K25" s="77"/>
      <c r="L25" s="31"/>
      <c r="M25" s="33"/>
      <c r="N25" s="33"/>
      <c r="O25" s="33"/>
      <c r="P25" s="33"/>
      <c r="Q25" s="33"/>
    </row>
    <row r="26" spans="7:17" x14ac:dyDescent="0.25">
      <c r="G26" s="85" t="s">
        <v>140</v>
      </c>
      <c r="H26" s="85"/>
      <c r="I26" s="85"/>
      <c r="J26" s="85"/>
      <c r="K26" s="77"/>
      <c r="L26" s="31"/>
      <c r="M26" s="33"/>
      <c r="N26" s="33"/>
      <c r="O26" s="33"/>
      <c r="P26" s="33"/>
      <c r="Q26" s="33"/>
    </row>
  </sheetData>
  <mergeCells count="16">
    <mergeCell ref="G26:J26"/>
    <mergeCell ref="C10:F10"/>
    <mergeCell ref="G10:J10"/>
    <mergeCell ref="G14:J14"/>
    <mergeCell ref="G20:J20"/>
    <mergeCell ref="G24:J24"/>
    <mergeCell ref="G15:J15"/>
    <mergeCell ref="G16:J16"/>
    <mergeCell ref="G17:J17"/>
    <mergeCell ref="G18:J18"/>
    <mergeCell ref="G21:J21"/>
    <mergeCell ref="C1:F1"/>
    <mergeCell ref="G1:J1"/>
    <mergeCell ref="N10:P10"/>
    <mergeCell ref="G25:J25"/>
    <mergeCell ref="M1:P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pane xSplit="1" topLeftCell="B1" activePane="topRight" state="frozen"/>
      <selection pane="topRight" activeCell="G12" sqref="G12"/>
    </sheetView>
  </sheetViews>
  <sheetFormatPr defaultColWidth="9.140625" defaultRowHeight="15" x14ac:dyDescent="0.25"/>
  <cols>
    <col min="1" max="1" width="9.140625" style="21" customWidth="1"/>
    <col min="2" max="2" width="20" style="27" customWidth="1"/>
    <col min="3" max="3" width="23.7109375" style="27" customWidth="1"/>
    <col min="4" max="4" width="24.28515625" style="27" customWidth="1"/>
    <col min="5" max="5" width="15.7109375" style="27" customWidth="1"/>
    <col min="6" max="6" width="18" style="27" customWidth="1"/>
    <col min="7" max="7" width="10.42578125" style="21" customWidth="1"/>
    <col min="8" max="8" width="5.85546875" style="27" customWidth="1"/>
  </cols>
  <sheetData>
    <row r="1" spans="1:8" ht="15" customHeight="1" thickBot="1" x14ac:dyDescent="0.3">
      <c r="A1" s="40" t="s">
        <v>40</v>
      </c>
      <c r="B1" s="42" t="s">
        <v>150</v>
      </c>
      <c r="C1" s="42" t="s">
        <v>158</v>
      </c>
      <c r="D1" s="42" t="s">
        <v>159</v>
      </c>
      <c r="E1" s="43" t="s">
        <v>104</v>
      </c>
      <c r="F1" s="43" t="s">
        <v>105</v>
      </c>
      <c r="G1" s="48" t="s">
        <v>16</v>
      </c>
      <c r="H1" s="47" t="s">
        <v>5</v>
      </c>
    </row>
    <row r="2" spans="1:8" x14ac:dyDescent="0.25">
      <c r="A2" s="13" t="s">
        <v>100</v>
      </c>
      <c r="B2" s="44">
        <v>1</v>
      </c>
      <c r="C2" s="44">
        <v>0.8</v>
      </c>
      <c r="D2" s="44">
        <v>1.2</v>
      </c>
      <c r="E2" s="44">
        <v>0.5</v>
      </c>
      <c r="F2" s="44">
        <v>0.8</v>
      </c>
      <c r="G2" s="16" t="s">
        <v>10</v>
      </c>
      <c r="H2" s="44">
        <v>1</v>
      </c>
    </row>
    <row r="3" spans="1:8" x14ac:dyDescent="0.25">
      <c r="A3" s="14" t="s">
        <v>101</v>
      </c>
      <c r="B3" s="44">
        <v>1</v>
      </c>
      <c r="C3" s="44">
        <v>0.8</v>
      </c>
      <c r="D3" s="45">
        <v>1.2</v>
      </c>
      <c r="E3" s="45">
        <v>0.7</v>
      </c>
      <c r="F3" s="45">
        <v>0.3</v>
      </c>
      <c r="G3" s="14" t="s">
        <v>13</v>
      </c>
      <c r="H3" s="45">
        <v>0.8</v>
      </c>
    </row>
    <row r="4" spans="1:8" x14ac:dyDescent="0.25">
      <c r="A4" s="14" t="s">
        <v>102</v>
      </c>
      <c r="B4" s="44">
        <v>1</v>
      </c>
      <c r="C4" s="44">
        <v>0.8</v>
      </c>
      <c r="D4" s="44">
        <v>1.2</v>
      </c>
      <c r="E4" s="45">
        <v>0.3</v>
      </c>
      <c r="F4" s="45">
        <v>0.7</v>
      </c>
      <c r="G4" s="14" t="s">
        <v>11</v>
      </c>
      <c r="H4" s="45">
        <v>0.8</v>
      </c>
    </row>
    <row r="5" spans="1:8" x14ac:dyDescent="0.25">
      <c r="A5" s="15" t="s">
        <v>103</v>
      </c>
      <c r="B5" s="81">
        <v>1</v>
      </c>
      <c r="C5" s="44">
        <v>0.8</v>
      </c>
      <c r="D5" s="45">
        <v>1.2</v>
      </c>
      <c r="E5" s="46">
        <v>0.4</v>
      </c>
      <c r="F5" s="46">
        <v>0.6</v>
      </c>
      <c r="G5" s="15" t="s">
        <v>12</v>
      </c>
      <c r="H5" s="46">
        <v>0.8</v>
      </c>
    </row>
    <row r="7" spans="1:8" x14ac:dyDescent="0.25">
      <c r="A7" s="41" t="s">
        <v>106</v>
      </c>
      <c r="B7" s="28"/>
      <c r="C7" s="28"/>
      <c r="D7" s="28"/>
      <c r="E7" s="28"/>
      <c r="F7" s="28"/>
      <c r="G7" s="49"/>
    </row>
    <row r="8" spans="1:8" x14ac:dyDescent="0.25">
      <c r="A8" s="41" t="s">
        <v>107</v>
      </c>
      <c r="B8" s="28"/>
      <c r="C8" s="28"/>
      <c r="D8" s="28"/>
      <c r="E8" s="2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pane xSplit="1" topLeftCell="B1" activePane="topRight" state="frozen"/>
      <selection pane="topRight" activeCell="E16" sqref="E16"/>
    </sheetView>
  </sheetViews>
  <sheetFormatPr defaultColWidth="9.140625" defaultRowHeight="15" x14ac:dyDescent="0.25"/>
  <cols>
    <col min="1" max="1" width="17.28515625" style="21" customWidth="1"/>
    <col min="2" max="2" width="19.5703125" style="21" customWidth="1"/>
    <col min="3" max="3" width="17.140625" style="27" customWidth="1"/>
    <col min="4" max="4" width="23.85546875" style="27" customWidth="1"/>
    <col min="5" max="5" width="24.140625" style="27" customWidth="1"/>
    <col min="6" max="6" width="5.7109375" style="26" customWidth="1"/>
    <col min="7" max="7" width="10.42578125" style="26" customWidth="1"/>
    <col min="8" max="8" width="7.85546875" style="26" customWidth="1"/>
    <col min="9" max="9" width="11.42578125" style="26" customWidth="1"/>
    <col min="10" max="10" width="17.42578125" style="21" customWidth="1"/>
    <col min="11" max="11" width="16" style="26" customWidth="1"/>
    <col min="12" max="12" width="16.42578125" style="26" customWidth="1"/>
    <col min="13" max="13" width="34" style="21" customWidth="1"/>
  </cols>
  <sheetData>
    <row r="1" spans="1:13" ht="15" customHeight="1" thickBot="1" x14ac:dyDescent="0.3">
      <c r="A1" s="50" t="s">
        <v>40</v>
      </c>
      <c r="B1" s="51" t="s">
        <v>96</v>
      </c>
      <c r="C1" s="54" t="s">
        <v>150</v>
      </c>
      <c r="D1" s="54" t="s">
        <v>158</v>
      </c>
      <c r="E1" s="54" t="s">
        <v>159</v>
      </c>
      <c r="F1" s="57" t="s">
        <v>78</v>
      </c>
      <c r="G1" s="57" t="s">
        <v>22</v>
      </c>
      <c r="H1" s="57" t="s">
        <v>23</v>
      </c>
      <c r="I1" s="57" t="s">
        <v>24</v>
      </c>
      <c r="J1" s="53" t="s">
        <v>99</v>
      </c>
      <c r="K1" s="61" t="s">
        <v>97</v>
      </c>
      <c r="L1" s="61" t="s">
        <v>98</v>
      </c>
      <c r="M1" s="50" t="s">
        <v>122</v>
      </c>
    </row>
    <row r="2" spans="1:13" ht="15" customHeight="1" x14ac:dyDescent="0.25">
      <c r="A2" s="18" t="s">
        <v>88</v>
      </c>
      <c r="B2" s="17" t="s">
        <v>79</v>
      </c>
      <c r="C2" s="55">
        <v>1</v>
      </c>
      <c r="D2" s="55">
        <v>0.8</v>
      </c>
      <c r="E2" s="55">
        <v>1.2</v>
      </c>
      <c r="F2" s="58">
        <v>20</v>
      </c>
      <c r="G2" s="58">
        <v>25</v>
      </c>
      <c r="H2" s="58">
        <v>70</v>
      </c>
      <c r="I2" s="58">
        <v>45</v>
      </c>
      <c r="J2" s="10" t="s">
        <v>11</v>
      </c>
      <c r="K2" s="58">
        <v>2</v>
      </c>
      <c r="L2" s="62">
        <v>4</v>
      </c>
      <c r="M2" s="3" t="s">
        <v>164</v>
      </c>
    </row>
    <row r="3" spans="1:13" ht="15" customHeight="1" x14ac:dyDescent="0.25">
      <c r="A3" s="19" t="s">
        <v>89</v>
      </c>
      <c r="B3" s="11" t="s">
        <v>79</v>
      </c>
      <c r="C3" s="55">
        <v>1</v>
      </c>
      <c r="D3" s="55">
        <v>0.8</v>
      </c>
      <c r="E3" s="55">
        <v>1.2</v>
      </c>
      <c r="F3" s="59">
        <v>25</v>
      </c>
      <c r="G3" s="59">
        <v>20</v>
      </c>
      <c r="H3" s="59">
        <v>60</v>
      </c>
      <c r="I3" s="59">
        <v>60</v>
      </c>
      <c r="J3" s="11" t="s">
        <v>13</v>
      </c>
      <c r="K3" s="59">
        <v>1</v>
      </c>
      <c r="L3" s="59">
        <v>2</v>
      </c>
      <c r="M3" s="3" t="s">
        <v>165</v>
      </c>
    </row>
    <row r="4" spans="1:13" ht="15" customHeight="1" x14ac:dyDescent="0.25">
      <c r="A4" s="19" t="s">
        <v>90</v>
      </c>
      <c r="B4" s="11" t="s">
        <v>79</v>
      </c>
      <c r="C4" s="55">
        <v>1</v>
      </c>
      <c r="D4" s="55">
        <v>0.8</v>
      </c>
      <c r="E4" s="55">
        <v>1.2</v>
      </c>
      <c r="F4" s="59">
        <v>15</v>
      </c>
      <c r="G4" s="59">
        <v>10</v>
      </c>
      <c r="H4" s="59">
        <v>65</v>
      </c>
      <c r="I4" s="59">
        <v>55</v>
      </c>
      <c r="J4" s="11" t="s">
        <v>13</v>
      </c>
      <c r="K4" s="59">
        <v>1</v>
      </c>
      <c r="L4" s="59">
        <v>2</v>
      </c>
      <c r="M4" s="3" t="s">
        <v>166</v>
      </c>
    </row>
    <row r="5" spans="1:13" ht="15" customHeight="1" x14ac:dyDescent="0.25">
      <c r="A5" s="19" t="s">
        <v>91</v>
      </c>
      <c r="B5" s="11" t="s">
        <v>79</v>
      </c>
      <c r="C5" s="55">
        <v>1</v>
      </c>
      <c r="D5" s="55">
        <v>0.8</v>
      </c>
      <c r="E5" s="55">
        <v>1.2</v>
      </c>
      <c r="F5" s="59">
        <v>25</v>
      </c>
      <c r="G5" s="59">
        <v>15</v>
      </c>
      <c r="H5" s="59">
        <v>80</v>
      </c>
      <c r="I5" s="59">
        <v>50</v>
      </c>
      <c r="J5" s="11" t="s">
        <v>12</v>
      </c>
      <c r="K5" s="59">
        <v>1</v>
      </c>
      <c r="L5" s="59">
        <v>2</v>
      </c>
      <c r="M5" s="3" t="s">
        <v>167</v>
      </c>
    </row>
    <row r="6" spans="1:13" ht="15" customHeight="1" x14ac:dyDescent="0.25">
      <c r="A6" s="19" t="s">
        <v>1</v>
      </c>
      <c r="B6" s="11" t="s">
        <v>79</v>
      </c>
      <c r="C6" s="55">
        <v>1</v>
      </c>
      <c r="D6" s="55">
        <v>0.8</v>
      </c>
      <c r="E6" s="55">
        <v>1.2</v>
      </c>
      <c r="F6" s="59">
        <v>15</v>
      </c>
      <c r="G6" s="59">
        <v>20</v>
      </c>
      <c r="H6" s="59">
        <v>75</v>
      </c>
      <c r="I6" s="59">
        <v>55</v>
      </c>
      <c r="J6" s="11" t="s">
        <v>12</v>
      </c>
      <c r="K6" s="59">
        <v>1</v>
      </c>
      <c r="L6" s="59">
        <v>2</v>
      </c>
      <c r="M6" s="3" t="s">
        <v>168</v>
      </c>
    </row>
    <row r="7" spans="1:13" ht="15" customHeight="1" x14ac:dyDescent="0.25">
      <c r="A7" s="19" t="s">
        <v>2</v>
      </c>
      <c r="B7" s="11" t="s">
        <v>80</v>
      </c>
      <c r="C7" s="55">
        <v>1</v>
      </c>
      <c r="D7" s="55">
        <v>0.8</v>
      </c>
      <c r="E7" s="55">
        <v>1.2</v>
      </c>
      <c r="F7" s="59">
        <v>35</v>
      </c>
      <c r="G7" s="59">
        <v>35</v>
      </c>
      <c r="H7" s="59">
        <v>55</v>
      </c>
      <c r="I7" s="59">
        <v>60</v>
      </c>
      <c r="J7" s="11" t="s">
        <v>12</v>
      </c>
      <c r="K7" s="59">
        <v>3</v>
      </c>
      <c r="L7" s="59">
        <v>5</v>
      </c>
      <c r="M7" s="3" t="s">
        <v>169</v>
      </c>
    </row>
    <row r="8" spans="1:13" ht="15" customHeight="1" x14ac:dyDescent="0.25">
      <c r="A8" s="19" t="s">
        <v>3</v>
      </c>
      <c r="B8" s="11" t="s">
        <v>80</v>
      </c>
      <c r="C8" s="55">
        <v>1</v>
      </c>
      <c r="D8" s="55">
        <v>0.8</v>
      </c>
      <c r="E8" s="55">
        <v>1.2</v>
      </c>
      <c r="F8" s="59">
        <v>40</v>
      </c>
      <c r="G8" s="59">
        <v>45</v>
      </c>
      <c r="H8" s="59">
        <v>40</v>
      </c>
      <c r="I8" s="59">
        <v>50</v>
      </c>
      <c r="J8" s="11" t="s">
        <v>13</v>
      </c>
      <c r="K8" s="59">
        <v>4</v>
      </c>
      <c r="L8" s="59">
        <v>7</v>
      </c>
      <c r="M8" s="3" t="s">
        <v>170</v>
      </c>
    </row>
    <row r="9" spans="1:13" ht="15" customHeight="1" x14ac:dyDescent="0.25">
      <c r="A9" s="19" t="s">
        <v>92</v>
      </c>
      <c r="B9" s="11" t="s">
        <v>80</v>
      </c>
      <c r="C9" s="55">
        <v>1</v>
      </c>
      <c r="D9" s="55">
        <v>0.8</v>
      </c>
      <c r="E9" s="55">
        <v>1.2</v>
      </c>
      <c r="F9" s="59">
        <v>45</v>
      </c>
      <c r="G9" s="59">
        <v>50</v>
      </c>
      <c r="H9" s="59">
        <v>45</v>
      </c>
      <c r="I9" s="59">
        <v>20</v>
      </c>
      <c r="J9" s="11" t="s">
        <v>12</v>
      </c>
      <c r="K9" s="59">
        <v>3</v>
      </c>
      <c r="L9" s="59">
        <v>5</v>
      </c>
      <c r="M9" s="3" t="s">
        <v>171</v>
      </c>
    </row>
    <row r="10" spans="1:13" ht="15" customHeight="1" x14ac:dyDescent="0.25">
      <c r="A10" s="19" t="s">
        <v>4</v>
      </c>
      <c r="B10" s="11" t="s">
        <v>80</v>
      </c>
      <c r="C10" s="55">
        <v>1</v>
      </c>
      <c r="D10" s="55">
        <v>0.8</v>
      </c>
      <c r="E10" s="55">
        <v>1.2</v>
      </c>
      <c r="F10" s="59">
        <v>55</v>
      </c>
      <c r="G10" s="59">
        <v>45</v>
      </c>
      <c r="H10" s="59">
        <v>30</v>
      </c>
      <c r="I10" s="59">
        <v>30</v>
      </c>
      <c r="J10" s="11" t="s">
        <v>11</v>
      </c>
      <c r="K10" s="59">
        <v>5</v>
      </c>
      <c r="L10" s="59">
        <v>10</v>
      </c>
      <c r="M10" s="3" t="s">
        <v>172</v>
      </c>
    </row>
    <row r="11" spans="1:13" ht="15" customHeight="1" x14ac:dyDescent="0.25">
      <c r="A11" s="19" t="s">
        <v>93</v>
      </c>
      <c r="B11" s="11" t="s">
        <v>81</v>
      </c>
      <c r="C11" s="55">
        <v>1</v>
      </c>
      <c r="D11" s="55">
        <v>0.8</v>
      </c>
      <c r="E11" s="55">
        <v>1.2</v>
      </c>
      <c r="F11" s="59">
        <v>60</v>
      </c>
      <c r="G11" s="59">
        <v>80</v>
      </c>
      <c r="H11" s="59">
        <v>15</v>
      </c>
      <c r="I11" s="59">
        <v>30</v>
      </c>
      <c r="J11" s="11" t="s">
        <v>11</v>
      </c>
      <c r="K11" s="59">
        <v>20</v>
      </c>
      <c r="L11" s="59">
        <v>30</v>
      </c>
      <c r="M11" s="3" t="s">
        <v>173</v>
      </c>
    </row>
    <row r="12" spans="1:13" ht="15" customHeight="1" x14ac:dyDescent="0.25">
      <c r="A12" s="19" t="s">
        <v>94</v>
      </c>
      <c r="B12" s="11" t="s">
        <v>81</v>
      </c>
      <c r="C12" s="55">
        <v>1</v>
      </c>
      <c r="D12" s="55">
        <v>0.8</v>
      </c>
      <c r="E12" s="55">
        <v>1.2</v>
      </c>
      <c r="F12" s="59">
        <v>80</v>
      </c>
      <c r="G12" s="59">
        <v>65</v>
      </c>
      <c r="H12" s="59">
        <v>20</v>
      </c>
      <c r="I12" s="59">
        <v>35</v>
      </c>
      <c r="J12" s="11" t="s">
        <v>11</v>
      </c>
      <c r="K12" s="59">
        <v>20</v>
      </c>
      <c r="L12" s="59">
        <v>30</v>
      </c>
      <c r="M12" s="3" t="s">
        <v>174</v>
      </c>
    </row>
    <row r="13" spans="1:13" ht="15" customHeight="1" x14ac:dyDescent="0.25">
      <c r="A13" s="20" t="s">
        <v>95</v>
      </c>
      <c r="B13" s="12" t="s">
        <v>81</v>
      </c>
      <c r="C13" s="80">
        <v>1</v>
      </c>
      <c r="D13" s="55">
        <v>0.8</v>
      </c>
      <c r="E13" s="55">
        <v>1.2</v>
      </c>
      <c r="F13" s="60">
        <v>70</v>
      </c>
      <c r="G13" s="60">
        <v>70</v>
      </c>
      <c r="H13" s="60">
        <v>25</v>
      </c>
      <c r="I13" s="60">
        <v>40</v>
      </c>
      <c r="J13" s="12" t="s">
        <v>11</v>
      </c>
      <c r="K13" s="60">
        <v>20</v>
      </c>
      <c r="L13" s="60">
        <v>30</v>
      </c>
      <c r="M13" s="3" t="s">
        <v>175</v>
      </c>
    </row>
    <row r="15" spans="1:13" x14ac:dyDescent="0.25">
      <c r="A15" s="52" t="s">
        <v>82</v>
      </c>
      <c r="B15" s="52" t="s">
        <v>83</v>
      </c>
      <c r="C15" s="56"/>
      <c r="D15" s="56"/>
      <c r="E15" s="56"/>
    </row>
    <row r="16" spans="1:13" ht="15" customHeight="1" x14ac:dyDescent="0.25">
      <c r="A16" s="52" t="s">
        <v>84</v>
      </c>
      <c r="B16" s="52" t="s">
        <v>85</v>
      </c>
      <c r="C16" s="56"/>
      <c r="D16" s="56"/>
      <c r="E16" s="56"/>
    </row>
    <row r="17" spans="1:5" x14ac:dyDescent="0.25">
      <c r="A17" s="52" t="s">
        <v>86</v>
      </c>
      <c r="B17" s="52" t="s">
        <v>87</v>
      </c>
      <c r="C17" s="56"/>
      <c r="D17" s="56"/>
      <c r="E17" s="5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pane xSplit="1" topLeftCell="B1" activePane="topRight" state="frozen"/>
      <selection pane="topRight" activeCell="F20" sqref="F20"/>
    </sheetView>
  </sheetViews>
  <sheetFormatPr defaultColWidth="9.140625" defaultRowHeight="15" x14ac:dyDescent="0.25"/>
  <cols>
    <col min="1" max="1" width="20.7109375" style="21" customWidth="1"/>
    <col min="2" max="2" width="14.42578125" style="21" customWidth="1"/>
    <col min="3" max="3" width="18.28515625" style="27" customWidth="1"/>
    <col min="4" max="4" width="23.85546875" style="27" customWidth="1"/>
    <col min="5" max="5" width="23.7109375" style="27" customWidth="1"/>
    <col min="6" max="6" width="15.140625" style="26" customWidth="1"/>
    <col min="7" max="7" width="15.42578125" style="26" customWidth="1"/>
    <col min="8" max="8" width="12.5703125" style="21" customWidth="1"/>
    <col min="9" max="9" width="8.5703125" style="27" customWidth="1"/>
    <col min="10" max="10" width="55" style="21" customWidth="1"/>
  </cols>
  <sheetData>
    <row r="1" spans="1:10" ht="15" customHeight="1" thickBot="1" x14ac:dyDescent="0.3">
      <c r="A1" s="50" t="s">
        <v>40</v>
      </c>
      <c r="B1" s="50" t="s">
        <v>160</v>
      </c>
      <c r="C1" s="63" t="s">
        <v>150</v>
      </c>
      <c r="D1" s="63" t="s">
        <v>158</v>
      </c>
      <c r="E1" s="63" t="s">
        <v>159</v>
      </c>
      <c r="F1" s="57" t="s">
        <v>76</v>
      </c>
      <c r="G1" s="57" t="s">
        <v>23</v>
      </c>
      <c r="H1" s="51" t="s">
        <v>52</v>
      </c>
      <c r="I1" s="54" t="s">
        <v>75</v>
      </c>
      <c r="J1" s="50" t="s">
        <v>122</v>
      </c>
    </row>
    <row r="2" spans="1:10" ht="15" customHeight="1" x14ac:dyDescent="0.25">
      <c r="A2" s="1" t="s">
        <v>59</v>
      </c>
      <c r="B2" s="3" t="s">
        <v>147</v>
      </c>
      <c r="C2" s="64">
        <v>1</v>
      </c>
      <c r="D2" s="64">
        <v>0.8</v>
      </c>
      <c r="E2" s="64">
        <v>1.2</v>
      </c>
      <c r="F2" s="67">
        <f>F3/3*2</f>
        <v>20</v>
      </c>
      <c r="G2" s="67">
        <f>G3/3*2</f>
        <v>13.333333333333334</v>
      </c>
      <c r="H2" s="3" t="s">
        <v>57</v>
      </c>
      <c r="I2" s="64">
        <v>0.1</v>
      </c>
      <c r="J2" s="3" t="s">
        <v>176</v>
      </c>
    </row>
    <row r="3" spans="1:10" ht="15" customHeight="1" x14ac:dyDescent="0.25">
      <c r="A3" s="1" t="s">
        <v>60</v>
      </c>
      <c r="B3" s="1" t="s">
        <v>147</v>
      </c>
      <c r="C3" s="65">
        <v>1</v>
      </c>
      <c r="D3" s="65">
        <v>0.8</v>
      </c>
      <c r="E3" s="65">
        <v>1.2</v>
      </c>
      <c r="F3" s="68">
        <v>30</v>
      </c>
      <c r="G3" s="68">
        <v>20</v>
      </c>
      <c r="H3" s="1" t="s">
        <v>57</v>
      </c>
      <c r="I3" s="65">
        <v>0.1</v>
      </c>
      <c r="J3" s="3" t="s">
        <v>177</v>
      </c>
    </row>
    <row r="4" spans="1:10" ht="15" customHeight="1" x14ac:dyDescent="0.25">
      <c r="A4" s="1" t="s">
        <v>61</v>
      </c>
      <c r="B4" s="1" t="s">
        <v>147</v>
      </c>
      <c r="C4" s="64">
        <v>1</v>
      </c>
      <c r="D4" s="64">
        <v>0.8</v>
      </c>
      <c r="E4" s="64">
        <v>1.2</v>
      </c>
      <c r="F4" s="68">
        <f>F3/3*1</f>
        <v>10</v>
      </c>
      <c r="G4" s="68">
        <f>G3/3*1</f>
        <v>6.666666666666667</v>
      </c>
      <c r="H4" s="1" t="s">
        <v>57</v>
      </c>
      <c r="I4" s="65">
        <v>0.1</v>
      </c>
      <c r="J4" s="3" t="s">
        <v>178</v>
      </c>
    </row>
    <row r="5" spans="1:10" ht="15" customHeight="1" x14ac:dyDescent="0.25">
      <c r="A5" s="1" t="s">
        <v>62</v>
      </c>
      <c r="B5" s="1" t="s">
        <v>147</v>
      </c>
      <c r="C5" s="65">
        <v>1</v>
      </c>
      <c r="D5" s="65">
        <v>0.8</v>
      </c>
      <c r="E5" s="65">
        <v>1.2</v>
      </c>
      <c r="F5" s="68">
        <f>F3/2</f>
        <v>15</v>
      </c>
      <c r="G5" s="68">
        <f>G3/2</f>
        <v>10</v>
      </c>
      <c r="H5" s="1" t="s">
        <v>57</v>
      </c>
      <c r="I5" s="65">
        <v>0.1</v>
      </c>
      <c r="J5" s="3" t="s">
        <v>179</v>
      </c>
    </row>
    <row r="6" spans="1:10" ht="15" customHeight="1" x14ac:dyDescent="0.25">
      <c r="A6" s="1" t="s">
        <v>63</v>
      </c>
      <c r="B6" s="1" t="s">
        <v>147</v>
      </c>
      <c r="C6" s="64">
        <v>1</v>
      </c>
      <c r="D6" s="64">
        <v>0.8</v>
      </c>
      <c r="E6" s="64">
        <v>1.2</v>
      </c>
      <c r="F6" s="68">
        <f>F3/3*1</f>
        <v>10</v>
      </c>
      <c r="G6" s="68">
        <f>G3/3*1</f>
        <v>6.666666666666667</v>
      </c>
      <c r="H6" s="1" t="s">
        <v>57</v>
      </c>
      <c r="I6" s="65">
        <v>0.1</v>
      </c>
      <c r="J6" s="3" t="s">
        <v>180</v>
      </c>
    </row>
    <row r="7" spans="1:10" ht="15" customHeight="1" x14ac:dyDescent="0.25">
      <c r="A7" s="1" t="s">
        <v>64</v>
      </c>
      <c r="B7" s="1" t="s">
        <v>148</v>
      </c>
      <c r="C7" s="65">
        <v>1</v>
      </c>
      <c r="D7" s="65">
        <v>0.8</v>
      </c>
      <c r="E7" s="65">
        <v>1.2</v>
      </c>
      <c r="F7" s="68">
        <f>F8/3*2</f>
        <v>26.666666666666668</v>
      </c>
      <c r="G7" s="68">
        <f>G8/3*2</f>
        <v>16.666666666666668</v>
      </c>
      <c r="H7" s="1" t="s">
        <v>58</v>
      </c>
      <c r="I7" s="65">
        <v>0.15</v>
      </c>
      <c r="J7" s="3" t="s">
        <v>181</v>
      </c>
    </row>
    <row r="8" spans="1:10" ht="15" customHeight="1" x14ac:dyDescent="0.25">
      <c r="A8" s="1" t="s">
        <v>65</v>
      </c>
      <c r="B8" s="1" t="s">
        <v>148</v>
      </c>
      <c r="C8" s="64">
        <v>1</v>
      </c>
      <c r="D8" s="64">
        <v>0.8</v>
      </c>
      <c r="E8" s="64">
        <v>1.2</v>
      </c>
      <c r="F8" s="68">
        <v>40</v>
      </c>
      <c r="G8" s="68">
        <v>25</v>
      </c>
      <c r="H8" s="1" t="s">
        <v>58</v>
      </c>
      <c r="I8" s="65">
        <v>0.15</v>
      </c>
      <c r="J8" s="3" t="s">
        <v>182</v>
      </c>
    </row>
    <row r="9" spans="1:10" ht="15" customHeight="1" x14ac:dyDescent="0.25">
      <c r="A9" s="1" t="s">
        <v>66</v>
      </c>
      <c r="B9" s="1" t="s">
        <v>148</v>
      </c>
      <c r="C9" s="65">
        <v>1</v>
      </c>
      <c r="D9" s="65">
        <v>0.8</v>
      </c>
      <c r="E9" s="65">
        <v>1.2</v>
      </c>
      <c r="F9" s="68">
        <f>F8/3*1</f>
        <v>13.333333333333334</v>
      </c>
      <c r="G9" s="68">
        <f>G8/3*1</f>
        <v>8.3333333333333339</v>
      </c>
      <c r="H9" s="1" t="s">
        <v>58</v>
      </c>
      <c r="I9" s="65">
        <v>0.15</v>
      </c>
      <c r="J9" s="3" t="s">
        <v>183</v>
      </c>
    </row>
    <row r="10" spans="1:10" ht="15" customHeight="1" x14ac:dyDescent="0.25">
      <c r="A10" s="1" t="s">
        <v>67</v>
      </c>
      <c r="B10" s="1" t="s">
        <v>148</v>
      </c>
      <c r="C10" s="64">
        <v>1</v>
      </c>
      <c r="D10" s="64">
        <v>0.8</v>
      </c>
      <c r="E10" s="64">
        <v>1.2</v>
      </c>
      <c r="F10" s="68">
        <f>F8/2</f>
        <v>20</v>
      </c>
      <c r="G10" s="68">
        <f>G8/2</f>
        <v>12.5</v>
      </c>
      <c r="H10" s="1" t="s">
        <v>58</v>
      </c>
      <c r="I10" s="65">
        <v>0.15</v>
      </c>
      <c r="J10" s="3" t="s">
        <v>184</v>
      </c>
    </row>
    <row r="11" spans="1:10" ht="15" customHeight="1" x14ac:dyDescent="0.25">
      <c r="A11" s="1" t="s">
        <v>68</v>
      </c>
      <c r="B11" s="1" t="s">
        <v>148</v>
      </c>
      <c r="C11" s="65">
        <v>1</v>
      </c>
      <c r="D11" s="65">
        <v>0.8</v>
      </c>
      <c r="E11" s="65">
        <v>1.2</v>
      </c>
      <c r="F11" s="68">
        <f>F8/3*1</f>
        <v>13.333333333333334</v>
      </c>
      <c r="G11" s="68">
        <f>G8/3*1</f>
        <v>8.3333333333333339</v>
      </c>
      <c r="H11" s="1" t="s">
        <v>58</v>
      </c>
      <c r="I11" s="65">
        <v>0.15</v>
      </c>
      <c r="J11" s="3" t="s">
        <v>185</v>
      </c>
    </row>
    <row r="12" spans="1:10" ht="15" customHeight="1" x14ac:dyDescent="0.25">
      <c r="A12" s="1" t="s">
        <v>70</v>
      </c>
      <c r="B12" s="1" t="s">
        <v>149</v>
      </c>
      <c r="C12" s="64">
        <v>1</v>
      </c>
      <c r="D12" s="64">
        <v>0.8</v>
      </c>
      <c r="E12" s="64">
        <v>1.2</v>
      </c>
      <c r="F12" s="68">
        <f>F13/3*2</f>
        <v>33.333333333333336</v>
      </c>
      <c r="G12" s="68">
        <f>G13/3*2</f>
        <v>20</v>
      </c>
      <c r="H12" s="1" t="s">
        <v>69</v>
      </c>
      <c r="I12" s="65">
        <v>0.2</v>
      </c>
      <c r="J12" s="3" t="s">
        <v>186</v>
      </c>
    </row>
    <row r="13" spans="1:10" ht="15" customHeight="1" x14ac:dyDescent="0.25">
      <c r="A13" s="1" t="s">
        <v>71</v>
      </c>
      <c r="B13" s="1" t="s">
        <v>149</v>
      </c>
      <c r="C13" s="65">
        <v>1</v>
      </c>
      <c r="D13" s="65">
        <v>0.8</v>
      </c>
      <c r="E13" s="65">
        <v>1.2</v>
      </c>
      <c r="F13" s="68">
        <v>50</v>
      </c>
      <c r="G13" s="68">
        <v>30</v>
      </c>
      <c r="H13" s="1" t="s">
        <v>69</v>
      </c>
      <c r="I13" s="65">
        <v>0.2</v>
      </c>
      <c r="J13" s="3" t="s">
        <v>187</v>
      </c>
    </row>
    <row r="14" spans="1:10" ht="15" customHeight="1" x14ac:dyDescent="0.25">
      <c r="A14" s="1" t="s">
        <v>72</v>
      </c>
      <c r="B14" s="1" t="s">
        <v>149</v>
      </c>
      <c r="C14" s="64">
        <v>1</v>
      </c>
      <c r="D14" s="64">
        <v>0.8</v>
      </c>
      <c r="E14" s="64">
        <v>1.2</v>
      </c>
      <c r="F14" s="68">
        <f>F13/3*1</f>
        <v>16.666666666666668</v>
      </c>
      <c r="G14" s="68">
        <f>G13/3*1</f>
        <v>10</v>
      </c>
      <c r="H14" s="1" t="s">
        <v>69</v>
      </c>
      <c r="I14" s="65">
        <v>0.2</v>
      </c>
      <c r="J14" s="3" t="s">
        <v>188</v>
      </c>
    </row>
    <row r="15" spans="1:10" ht="15" customHeight="1" x14ac:dyDescent="0.25">
      <c r="A15" s="1" t="s">
        <v>73</v>
      </c>
      <c r="B15" s="1" t="s">
        <v>149</v>
      </c>
      <c r="C15" s="65">
        <v>1</v>
      </c>
      <c r="D15" s="65">
        <v>0.8</v>
      </c>
      <c r="E15" s="65">
        <v>1.2</v>
      </c>
      <c r="F15" s="68">
        <f>F13/2</f>
        <v>25</v>
      </c>
      <c r="G15" s="68">
        <f>G13/2</f>
        <v>15</v>
      </c>
      <c r="H15" s="1" t="s">
        <v>69</v>
      </c>
      <c r="I15" s="65">
        <v>0.2</v>
      </c>
      <c r="J15" s="3" t="s">
        <v>189</v>
      </c>
    </row>
    <row r="16" spans="1:10" ht="15" customHeight="1" x14ac:dyDescent="0.25">
      <c r="A16" s="4" t="s">
        <v>74</v>
      </c>
      <c r="B16" s="1" t="s">
        <v>149</v>
      </c>
      <c r="C16" s="64">
        <v>1</v>
      </c>
      <c r="D16" s="64">
        <v>0.8</v>
      </c>
      <c r="E16" s="64">
        <v>1.2</v>
      </c>
      <c r="F16" s="69">
        <f>F13/3*1</f>
        <v>16.666666666666668</v>
      </c>
      <c r="G16" s="69">
        <f>G13/3*1</f>
        <v>10</v>
      </c>
      <c r="H16" s="4" t="s">
        <v>69</v>
      </c>
      <c r="I16" s="66">
        <v>0.2</v>
      </c>
      <c r="J16" s="3" t="s">
        <v>190</v>
      </c>
    </row>
    <row r="18" spans="3:7" x14ac:dyDescent="0.25">
      <c r="C18" s="27" t="s">
        <v>151</v>
      </c>
      <c r="G18" s="26" t="s">
        <v>77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pane xSplit="1" topLeftCell="B1" activePane="topRight" state="frozen"/>
      <selection pane="topRight" activeCell="F19" sqref="F19"/>
    </sheetView>
  </sheetViews>
  <sheetFormatPr defaultRowHeight="15" x14ac:dyDescent="0.25"/>
  <cols>
    <col min="1" max="1" width="16.7109375" style="21" customWidth="1"/>
    <col min="2" max="2" width="14.7109375" style="21" customWidth="1"/>
    <col min="3" max="3" width="17.28515625" style="27" customWidth="1"/>
    <col min="4" max="4" width="21.28515625" style="27" customWidth="1"/>
    <col min="5" max="5" width="24.42578125" style="27" customWidth="1"/>
    <col min="6" max="6" width="37.140625" style="21" customWidth="1"/>
    <col min="7" max="7" width="12.42578125" style="21" customWidth="1"/>
    <col min="8" max="8" width="10.28515625" style="21" customWidth="1"/>
    <col min="9" max="9" width="6.85546875" style="21" bestFit="1" customWidth="1"/>
    <col min="10" max="10" width="3.28515625" style="26" bestFit="1" customWidth="1"/>
    <col min="11" max="11" width="2.5703125" style="26" bestFit="1" customWidth="1"/>
    <col min="12" max="12" width="54.85546875" style="21" customWidth="1"/>
  </cols>
  <sheetData>
    <row r="1" spans="1:12" ht="15" customHeight="1" thickBot="1" x14ac:dyDescent="0.3">
      <c r="A1" s="50" t="s">
        <v>40</v>
      </c>
      <c r="B1" s="50" t="s">
        <v>160</v>
      </c>
      <c r="C1" s="63" t="s">
        <v>150</v>
      </c>
      <c r="D1" s="63" t="s">
        <v>158</v>
      </c>
      <c r="E1" s="63" t="s">
        <v>159</v>
      </c>
      <c r="F1" s="70" t="s">
        <v>39</v>
      </c>
      <c r="G1" s="70" t="s">
        <v>17</v>
      </c>
      <c r="H1" s="70" t="s">
        <v>16</v>
      </c>
      <c r="I1" s="70" t="s">
        <v>18</v>
      </c>
      <c r="J1" s="71" t="s">
        <v>5</v>
      </c>
      <c r="K1" s="72" t="s">
        <v>6</v>
      </c>
      <c r="L1" s="50" t="s">
        <v>122</v>
      </c>
    </row>
    <row r="2" spans="1:12" x14ac:dyDescent="0.25">
      <c r="A2" s="1" t="s">
        <v>19</v>
      </c>
      <c r="B2" s="3" t="s">
        <v>147</v>
      </c>
      <c r="C2" s="64">
        <v>1</v>
      </c>
      <c r="D2" s="64">
        <v>0.8</v>
      </c>
      <c r="E2" s="64">
        <v>1.2</v>
      </c>
      <c r="F2" s="5" t="s">
        <v>29</v>
      </c>
      <c r="G2" s="5" t="s">
        <v>8</v>
      </c>
      <c r="H2" s="5" t="s">
        <v>10</v>
      </c>
      <c r="I2" s="5" t="str">
        <f>"+"</f>
        <v>+</v>
      </c>
      <c r="J2" s="73">
        <v>50</v>
      </c>
      <c r="K2" s="73">
        <v>1</v>
      </c>
      <c r="L2" s="3" t="s">
        <v>191</v>
      </c>
    </row>
    <row r="3" spans="1:12" x14ac:dyDescent="0.25">
      <c r="A3" s="1" t="s">
        <v>20</v>
      </c>
      <c r="B3" s="1" t="s">
        <v>147</v>
      </c>
      <c r="C3" s="65">
        <v>1</v>
      </c>
      <c r="D3" s="65">
        <v>0.8</v>
      </c>
      <c r="E3" s="65">
        <v>1.2</v>
      </c>
      <c r="F3" s="6" t="s">
        <v>30</v>
      </c>
      <c r="G3" s="6" t="s">
        <v>8</v>
      </c>
      <c r="H3" s="6" t="s">
        <v>10</v>
      </c>
      <c r="I3" s="6" t="str">
        <f>"+"</f>
        <v>+</v>
      </c>
      <c r="J3" s="74">
        <v>10</v>
      </c>
      <c r="K3" s="74">
        <v>5</v>
      </c>
      <c r="L3" s="3" t="s">
        <v>192</v>
      </c>
    </row>
    <row r="4" spans="1:12" x14ac:dyDescent="0.25">
      <c r="A4" s="1" t="s">
        <v>21</v>
      </c>
      <c r="B4" s="1" t="s">
        <v>149</v>
      </c>
      <c r="C4" s="64">
        <v>1</v>
      </c>
      <c r="D4" s="64">
        <v>0.8</v>
      </c>
      <c r="E4" s="64">
        <v>1.2</v>
      </c>
      <c r="F4" s="6" t="s">
        <v>31</v>
      </c>
      <c r="G4" s="6" t="s">
        <v>8</v>
      </c>
      <c r="H4" s="6" t="s">
        <v>10</v>
      </c>
      <c r="I4" s="6" t="s">
        <v>5</v>
      </c>
      <c r="J4" s="74">
        <v>1</v>
      </c>
      <c r="K4" s="74">
        <v>1</v>
      </c>
      <c r="L4" s="3" t="s">
        <v>193</v>
      </c>
    </row>
    <row r="5" spans="1:12" x14ac:dyDescent="0.25">
      <c r="A5" s="1" t="s">
        <v>22</v>
      </c>
      <c r="B5" s="1" t="s">
        <v>148</v>
      </c>
      <c r="C5" s="65">
        <v>1</v>
      </c>
      <c r="D5" s="65">
        <v>0.8</v>
      </c>
      <c r="E5" s="65">
        <v>1.2</v>
      </c>
      <c r="F5" s="6" t="s">
        <v>32</v>
      </c>
      <c r="G5" s="6" t="s">
        <v>8</v>
      </c>
      <c r="H5" s="6" t="s">
        <v>11</v>
      </c>
      <c r="I5" s="6" t="s">
        <v>14</v>
      </c>
      <c r="J5" s="74">
        <v>10</v>
      </c>
      <c r="K5" s="74">
        <v>5</v>
      </c>
      <c r="L5" s="3" t="s">
        <v>194</v>
      </c>
    </row>
    <row r="6" spans="1:12" x14ac:dyDescent="0.25">
      <c r="A6" s="1" t="s">
        <v>23</v>
      </c>
      <c r="B6" s="1" t="s">
        <v>148</v>
      </c>
      <c r="C6" s="64">
        <v>1</v>
      </c>
      <c r="D6" s="64">
        <v>0.8</v>
      </c>
      <c r="E6" s="64">
        <v>1.2</v>
      </c>
      <c r="F6" s="6" t="s">
        <v>33</v>
      </c>
      <c r="G6" s="6" t="s">
        <v>8</v>
      </c>
      <c r="H6" s="6" t="s">
        <v>12</v>
      </c>
      <c r="I6" s="6" t="s">
        <v>14</v>
      </c>
      <c r="J6" s="74">
        <v>10</v>
      </c>
      <c r="K6" s="74">
        <v>5</v>
      </c>
      <c r="L6" s="3" t="s">
        <v>195</v>
      </c>
    </row>
    <row r="7" spans="1:12" x14ac:dyDescent="0.25">
      <c r="A7" s="1" t="s">
        <v>24</v>
      </c>
      <c r="B7" s="1" t="s">
        <v>148</v>
      </c>
      <c r="C7" s="65">
        <v>1</v>
      </c>
      <c r="D7" s="65">
        <v>0.8</v>
      </c>
      <c r="E7" s="65">
        <v>1.2</v>
      </c>
      <c r="F7" s="6" t="s">
        <v>34</v>
      </c>
      <c r="G7" s="6" t="s">
        <v>8</v>
      </c>
      <c r="H7" s="6" t="s">
        <v>13</v>
      </c>
      <c r="I7" s="6" t="s">
        <v>14</v>
      </c>
      <c r="J7" s="74">
        <v>10</v>
      </c>
      <c r="K7" s="74">
        <v>5</v>
      </c>
      <c r="L7" s="3" t="s">
        <v>196</v>
      </c>
    </row>
    <row r="8" spans="1:12" x14ac:dyDescent="0.25">
      <c r="A8" s="7" t="s">
        <v>25</v>
      </c>
      <c r="B8" s="7" t="s">
        <v>148</v>
      </c>
      <c r="C8" s="64">
        <v>1</v>
      </c>
      <c r="D8" s="64">
        <v>0.8</v>
      </c>
      <c r="E8" s="64">
        <v>1.2</v>
      </c>
      <c r="F8" s="6" t="s">
        <v>35</v>
      </c>
      <c r="G8" s="6" t="s">
        <v>9</v>
      </c>
      <c r="H8" s="6" t="s">
        <v>13</v>
      </c>
      <c r="I8" s="6" t="s">
        <v>15</v>
      </c>
      <c r="J8" s="74">
        <v>10</v>
      </c>
      <c r="K8" s="74">
        <v>5</v>
      </c>
      <c r="L8" s="3" t="s">
        <v>197</v>
      </c>
    </row>
    <row r="9" spans="1:12" x14ac:dyDescent="0.25">
      <c r="A9" s="7" t="s">
        <v>28</v>
      </c>
      <c r="B9" s="7" t="s">
        <v>148</v>
      </c>
      <c r="C9" s="65">
        <v>1</v>
      </c>
      <c r="D9" s="65">
        <v>0.8</v>
      </c>
      <c r="E9" s="65">
        <v>1.2</v>
      </c>
      <c r="F9" s="6" t="s">
        <v>36</v>
      </c>
      <c r="G9" s="6" t="s">
        <v>9</v>
      </c>
      <c r="H9" s="6" t="s">
        <v>12</v>
      </c>
      <c r="I9" s="6" t="s">
        <v>15</v>
      </c>
      <c r="J9" s="74">
        <v>10</v>
      </c>
      <c r="K9" s="74">
        <v>5</v>
      </c>
      <c r="L9" s="3" t="s">
        <v>198</v>
      </c>
    </row>
    <row r="10" spans="1:12" x14ac:dyDescent="0.25">
      <c r="A10" s="7" t="s">
        <v>27</v>
      </c>
      <c r="B10" s="7" t="s">
        <v>149</v>
      </c>
      <c r="C10" s="64">
        <v>1</v>
      </c>
      <c r="D10" s="64">
        <v>0.8</v>
      </c>
      <c r="E10" s="64">
        <v>1.2</v>
      </c>
      <c r="F10" s="6" t="s">
        <v>37</v>
      </c>
      <c r="G10" s="6" t="s">
        <v>9</v>
      </c>
      <c r="H10" s="6" t="s">
        <v>10</v>
      </c>
      <c r="I10" s="6" t="str">
        <f>"-"</f>
        <v>-</v>
      </c>
      <c r="J10" s="74">
        <v>10</v>
      </c>
      <c r="K10" s="74">
        <v>5</v>
      </c>
      <c r="L10" s="3" t="s">
        <v>199</v>
      </c>
    </row>
    <row r="11" spans="1:12" x14ac:dyDescent="0.25">
      <c r="A11" s="8" t="s">
        <v>26</v>
      </c>
      <c r="B11" s="8" t="s">
        <v>148</v>
      </c>
      <c r="C11" s="65">
        <v>1</v>
      </c>
      <c r="D11" s="65">
        <v>0.8</v>
      </c>
      <c r="E11" s="65">
        <v>1.2</v>
      </c>
      <c r="F11" s="9" t="s">
        <v>38</v>
      </c>
      <c r="G11" s="9" t="s">
        <v>9</v>
      </c>
      <c r="H11" s="9" t="s">
        <v>11</v>
      </c>
      <c r="I11" s="9" t="s">
        <v>15</v>
      </c>
      <c r="J11" s="75">
        <v>10</v>
      </c>
      <c r="K11" s="75">
        <v>5</v>
      </c>
      <c r="L11" s="3" t="s">
        <v>200</v>
      </c>
    </row>
    <row r="13" spans="1:12" x14ac:dyDescent="0.25">
      <c r="C13" s="27" t="s">
        <v>151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pane xSplit="1" topLeftCell="B1" activePane="topRight" state="frozen"/>
      <selection pane="topRight" activeCell="J17" sqref="J17"/>
    </sheetView>
  </sheetViews>
  <sheetFormatPr defaultRowHeight="15" x14ac:dyDescent="0.25"/>
  <cols>
    <col min="1" max="1" width="11.85546875" style="21" customWidth="1"/>
    <col min="2" max="2" width="16.7109375" style="21" customWidth="1"/>
    <col min="3" max="5" width="23.140625" style="27" customWidth="1"/>
    <col min="6" max="6" width="7.7109375" style="26" customWidth="1"/>
    <col min="7" max="7" width="7.85546875" style="26" customWidth="1"/>
    <col min="8" max="8" width="11.140625" style="26" customWidth="1"/>
    <col min="9" max="9" width="10.140625" style="26" customWidth="1"/>
    <col min="10" max="10" width="7.28515625" style="26" customWidth="1"/>
    <col min="11" max="11" width="6.7109375" style="26" customWidth="1"/>
    <col min="12" max="12" width="20.5703125" style="21" customWidth="1"/>
    <col min="13" max="13" width="55.42578125" style="21" customWidth="1"/>
  </cols>
  <sheetData>
    <row r="1" spans="1:13" ht="15" customHeight="1" thickBot="1" x14ac:dyDescent="0.3">
      <c r="A1" s="23" t="s">
        <v>40</v>
      </c>
      <c r="B1" s="23" t="s">
        <v>160</v>
      </c>
      <c r="C1" s="30" t="s">
        <v>150</v>
      </c>
      <c r="D1" s="30" t="s">
        <v>158</v>
      </c>
      <c r="E1" s="30" t="s">
        <v>159</v>
      </c>
      <c r="F1" s="35" t="s">
        <v>50</v>
      </c>
      <c r="G1" s="35" t="s">
        <v>23</v>
      </c>
      <c r="H1" s="35" t="s">
        <v>24</v>
      </c>
      <c r="I1" s="35" t="s">
        <v>51</v>
      </c>
      <c r="J1" s="35" t="s">
        <v>54</v>
      </c>
      <c r="K1" s="35" t="s">
        <v>53</v>
      </c>
      <c r="L1" s="76" t="s">
        <v>52</v>
      </c>
      <c r="M1" s="23" t="s">
        <v>122</v>
      </c>
    </row>
    <row r="2" spans="1:13" x14ac:dyDescent="0.25">
      <c r="A2" s="2" t="s">
        <v>43</v>
      </c>
      <c r="B2" s="3" t="s">
        <v>7</v>
      </c>
      <c r="C2" s="64">
        <v>1</v>
      </c>
      <c r="D2" s="64">
        <v>0.8</v>
      </c>
      <c r="E2" s="64">
        <v>1.2</v>
      </c>
      <c r="F2" s="67">
        <v>5</v>
      </c>
      <c r="G2" s="67">
        <v>80</v>
      </c>
      <c r="H2" s="67">
        <v>50</v>
      </c>
      <c r="I2" s="67">
        <v>0</v>
      </c>
      <c r="J2" s="67">
        <v>1</v>
      </c>
      <c r="K2" s="67">
        <v>2</v>
      </c>
      <c r="L2" s="3" t="s">
        <v>55</v>
      </c>
      <c r="M2" s="3" t="s">
        <v>201</v>
      </c>
    </row>
    <row r="3" spans="1:13" x14ac:dyDescent="0.25">
      <c r="A3" s="1" t="s">
        <v>44</v>
      </c>
      <c r="B3" s="1" t="s">
        <v>147</v>
      </c>
      <c r="C3" s="64">
        <v>1</v>
      </c>
      <c r="D3" s="64">
        <v>0.8</v>
      </c>
      <c r="E3" s="64">
        <v>1.2</v>
      </c>
      <c r="F3" s="68">
        <v>10</v>
      </c>
      <c r="G3" s="68">
        <v>70</v>
      </c>
      <c r="H3" s="68">
        <v>40</v>
      </c>
      <c r="I3" s="68">
        <v>0</v>
      </c>
      <c r="J3" s="68">
        <v>1</v>
      </c>
      <c r="K3" s="68">
        <v>2</v>
      </c>
      <c r="L3" s="1" t="s">
        <v>55</v>
      </c>
      <c r="M3" s="3" t="s">
        <v>202</v>
      </c>
    </row>
    <row r="4" spans="1:13" x14ac:dyDescent="0.25">
      <c r="A4" s="1" t="s">
        <v>0</v>
      </c>
      <c r="B4" s="1" t="s">
        <v>148</v>
      </c>
      <c r="C4" s="64">
        <v>1</v>
      </c>
      <c r="D4" s="64">
        <v>0.8</v>
      </c>
      <c r="E4" s="64">
        <v>1.2</v>
      </c>
      <c r="F4" s="68">
        <v>30</v>
      </c>
      <c r="G4" s="68">
        <v>40</v>
      </c>
      <c r="H4" s="68">
        <v>60</v>
      </c>
      <c r="I4" s="68">
        <v>0</v>
      </c>
      <c r="J4" s="68">
        <v>1</v>
      </c>
      <c r="K4" s="68">
        <v>2</v>
      </c>
      <c r="L4" s="1" t="s">
        <v>55</v>
      </c>
      <c r="M4" s="3" t="s">
        <v>203</v>
      </c>
    </row>
    <row r="5" spans="1:13" x14ac:dyDescent="0.25">
      <c r="A5" s="1" t="s">
        <v>45</v>
      </c>
      <c r="B5" s="1" t="s">
        <v>148</v>
      </c>
      <c r="C5" s="64">
        <v>1</v>
      </c>
      <c r="D5" s="64">
        <v>0.8</v>
      </c>
      <c r="E5" s="64">
        <v>1.2</v>
      </c>
      <c r="F5" s="68">
        <v>20</v>
      </c>
      <c r="G5" s="68">
        <v>60</v>
      </c>
      <c r="H5" s="68">
        <v>50</v>
      </c>
      <c r="I5" s="68">
        <v>0</v>
      </c>
      <c r="J5" s="68">
        <v>1</v>
      </c>
      <c r="K5" s="68">
        <v>2</v>
      </c>
      <c r="L5" s="1" t="s">
        <v>55</v>
      </c>
      <c r="M5" s="3" t="s">
        <v>204</v>
      </c>
    </row>
    <row r="6" spans="1:13" x14ac:dyDescent="0.25">
      <c r="A6" s="1" t="s">
        <v>46</v>
      </c>
      <c r="B6" s="1" t="s">
        <v>148</v>
      </c>
      <c r="C6" s="64">
        <v>1</v>
      </c>
      <c r="D6" s="64">
        <v>0.8</v>
      </c>
      <c r="E6" s="64">
        <v>1.2</v>
      </c>
      <c r="F6" s="68">
        <v>0</v>
      </c>
      <c r="G6" s="68">
        <v>0</v>
      </c>
      <c r="H6" s="68">
        <v>0</v>
      </c>
      <c r="I6" s="68">
        <v>50</v>
      </c>
      <c r="J6" s="68">
        <v>1</v>
      </c>
      <c r="K6" s="68">
        <v>1</v>
      </c>
      <c r="L6" s="1" t="s">
        <v>55</v>
      </c>
      <c r="M6" s="3" t="s">
        <v>205</v>
      </c>
    </row>
    <row r="7" spans="1:13" x14ac:dyDescent="0.25">
      <c r="A7" s="1" t="s">
        <v>47</v>
      </c>
      <c r="B7" s="1" t="s">
        <v>148</v>
      </c>
      <c r="C7" s="64">
        <v>1</v>
      </c>
      <c r="D7" s="64">
        <v>0.8</v>
      </c>
      <c r="E7" s="64">
        <v>1.2</v>
      </c>
      <c r="F7" s="68">
        <v>25</v>
      </c>
      <c r="G7" s="68">
        <v>50</v>
      </c>
      <c r="H7" s="68">
        <v>40</v>
      </c>
      <c r="I7" s="68">
        <v>0</v>
      </c>
      <c r="J7" s="68">
        <v>1</v>
      </c>
      <c r="K7" s="68">
        <v>2</v>
      </c>
      <c r="L7" s="1" t="s">
        <v>55</v>
      </c>
      <c r="M7" s="3" t="s">
        <v>206</v>
      </c>
    </row>
    <row r="8" spans="1:13" x14ac:dyDescent="0.25">
      <c r="A8" s="1" t="s">
        <v>48</v>
      </c>
      <c r="B8" s="1" t="s">
        <v>148</v>
      </c>
      <c r="C8" s="64">
        <v>1</v>
      </c>
      <c r="D8" s="64">
        <v>0.8</v>
      </c>
      <c r="E8" s="64">
        <v>1.2</v>
      </c>
      <c r="F8" s="68">
        <v>60</v>
      </c>
      <c r="G8" s="68">
        <v>20</v>
      </c>
      <c r="H8" s="68">
        <v>70</v>
      </c>
      <c r="I8" s="68">
        <v>0</v>
      </c>
      <c r="J8" s="68">
        <v>2</v>
      </c>
      <c r="K8" s="68">
        <v>1</v>
      </c>
      <c r="L8" s="1" t="s">
        <v>56</v>
      </c>
      <c r="M8" s="3" t="s">
        <v>207</v>
      </c>
    </row>
    <row r="9" spans="1:13" x14ac:dyDescent="0.25">
      <c r="A9" s="4" t="s">
        <v>49</v>
      </c>
      <c r="B9" s="4" t="s">
        <v>148</v>
      </c>
      <c r="C9" s="64">
        <v>1</v>
      </c>
      <c r="D9" s="64">
        <v>0.8</v>
      </c>
      <c r="E9" s="64">
        <v>1.2</v>
      </c>
      <c r="F9" s="69">
        <v>40</v>
      </c>
      <c r="G9" s="69">
        <v>30</v>
      </c>
      <c r="H9" s="69">
        <v>80</v>
      </c>
      <c r="I9" s="69">
        <v>0</v>
      </c>
      <c r="J9" s="69">
        <v>2</v>
      </c>
      <c r="K9" s="69">
        <v>1</v>
      </c>
      <c r="L9" s="4" t="s">
        <v>56</v>
      </c>
      <c r="M9" s="3" t="s">
        <v>208</v>
      </c>
    </row>
    <row r="11" spans="1:13" x14ac:dyDescent="0.25">
      <c r="C11" s="27" t="s">
        <v>151</v>
      </c>
    </row>
  </sheetData>
  <pageMargins left="0.7" right="0.7" top="0.75" bottom="0.75" header="0.3" footer="0.3"/>
  <pageSetup paperSize="9" orientation="portrait" r:id="rId1"/>
  <ignoredErrors>
    <ignoredError sqref="I6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Rooms</vt:lpstr>
      <vt:lpstr>Attacks</vt:lpstr>
      <vt:lpstr>Monsters</vt:lpstr>
      <vt:lpstr>Armaments</vt:lpstr>
      <vt:lpstr>Potions</vt:lpstr>
      <vt:lpstr>Weapons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cp:revision/>
  <dcterms:created xsi:type="dcterms:W3CDTF">2014-10-15T13:23:10Z</dcterms:created>
  <dcterms:modified xsi:type="dcterms:W3CDTF">2014-11-20T22:14:48Z</dcterms:modified>
</cp:coreProperties>
</file>