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monojit\Desktop\Excel\"/>
    </mc:Choice>
  </mc:AlternateContent>
  <xr:revisionPtr revIDLastSave="0" documentId="13_ncr:1_{2EB66267-D55F-4027-AF81-464482BACC81}" xr6:coauthVersionLast="47" xr6:coauthVersionMax="47" xr10:uidLastSave="{00000000-0000-0000-0000-000000000000}"/>
  <bookViews>
    <workbookView xWindow="-110" yWindow="-110" windowWidth="19420" windowHeight="10300" xr2:uid="{F14E784F-8DAC-432E-9279-57D6FA10DB32}"/>
  </bookViews>
  <sheets>
    <sheet name="Dashboard" sheetId="22" r:id="rId1"/>
    <sheet name="Revenue per Occasion" sheetId="20" r:id="rId2"/>
    <sheet name="Revenue (Month-Wise)" sheetId="6" r:id="rId3"/>
    <sheet name="Revenue (Category-Wise)" sheetId="11" r:id="rId4"/>
    <sheet name="Revenue (Product-Wise)" sheetId="15" r:id="rId5"/>
    <sheet name="Average Delivery Time" sheetId="13" r:id="rId6"/>
    <sheet name="Average Spending by Customer" sheetId="16" r:id="rId7"/>
    <sheet name="Cities with maximum orders" sheetId="18" r:id="rId8"/>
    <sheet name="Locations with maximum quantity" sheetId="24" r:id="rId9"/>
    <sheet name="Hour-Wise Revenue" sheetId="29" r:id="rId10"/>
    <sheet name="orders" sheetId="1" r:id="rId11"/>
    <sheet name="customers" sheetId="4" r:id="rId12"/>
  </sheets>
  <definedNames>
    <definedName name="_xlnm._FilterDatabase" localSheetId="10" hidden="1">orders!$A$1:$P$1001</definedName>
    <definedName name="Slicer_Category">#N/A</definedName>
    <definedName name="Slicer_Month">#N/A</definedName>
    <definedName name="Slicer_Occasion1">#N/A</definedName>
    <definedName name="Slicer_Order_Dat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S1001" i="1"/>
  <c r="R1001" i="1"/>
  <c r="Q1001" i="1"/>
  <c r="P1001" i="1"/>
  <c r="O1001" i="1"/>
  <c r="M1001" i="1"/>
  <c r="N1001" i="1" s="1"/>
  <c r="E1001" i="1"/>
  <c r="S1000" i="1"/>
  <c r="R1000" i="1"/>
  <c r="Q1000" i="1"/>
  <c r="P1000" i="1"/>
  <c r="O1000" i="1"/>
  <c r="M1000" i="1"/>
  <c r="N1000" i="1" s="1"/>
  <c r="E1000" i="1"/>
  <c r="S999" i="1"/>
  <c r="R999" i="1"/>
  <c r="Q999" i="1"/>
  <c r="P999" i="1"/>
  <c r="O999" i="1"/>
  <c r="M999" i="1"/>
  <c r="N999" i="1" s="1"/>
  <c r="E999" i="1"/>
  <c r="S998" i="1"/>
  <c r="R998" i="1"/>
  <c r="Q998" i="1"/>
  <c r="P998" i="1"/>
  <c r="O998" i="1"/>
  <c r="M998" i="1"/>
  <c r="N998" i="1" s="1"/>
  <c r="E998" i="1"/>
  <c r="S997" i="1"/>
  <c r="R997" i="1"/>
  <c r="Q997" i="1"/>
  <c r="P997" i="1"/>
  <c r="O997" i="1"/>
  <c r="M997" i="1"/>
  <c r="N997" i="1" s="1"/>
  <c r="E997" i="1"/>
  <c r="S996" i="1"/>
  <c r="R996" i="1"/>
  <c r="Q996" i="1"/>
  <c r="P996" i="1"/>
  <c r="O996" i="1"/>
  <c r="M996" i="1"/>
  <c r="N996" i="1" s="1"/>
  <c r="E996" i="1"/>
  <c r="S995" i="1"/>
  <c r="R995" i="1"/>
  <c r="Q995" i="1"/>
  <c r="P995" i="1"/>
  <c r="O995" i="1"/>
  <c r="M995" i="1"/>
  <c r="N995" i="1" s="1"/>
  <c r="E995" i="1"/>
  <c r="S994" i="1"/>
  <c r="R994" i="1"/>
  <c r="Q994" i="1"/>
  <c r="P994" i="1"/>
  <c r="O994" i="1"/>
  <c r="M994" i="1"/>
  <c r="N994" i="1" s="1"/>
  <c r="E994" i="1"/>
  <c r="S993" i="1"/>
  <c r="R993" i="1"/>
  <c r="Q993" i="1"/>
  <c r="P993" i="1"/>
  <c r="O993" i="1"/>
  <c r="M993" i="1"/>
  <c r="N993" i="1" s="1"/>
  <c r="E993" i="1"/>
  <c r="S992" i="1"/>
  <c r="R992" i="1"/>
  <c r="Q992" i="1"/>
  <c r="P992" i="1"/>
  <c r="O992" i="1"/>
  <c r="M992" i="1"/>
  <c r="N992" i="1" s="1"/>
  <c r="E992" i="1"/>
  <c r="S991" i="1"/>
  <c r="R991" i="1"/>
  <c r="Q991" i="1"/>
  <c r="P991" i="1"/>
  <c r="O991" i="1"/>
  <c r="M991" i="1"/>
  <c r="N991" i="1" s="1"/>
  <c r="E991" i="1"/>
  <c r="S990" i="1"/>
  <c r="R990" i="1"/>
  <c r="Q990" i="1"/>
  <c r="P990" i="1"/>
  <c r="O990" i="1"/>
  <c r="M990" i="1"/>
  <c r="N990" i="1" s="1"/>
  <c r="E990" i="1"/>
  <c r="S989" i="1"/>
  <c r="R989" i="1"/>
  <c r="Q989" i="1"/>
  <c r="P989" i="1"/>
  <c r="O989" i="1"/>
  <c r="M989" i="1"/>
  <c r="N989" i="1" s="1"/>
  <c r="E989" i="1"/>
  <c r="S988" i="1"/>
  <c r="R988" i="1"/>
  <c r="Q988" i="1"/>
  <c r="P988" i="1"/>
  <c r="O988" i="1"/>
  <c r="M988" i="1"/>
  <c r="N988" i="1" s="1"/>
  <c r="E988" i="1"/>
  <c r="S987" i="1"/>
  <c r="R987" i="1"/>
  <c r="Q987" i="1"/>
  <c r="P987" i="1"/>
  <c r="O987" i="1"/>
  <c r="M987" i="1"/>
  <c r="N987" i="1" s="1"/>
  <c r="E987" i="1"/>
  <c r="S986" i="1"/>
  <c r="R986" i="1"/>
  <c r="Q986" i="1"/>
  <c r="P986" i="1"/>
  <c r="O986" i="1"/>
  <c r="M986" i="1"/>
  <c r="N986" i="1" s="1"/>
  <c r="E986" i="1"/>
  <c r="S985" i="1"/>
  <c r="R985" i="1"/>
  <c r="Q985" i="1"/>
  <c r="P985" i="1"/>
  <c r="O985" i="1"/>
  <c r="M985" i="1"/>
  <c r="N985" i="1" s="1"/>
  <c r="E985" i="1"/>
  <c r="S984" i="1"/>
  <c r="R984" i="1"/>
  <c r="Q984" i="1"/>
  <c r="P984" i="1"/>
  <c r="O984" i="1"/>
  <c r="M984" i="1"/>
  <c r="N984" i="1" s="1"/>
  <c r="E984" i="1"/>
  <c r="S983" i="1"/>
  <c r="R983" i="1"/>
  <c r="Q983" i="1"/>
  <c r="P983" i="1"/>
  <c r="O983" i="1"/>
  <c r="M983" i="1"/>
  <c r="N983" i="1" s="1"/>
  <c r="E983" i="1"/>
  <c r="S982" i="1"/>
  <c r="R982" i="1"/>
  <c r="Q982" i="1"/>
  <c r="P982" i="1"/>
  <c r="O982" i="1"/>
  <c r="M982" i="1"/>
  <c r="N982" i="1" s="1"/>
  <c r="E982" i="1"/>
  <c r="S981" i="1"/>
  <c r="R981" i="1"/>
  <c r="Q981" i="1"/>
  <c r="P981" i="1"/>
  <c r="O981" i="1"/>
  <c r="M981" i="1"/>
  <c r="N981" i="1" s="1"/>
  <c r="E981" i="1"/>
  <c r="S980" i="1"/>
  <c r="R980" i="1"/>
  <c r="Q980" i="1"/>
  <c r="P980" i="1"/>
  <c r="O980" i="1"/>
  <c r="M980" i="1"/>
  <c r="N980" i="1" s="1"/>
  <c r="E980" i="1"/>
  <c r="S979" i="1"/>
  <c r="R979" i="1"/>
  <c r="Q979" i="1"/>
  <c r="P979" i="1"/>
  <c r="O979" i="1"/>
  <c r="M979" i="1"/>
  <c r="N979" i="1" s="1"/>
  <c r="E979" i="1"/>
  <c r="S978" i="1"/>
  <c r="R978" i="1"/>
  <c r="Q978" i="1"/>
  <c r="P978" i="1"/>
  <c r="O978" i="1"/>
  <c r="M978" i="1"/>
  <c r="N978" i="1" s="1"/>
  <c r="E978" i="1"/>
  <c r="S977" i="1"/>
  <c r="R977" i="1"/>
  <c r="Q977" i="1"/>
  <c r="P977" i="1"/>
  <c r="O977" i="1"/>
  <c r="M977" i="1"/>
  <c r="N977" i="1" s="1"/>
  <c r="E977" i="1"/>
  <c r="S976" i="1"/>
  <c r="R976" i="1"/>
  <c r="Q976" i="1"/>
  <c r="P976" i="1"/>
  <c r="O976" i="1"/>
  <c r="M976" i="1"/>
  <c r="N976" i="1" s="1"/>
  <c r="E976" i="1"/>
  <c r="S975" i="1"/>
  <c r="R975" i="1"/>
  <c r="Q975" i="1"/>
  <c r="P975" i="1"/>
  <c r="O975" i="1"/>
  <c r="M975" i="1"/>
  <c r="N975" i="1" s="1"/>
  <c r="E975" i="1"/>
  <c r="S974" i="1"/>
  <c r="R974" i="1"/>
  <c r="Q974" i="1"/>
  <c r="P974" i="1"/>
  <c r="O974" i="1"/>
  <c r="M974" i="1"/>
  <c r="N974" i="1" s="1"/>
  <c r="E974" i="1"/>
  <c r="S973" i="1"/>
  <c r="R973" i="1"/>
  <c r="Q973" i="1"/>
  <c r="P973" i="1"/>
  <c r="O973" i="1"/>
  <c r="M973" i="1"/>
  <c r="N973" i="1" s="1"/>
  <c r="E973" i="1"/>
  <c r="S972" i="1"/>
  <c r="R972" i="1"/>
  <c r="Q972" i="1"/>
  <c r="P972" i="1"/>
  <c r="O972" i="1"/>
  <c r="M972" i="1"/>
  <c r="N972" i="1" s="1"/>
  <c r="E972" i="1"/>
  <c r="S971" i="1"/>
  <c r="R971" i="1"/>
  <c r="Q971" i="1"/>
  <c r="P971" i="1"/>
  <c r="O971" i="1"/>
  <c r="M971" i="1"/>
  <c r="N971" i="1" s="1"/>
  <c r="E971" i="1"/>
  <c r="S970" i="1"/>
  <c r="R970" i="1"/>
  <c r="Q970" i="1"/>
  <c r="P970" i="1"/>
  <c r="O970" i="1"/>
  <c r="M970" i="1"/>
  <c r="N970" i="1" s="1"/>
  <c r="E970" i="1"/>
  <c r="S969" i="1"/>
  <c r="R969" i="1"/>
  <c r="Q969" i="1"/>
  <c r="P969" i="1"/>
  <c r="O969" i="1"/>
  <c r="M969" i="1"/>
  <c r="N969" i="1" s="1"/>
  <c r="E969" i="1"/>
  <c r="S968" i="1"/>
  <c r="R968" i="1"/>
  <c r="Q968" i="1"/>
  <c r="P968" i="1"/>
  <c r="O968" i="1"/>
  <c r="M968" i="1"/>
  <c r="N968" i="1" s="1"/>
  <c r="E968" i="1"/>
  <c r="S967" i="1"/>
  <c r="R967" i="1"/>
  <c r="Q967" i="1"/>
  <c r="P967" i="1"/>
  <c r="O967" i="1"/>
  <c r="M967" i="1"/>
  <c r="N967" i="1" s="1"/>
  <c r="E967" i="1"/>
  <c r="S966" i="1"/>
  <c r="R966" i="1"/>
  <c r="Q966" i="1"/>
  <c r="P966" i="1"/>
  <c r="O966" i="1"/>
  <c r="M966" i="1"/>
  <c r="N966" i="1" s="1"/>
  <c r="E966" i="1"/>
  <c r="S965" i="1"/>
  <c r="R965" i="1"/>
  <c r="Q965" i="1"/>
  <c r="P965" i="1"/>
  <c r="O965" i="1"/>
  <c r="M965" i="1"/>
  <c r="N965" i="1" s="1"/>
  <c r="E965" i="1"/>
  <c r="S964" i="1"/>
  <c r="R964" i="1"/>
  <c r="Q964" i="1"/>
  <c r="P964" i="1"/>
  <c r="O964" i="1"/>
  <c r="M964" i="1"/>
  <c r="N964" i="1" s="1"/>
  <c r="E964" i="1"/>
  <c r="S963" i="1"/>
  <c r="R963" i="1"/>
  <c r="Q963" i="1"/>
  <c r="P963" i="1"/>
  <c r="O963" i="1"/>
  <c r="M963" i="1"/>
  <c r="N963" i="1" s="1"/>
  <c r="E963" i="1"/>
  <c r="S962" i="1"/>
  <c r="R962" i="1"/>
  <c r="Q962" i="1"/>
  <c r="P962" i="1"/>
  <c r="O962" i="1"/>
  <c r="M962" i="1"/>
  <c r="N962" i="1" s="1"/>
  <c r="E962" i="1"/>
  <c r="S961" i="1"/>
  <c r="R961" i="1"/>
  <c r="Q961" i="1"/>
  <c r="P961" i="1"/>
  <c r="O961" i="1"/>
  <c r="M961" i="1"/>
  <c r="N961" i="1" s="1"/>
  <c r="E961" i="1"/>
  <c r="S960" i="1"/>
  <c r="R960" i="1"/>
  <c r="Q960" i="1"/>
  <c r="P960" i="1"/>
  <c r="O960" i="1"/>
  <c r="M960" i="1"/>
  <c r="N960" i="1" s="1"/>
  <c r="E960" i="1"/>
  <c r="S959" i="1"/>
  <c r="R959" i="1"/>
  <c r="Q959" i="1"/>
  <c r="P959" i="1"/>
  <c r="O959" i="1"/>
  <c r="M959" i="1"/>
  <c r="N959" i="1" s="1"/>
  <c r="E959" i="1"/>
  <c r="S958" i="1"/>
  <c r="R958" i="1"/>
  <c r="Q958" i="1"/>
  <c r="P958" i="1"/>
  <c r="O958" i="1"/>
  <c r="M958" i="1"/>
  <c r="N958" i="1" s="1"/>
  <c r="E958" i="1"/>
  <c r="S957" i="1"/>
  <c r="R957" i="1"/>
  <c r="Q957" i="1"/>
  <c r="P957" i="1"/>
  <c r="O957" i="1"/>
  <c r="M957" i="1"/>
  <c r="N957" i="1" s="1"/>
  <c r="E957" i="1"/>
  <c r="S956" i="1"/>
  <c r="R956" i="1"/>
  <c r="Q956" i="1"/>
  <c r="P956" i="1"/>
  <c r="O956" i="1"/>
  <c r="M956" i="1"/>
  <c r="N956" i="1" s="1"/>
  <c r="E956" i="1"/>
  <c r="S955" i="1"/>
  <c r="R955" i="1"/>
  <c r="Q955" i="1"/>
  <c r="P955" i="1"/>
  <c r="O955" i="1"/>
  <c r="M955" i="1"/>
  <c r="N955" i="1" s="1"/>
  <c r="E955" i="1"/>
  <c r="S954" i="1"/>
  <c r="R954" i="1"/>
  <c r="Q954" i="1"/>
  <c r="P954" i="1"/>
  <c r="O954" i="1"/>
  <c r="M954" i="1"/>
  <c r="N954" i="1" s="1"/>
  <c r="E954" i="1"/>
  <c r="S953" i="1"/>
  <c r="R953" i="1"/>
  <c r="Q953" i="1"/>
  <c r="P953" i="1"/>
  <c r="O953" i="1"/>
  <c r="M953" i="1"/>
  <c r="N953" i="1" s="1"/>
  <c r="E953" i="1"/>
  <c r="S952" i="1"/>
  <c r="R952" i="1"/>
  <c r="Q952" i="1"/>
  <c r="P952" i="1"/>
  <c r="O952" i="1"/>
  <c r="M952" i="1"/>
  <c r="N952" i="1" s="1"/>
  <c r="E952" i="1"/>
  <c r="S951" i="1"/>
  <c r="R951" i="1"/>
  <c r="Q951" i="1"/>
  <c r="P951" i="1"/>
  <c r="O951" i="1"/>
  <c r="M951" i="1"/>
  <c r="N951" i="1" s="1"/>
  <c r="E951" i="1"/>
  <c r="S950" i="1"/>
  <c r="R950" i="1"/>
  <c r="Q950" i="1"/>
  <c r="P950" i="1"/>
  <c r="O950" i="1"/>
  <c r="M950" i="1"/>
  <c r="N950" i="1" s="1"/>
  <c r="E950" i="1"/>
  <c r="S949" i="1"/>
  <c r="R949" i="1"/>
  <c r="Q949" i="1"/>
  <c r="P949" i="1"/>
  <c r="O949" i="1"/>
  <c r="M949" i="1"/>
  <c r="N949" i="1" s="1"/>
  <c r="E949" i="1"/>
  <c r="S948" i="1"/>
  <c r="R948" i="1"/>
  <c r="Q948" i="1"/>
  <c r="P948" i="1"/>
  <c r="O948" i="1"/>
  <c r="M948" i="1"/>
  <c r="N948" i="1" s="1"/>
  <c r="E948" i="1"/>
  <c r="S947" i="1"/>
  <c r="R947" i="1"/>
  <c r="Q947" i="1"/>
  <c r="P947" i="1"/>
  <c r="O947" i="1"/>
  <c r="M947" i="1"/>
  <c r="N947" i="1" s="1"/>
  <c r="E947" i="1"/>
  <c r="S946" i="1"/>
  <c r="R946" i="1"/>
  <c r="Q946" i="1"/>
  <c r="P946" i="1"/>
  <c r="O946" i="1"/>
  <c r="M946" i="1"/>
  <c r="N946" i="1" s="1"/>
  <c r="E946" i="1"/>
  <c r="S945" i="1"/>
  <c r="R945" i="1"/>
  <c r="Q945" i="1"/>
  <c r="P945" i="1"/>
  <c r="O945" i="1"/>
  <c r="M945" i="1"/>
  <c r="N945" i="1" s="1"/>
  <c r="E945" i="1"/>
  <c r="S944" i="1"/>
  <c r="R944" i="1"/>
  <c r="Q944" i="1"/>
  <c r="P944" i="1"/>
  <c r="O944" i="1"/>
  <c r="M944" i="1"/>
  <c r="N944" i="1" s="1"/>
  <c r="E944" i="1"/>
  <c r="S943" i="1"/>
  <c r="R943" i="1"/>
  <c r="Q943" i="1"/>
  <c r="P943" i="1"/>
  <c r="O943" i="1"/>
  <c r="M943" i="1"/>
  <c r="N943" i="1" s="1"/>
  <c r="E943" i="1"/>
  <c r="S942" i="1"/>
  <c r="R942" i="1"/>
  <c r="Q942" i="1"/>
  <c r="P942" i="1"/>
  <c r="O942" i="1"/>
  <c r="M942" i="1"/>
  <c r="N942" i="1" s="1"/>
  <c r="E942" i="1"/>
  <c r="S941" i="1"/>
  <c r="R941" i="1"/>
  <c r="Q941" i="1"/>
  <c r="P941" i="1"/>
  <c r="O941" i="1"/>
  <c r="M941" i="1"/>
  <c r="N941" i="1" s="1"/>
  <c r="E941" i="1"/>
  <c r="S940" i="1"/>
  <c r="R940" i="1"/>
  <c r="Q940" i="1"/>
  <c r="P940" i="1"/>
  <c r="O940" i="1"/>
  <c r="M940" i="1"/>
  <c r="N940" i="1" s="1"/>
  <c r="E940" i="1"/>
  <c r="S939" i="1"/>
  <c r="R939" i="1"/>
  <c r="Q939" i="1"/>
  <c r="P939" i="1"/>
  <c r="O939" i="1"/>
  <c r="M939" i="1"/>
  <c r="N939" i="1" s="1"/>
  <c r="E939" i="1"/>
  <c r="S938" i="1"/>
  <c r="R938" i="1"/>
  <c r="Q938" i="1"/>
  <c r="P938" i="1"/>
  <c r="O938" i="1"/>
  <c r="M938" i="1"/>
  <c r="N938" i="1" s="1"/>
  <c r="E938" i="1"/>
  <c r="S937" i="1"/>
  <c r="R937" i="1"/>
  <c r="Q937" i="1"/>
  <c r="P937" i="1"/>
  <c r="O937" i="1"/>
  <c r="M937" i="1"/>
  <c r="N937" i="1" s="1"/>
  <c r="E937" i="1"/>
  <c r="S936" i="1"/>
  <c r="R936" i="1"/>
  <c r="Q936" i="1"/>
  <c r="P936" i="1"/>
  <c r="O936" i="1"/>
  <c r="M936" i="1"/>
  <c r="N936" i="1" s="1"/>
  <c r="E936" i="1"/>
  <c r="S935" i="1"/>
  <c r="R935" i="1"/>
  <c r="Q935" i="1"/>
  <c r="P935" i="1"/>
  <c r="O935" i="1"/>
  <c r="M935" i="1"/>
  <c r="N935" i="1" s="1"/>
  <c r="E935" i="1"/>
  <c r="S934" i="1"/>
  <c r="R934" i="1"/>
  <c r="Q934" i="1"/>
  <c r="P934" i="1"/>
  <c r="O934" i="1"/>
  <c r="M934" i="1"/>
  <c r="N934" i="1" s="1"/>
  <c r="E934" i="1"/>
  <c r="S933" i="1"/>
  <c r="R933" i="1"/>
  <c r="Q933" i="1"/>
  <c r="P933" i="1"/>
  <c r="O933" i="1"/>
  <c r="M933" i="1"/>
  <c r="N933" i="1" s="1"/>
  <c r="E933" i="1"/>
  <c r="S932" i="1"/>
  <c r="R932" i="1"/>
  <c r="Q932" i="1"/>
  <c r="P932" i="1"/>
  <c r="O932" i="1"/>
  <c r="M932" i="1"/>
  <c r="N932" i="1" s="1"/>
  <c r="E932" i="1"/>
  <c r="S931" i="1"/>
  <c r="R931" i="1"/>
  <c r="Q931" i="1"/>
  <c r="P931" i="1"/>
  <c r="O931" i="1"/>
  <c r="M931" i="1"/>
  <c r="N931" i="1" s="1"/>
  <c r="E931" i="1"/>
  <c r="S930" i="1"/>
  <c r="R930" i="1"/>
  <c r="Q930" i="1"/>
  <c r="P930" i="1"/>
  <c r="O930" i="1"/>
  <c r="M930" i="1"/>
  <c r="N930" i="1" s="1"/>
  <c r="E930" i="1"/>
  <c r="S929" i="1"/>
  <c r="R929" i="1"/>
  <c r="Q929" i="1"/>
  <c r="P929" i="1"/>
  <c r="O929" i="1"/>
  <c r="M929" i="1"/>
  <c r="N929" i="1" s="1"/>
  <c r="E929" i="1"/>
  <c r="S928" i="1"/>
  <c r="R928" i="1"/>
  <c r="Q928" i="1"/>
  <c r="P928" i="1"/>
  <c r="O928" i="1"/>
  <c r="M928" i="1"/>
  <c r="N928" i="1" s="1"/>
  <c r="E928" i="1"/>
  <c r="S927" i="1"/>
  <c r="R927" i="1"/>
  <c r="Q927" i="1"/>
  <c r="P927" i="1"/>
  <c r="O927" i="1"/>
  <c r="M927" i="1"/>
  <c r="N927" i="1" s="1"/>
  <c r="E927" i="1"/>
  <c r="S926" i="1"/>
  <c r="R926" i="1"/>
  <c r="Q926" i="1"/>
  <c r="P926" i="1"/>
  <c r="O926" i="1"/>
  <c r="M926" i="1"/>
  <c r="N926" i="1" s="1"/>
  <c r="E926" i="1"/>
  <c r="S925" i="1"/>
  <c r="R925" i="1"/>
  <c r="Q925" i="1"/>
  <c r="P925" i="1"/>
  <c r="O925" i="1"/>
  <c r="M925" i="1"/>
  <c r="N925" i="1" s="1"/>
  <c r="E925" i="1"/>
  <c r="S924" i="1"/>
  <c r="R924" i="1"/>
  <c r="Q924" i="1"/>
  <c r="P924" i="1"/>
  <c r="O924" i="1"/>
  <c r="M924" i="1"/>
  <c r="N924" i="1" s="1"/>
  <c r="E924" i="1"/>
  <c r="S923" i="1"/>
  <c r="R923" i="1"/>
  <c r="Q923" i="1"/>
  <c r="P923" i="1"/>
  <c r="O923" i="1"/>
  <c r="M923" i="1"/>
  <c r="N923" i="1" s="1"/>
  <c r="E923" i="1"/>
  <c r="S922" i="1"/>
  <c r="R922" i="1"/>
  <c r="Q922" i="1"/>
  <c r="P922" i="1"/>
  <c r="O922" i="1"/>
  <c r="M922" i="1"/>
  <c r="N922" i="1" s="1"/>
  <c r="E922" i="1"/>
  <c r="S921" i="1"/>
  <c r="R921" i="1"/>
  <c r="Q921" i="1"/>
  <c r="P921" i="1"/>
  <c r="O921" i="1"/>
  <c r="M921" i="1"/>
  <c r="N921" i="1" s="1"/>
  <c r="E921" i="1"/>
  <c r="S920" i="1"/>
  <c r="R920" i="1"/>
  <c r="Q920" i="1"/>
  <c r="P920" i="1"/>
  <c r="O920" i="1"/>
  <c r="M920" i="1"/>
  <c r="N920" i="1" s="1"/>
  <c r="E920" i="1"/>
  <c r="S919" i="1"/>
  <c r="R919" i="1"/>
  <c r="Q919" i="1"/>
  <c r="P919" i="1"/>
  <c r="O919" i="1"/>
  <c r="M919" i="1"/>
  <c r="N919" i="1" s="1"/>
  <c r="E919" i="1"/>
  <c r="S918" i="1"/>
  <c r="R918" i="1"/>
  <c r="Q918" i="1"/>
  <c r="P918" i="1"/>
  <c r="O918" i="1"/>
  <c r="M918" i="1"/>
  <c r="N918" i="1" s="1"/>
  <c r="E918" i="1"/>
  <c r="S917" i="1"/>
  <c r="R917" i="1"/>
  <c r="Q917" i="1"/>
  <c r="P917" i="1"/>
  <c r="O917" i="1"/>
  <c r="M917" i="1"/>
  <c r="N917" i="1" s="1"/>
  <c r="E917" i="1"/>
  <c r="S916" i="1"/>
  <c r="R916" i="1"/>
  <c r="Q916" i="1"/>
  <c r="P916" i="1"/>
  <c r="O916" i="1"/>
  <c r="M916" i="1"/>
  <c r="N916" i="1" s="1"/>
  <c r="E916" i="1"/>
  <c r="S915" i="1"/>
  <c r="R915" i="1"/>
  <c r="Q915" i="1"/>
  <c r="P915" i="1"/>
  <c r="O915" i="1"/>
  <c r="M915" i="1"/>
  <c r="N915" i="1" s="1"/>
  <c r="E915" i="1"/>
  <c r="S914" i="1"/>
  <c r="R914" i="1"/>
  <c r="Q914" i="1"/>
  <c r="P914" i="1"/>
  <c r="O914" i="1"/>
  <c r="M914" i="1"/>
  <c r="N914" i="1" s="1"/>
  <c r="E914" i="1"/>
  <c r="S913" i="1"/>
  <c r="R913" i="1"/>
  <c r="Q913" i="1"/>
  <c r="P913" i="1"/>
  <c r="O913" i="1"/>
  <c r="M913" i="1"/>
  <c r="N913" i="1" s="1"/>
  <c r="E913" i="1"/>
  <c r="S912" i="1"/>
  <c r="R912" i="1"/>
  <c r="Q912" i="1"/>
  <c r="P912" i="1"/>
  <c r="O912" i="1"/>
  <c r="M912" i="1"/>
  <c r="N912" i="1" s="1"/>
  <c r="E912" i="1"/>
  <c r="S911" i="1"/>
  <c r="R911" i="1"/>
  <c r="Q911" i="1"/>
  <c r="P911" i="1"/>
  <c r="O911" i="1"/>
  <c r="M911" i="1"/>
  <c r="N911" i="1" s="1"/>
  <c r="E911" i="1"/>
  <c r="S910" i="1"/>
  <c r="R910" i="1"/>
  <c r="Q910" i="1"/>
  <c r="P910" i="1"/>
  <c r="O910" i="1"/>
  <c r="M910" i="1"/>
  <c r="N910" i="1" s="1"/>
  <c r="E910" i="1"/>
  <c r="S909" i="1"/>
  <c r="R909" i="1"/>
  <c r="Q909" i="1"/>
  <c r="P909" i="1"/>
  <c r="O909" i="1"/>
  <c r="M909" i="1"/>
  <c r="N909" i="1" s="1"/>
  <c r="E909" i="1"/>
  <c r="S908" i="1"/>
  <c r="R908" i="1"/>
  <c r="Q908" i="1"/>
  <c r="P908" i="1"/>
  <c r="O908" i="1"/>
  <c r="M908" i="1"/>
  <c r="N908" i="1" s="1"/>
  <c r="E908" i="1"/>
  <c r="S907" i="1"/>
  <c r="R907" i="1"/>
  <c r="Q907" i="1"/>
  <c r="P907" i="1"/>
  <c r="O907" i="1"/>
  <c r="M907" i="1"/>
  <c r="N907" i="1" s="1"/>
  <c r="E907" i="1"/>
  <c r="S906" i="1"/>
  <c r="R906" i="1"/>
  <c r="Q906" i="1"/>
  <c r="P906" i="1"/>
  <c r="O906" i="1"/>
  <c r="M906" i="1"/>
  <c r="N906" i="1" s="1"/>
  <c r="E906" i="1"/>
  <c r="S905" i="1"/>
  <c r="R905" i="1"/>
  <c r="Q905" i="1"/>
  <c r="P905" i="1"/>
  <c r="O905" i="1"/>
  <c r="M905" i="1"/>
  <c r="N905" i="1" s="1"/>
  <c r="E905" i="1"/>
  <c r="S904" i="1"/>
  <c r="R904" i="1"/>
  <c r="Q904" i="1"/>
  <c r="P904" i="1"/>
  <c r="O904" i="1"/>
  <c r="M904" i="1"/>
  <c r="N904" i="1" s="1"/>
  <c r="E904" i="1"/>
  <c r="S903" i="1"/>
  <c r="R903" i="1"/>
  <c r="Q903" i="1"/>
  <c r="P903" i="1"/>
  <c r="O903" i="1"/>
  <c r="M903" i="1"/>
  <c r="N903" i="1" s="1"/>
  <c r="E903" i="1"/>
  <c r="S902" i="1"/>
  <c r="R902" i="1"/>
  <c r="Q902" i="1"/>
  <c r="P902" i="1"/>
  <c r="O902" i="1"/>
  <c r="M902" i="1"/>
  <c r="N902" i="1" s="1"/>
  <c r="E902" i="1"/>
  <c r="S901" i="1"/>
  <c r="R901" i="1"/>
  <c r="Q901" i="1"/>
  <c r="P901" i="1"/>
  <c r="O901" i="1"/>
  <c r="M901" i="1"/>
  <c r="N901" i="1" s="1"/>
  <c r="E901" i="1"/>
  <c r="S900" i="1"/>
  <c r="R900" i="1"/>
  <c r="Q900" i="1"/>
  <c r="P900" i="1"/>
  <c r="O900" i="1"/>
  <c r="M900" i="1"/>
  <c r="N900" i="1" s="1"/>
  <c r="E900" i="1"/>
  <c r="S899" i="1"/>
  <c r="R899" i="1"/>
  <c r="Q899" i="1"/>
  <c r="P899" i="1"/>
  <c r="O899" i="1"/>
  <c r="M899" i="1"/>
  <c r="N899" i="1" s="1"/>
  <c r="E899" i="1"/>
  <c r="S898" i="1"/>
  <c r="R898" i="1"/>
  <c r="Q898" i="1"/>
  <c r="P898" i="1"/>
  <c r="O898" i="1"/>
  <c r="M898" i="1"/>
  <c r="N898" i="1" s="1"/>
  <c r="E898" i="1"/>
  <c r="S897" i="1"/>
  <c r="R897" i="1"/>
  <c r="Q897" i="1"/>
  <c r="P897" i="1"/>
  <c r="O897" i="1"/>
  <c r="M897" i="1"/>
  <c r="N897" i="1" s="1"/>
  <c r="E897" i="1"/>
  <c r="S896" i="1"/>
  <c r="R896" i="1"/>
  <c r="Q896" i="1"/>
  <c r="P896" i="1"/>
  <c r="O896" i="1"/>
  <c r="M896" i="1"/>
  <c r="N896" i="1" s="1"/>
  <c r="E896" i="1"/>
  <c r="S895" i="1"/>
  <c r="R895" i="1"/>
  <c r="Q895" i="1"/>
  <c r="P895" i="1"/>
  <c r="O895" i="1"/>
  <c r="M895" i="1"/>
  <c r="N895" i="1" s="1"/>
  <c r="E895" i="1"/>
  <c r="S894" i="1"/>
  <c r="R894" i="1"/>
  <c r="Q894" i="1"/>
  <c r="P894" i="1"/>
  <c r="O894" i="1"/>
  <c r="M894" i="1"/>
  <c r="N894" i="1" s="1"/>
  <c r="E894" i="1"/>
  <c r="S893" i="1"/>
  <c r="R893" i="1"/>
  <c r="Q893" i="1"/>
  <c r="P893" i="1"/>
  <c r="O893" i="1"/>
  <c r="M893" i="1"/>
  <c r="N893" i="1" s="1"/>
  <c r="E893" i="1"/>
  <c r="S892" i="1"/>
  <c r="R892" i="1"/>
  <c r="Q892" i="1"/>
  <c r="P892" i="1"/>
  <c r="O892" i="1"/>
  <c r="M892" i="1"/>
  <c r="N892" i="1" s="1"/>
  <c r="E892" i="1"/>
  <c r="S891" i="1"/>
  <c r="R891" i="1"/>
  <c r="Q891" i="1"/>
  <c r="P891" i="1"/>
  <c r="O891" i="1"/>
  <c r="M891" i="1"/>
  <c r="N891" i="1" s="1"/>
  <c r="E891" i="1"/>
  <c r="S890" i="1"/>
  <c r="R890" i="1"/>
  <c r="Q890" i="1"/>
  <c r="P890" i="1"/>
  <c r="O890" i="1"/>
  <c r="M890" i="1"/>
  <c r="N890" i="1" s="1"/>
  <c r="E890" i="1"/>
  <c r="S889" i="1"/>
  <c r="R889" i="1"/>
  <c r="Q889" i="1"/>
  <c r="P889" i="1"/>
  <c r="O889" i="1"/>
  <c r="M889" i="1"/>
  <c r="N889" i="1" s="1"/>
  <c r="E889" i="1"/>
  <c r="S888" i="1"/>
  <c r="R888" i="1"/>
  <c r="Q888" i="1"/>
  <c r="P888" i="1"/>
  <c r="O888" i="1"/>
  <c r="M888" i="1"/>
  <c r="N888" i="1" s="1"/>
  <c r="E888" i="1"/>
  <c r="S887" i="1"/>
  <c r="R887" i="1"/>
  <c r="Q887" i="1"/>
  <c r="P887" i="1"/>
  <c r="O887" i="1"/>
  <c r="M887" i="1"/>
  <c r="N887" i="1" s="1"/>
  <c r="E887" i="1"/>
  <c r="S886" i="1"/>
  <c r="R886" i="1"/>
  <c r="Q886" i="1"/>
  <c r="P886" i="1"/>
  <c r="O886" i="1"/>
  <c r="M886" i="1"/>
  <c r="N886" i="1" s="1"/>
  <c r="E886" i="1"/>
  <c r="S885" i="1"/>
  <c r="R885" i="1"/>
  <c r="Q885" i="1"/>
  <c r="P885" i="1"/>
  <c r="O885" i="1"/>
  <c r="M885" i="1"/>
  <c r="N885" i="1" s="1"/>
  <c r="E885" i="1"/>
  <c r="S884" i="1"/>
  <c r="R884" i="1"/>
  <c r="Q884" i="1"/>
  <c r="P884" i="1"/>
  <c r="O884" i="1"/>
  <c r="M884" i="1"/>
  <c r="N884" i="1" s="1"/>
  <c r="E884" i="1"/>
  <c r="S883" i="1"/>
  <c r="R883" i="1"/>
  <c r="Q883" i="1"/>
  <c r="P883" i="1"/>
  <c r="O883" i="1"/>
  <c r="M883" i="1"/>
  <c r="N883" i="1" s="1"/>
  <c r="E883" i="1"/>
  <c r="S882" i="1"/>
  <c r="R882" i="1"/>
  <c r="Q882" i="1"/>
  <c r="P882" i="1"/>
  <c r="O882" i="1"/>
  <c r="M882" i="1"/>
  <c r="N882" i="1" s="1"/>
  <c r="E882" i="1"/>
  <c r="S881" i="1"/>
  <c r="R881" i="1"/>
  <c r="Q881" i="1"/>
  <c r="P881" i="1"/>
  <c r="O881" i="1"/>
  <c r="M881" i="1"/>
  <c r="N881" i="1" s="1"/>
  <c r="E881" i="1"/>
  <c r="S880" i="1"/>
  <c r="R880" i="1"/>
  <c r="Q880" i="1"/>
  <c r="P880" i="1"/>
  <c r="O880" i="1"/>
  <c r="M880" i="1"/>
  <c r="N880" i="1" s="1"/>
  <c r="E880" i="1"/>
  <c r="S879" i="1"/>
  <c r="R879" i="1"/>
  <c r="Q879" i="1"/>
  <c r="P879" i="1"/>
  <c r="O879" i="1"/>
  <c r="M879" i="1"/>
  <c r="N879" i="1" s="1"/>
  <c r="E879" i="1"/>
  <c r="S878" i="1"/>
  <c r="R878" i="1"/>
  <c r="Q878" i="1"/>
  <c r="P878" i="1"/>
  <c r="O878" i="1"/>
  <c r="M878" i="1"/>
  <c r="N878" i="1" s="1"/>
  <c r="E878" i="1"/>
  <c r="S877" i="1"/>
  <c r="R877" i="1"/>
  <c r="Q877" i="1"/>
  <c r="P877" i="1"/>
  <c r="O877" i="1"/>
  <c r="M877" i="1"/>
  <c r="N877" i="1" s="1"/>
  <c r="E877" i="1"/>
  <c r="S876" i="1"/>
  <c r="R876" i="1"/>
  <c r="Q876" i="1"/>
  <c r="P876" i="1"/>
  <c r="O876" i="1"/>
  <c r="M876" i="1"/>
  <c r="N876" i="1" s="1"/>
  <c r="E876" i="1"/>
  <c r="S875" i="1"/>
  <c r="R875" i="1"/>
  <c r="Q875" i="1"/>
  <c r="P875" i="1"/>
  <c r="O875" i="1"/>
  <c r="M875" i="1"/>
  <c r="N875" i="1" s="1"/>
  <c r="E875" i="1"/>
  <c r="S874" i="1"/>
  <c r="R874" i="1"/>
  <c r="Q874" i="1"/>
  <c r="P874" i="1"/>
  <c r="O874" i="1"/>
  <c r="M874" i="1"/>
  <c r="N874" i="1" s="1"/>
  <c r="E874" i="1"/>
  <c r="S873" i="1"/>
  <c r="R873" i="1"/>
  <c r="Q873" i="1"/>
  <c r="P873" i="1"/>
  <c r="O873" i="1"/>
  <c r="M873" i="1"/>
  <c r="N873" i="1" s="1"/>
  <c r="E873" i="1"/>
  <c r="S872" i="1"/>
  <c r="R872" i="1"/>
  <c r="Q872" i="1"/>
  <c r="P872" i="1"/>
  <c r="O872" i="1"/>
  <c r="M872" i="1"/>
  <c r="N872" i="1" s="1"/>
  <c r="E872" i="1"/>
  <c r="S871" i="1"/>
  <c r="R871" i="1"/>
  <c r="Q871" i="1"/>
  <c r="P871" i="1"/>
  <c r="O871" i="1"/>
  <c r="M871" i="1"/>
  <c r="N871" i="1" s="1"/>
  <c r="E871" i="1"/>
  <c r="S870" i="1"/>
  <c r="R870" i="1"/>
  <c r="Q870" i="1"/>
  <c r="P870" i="1"/>
  <c r="O870" i="1"/>
  <c r="M870" i="1"/>
  <c r="N870" i="1" s="1"/>
  <c r="E870" i="1"/>
  <c r="S869" i="1"/>
  <c r="R869" i="1"/>
  <c r="Q869" i="1"/>
  <c r="P869" i="1"/>
  <c r="O869" i="1"/>
  <c r="M869" i="1"/>
  <c r="N869" i="1" s="1"/>
  <c r="E869" i="1"/>
  <c r="S868" i="1"/>
  <c r="R868" i="1"/>
  <c r="Q868" i="1"/>
  <c r="P868" i="1"/>
  <c r="O868" i="1"/>
  <c r="M868" i="1"/>
  <c r="N868" i="1" s="1"/>
  <c r="E868" i="1"/>
  <c r="S867" i="1"/>
  <c r="R867" i="1"/>
  <c r="Q867" i="1"/>
  <c r="P867" i="1"/>
  <c r="O867" i="1"/>
  <c r="M867" i="1"/>
  <c r="N867" i="1" s="1"/>
  <c r="E867" i="1"/>
  <c r="S866" i="1"/>
  <c r="R866" i="1"/>
  <c r="Q866" i="1"/>
  <c r="P866" i="1"/>
  <c r="O866" i="1"/>
  <c r="M866" i="1"/>
  <c r="N866" i="1" s="1"/>
  <c r="E866" i="1"/>
  <c r="S865" i="1"/>
  <c r="R865" i="1"/>
  <c r="Q865" i="1"/>
  <c r="P865" i="1"/>
  <c r="O865" i="1"/>
  <c r="M865" i="1"/>
  <c r="N865" i="1" s="1"/>
  <c r="E865" i="1"/>
  <c r="S864" i="1"/>
  <c r="R864" i="1"/>
  <c r="Q864" i="1"/>
  <c r="P864" i="1"/>
  <c r="O864" i="1"/>
  <c r="M864" i="1"/>
  <c r="N864" i="1" s="1"/>
  <c r="E864" i="1"/>
  <c r="S863" i="1"/>
  <c r="R863" i="1"/>
  <c r="Q863" i="1"/>
  <c r="P863" i="1"/>
  <c r="O863" i="1"/>
  <c r="M863" i="1"/>
  <c r="N863" i="1" s="1"/>
  <c r="E863" i="1"/>
  <c r="S862" i="1"/>
  <c r="R862" i="1"/>
  <c r="Q862" i="1"/>
  <c r="P862" i="1"/>
  <c r="O862" i="1"/>
  <c r="M862" i="1"/>
  <c r="N862" i="1" s="1"/>
  <c r="E862" i="1"/>
  <c r="S861" i="1"/>
  <c r="R861" i="1"/>
  <c r="Q861" i="1"/>
  <c r="P861" i="1"/>
  <c r="O861" i="1"/>
  <c r="M861" i="1"/>
  <c r="N861" i="1" s="1"/>
  <c r="E861" i="1"/>
  <c r="S860" i="1"/>
  <c r="R860" i="1"/>
  <c r="Q860" i="1"/>
  <c r="P860" i="1"/>
  <c r="O860" i="1"/>
  <c r="M860" i="1"/>
  <c r="N860" i="1" s="1"/>
  <c r="E860" i="1"/>
  <c r="S859" i="1"/>
  <c r="R859" i="1"/>
  <c r="Q859" i="1"/>
  <c r="P859" i="1"/>
  <c r="O859" i="1"/>
  <c r="M859" i="1"/>
  <c r="N859" i="1" s="1"/>
  <c r="E859" i="1"/>
  <c r="S858" i="1"/>
  <c r="R858" i="1"/>
  <c r="Q858" i="1"/>
  <c r="P858" i="1"/>
  <c r="O858" i="1"/>
  <c r="M858" i="1"/>
  <c r="N858" i="1" s="1"/>
  <c r="E858" i="1"/>
  <c r="S857" i="1"/>
  <c r="R857" i="1"/>
  <c r="Q857" i="1"/>
  <c r="P857" i="1"/>
  <c r="O857" i="1"/>
  <c r="M857" i="1"/>
  <c r="N857" i="1" s="1"/>
  <c r="E857" i="1"/>
  <c r="S856" i="1"/>
  <c r="R856" i="1"/>
  <c r="Q856" i="1"/>
  <c r="P856" i="1"/>
  <c r="O856" i="1"/>
  <c r="M856" i="1"/>
  <c r="N856" i="1" s="1"/>
  <c r="E856" i="1"/>
  <c r="S855" i="1"/>
  <c r="R855" i="1"/>
  <c r="Q855" i="1"/>
  <c r="P855" i="1"/>
  <c r="O855" i="1"/>
  <c r="M855" i="1"/>
  <c r="N855" i="1" s="1"/>
  <c r="E855" i="1"/>
  <c r="S854" i="1"/>
  <c r="R854" i="1"/>
  <c r="Q854" i="1"/>
  <c r="P854" i="1"/>
  <c r="O854" i="1"/>
  <c r="M854" i="1"/>
  <c r="N854" i="1" s="1"/>
  <c r="E854" i="1"/>
  <c r="S853" i="1"/>
  <c r="R853" i="1"/>
  <c r="Q853" i="1"/>
  <c r="P853" i="1"/>
  <c r="O853" i="1"/>
  <c r="M853" i="1"/>
  <c r="N853" i="1" s="1"/>
  <c r="E853" i="1"/>
  <c r="S852" i="1"/>
  <c r="R852" i="1"/>
  <c r="Q852" i="1"/>
  <c r="P852" i="1"/>
  <c r="O852" i="1"/>
  <c r="M852" i="1"/>
  <c r="N852" i="1" s="1"/>
  <c r="E852" i="1"/>
  <c r="S851" i="1"/>
  <c r="R851" i="1"/>
  <c r="Q851" i="1"/>
  <c r="P851" i="1"/>
  <c r="O851" i="1"/>
  <c r="M851" i="1"/>
  <c r="N851" i="1" s="1"/>
  <c r="E851" i="1"/>
  <c r="S850" i="1"/>
  <c r="R850" i="1"/>
  <c r="Q850" i="1"/>
  <c r="P850" i="1"/>
  <c r="O850" i="1"/>
  <c r="M850" i="1"/>
  <c r="N850" i="1" s="1"/>
  <c r="E850" i="1"/>
  <c r="S849" i="1"/>
  <c r="R849" i="1"/>
  <c r="Q849" i="1"/>
  <c r="P849" i="1"/>
  <c r="O849" i="1"/>
  <c r="M849" i="1"/>
  <c r="N849" i="1" s="1"/>
  <c r="E849" i="1"/>
  <c r="S848" i="1"/>
  <c r="R848" i="1"/>
  <c r="Q848" i="1"/>
  <c r="P848" i="1"/>
  <c r="O848" i="1"/>
  <c r="M848" i="1"/>
  <c r="N848" i="1" s="1"/>
  <c r="E848" i="1"/>
  <c r="S847" i="1"/>
  <c r="R847" i="1"/>
  <c r="Q847" i="1"/>
  <c r="P847" i="1"/>
  <c r="O847" i="1"/>
  <c r="M847" i="1"/>
  <c r="N847" i="1" s="1"/>
  <c r="E847" i="1"/>
  <c r="S846" i="1"/>
  <c r="R846" i="1"/>
  <c r="Q846" i="1"/>
  <c r="P846" i="1"/>
  <c r="O846" i="1"/>
  <c r="M846" i="1"/>
  <c r="N846" i="1" s="1"/>
  <c r="E846" i="1"/>
  <c r="S845" i="1"/>
  <c r="R845" i="1"/>
  <c r="Q845" i="1"/>
  <c r="P845" i="1"/>
  <c r="O845" i="1"/>
  <c r="M845" i="1"/>
  <c r="N845" i="1" s="1"/>
  <c r="E845" i="1"/>
  <c r="S844" i="1"/>
  <c r="R844" i="1"/>
  <c r="Q844" i="1"/>
  <c r="P844" i="1"/>
  <c r="O844" i="1"/>
  <c r="M844" i="1"/>
  <c r="N844" i="1" s="1"/>
  <c r="E844" i="1"/>
  <c r="S843" i="1"/>
  <c r="R843" i="1"/>
  <c r="Q843" i="1"/>
  <c r="P843" i="1"/>
  <c r="O843" i="1"/>
  <c r="M843" i="1"/>
  <c r="N843" i="1" s="1"/>
  <c r="E843" i="1"/>
  <c r="S842" i="1"/>
  <c r="R842" i="1"/>
  <c r="Q842" i="1"/>
  <c r="P842" i="1"/>
  <c r="O842" i="1"/>
  <c r="M842" i="1"/>
  <c r="N842" i="1" s="1"/>
  <c r="E842" i="1"/>
  <c r="S841" i="1"/>
  <c r="R841" i="1"/>
  <c r="Q841" i="1"/>
  <c r="P841" i="1"/>
  <c r="O841" i="1"/>
  <c r="M841" i="1"/>
  <c r="N841" i="1" s="1"/>
  <c r="E841" i="1"/>
  <c r="S840" i="1"/>
  <c r="R840" i="1"/>
  <c r="Q840" i="1"/>
  <c r="P840" i="1"/>
  <c r="O840" i="1"/>
  <c r="M840" i="1"/>
  <c r="N840" i="1" s="1"/>
  <c r="E840" i="1"/>
  <c r="S839" i="1"/>
  <c r="R839" i="1"/>
  <c r="Q839" i="1"/>
  <c r="P839" i="1"/>
  <c r="O839" i="1"/>
  <c r="M839" i="1"/>
  <c r="N839" i="1" s="1"/>
  <c r="E839" i="1"/>
  <c r="S838" i="1"/>
  <c r="R838" i="1"/>
  <c r="Q838" i="1"/>
  <c r="P838" i="1"/>
  <c r="O838" i="1"/>
  <c r="M838" i="1"/>
  <c r="N838" i="1" s="1"/>
  <c r="E838" i="1"/>
  <c r="S837" i="1"/>
  <c r="R837" i="1"/>
  <c r="Q837" i="1"/>
  <c r="P837" i="1"/>
  <c r="O837" i="1"/>
  <c r="M837" i="1"/>
  <c r="N837" i="1" s="1"/>
  <c r="E837" i="1"/>
  <c r="S836" i="1"/>
  <c r="R836" i="1"/>
  <c r="Q836" i="1"/>
  <c r="P836" i="1"/>
  <c r="O836" i="1"/>
  <c r="M836" i="1"/>
  <c r="N836" i="1" s="1"/>
  <c r="E836" i="1"/>
  <c r="S835" i="1"/>
  <c r="R835" i="1"/>
  <c r="Q835" i="1"/>
  <c r="P835" i="1"/>
  <c r="O835" i="1"/>
  <c r="M835" i="1"/>
  <c r="N835" i="1" s="1"/>
  <c r="E835" i="1"/>
  <c r="S834" i="1"/>
  <c r="R834" i="1"/>
  <c r="Q834" i="1"/>
  <c r="P834" i="1"/>
  <c r="O834" i="1"/>
  <c r="M834" i="1"/>
  <c r="N834" i="1" s="1"/>
  <c r="E834" i="1"/>
  <c r="S833" i="1"/>
  <c r="R833" i="1"/>
  <c r="Q833" i="1"/>
  <c r="P833" i="1"/>
  <c r="O833" i="1"/>
  <c r="M833" i="1"/>
  <c r="N833" i="1" s="1"/>
  <c r="E833" i="1"/>
  <c r="S832" i="1"/>
  <c r="R832" i="1"/>
  <c r="Q832" i="1"/>
  <c r="P832" i="1"/>
  <c r="O832" i="1"/>
  <c r="M832" i="1"/>
  <c r="N832" i="1" s="1"/>
  <c r="E832" i="1"/>
  <c r="S831" i="1"/>
  <c r="R831" i="1"/>
  <c r="Q831" i="1"/>
  <c r="P831" i="1"/>
  <c r="O831" i="1"/>
  <c r="M831" i="1"/>
  <c r="N831" i="1" s="1"/>
  <c r="E831" i="1"/>
  <c r="S830" i="1"/>
  <c r="R830" i="1"/>
  <c r="Q830" i="1"/>
  <c r="P830" i="1"/>
  <c r="O830" i="1"/>
  <c r="M830" i="1"/>
  <c r="N830" i="1" s="1"/>
  <c r="E830" i="1"/>
  <c r="S829" i="1"/>
  <c r="R829" i="1"/>
  <c r="Q829" i="1"/>
  <c r="P829" i="1"/>
  <c r="O829" i="1"/>
  <c r="M829" i="1"/>
  <c r="N829" i="1" s="1"/>
  <c r="E829" i="1"/>
  <c r="S828" i="1"/>
  <c r="R828" i="1"/>
  <c r="Q828" i="1"/>
  <c r="P828" i="1"/>
  <c r="O828" i="1"/>
  <c r="M828" i="1"/>
  <c r="N828" i="1" s="1"/>
  <c r="E828" i="1"/>
  <c r="S827" i="1"/>
  <c r="R827" i="1"/>
  <c r="Q827" i="1"/>
  <c r="P827" i="1"/>
  <c r="O827" i="1"/>
  <c r="M827" i="1"/>
  <c r="N827" i="1" s="1"/>
  <c r="E827" i="1"/>
  <c r="S826" i="1"/>
  <c r="R826" i="1"/>
  <c r="Q826" i="1"/>
  <c r="P826" i="1"/>
  <c r="O826" i="1"/>
  <c r="M826" i="1"/>
  <c r="N826" i="1" s="1"/>
  <c r="E826" i="1"/>
  <c r="S825" i="1"/>
  <c r="R825" i="1"/>
  <c r="Q825" i="1"/>
  <c r="P825" i="1"/>
  <c r="O825" i="1"/>
  <c r="M825" i="1"/>
  <c r="N825" i="1" s="1"/>
  <c r="E825" i="1"/>
  <c r="S824" i="1"/>
  <c r="R824" i="1"/>
  <c r="Q824" i="1"/>
  <c r="P824" i="1"/>
  <c r="O824" i="1"/>
  <c r="M824" i="1"/>
  <c r="N824" i="1" s="1"/>
  <c r="E824" i="1"/>
  <c r="S823" i="1"/>
  <c r="R823" i="1"/>
  <c r="Q823" i="1"/>
  <c r="P823" i="1"/>
  <c r="O823" i="1"/>
  <c r="M823" i="1"/>
  <c r="N823" i="1" s="1"/>
  <c r="E823" i="1"/>
  <c r="S822" i="1"/>
  <c r="R822" i="1"/>
  <c r="Q822" i="1"/>
  <c r="P822" i="1"/>
  <c r="O822" i="1"/>
  <c r="M822" i="1"/>
  <c r="N822" i="1" s="1"/>
  <c r="E822" i="1"/>
  <c r="S821" i="1"/>
  <c r="R821" i="1"/>
  <c r="Q821" i="1"/>
  <c r="P821" i="1"/>
  <c r="O821" i="1"/>
  <c r="M821" i="1"/>
  <c r="N821" i="1" s="1"/>
  <c r="E821" i="1"/>
  <c r="S820" i="1"/>
  <c r="R820" i="1"/>
  <c r="Q820" i="1"/>
  <c r="P820" i="1"/>
  <c r="O820" i="1"/>
  <c r="M820" i="1"/>
  <c r="N820" i="1" s="1"/>
  <c r="E820" i="1"/>
  <c r="S819" i="1"/>
  <c r="R819" i="1"/>
  <c r="Q819" i="1"/>
  <c r="P819" i="1"/>
  <c r="O819" i="1"/>
  <c r="M819" i="1"/>
  <c r="N819" i="1" s="1"/>
  <c r="E819" i="1"/>
  <c r="S818" i="1"/>
  <c r="R818" i="1"/>
  <c r="Q818" i="1"/>
  <c r="P818" i="1"/>
  <c r="O818" i="1"/>
  <c r="M818" i="1"/>
  <c r="N818" i="1" s="1"/>
  <c r="E818" i="1"/>
  <c r="S817" i="1"/>
  <c r="R817" i="1"/>
  <c r="Q817" i="1"/>
  <c r="P817" i="1"/>
  <c r="O817" i="1"/>
  <c r="M817" i="1"/>
  <c r="N817" i="1" s="1"/>
  <c r="E817" i="1"/>
  <c r="S816" i="1"/>
  <c r="R816" i="1"/>
  <c r="Q816" i="1"/>
  <c r="P816" i="1"/>
  <c r="O816" i="1"/>
  <c r="M816" i="1"/>
  <c r="N816" i="1" s="1"/>
  <c r="E816" i="1"/>
  <c r="S815" i="1"/>
  <c r="R815" i="1"/>
  <c r="Q815" i="1"/>
  <c r="P815" i="1"/>
  <c r="O815" i="1"/>
  <c r="M815" i="1"/>
  <c r="N815" i="1" s="1"/>
  <c r="E815" i="1"/>
  <c r="S814" i="1"/>
  <c r="R814" i="1"/>
  <c r="Q814" i="1"/>
  <c r="P814" i="1"/>
  <c r="O814" i="1"/>
  <c r="M814" i="1"/>
  <c r="N814" i="1" s="1"/>
  <c r="E814" i="1"/>
  <c r="S813" i="1"/>
  <c r="R813" i="1"/>
  <c r="Q813" i="1"/>
  <c r="P813" i="1"/>
  <c r="O813" i="1"/>
  <c r="M813" i="1"/>
  <c r="N813" i="1" s="1"/>
  <c r="E813" i="1"/>
  <c r="S812" i="1"/>
  <c r="R812" i="1"/>
  <c r="Q812" i="1"/>
  <c r="P812" i="1"/>
  <c r="O812" i="1"/>
  <c r="M812" i="1"/>
  <c r="N812" i="1" s="1"/>
  <c r="E812" i="1"/>
  <c r="S811" i="1"/>
  <c r="R811" i="1"/>
  <c r="Q811" i="1"/>
  <c r="P811" i="1"/>
  <c r="O811" i="1"/>
  <c r="M811" i="1"/>
  <c r="N811" i="1" s="1"/>
  <c r="E811" i="1"/>
  <c r="S810" i="1"/>
  <c r="R810" i="1"/>
  <c r="Q810" i="1"/>
  <c r="P810" i="1"/>
  <c r="O810" i="1"/>
  <c r="M810" i="1"/>
  <c r="N810" i="1" s="1"/>
  <c r="E810" i="1"/>
  <c r="S809" i="1"/>
  <c r="R809" i="1"/>
  <c r="Q809" i="1"/>
  <c r="P809" i="1"/>
  <c r="O809" i="1"/>
  <c r="M809" i="1"/>
  <c r="N809" i="1" s="1"/>
  <c r="E809" i="1"/>
  <c r="S808" i="1"/>
  <c r="R808" i="1"/>
  <c r="Q808" i="1"/>
  <c r="P808" i="1"/>
  <c r="O808" i="1"/>
  <c r="M808" i="1"/>
  <c r="N808" i="1" s="1"/>
  <c r="E808" i="1"/>
  <c r="S807" i="1"/>
  <c r="R807" i="1"/>
  <c r="Q807" i="1"/>
  <c r="P807" i="1"/>
  <c r="O807" i="1"/>
  <c r="M807" i="1"/>
  <c r="N807" i="1" s="1"/>
  <c r="E807" i="1"/>
  <c r="S806" i="1"/>
  <c r="R806" i="1"/>
  <c r="Q806" i="1"/>
  <c r="P806" i="1"/>
  <c r="O806" i="1"/>
  <c r="M806" i="1"/>
  <c r="N806" i="1" s="1"/>
  <c r="E806" i="1"/>
  <c r="S805" i="1"/>
  <c r="R805" i="1"/>
  <c r="Q805" i="1"/>
  <c r="P805" i="1"/>
  <c r="O805" i="1"/>
  <c r="M805" i="1"/>
  <c r="N805" i="1" s="1"/>
  <c r="E805" i="1"/>
  <c r="S804" i="1"/>
  <c r="R804" i="1"/>
  <c r="Q804" i="1"/>
  <c r="P804" i="1"/>
  <c r="O804" i="1"/>
  <c r="M804" i="1"/>
  <c r="N804" i="1" s="1"/>
  <c r="E804" i="1"/>
  <c r="S803" i="1"/>
  <c r="R803" i="1"/>
  <c r="Q803" i="1"/>
  <c r="P803" i="1"/>
  <c r="O803" i="1"/>
  <c r="M803" i="1"/>
  <c r="N803" i="1" s="1"/>
  <c r="E803" i="1"/>
  <c r="S802" i="1"/>
  <c r="R802" i="1"/>
  <c r="Q802" i="1"/>
  <c r="P802" i="1"/>
  <c r="O802" i="1"/>
  <c r="M802" i="1"/>
  <c r="N802" i="1" s="1"/>
  <c r="E802" i="1"/>
  <c r="S801" i="1"/>
  <c r="R801" i="1"/>
  <c r="Q801" i="1"/>
  <c r="P801" i="1"/>
  <c r="O801" i="1"/>
  <c r="M801" i="1"/>
  <c r="N801" i="1" s="1"/>
  <c r="E801" i="1"/>
  <c r="S800" i="1"/>
  <c r="R800" i="1"/>
  <c r="Q800" i="1"/>
  <c r="P800" i="1"/>
  <c r="O800" i="1"/>
  <c r="M800" i="1"/>
  <c r="N800" i="1" s="1"/>
  <c r="E800" i="1"/>
  <c r="S799" i="1"/>
  <c r="R799" i="1"/>
  <c r="Q799" i="1"/>
  <c r="P799" i="1"/>
  <c r="O799" i="1"/>
  <c r="M799" i="1"/>
  <c r="N799" i="1" s="1"/>
  <c r="E799" i="1"/>
  <c r="S798" i="1"/>
  <c r="R798" i="1"/>
  <c r="Q798" i="1"/>
  <c r="P798" i="1"/>
  <c r="O798" i="1"/>
  <c r="M798" i="1"/>
  <c r="N798" i="1" s="1"/>
  <c r="E798" i="1"/>
  <c r="S797" i="1"/>
  <c r="R797" i="1"/>
  <c r="Q797" i="1"/>
  <c r="P797" i="1"/>
  <c r="O797" i="1"/>
  <c r="M797" i="1"/>
  <c r="N797" i="1" s="1"/>
  <c r="E797" i="1"/>
  <c r="S796" i="1"/>
  <c r="R796" i="1"/>
  <c r="Q796" i="1"/>
  <c r="P796" i="1"/>
  <c r="O796" i="1"/>
  <c r="M796" i="1"/>
  <c r="N796" i="1" s="1"/>
  <c r="E796" i="1"/>
  <c r="S795" i="1"/>
  <c r="R795" i="1"/>
  <c r="Q795" i="1"/>
  <c r="P795" i="1"/>
  <c r="O795" i="1"/>
  <c r="M795" i="1"/>
  <c r="N795" i="1" s="1"/>
  <c r="E795" i="1"/>
  <c r="S794" i="1"/>
  <c r="R794" i="1"/>
  <c r="Q794" i="1"/>
  <c r="P794" i="1"/>
  <c r="O794" i="1"/>
  <c r="M794" i="1"/>
  <c r="N794" i="1" s="1"/>
  <c r="E794" i="1"/>
  <c r="S793" i="1"/>
  <c r="R793" i="1"/>
  <c r="Q793" i="1"/>
  <c r="P793" i="1"/>
  <c r="O793" i="1"/>
  <c r="M793" i="1"/>
  <c r="N793" i="1" s="1"/>
  <c r="E793" i="1"/>
  <c r="S792" i="1"/>
  <c r="R792" i="1"/>
  <c r="Q792" i="1"/>
  <c r="P792" i="1"/>
  <c r="O792" i="1"/>
  <c r="M792" i="1"/>
  <c r="N792" i="1" s="1"/>
  <c r="E792" i="1"/>
  <c r="S791" i="1"/>
  <c r="R791" i="1"/>
  <c r="Q791" i="1"/>
  <c r="P791" i="1"/>
  <c r="O791" i="1"/>
  <c r="M791" i="1"/>
  <c r="N791" i="1" s="1"/>
  <c r="E791" i="1"/>
  <c r="S790" i="1"/>
  <c r="R790" i="1"/>
  <c r="Q790" i="1"/>
  <c r="P790" i="1"/>
  <c r="O790" i="1"/>
  <c r="M790" i="1"/>
  <c r="N790" i="1" s="1"/>
  <c r="E790" i="1"/>
  <c r="S789" i="1"/>
  <c r="R789" i="1"/>
  <c r="Q789" i="1"/>
  <c r="P789" i="1"/>
  <c r="O789" i="1"/>
  <c r="M789" i="1"/>
  <c r="N789" i="1" s="1"/>
  <c r="E789" i="1"/>
  <c r="S788" i="1"/>
  <c r="R788" i="1"/>
  <c r="Q788" i="1"/>
  <c r="P788" i="1"/>
  <c r="O788" i="1"/>
  <c r="M788" i="1"/>
  <c r="N788" i="1" s="1"/>
  <c r="E788" i="1"/>
  <c r="S787" i="1"/>
  <c r="R787" i="1"/>
  <c r="Q787" i="1"/>
  <c r="P787" i="1"/>
  <c r="O787" i="1"/>
  <c r="M787" i="1"/>
  <c r="N787" i="1" s="1"/>
  <c r="E787" i="1"/>
  <c r="S786" i="1"/>
  <c r="R786" i="1"/>
  <c r="Q786" i="1"/>
  <c r="P786" i="1"/>
  <c r="O786" i="1"/>
  <c r="M786" i="1"/>
  <c r="N786" i="1" s="1"/>
  <c r="E786" i="1"/>
  <c r="S785" i="1"/>
  <c r="R785" i="1"/>
  <c r="Q785" i="1"/>
  <c r="P785" i="1"/>
  <c r="O785" i="1"/>
  <c r="M785" i="1"/>
  <c r="N785" i="1" s="1"/>
  <c r="E785" i="1"/>
  <c r="S784" i="1"/>
  <c r="R784" i="1"/>
  <c r="Q784" i="1"/>
  <c r="P784" i="1"/>
  <c r="O784" i="1"/>
  <c r="M784" i="1"/>
  <c r="N784" i="1" s="1"/>
  <c r="E784" i="1"/>
  <c r="S783" i="1"/>
  <c r="R783" i="1"/>
  <c r="Q783" i="1"/>
  <c r="P783" i="1"/>
  <c r="O783" i="1"/>
  <c r="M783" i="1"/>
  <c r="N783" i="1" s="1"/>
  <c r="E783" i="1"/>
  <c r="S782" i="1"/>
  <c r="R782" i="1"/>
  <c r="Q782" i="1"/>
  <c r="P782" i="1"/>
  <c r="O782" i="1"/>
  <c r="M782" i="1"/>
  <c r="N782" i="1" s="1"/>
  <c r="E782" i="1"/>
  <c r="S781" i="1"/>
  <c r="R781" i="1"/>
  <c r="Q781" i="1"/>
  <c r="P781" i="1"/>
  <c r="O781" i="1"/>
  <c r="M781" i="1"/>
  <c r="N781" i="1" s="1"/>
  <c r="E781" i="1"/>
  <c r="S780" i="1"/>
  <c r="R780" i="1"/>
  <c r="Q780" i="1"/>
  <c r="P780" i="1"/>
  <c r="O780" i="1"/>
  <c r="M780" i="1"/>
  <c r="N780" i="1" s="1"/>
  <c r="E780" i="1"/>
  <c r="S779" i="1"/>
  <c r="R779" i="1"/>
  <c r="Q779" i="1"/>
  <c r="P779" i="1"/>
  <c r="O779" i="1"/>
  <c r="M779" i="1"/>
  <c r="N779" i="1" s="1"/>
  <c r="E779" i="1"/>
  <c r="S778" i="1"/>
  <c r="R778" i="1"/>
  <c r="Q778" i="1"/>
  <c r="P778" i="1"/>
  <c r="O778" i="1"/>
  <c r="M778" i="1"/>
  <c r="N778" i="1" s="1"/>
  <c r="E778" i="1"/>
  <c r="S777" i="1"/>
  <c r="R777" i="1"/>
  <c r="Q777" i="1"/>
  <c r="P777" i="1"/>
  <c r="O777" i="1"/>
  <c r="M777" i="1"/>
  <c r="N777" i="1" s="1"/>
  <c r="E777" i="1"/>
  <c r="S776" i="1"/>
  <c r="R776" i="1"/>
  <c r="Q776" i="1"/>
  <c r="P776" i="1"/>
  <c r="O776" i="1"/>
  <c r="M776" i="1"/>
  <c r="N776" i="1" s="1"/>
  <c r="E776" i="1"/>
  <c r="S775" i="1"/>
  <c r="R775" i="1"/>
  <c r="Q775" i="1"/>
  <c r="P775" i="1"/>
  <c r="O775" i="1"/>
  <c r="M775" i="1"/>
  <c r="N775" i="1" s="1"/>
  <c r="E775" i="1"/>
  <c r="S774" i="1"/>
  <c r="R774" i="1"/>
  <c r="Q774" i="1"/>
  <c r="P774" i="1"/>
  <c r="O774" i="1"/>
  <c r="M774" i="1"/>
  <c r="N774" i="1" s="1"/>
  <c r="E774" i="1"/>
  <c r="S773" i="1"/>
  <c r="R773" i="1"/>
  <c r="Q773" i="1"/>
  <c r="P773" i="1"/>
  <c r="O773" i="1"/>
  <c r="M773" i="1"/>
  <c r="N773" i="1" s="1"/>
  <c r="E773" i="1"/>
  <c r="S772" i="1"/>
  <c r="R772" i="1"/>
  <c r="Q772" i="1"/>
  <c r="P772" i="1"/>
  <c r="O772" i="1"/>
  <c r="M772" i="1"/>
  <c r="N772" i="1" s="1"/>
  <c r="E772" i="1"/>
  <c r="S771" i="1"/>
  <c r="R771" i="1"/>
  <c r="Q771" i="1"/>
  <c r="P771" i="1"/>
  <c r="O771" i="1"/>
  <c r="M771" i="1"/>
  <c r="N771" i="1" s="1"/>
  <c r="E771" i="1"/>
  <c r="S770" i="1"/>
  <c r="R770" i="1"/>
  <c r="Q770" i="1"/>
  <c r="P770" i="1"/>
  <c r="O770" i="1"/>
  <c r="M770" i="1"/>
  <c r="N770" i="1" s="1"/>
  <c r="E770" i="1"/>
  <c r="S769" i="1"/>
  <c r="R769" i="1"/>
  <c r="Q769" i="1"/>
  <c r="P769" i="1"/>
  <c r="O769" i="1"/>
  <c r="M769" i="1"/>
  <c r="N769" i="1" s="1"/>
  <c r="E769" i="1"/>
  <c r="S768" i="1"/>
  <c r="R768" i="1"/>
  <c r="Q768" i="1"/>
  <c r="P768" i="1"/>
  <c r="O768" i="1"/>
  <c r="M768" i="1"/>
  <c r="N768" i="1" s="1"/>
  <c r="E768" i="1"/>
  <c r="S767" i="1"/>
  <c r="R767" i="1"/>
  <c r="Q767" i="1"/>
  <c r="P767" i="1"/>
  <c r="O767" i="1"/>
  <c r="M767" i="1"/>
  <c r="N767" i="1" s="1"/>
  <c r="E767" i="1"/>
  <c r="S766" i="1"/>
  <c r="R766" i="1"/>
  <c r="Q766" i="1"/>
  <c r="P766" i="1"/>
  <c r="O766" i="1"/>
  <c r="M766" i="1"/>
  <c r="N766" i="1" s="1"/>
  <c r="E766" i="1"/>
  <c r="S765" i="1"/>
  <c r="R765" i="1"/>
  <c r="Q765" i="1"/>
  <c r="P765" i="1"/>
  <c r="O765" i="1"/>
  <c r="M765" i="1"/>
  <c r="N765" i="1" s="1"/>
  <c r="E765" i="1"/>
  <c r="S764" i="1"/>
  <c r="R764" i="1"/>
  <c r="Q764" i="1"/>
  <c r="P764" i="1"/>
  <c r="O764" i="1"/>
  <c r="M764" i="1"/>
  <c r="N764" i="1" s="1"/>
  <c r="E764" i="1"/>
  <c r="S763" i="1"/>
  <c r="R763" i="1"/>
  <c r="Q763" i="1"/>
  <c r="P763" i="1"/>
  <c r="O763" i="1"/>
  <c r="M763" i="1"/>
  <c r="N763" i="1" s="1"/>
  <c r="E763" i="1"/>
  <c r="S762" i="1"/>
  <c r="R762" i="1"/>
  <c r="Q762" i="1"/>
  <c r="P762" i="1"/>
  <c r="O762" i="1"/>
  <c r="M762" i="1"/>
  <c r="N762" i="1" s="1"/>
  <c r="E762" i="1"/>
  <c r="S761" i="1"/>
  <c r="R761" i="1"/>
  <c r="Q761" i="1"/>
  <c r="P761" i="1"/>
  <c r="O761" i="1"/>
  <c r="M761" i="1"/>
  <c r="N761" i="1" s="1"/>
  <c r="E761" i="1"/>
  <c r="S760" i="1"/>
  <c r="R760" i="1"/>
  <c r="Q760" i="1"/>
  <c r="P760" i="1"/>
  <c r="O760" i="1"/>
  <c r="M760" i="1"/>
  <c r="N760" i="1" s="1"/>
  <c r="E760" i="1"/>
  <c r="S759" i="1"/>
  <c r="R759" i="1"/>
  <c r="Q759" i="1"/>
  <c r="P759" i="1"/>
  <c r="O759" i="1"/>
  <c r="M759" i="1"/>
  <c r="N759" i="1" s="1"/>
  <c r="E759" i="1"/>
  <c r="S758" i="1"/>
  <c r="R758" i="1"/>
  <c r="Q758" i="1"/>
  <c r="P758" i="1"/>
  <c r="O758" i="1"/>
  <c r="M758" i="1"/>
  <c r="N758" i="1" s="1"/>
  <c r="E758" i="1"/>
  <c r="S757" i="1"/>
  <c r="R757" i="1"/>
  <c r="Q757" i="1"/>
  <c r="P757" i="1"/>
  <c r="O757" i="1"/>
  <c r="M757" i="1"/>
  <c r="N757" i="1" s="1"/>
  <c r="E757" i="1"/>
  <c r="S756" i="1"/>
  <c r="R756" i="1"/>
  <c r="Q756" i="1"/>
  <c r="P756" i="1"/>
  <c r="O756" i="1"/>
  <c r="M756" i="1"/>
  <c r="N756" i="1" s="1"/>
  <c r="E756" i="1"/>
  <c r="S755" i="1"/>
  <c r="R755" i="1"/>
  <c r="Q755" i="1"/>
  <c r="P755" i="1"/>
  <c r="O755" i="1"/>
  <c r="M755" i="1"/>
  <c r="N755" i="1" s="1"/>
  <c r="E755" i="1"/>
  <c r="S754" i="1"/>
  <c r="R754" i="1"/>
  <c r="Q754" i="1"/>
  <c r="P754" i="1"/>
  <c r="O754" i="1"/>
  <c r="M754" i="1"/>
  <c r="N754" i="1" s="1"/>
  <c r="E754" i="1"/>
  <c r="S753" i="1"/>
  <c r="R753" i="1"/>
  <c r="Q753" i="1"/>
  <c r="P753" i="1"/>
  <c r="O753" i="1"/>
  <c r="M753" i="1"/>
  <c r="N753" i="1" s="1"/>
  <c r="E753" i="1"/>
  <c r="S752" i="1"/>
  <c r="R752" i="1"/>
  <c r="Q752" i="1"/>
  <c r="P752" i="1"/>
  <c r="O752" i="1"/>
  <c r="M752" i="1"/>
  <c r="N752" i="1" s="1"/>
  <c r="E752" i="1"/>
  <c r="S751" i="1"/>
  <c r="R751" i="1"/>
  <c r="Q751" i="1"/>
  <c r="P751" i="1"/>
  <c r="O751" i="1"/>
  <c r="M751" i="1"/>
  <c r="N751" i="1" s="1"/>
  <c r="E751" i="1"/>
  <c r="S750" i="1"/>
  <c r="R750" i="1"/>
  <c r="Q750" i="1"/>
  <c r="P750" i="1"/>
  <c r="O750" i="1"/>
  <c r="M750" i="1"/>
  <c r="N750" i="1" s="1"/>
  <c r="E750" i="1"/>
  <c r="S749" i="1"/>
  <c r="R749" i="1"/>
  <c r="Q749" i="1"/>
  <c r="P749" i="1"/>
  <c r="O749" i="1"/>
  <c r="M749" i="1"/>
  <c r="N749" i="1" s="1"/>
  <c r="E749" i="1"/>
  <c r="S748" i="1"/>
  <c r="R748" i="1"/>
  <c r="Q748" i="1"/>
  <c r="P748" i="1"/>
  <c r="O748" i="1"/>
  <c r="M748" i="1"/>
  <c r="N748" i="1" s="1"/>
  <c r="E748" i="1"/>
  <c r="S747" i="1"/>
  <c r="R747" i="1"/>
  <c r="Q747" i="1"/>
  <c r="P747" i="1"/>
  <c r="O747" i="1"/>
  <c r="M747" i="1"/>
  <c r="N747" i="1" s="1"/>
  <c r="E747" i="1"/>
  <c r="S746" i="1"/>
  <c r="R746" i="1"/>
  <c r="Q746" i="1"/>
  <c r="P746" i="1"/>
  <c r="O746" i="1"/>
  <c r="M746" i="1"/>
  <c r="N746" i="1" s="1"/>
  <c r="E746" i="1"/>
  <c r="S745" i="1"/>
  <c r="R745" i="1"/>
  <c r="Q745" i="1"/>
  <c r="P745" i="1"/>
  <c r="O745" i="1"/>
  <c r="M745" i="1"/>
  <c r="N745" i="1" s="1"/>
  <c r="E745" i="1"/>
  <c r="S744" i="1"/>
  <c r="R744" i="1"/>
  <c r="Q744" i="1"/>
  <c r="P744" i="1"/>
  <c r="O744" i="1"/>
  <c r="M744" i="1"/>
  <c r="N744" i="1" s="1"/>
  <c r="E744" i="1"/>
  <c r="S743" i="1"/>
  <c r="R743" i="1"/>
  <c r="Q743" i="1"/>
  <c r="P743" i="1"/>
  <c r="O743" i="1"/>
  <c r="M743" i="1"/>
  <c r="N743" i="1" s="1"/>
  <c r="E743" i="1"/>
  <c r="S742" i="1"/>
  <c r="R742" i="1"/>
  <c r="Q742" i="1"/>
  <c r="P742" i="1"/>
  <c r="O742" i="1"/>
  <c r="M742" i="1"/>
  <c r="N742" i="1" s="1"/>
  <c r="E742" i="1"/>
  <c r="S741" i="1"/>
  <c r="R741" i="1"/>
  <c r="Q741" i="1"/>
  <c r="P741" i="1"/>
  <c r="O741" i="1"/>
  <c r="M741" i="1"/>
  <c r="N741" i="1" s="1"/>
  <c r="E741" i="1"/>
  <c r="S740" i="1"/>
  <c r="R740" i="1"/>
  <c r="Q740" i="1"/>
  <c r="P740" i="1"/>
  <c r="O740" i="1"/>
  <c r="M740" i="1"/>
  <c r="N740" i="1" s="1"/>
  <c r="E740" i="1"/>
  <c r="S739" i="1"/>
  <c r="R739" i="1"/>
  <c r="Q739" i="1"/>
  <c r="P739" i="1"/>
  <c r="O739" i="1"/>
  <c r="M739" i="1"/>
  <c r="N739" i="1" s="1"/>
  <c r="E739" i="1"/>
  <c r="S738" i="1"/>
  <c r="R738" i="1"/>
  <c r="Q738" i="1"/>
  <c r="P738" i="1"/>
  <c r="O738" i="1"/>
  <c r="M738" i="1"/>
  <c r="N738" i="1" s="1"/>
  <c r="E738" i="1"/>
  <c r="S737" i="1"/>
  <c r="R737" i="1"/>
  <c r="Q737" i="1"/>
  <c r="P737" i="1"/>
  <c r="O737" i="1"/>
  <c r="M737" i="1"/>
  <c r="N737" i="1" s="1"/>
  <c r="E737" i="1"/>
  <c r="S736" i="1"/>
  <c r="R736" i="1"/>
  <c r="Q736" i="1"/>
  <c r="P736" i="1"/>
  <c r="O736" i="1"/>
  <c r="M736" i="1"/>
  <c r="N736" i="1" s="1"/>
  <c r="E736" i="1"/>
  <c r="S735" i="1"/>
  <c r="R735" i="1"/>
  <c r="Q735" i="1"/>
  <c r="P735" i="1"/>
  <c r="O735" i="1"/>
  <c r="M735" i="1"/>
  <c r="N735" i="1" s="1"/>
  <c r="E735" i="1"/>
  <c r="S734" i="1"/>
  <c r="R734" i="1"/>
  <c r="Q734" i="1"/>
  <c r="P734" i="1"/>
  <c r="O734" i="1"/>
  <c r="M734" i="1"/>
  <c r="N734" i="1" s="1"/>
  <c r="E734" i="1"/>
  <c r="S733" i="1"/>
  <c r="R733" i="1"/>
  <c r="Q733" i="1"/>
  <c r="P733" i="1"/>
  <c r="O733" i="1"/>
  <c r="M733" i="1"/>
  <c r="N733" i="1" s="1"/>
  <c r="E733" i="1"/>
  <c r="S732" i="1"/>
  <c r="R732" i="1"/>
  <c r="Q732" i="1"/>
  <c r="P732" i="1"/>
  <c r="O732" i="1"/>
  <c r="M732" i="1"/>
  <c r="N732" i="1" s="1"/>
  <c r="E732" i="1"/>
  <c r="S731" i="1"/>
  <c r="R731" i="1"/>
  <c r="Q731" i="1"/>
  <c r="P731" i="1"/>
  <c r="O731" i="1"/>
  <c r="M731" i="1"/>
  <c r="N731" i="1" s="1"/>
  <c r="E731" i="1"/>
  <c r="S730" i="1"/>
  <c r="R730" i="1"/>
  <c r="Q730" i="1"/>
  <c r="P730" i="1"/>
  <c r="O730" i="1"/>
  <c r="M730" i="1"/>
  <c r="N730" i="1" s="1"/>
  <c r="E730" i="1"/>
  <c r="S729" i="1"/>
  <c r="R729" i="1"/>
  <c r="Q729" i="1"/>
  <c r="P729" i="1"/>
  <c r="O729" i="1"/>
  <c r="M729" i="1"/>
  <c r="N729" i="1" s="1"/>
  <c r="E729" i="1"/>
  <c r="S728" i="1"/>
  <c r="R728" i="1"/>
  <c r="Q728" i="1"/>
  <c r="P728" i="1"/>
  <c r="O728" i="1"/>
  <c r="M728" i="1"/>
  <c r="N728" i="1" s="1"/>
  <c r="E728" i="1"/>
  <c r="S727" i="1"/>
  <c r="R727" i="1"/>
  <c r="Q727" i="1"/>
  <c r="P727" i="1"/>
  <c r="O727" i="1"/>
  <c r="M727" i="1"/>
  <c r="N727" i="1" s="1"/>
  <c r="E727" i="1"/>
  <c r="S726" i="1"/>
  <c r="R726" i="1"/>
  <c r="Q726" i="1"/>
  <c r="P726" i="1"/>
  <c r="O726" i="1"/>
  <c r="M726" i="1"/>
  <c r="N726" i="1" s="1"/>
  <c r="E726" i="1"/>
  <c r="S725" i="1"/>
  <c r="R725" i="1"/>
  <c r="Q725" i="1"/>
  <c r="P725" i="1"/>
  <c r="O725" i="1"/>
  <c r="M725" i="1"/>
  <c r="N725" i="1" s="1"/>
  <c r="E725" i="1"/>
  <c r="S724" i="1"/>
  <c r="R724" i="1"/>
  <c r="Q724" i="1"/>
  <c r="P724" i="1"/>
  <c r="O724" i="1"/>
  <c r="M724" i="1"/>
  <c r="N724" i="1" s="1"/>
  <c r="E724" i="1"/>
  <c r="S723" i="1"/>
  <c r="R723" i="1"/>
  <c r="Q723" i="1"/>
  <c r="P723" i="1"/>
  <c r="O723" i="1"/>
  <c r="M723" i="1"/>
  <c r="N723" i="1" s="1"/>
  <c r="E723" i="1"/>
  <c r="S722" i="1"/>
  <c r="R722" i="1"/>
  <c r="Q722" i="1"/>
  <c r="P722" i="1"/>
  <c r="O722" i="1"/>
  <c r="M722" i="1"/>
  <c r="N722" i="1" s="1"/>
  <c r="E722" i="1"/>
  <c r="S721" i="1"/>
  <c r="R721" i="1"/>
  <c r="Q721" i="1"/>
  <c r="P721" i="1"/>
  <c r="O721" i="1"/>
  <c r="M721" i="1"/>
  <c r="N721" i="1" s="1"/>
  <c r="E721" i="1"/>
  <c r="S720" i="1"/>
  <c r="R720" i="1"/>
  <c r="Q720" i="1"/>
  <c r="P720" i="1"/>
  <c r="O720" i="1"/>
  <c r="M720" i="1"/>
  <c r="N720" i="1" s="1"/>
  <c r="E720" i="1"/>
  <c r="S719" i="1"/>
  <c r="R719" i="1"/>
  <c r="Q719" i="1"/>
  <c r="P719" i="1"/>
  <c r="O719" i="1"/>
  <c r="M719" i="1"/>
  <c r="N719" i="1" s="1"/>
  <c r="E719" i="1"/>
  <c r="S718" i="1"/>
  <c r="R718" i="1"/>
  <c r="Q718" i="1"/>
  <c r="P718" i="1"/>
  <c r="O718" i="1"/>
  <c r="M718" i="1"/>
  <c r="N718" i="1" s="1"/>
  <c r="E718" i="1"/>
  <c r="S717" i="1"/>
  <c r="R717" i="1"/>
  <c r="Q717" i="1"/>
  <c r="P717" i="1"/>
  <c r="O717" i="1"/>
  <c r="M717" i="1"/>
  <c r="N717" i="1" s="1"/>
  <c r="E717" i="1"/>
  <c r="S716" i="1"/>
  <c r="R716" i="1"/>
  <c r="Q716" i="1"/>
  <c r="P716" i="1"/>
  <c r="O716" i="1"/>
  <c r="M716" i="1"/>
  <c r="N716" i="1" s="1"/>
  <c r="E716" i="1"/>
  <c r="S715" i="1"/>
  <c r="R715" i="1"/>
  <c r="Q715" i="1"/>
  <c r="P715" i="1"/>
  <c r="O715" i="1"/>
  <c r="M715" i="1"/>
  <c r="N715" i="1" s="1"/>
  <c r="E715" i="1"/>
  <c r="S714" i="1"/>
  <c r="R714" i="1"/>
  <c r="Q714" i="1"/>
  <c r="P714" i="1"/>
  <c r="O714" i="1"/>
  <c r="M714" i="1"/>
  <c r="N714" i="1" s="1"/>
  <c r="E714" i="1"/>
  <c r="S713" i="1"/>
  <c r="R713" i="1"/>
  <c r="Q713" i="1"/>
  <c r="P713" i="1"/>
  <c r="O713" i="1"/>
  <c r="M713" i="1"/>
  <c r="N713" i="1" s="1"/>
  <c r="E713" i="1"/>
  <c r="S712" i="1"/>
  <c r="R712" i="1"/>
  <c r="Q712" i="1"/>
  <c r="P712" i="1"/>
  <c r="O712" i="1"/>
  <c r="M712" i="1"/>
  <c r="N712" i="1" s="1"/>
  <c r="E712" i="1"/>
  <c r="S711" i="1"/>
  <c r="R711" i="1"/>
  <c r="Q711" i="1"/>
  <c r="P711" i="1"/>
  <c r="O711" i="1"/>
  <c r="M711" i="1"/>
  <c r="N711" i="1" s="1"/>
  <c r="E711" i="1"/>
  <c r="S710" i="1"/>
  <c r="R710" i="1"/>
  <c r="Q710" i="1"/>
  <c r="P710" i="1"/>
  <c r="O710" i="1"/>
  <c r="M710" i="1"/>
  <c r="N710" i="1" s="1"/>
  <c r="E710" i="1"/>
  <c r="S709" i="1"/>
  <c r="R709" i="1"/>
  <c r="Q709" i="1"/>
  <c r="P709" i="1"/>
  <c r="O709" i="1"/>
  <c r="M709" i="1"/>
  <c r="N709" i="1" s="1"/>
  <c r="E709" i="1"/>
  <c r="S708" i="1"/>
  <c r="R708" i="1"/>
  <c r="Q708" i="1"/>
  <c r="P708" i="1"/>
  <c r="O708" i="1"/>
  <c r="M708" i="1"/>
  <c r="N708" i="1" s="1"/>
  <c r="E708" i="1"/>
  <c r="S707" i="1"/>
  <c r="R707" i="1"/>
  <c r="Q707" i="1"/>
  <c r="P707" i="1"/>
  <c r="O707" i="1"/>
  <c r="M707" i="1"/>
  <c r="N707" i="1" s="1"/>
  <c r="E707" i="1"/>
  <c r="S706" i="1"/>
  <c r="R706" i="1"/>
  <c r="Q706" i="1"/>
  <c r="P706" i="1"/>
  <c r="O706" i="1"/>
  <c r="M706" i="1"/>
  <c r="N706" i="1" s="1"/>
  <c r="E706" i="1"/>
  <c r="S705" i="1"/>
  <c r="R705" i="1"/>
  <c r="Q705" i="1"/>
  <c r="P705" i="1"/>
  <c r="O705" i="1"/>
  <c r="M705" i="1"/>
  <c r="N705" i="1" s="1"/>
  <c r="E705" i="1"/>
  <c r="S704" i="1"/>
  <c r="R704" i="1"/>
  <c r="Q704" i="1"/>
  <c r="P704" i="1"/>
  <c r="O704" i="1"/>
  <c r="M704" i="1"/>
  <c r="N704" i="1" s="1"/>
  <c r="E704" i="1"/>
  <c r="S703" i="1"/>
  <c r="R703" i="1"/>
  <c r="Q703" i="1"/>
  <c r="P703" i="1"/>
  <c r="O703" i="1"/>
  <c r="M703" i="1"/>
  <c r="N703" i="1" s="1"/>
  <c r="E703" i="1"/>
  <c r="S702" i="1"/>
  <c r="R702" i="1"/>
  <c r="Q702" i="1"/>
  <c r="P702" i="1"/>
  <c r="O702" i="1"/>
  <c r="M702" i="1"/>
  <c r="N702" i="1" s="1"/>
  <c r="E702" i="1"/>
  <c r="S701" i="1"/>
  <c r="R701" i="1"/>
  <c r="Q701" i="1"/>
  <c r="P701" i="1"/>
  <c r="O701" i="1"/>
  <c r="M701" i="1"/>
  <c r="N701" i="1" s="1"/>
  <c r="E701" i="1"/>
  <c r="S700" i="1"/>
  <c r="R700" i="1"/>
  <c r="Q700" i="1"/>
  <c r="P700" i="1"/>
  <c r="O700" i="1"/>
  <c r="M700" i="1"/>
  <c r="N700" i="1" s="1"/>
  <c r="E700" i="1"/>
  <c r="S699" i="1"/>
  <c r="R699" i="1"/>
  <c r="Q699" i="1"/>
  <c r="P699" i="1"/>
  <c r="O699" i="1"/>
  <c r="M699" i="1"/>
  <c r="N699" i="1" s="1"/>
  <c r="E699" i="1"/>
  <c r="S698" i="1"/>
  <c r="R698" i="1"/>
  <c r="Q698" i="1"/>
  <c r="P698" i="1"/>
  <c r="O698" i="1"/>
  <c r="M698" i="1"/>
  <c r="N698" i="1" s="1"/>
  <c r="E698" i="1"/>
  <c r="S697" i="1"/>
  <c r="R697" i="1"/>
  <c r="Q697" i="1"/>
  <c r="P697" i="1"/>
  <c r="O697" i="1"/>
  <c r="M697" i="1"/>
  <c r="N697" i="1" s="1"/>
  <c r="E697" i="1"/>
  <c r="S696" i="1"/>
  <c r="R696" i="1"/>
  <c r="Q696" i="1"/>
  <c r="P696" i="1"/>
  <c r="O696" i="1"/>
  <c r="M696" i="1"/>
  <c r="N696" i="1" s="1"/>
  <c r="E696" i="1"/>
  <c r="S695" i="1"/>
  <c r="R695" i="1"/>
  <c r="Q695" i="1"/>
  <c r="P695" i="1"/>
  <c r="O695" i="1"/>
  <c r="M695" i="1"/>
  <c r="N695" i="1" s="1"/>
  <c r="E695" i="1"/>
  <c r="S694" i="1"/>
  <c r="R694" i="1"/>
  <c r="Q694" i="1"/>
  <c r="P694" i="1"/>
  <c r="O694" i="1"/>
  <c r="M694" i="1"/>
  <c r="N694" i="1" s="1"/>
  <c r="E694" i="1"/>
  <c r="S693" i="1"/>
  <c r="R693" i="1"/>
  <c r="Q693" i="1"/>
  <c r="P693" i="1"/>
  <c r="O693" i="1"/>
  <c r="M693" i="1"/>
  <c r="N693" i="1" s="1"/>
  <c r="E693" i="1"/>
  <c r="S692" i="1"/>
  <c r="R692" i="1"/>
  <c r="Q692" i="1"/>
  <c r="P692" i="1"/>
  <c r="O692" i="1"/>
  <c r="M692" i="1"/>
  <c r="N692" i="1" s="1"/>
  <c r="E692" i="1"/>
  <c r="S691" i="1"/>
  <c r="R691" i="1"/>
  <c r="Q691" i="1"/>
  <c r="P691" i="1"/>
  <c r="O691" i="1"/>
  <c r="M691" i="1"/>
  <c r="N691" i="1" s="1"/>
  <c r="E691" i="1"/>
  <c r="S690" i="1"/>
  <c r="R690" i="1"/>
  <c r="Q690" i="1"/>
  <c r="P690" i="1"/>
  <c r="O690" i="1"/>
  <c r="M690" i="1"/>
  <c r="N690" i="1" s="1"/>
  <c r="E690" i="1"/>
  <c r="S689" i="1"/>
  <c r="R689" i="1"/>
  <c r="Q689" i="1"/>
  <c r="P689" i="1"/>
  <c r="O689" i="1"/>
  <c r="M689" i="1"/>
  <c r="N689" i="1" s="1"/>
  <c r="E689" i="1"/>
  <c r="S688" i="1"/>
  <c r="R688" i="1"/>
  <c r="Q688" i="1"/>
  <c r="P688" i="1"/>
  <c r="O688" i="1"/>
  <c r="M688" i="1"/>
  <c r="N688" i="1" s="1"/>
  <c r="E688" i="1"/>
  <c r="S687" i="1"/>
  <c r="R687" i="1"/>
  <c r="Q687" i="1"/>
  <c r="P687" i="1"/>
  <c r="O687" i="1"/>
  <c r="M687" i="1"/>
  <c r="N687" i="1" s="1"/>
  <c r="E687" i="1"/>
  <c r="S686" i="1"/>
  <c r="R686" i="1"/>
  <c r="Q686" i="1"/>
  <c r="P686" i="1"/>
  <c r="O686" i="1"/>
  <c r="M686" i="1"/>
  <c r="N686" i="1" s="1"/>
  <c r="E686" i="1"/>
  <c r="S685" i="1"/>
  <c r="R685" i="1"/>
  <c r="Q685" i="1"/>
  <c r="P685" i="1"/>
  <c r="O685" i="1"/>
  <c r="M685" i="1"/>
  <c r="N685" i="1" s="1"/>
  <c r="E685" i="1"/>
  <c r="S684" i="1"/>
  <c r="R684" i="1"/>
  <c r="Q684" i="1"/>
  <c r="P684" i="1"/>
  <c r="O684" i="1"/>
  <c r="M684" i="1"/>
  <c r="N684" i="1" s="1"/>
  <c r="E684" i="1"/>
  <c r="S683" i="1"/>
  <c r="R683" i="1"/>
  <c r="Q683" i="1"/>
  <c r="P683" i="1"/>
  <c r="O683" i="1"/>
  <c r="M683" i="1"/>
  <c r="N683" i="1" s="1"/>
  <c r="E683" i="1"/>
  <c r="S682" i="1"/>
  <c r="R682" i="1"/>
  <c r="Q682" i="1"/>
  <c r="P682" i="1"/>
  <c r="O682" i="1"/>
  <c r="M682" i="1"/>
  <c r="N682" i="1" s="1"/>
  <c r="E682" i="1"/>
  <c r="S681" i="1"/>
  <c r="R681" i="1"/>
  <c r="Q681" i="1"/>
  <c r="P681" i="1"/>
  <c r="O681" i="1"/>
  <c r="M681" i="1"/>
  <c r="N681" i="1" s="1"/>
  <c r="E681" i="1"/>
  <c r="S680" i="1"/>
  <c r="R680" i="1"/>
  <c r="Q680" i="1"/>
  <c r="P680" i="1"/>
  <c r="O680" i="1"/>
  <c r="M680" i="1"/>
  <c r="N680" i="1" s="1"/>
  <c r="E680" i="1"/>
  <c r="S679" i="1"/>
  <c r="R679" i="1"/>
  <c r="Q679" i="1"/>
  <c r="P679" i="1"/>
  <c r="O679" i="1"/>
  <c r="M679" i="1"/>
  <c r="N679" i="1" s="1"/>
  <c r="E679" i="1"/>
  <c r="S678" i="1"/>
  <c r="R678" i="1"/>
  <c r="Q678" i="1"/>
  <c r="P678" i="1"/>
  <c r="O678" i="1"/>
  <c r="M678" i="1"/>
  <c r="N678" i="1" s="1"/>
  <c r="E678" i="1"/>
  <c r="S677" i="1"/>
  <c r="R677" i="1"/>
  <c r="Q677" i="1"/>
  <c r="P677" i="1"/>
  <c r="O677" i="1"/>
  <c r="M677" i="1"/>
  <c r="N677" i="1" s="1"/>
  <c r="E677" i="1"/>
  <c r="S676" i="1"/>
  <c r="R676" i="1"/>
  <c r="Q676" i="1"/>
  <c r="P676" i="1"/>
  <c r="O676" i="1"/>
  <c r="M676" i="1"/>
  <c r="N676" i="1" s="1"/>
  <c r="E676" i="1"/>
  <c r="S675" i="1"/>
  <c r="R675" i="1"/>
  <c r="Q675" i="1"/>
  <c r="P675" i="1"/>
  <c r="O675" i="1"/>
  <c r="M675" i="1"/>
  <c r="N675" i="1" s="1"/>
  <c r="E675" i="1"/>
  <c r="S674" i="1"/>
  <c r="R674" i="1"/>
  <c r="Q674" i="1"/>
  <c r="P674" i="1"/>
  <c r="O674" i="1"/>
  <c r="M674" i="1"/>
  <c r="N674" i="1" s="1"/>
  <c r="E674" i="1"/>
  <c r="S673" i="1"/>
  <c r="R673" i="1"/>
  <c r="Q673" i="1"/>
  <c r="P673" i="1"/>
  <c r="O673" i="1"/>
  <c r="M673" i="1"/>
  <c r="N673" i="1" s="1"/>
  <c r="E673" i="1"/>
  <c r="S672" i="1"/>
  <c r="R672" i="1"/>
  <c r="Q672" i="1"/>
  <c r="P672" i="1"/>
  <c r="O672" i="1"/>
  <c r="M672" i="1"/>
  <c r="N672" i="1" s="1"/>
  <c r="E672" i="1"/>
  <c r="S671" i="1"/>
  <c r="R671" i="1"/>
  <c r="Q671" i="1"/>
  <c r="P671" i="1"/>
  <c r="O671" i="1"/>
  <c r="M671" i="1"/>
  <c r="N671" i="1" s="1"/>
  <c r="E671" i="1"/>
  <c r="S670" i="1"/>
  <c r="R670" i="1"/>
  <c r="Q670" i="1"/>
  <c r="P670" i="1"/>
  <c r="O670" i="1"/>
  <c r="M670" i="1"/>
  <c r="N670" i="1" s="1"/>
  <c r="E670" i="1"/>
  <c r="S669" i="1"/>
  <c r="R669" i="1"/>
  <c r="Q669" i="1"/>
  <c r="P669" i="1"/>
  <c r="O669" i="1"/>
  <c r="M669" i="1"/>
  <c r="N669" i="1" s="1"/>
  <c r="E669" i="1"/>
  <c r="S668" i="1"/>
  <c r="R668" i="1"/>
  <c r="Q668" i="1"/>
  <c r="P668" i="1"/>
  <c r="O668" i="1"/>
  <c r="M668" i="1"/>
  <c r="N668" i="1" s="1"/>
  <c r="E668" i="1"/>
  <c r="S667" i="1"/>
  <c r="R667" i="1"/>
  <c r="Q667" i="1"/>
  <c r="P667" i="1"/>
  <c r="O667" i="1"/>
  <c r="M667" i="1"/>
  <c r="N667" i="1" s="1"/>
  <c r="E667" i="1"/>
  <c r="S666" i="1"/>
  <c r="R666" i="1"/>
  <c r="Q666" i="1"/>
  <c r="P666" i="1"/>
  <c r="O666" i="1"/>
  <c r="M666" i="1"/>
  <c r="N666" i="1" s="1"/>
  <c r="E666" i="1"/>
  <c r="S665" i="1"/>
  <c r="R665" i="1"/>
  <c r="Q665" i="1"/>
  <c r="P665" i="1"/>
  <c r="O665" i="1"/>
  <c r="M665" i="1"/>
  <c r="N665" i="1" s="1"/>
  <c r="E665" i="1"/>
  <c r="S664" i="1"/>
  <c r="R664" i="1"/>
  <c r="Q664" i="1"/>
  <c r="P664" i="1"/>
  <c r="O664" i="1"/>
  <c r="M664" i="1"/>
  <c r="N664" i="1" s="1"/>
  <c r="E664" i="1"/>
  <c r="S663" i="1"/>
  <c r="R663" i="1"/>
  <c r="Q663" i="1"/>
  <c r="P663" i="1"/>
  <c r="O663" i="1"/>
  <c r="M663" i="1"/>
  <c r="N663" i="1" s="1"/>
  <c r="E663" i="1"/>
  <c r="S662" i="1"/>
  <c r="R662" i="1"/>
  <c r="Q662" i="1"/>
  <c r="P662" i="1"/>
  <c r="O662" i="1"/>
  <c r="M662" i="1"/>
  <c r="N662" i="1" s="1"/>
  <c r="E662" i="1"/>
  <c r="S661" i="1"/>
  <c r="R661" i="1"/>
  <c r="Q661" i="1"/>
  <c r="P661" i="1"/>
  <c r="O661" i="1"/>
  <c r="M661" i="1"/>
  <c r="N661" i="1" s="1"/>
  <c r="E661" i="1"/>
  <c r="S660" i="1"/>
  <c r="R660" i="1"/>
  <c r="Q660" i="1"/>
  <c r="P660" i="1"/>
  <c r="O660" i="1"/>
  <c r="M660" i="1"/>
  <c r="N660" i="1" s="1"/>
  <c r="E660" i="1"/>
  <c r="S659" i="1"/>
  <c r="R659" i="1"/>
  <c r="Q659" i="1"/>
  <c r="P659" i="1"/>
  <c r="O659" i="1"/>
  <c r="M659" i="1"/>
  <c r="N659" i="1" s="1"/>
  <c r="E659" i="1"/>
  <c r="S658" i="1"/>
  <c r="R658" i="1"/>
  <c r="Q658" i="1"/>
  <c r="P658" i="1"/>
  <c r="O658" i="1"/>
  <c r="M658" i="1"/>
  <c r="N658" i="1" s="1"/>
  <c r="E658" i="1"/>
  <c r="S657" i="1"/>
  <c r="R657" i="1"/>
  <c r="Q657" i="1"/>
  <c r="P657" i="1"/>
  <c r="O657" i="1"/>
  <c r="M657" i="1"/>
  <c r="N657" i="1" s="1"/>
  <c r="E657" i="1"/>
  <c r="S656" i="1"/>
  <c r="R656" i="1"/>
  <c r="Q656" i="1"/>
  <c r="P656" i="1"/>
  <c r="O656" i="1"/>
  <c r="M656" i="1"/>
  <c r="N656" i="1" s="1"/>
  <c r="E656" i="1"/>
  <c r="S655" i="1"/>
  <c r="R655" i="1"/>
  <c r="Q655" i="1"/>
  <c r="P655" i="1"/>
  <c r="O655" i="1"/>
  <c r="M655" i="1"/>
  <c r="N655" i="1" s="1"/>
  <c r="E655" i="1"/>
  <c r="S654" i="1"/>
  <c r="R654" i="1"/>
  <c r="Q654" i="1"/>
  <c r="P654" i="1"/>
  <c r="O654" i="1"/>
  <c r="M654" i="1"/>
  <c r="N654" i="1" s="1"/>
  <c r="E654" i="1"/>
  <c r="S653" i="1"/>
  <c r="R653" i="1"/>
  <c r="Q653" i="1"/>
  <c r="P653" i="1"/>
  <c r="O653" i="1"/>
  <c r="M653" i="1"/>
  <c r="N653" i="1" s="1"/>
  <c r="E653" i="1"/>
  <c r="S652" i="1"/>
  <c r="R652" i="1"/>
  <c r="Q652" i="1"/>
  <c r="P652" i="1"/>
  <c r="O652" i="1"/>
  <c r="M652" i="1"/>
  <c r="N652" i="1" s="1"/>
  <c r="E652" i="1"/>
  <c r="S651" i="1"/>
  <c r="R651" i="1"/>
  <c r="Q651" i="1"/>
  <c r="P651" i="1"/>
  <c r="O651" i="1"/>
  <c r="M651" i="1"/>
  <c r="N651" i="1" s="1"/>
  <c r="E651" i="1"/>
  <c r="S650" i="1"/>
  <c r="R650" i="1"/>
  <c r="Q650" i="1"/>
  <c r="P650" i="1"/>
  <c r="O650" i="1"/>
  <c r="M650" i="1"/>
  <c r="N650" i="1" s="1"/>
  <c r="E650" i="1"/>
  <c r="S649" i="1"/>
  <c r="R649" i="1"/>
  <c r="Q649" i="1"/>
  <c r="P649" i="1"/>
  <c r="O649" i="1"/>
  <c r="M649" i="1"/>
  <c r="N649" i="1" s="1"/>
  <c r="E649" i="1"/>
  <c r="S648" i="1"/>
  <c r="R648" i="1"/>
  <c r="Q648" i="1"/>
  <c r="P648" i="1"/>
  <c r="O648" i="1"/>
  <c r="M648" i="1"/>
  <c r="N648" i="1" s="1"/>
  <c r="E648" i="1"/>
  <c r="S647" i="1"/>
  <c r="R647" i="1"/>
  <c r="Q647" i="1"/>
  <c r="P647" i="1"/>
  <c r="O647" i="1"/>
  <c r="M647" i="1"/>
  <c r="N647" i="1" s="1"/>
  <c r="E647" i="1"/>
  <c r="S646" i="1"/>
  <c r="R646" i="1"/>
  <c r="Q646" i="1"/>
  <c r="P646" i="1"/>
  <c r="O646" i="1"/>
  <c r="M646" i="1"/>
  <c r="N646" i="1" s="1"/>
  <c r="E646" i="1"/>
  <c r="S645" i="1"/>
  <c r="R645" i="1"/>
  <c r="Q645" i="1"/>
  <c r="P645" i="1"/>
  <c r="O645" i="1"/>
  <c r="M645" i="1"/>
  <c r="N645" i="1" s="1"/>
  <c r="E645" i="1"/>
  <c r="S644" i="1"/>
  <c r="R644" i="1"/>
  <c r="Q644" i="1"/>
  <c r="P644" i="1"/>
  <c r="O644" i="1"/>
  <c r="M644" i="1"/>
  <c r="N644" i="1" s="1"/>
  <c r="E644" i="1"/>
  <c r="S643" i="1"/>
  <c r="R643" i="1"/>
  <c r="Q643" i="1"/>
  <c r="P643" i="1"/>
  <c r="O643" i="1"/>
  <c r="M643" i="1"/>
  <c r="N643" i="1" s="1"/>
  <c r="E643" i="1"/>
  <c r="S642" i="1"/>
  <c r="R642" i="1"/>
  <c r="Q642" i="1"/>
  <c r="P642" i="1"/>
  <c r="O642" i="1"/>
  <c r="M642" i="1"/>
  <c r="N642" i="1" s="1"/>
  <c r="E642" i="1"/>
  <c r="S641" i="1"/>
  <c r="R641" i="1"/>
  <c r="Q641" i="1"/>
  <c r="P641" i="1"/>
  <c r="O641" i="1"/>
  <c r="M641" i="1"/>
  <c r="N641" i="1" s="1"/>
  <c r="E641" i="1"/>
  <c r="S640" i="1"/>
  <c r="R640" i="1"/>
  <c r="Q640" i="1"/>
  <c r="P640" i="1"/>
  <c r="O640" i="1"/>
  <c r="M640" i="1"/>
  <c r="N640" i="1" s="1"/>
  <c r="E640" i="1"/>
  <c r="S639" i="1"/>
  <c r="R639" i="1"/>
  <c r="Q639" i="1"/>
  <c r="P639" i="1"/>
  <c r="O639" i="1"/>
  <c r="M639" i="1"/>
  <c r="N639" i="1" s="1"/>
  <c r="E639" i="1"/>
  <c r="S638" i="1"/>
  <c r="R638" i="1"/>
  <c r="Q638" i="1"/>
  <c r="P638" i="1"/>
  <c r="O638" i="1"/>
  <c r="M638" i="1"/>
  <c r="N638" i="1" s="1"/>
  <c r="E638" i="1"/>
  <c r="S637" i="1"/>
  <c r="R637" i="1"/>
  <c r="Q637" i="1"/>
  <c r="P637" i="1"/>
  <c r="O637" i="1"/>
  <c r="M637" i="1"/>
  <c r="N637" i="1" s="1"/>
  <c r="E637" i="1"/>
  <c r="S636" i="1"/>
  <c r="R636" i="1"/>
  <c r="Q636" i="1"/>
  <c r="P636" i="1"/>
  <c r="O636" i="1"/>
  <c r="M636" i="1"/>
  <c r="N636" i="1" s="1"/>
  <c r="E636" i="1"/>
  <c r="S635" i="1"/>
  <c r="R635" i="1"/>
  <c r="Q635" i="1"/>
  <c r="P635" i="1"/>
  <c r="O635" i="1"/>
  <c r="M635" i="1"/>
  <c r="N635" i="1" s="1"/>
  <c r="E635" i="1"/>
  <c r="S634" i="1"/>
  <c r="R634" i="1"/>
  <c r="Q634" i="1"/>
  <c r="P634" i="1"/>
  <c r="O634" i="1"/>
  <c r="M634" i="1"/>
  <c r="N634" i="1" s="1"/>
  <c r="E634" i="1"/>
  <c r="S633" i="1"/>
  <c r="R633" i="1"/>
  <c r="Q633" i="1"/>
  <c r="P633" i="1"/>
  <c r="O633" i="1"/>
  <c r="M633" i="1"/>
  <c r="N633" i="1" s="1"/>
  <c r="E633" i="1"/>
  <c r="S632" i="1"/>
  <c r="R632" i="1"/>
  <c r="Q632" i="1"/>
  <c r="P632" i="1"/>
  <c r="O632" i="1"/>
  <c r="M632" i="1"/>
  <c r="N632" i="1" s="1"/>
  <c r="E632" i="1"/>
  <c r="S631" i="1"/>
  <c r="R631" i="1"/>
  <c r="Q631" i="1"/>
  <c r="P631" i="1"/>
  <c r="O631" i="1"/>
  <c r="M631" i="1"/>
  <c r="N631" i="1" s="1"/>
  <c r="E631" i="1"/>
  <c r="S630" i="1"/>
  <c r="R630" i="1"/>
  <c r="Q630" i="1"/>
  <c r="P630" i="1"/>
  <c r="O630" i="1"/>
  <c r="M630" i="1"/>
  <c r="N630" i="1" s="1"/>
  <c r="E630" i="1"/>
  <c r="S629" i="1"/>
  <c r="R629" i="1"/>
  <c r="Q629" i="1"/>
  <c r="P629" i="1"/>
  <c r="O629" i="1"/>
  <c r="M629" i="1"/>
  <c r="N629" i="1" s="1"/>
  <c r="E629" i="1"/>
  <c r="S628" i="1"/>
  <c r="R628" i="1"/>
  <c r="Q628" i="1"/>
  <c r="P628" i="1"/>
  <c r="O628" i="1"/>
  <c r="M628" i="1"/>
  <c r="N628" i="1" s="1"/>
  <c r="E628" i="1"/>
  <c r="S627" i="1"/>
  <c r="R627" i="1"/>
  <c r="Q627" i="1"/>
  <c r="P627" i="1"/>
  <c r="O627" i="1"/>
  <c r="M627" i="1"/>
  <c r="N627" i="1" s="1"/>
  <c r="E627" i="1"/>
  <c r="S626" i="1"/>
  <c r="R626" i="1"/>
  <c r="Q626" i="1"/>
  <c r="P626" i="1"/>
  <c r="O626" i="1"/>
  <c r="M626" i="1"/>
  <c r="N626" i="1" s="1"/>
  <c r="E626" i="1"/>
  <c r="S625" i="1"/>
  <c r="R625" i="1"/>
  <c r="Q625" i="1"/>
  <c r="P625" i="1"/>
  <c r="O625" i="1"/>
  <c r="M625" i="1"/>
  <c r="N625" i="1" s="1"/>
  <c r="E625" i="1"/>
  <c r="S624" i="1"/>
  <c r="R624" i="1"/>
  <c r="Q624" i="1"/>
  <c r="P624" i="1"/>
  <c r="O624" i="1"/>
  <c r="M624" i="1"/>
  <c r="N624" i="1" s="1"/>
  <c r="E624" i="1"/>
  <c r="S623" i="1"/>
  <c r="R623" i="1"/>
  <c r="Q623" i="1"/>
  <c r="P623" i="1"/>
  <c r="O623" i="1"/>
  <c r="M623" i="1"/>
  <c r="N623" i="1" s="1"/>
  <c r="E623" i="1"/>
  <c r="S622" i="1"/>
  <c r="R622" i="1"/>
  <c r="Q622" i="1"/>
  <c r="P622" i="1"/>
  <c r="O622" i="1"/>
  <c r="M622" i="1"/>
  <c r="N622" i="1" s="1"/>
  <c r="E622" i="1"/>
  <c r="S621" i="1"/>
  <c r="R621" i="1"/>
  <c r="Q621" i="1"/>
  <c r="P621" i="1"/>
  <c r="O621" i="1"/>
  <c r="M621" i="1"/>
  <c r="N621" i="1" s="1"/>
  <c r="E621" i="1"/>
  <c r="S620" i="1"/>
  <c r="R620" i="1"/>
  <c r="Q620" i="1"/>
  <c r="P620" i="1"/>
  <c r="O620" i="1"/>
  <c r="M620" i="1"/>
  <c r="N620" i="1" s="1"/>
  <c r="E620" i="1"/>
  <c r="S619" i="1"/>
  <c r="R619" i="1"/>
  <c r="Q619" i="1"/>
  <c r="P619" i="1"/>
  <c r="O619" i="1"/>
  <c r="M619" i="1"/>
  <c r="N619" i="1" s="1"/>
  <c r="E619" i="1"/>
  <c r="S618" i="1"/>
  <c r="R618" i="1"/>
  <c r="Q618" i="1"/>
  <c r="P618" i="1"/>
  <c r="O618" i="1"/>
  <c r="M618" i="1"/>
  <c r="N618" i="1" s="1"/>
  <c r="E618" i="1"/>
  <c r="S617" i="1"/>
  <c r="R617" i="1"/>
  <c r="Q617" i="1"/>
  <c r="P617" i="1"/>
  <c r="O617" i="1"/>
  <c r="M617" i="1"/>
  <c r="N617" i="1" s="1"/>
  <c r="E617" i="1"/>
  <c r="S616" i="1"/>
  <c r="R616" i="1"/>
  <c r="Q616" i="1"/>
  <c r="P616" i="1"/>
  <c r="O616" i="1"/>
  <c r="M616" i="1"/>
  <c r="N616" i="1" s="1"/>
  <c r="E616" i="1"/>
  <c r="S615" i="1"/>
  <c r="R615" i="1"/>
  <c r="Q615" i="1"/>
  <c r="P615" i="1"/>
  <c r="O615" i="1"/>
  <c r="M615" i="1"/>
  <c r="N615" i="1" s="1"/>
  <c r="E615" i="1"/>
  <c r="S614" i="1"/>
  <c r="R614" i="1"/>
  <c r="Q614" i="1"/>
  <c r="P614" i="1"/>
  <c r="O614" i="1"/>
  <c r="M614" i="1"/>
  <c r="N614" i="1" s="1"/>
  <c r="E614" i="1"/>
  <c r="S613" i="1"/>
  <c r="R613" i="1"/>
  <c r="Q613" i="1"/>
  <c r="P613" i="1"/>
  <c r="O613" i="1"/>
  <c r="M613" i="1"/>
  <c r="N613" i="1" s="1"/>
  <c r="E613" i="1"/>
  <c r="S612" i="1"/>
  <c r="R612" i="1"/>
  <c r="Q612" i="1"/>
  <c r="P612" i="1"/>
  <c r="O612" i="1"/>
  <c r="M612" i="1"/>
  <c r="N612" i="1" s="1"/>
  <c r="E612" i="1"/>
  <c r="S611" i="1"/>
  <c r="R611" i="1"/>
  <c r="Q611" i="1"/>
  <c r="P611" i="1"/>
  <c r="O611" i="1"/>
  <c r="M611" i="1"/>
  <c r="N611" i="1" s="1"/>
  <c r="E611" i="1"/>
  <c r="S610" i="1"/>
  <c r="R610" i="1"/>
  <c r="Q610" i="1"/>
  <c r="P610" i="1"/>
  <c r="O610" i="1"/>
  <c r="M610" i="1"/>
  <c r="N610" i="1" s="1"/>
  <c r="E610" i="1"/>
  <c r="S609" i="1"/>
  <c r="R609" i="1"/>
  <c r="Q609" i="1"/>
  <c r="P609" i="1"/>
  <c r="O609" i="1"/>
  <c r="M609" i="1"/>
  <c r="N609" i="1" s="1"/>
  <c r="E609" i="1"/>
  <c r="S608" i="1"/>
  <c r="R608" i="1"/>
  <c r="Q608" i="1"/>
  <c r="P608" i="1"/>
  <c r="O608" i="1"/>
  <c r="M608" i="1"/>
  <c r="N608" i="1" s="1"/>
  <c r="E608" i="1"/>
  <c r="S607" i="1"/>
  <c r="R607" i="1"/>
  <c r="Q607" i="1"/>
  <c r="P607" i="1"/>
  <c r="O607" i="1"/>
  <c r="M607" i="1"/>
  <c r="N607" i="1" s="1"/>
  <c r="E607" i="1"/>
  <c r="S606" i="1"/>
  <c r="R606" i="1"/>
  <c r="Q606" i="1"/>
  <c r="P606" i="1"/>
  <c r="O606" i="1"/>
  <c r="M606" i="1"/>
  <c r="N606" i="1" s="1"/>
  <c r="E606" i="1"/>
  <c r="S605" i="1"/>
  <c r="R605" i="1"/>
  <c r="Q605" i="1"/>
  <c r="P605" i="1"/>
  <c r="O605" i="1"/>
  <c r="M605" i="1"/>
  <c r="N605" i="1" s="1"/>
  <c r="E605" i="1"/>
  <c r="S604" i="1"/>
  <c r="R604" i="1"/>
  <c r="Q604" i="1"/>
  <c r="P604" i="1"/>
  <c r="O604" i="1"/>
  <c r="M604" i="1"/>
  <c r="N604" i="1" s="1"/>
  <c r="E604" i="1"/>
  <c r="S603" i="1"/>
  <c r="R603" i="1"/>
  <c r="Q603" i="1"/>
  <c r="P603" i="1"/>
  <c r="O603" i="1"/>
  <c r="M603" i="1"/>
  <c r="N603" i="1" s="1"/>
  <c r="E603" i="1"/>
  <c r="S602" i="1"/>
  <c r="R602" i="1"/>
  <c r="Q602" i="1"/>
  <c r="P602" i="1"/>
  <c r="O602" i="1"/>
  <c r="M602" i="1"/>
  <c r="N602" i="1" s="1"/>
  <c r="E602" i="1"/>
  <c r="S601" i="1"/>
  <c r="R601" i="1"/>
  <c r="Q601" i="1"/>
  <c r="P601" i="1"/>
  <c r="O601" i="1"/>
  <c r="M601" i="1"/>
  <c r="N601" i="1" s="1"/>
  <c r="E601" i="1"/>
  <c r="S600" i="1"/>
  <c r="R600" i="1"/>
  <c r="Q600" i="1"/>
  <c r="P600" i="1"/>
  <c r="O600" i="1"/>
  <c r="M600" i="1"/>
  <c r="N600" i="1" s="1"/>
  <c r="E600" i="1"/>
  <c r="S599" i="1"/>
  <c r="R599" i="1"/>
  <c r="Q599" i="1"/>
  <c r="P599" i="1"/>
  <c r="O599" i="1"/>
  <c r="M599" i="1"/>
  <c r="N599" i="1" s="1"/>
  <c r="E599" i="1"/>
  <c r="S598" i="1"/>
  <c r="R598" i="1"/>
  <c r="Q598" i="1"/>
  <c r="P598" i="1"/>
  <c r="O598" i="1"/>
  <c r="M598" i="1"/>
  <c r="N598" i="1" s="1"/>
  <c r="E598" i="1"/>
  <c r="S597" i="1"/>
  <c r="R597" i="1"/>
  <c r="Q597" i="1"/>
  <c r="P597" i="1"/>
  <c r="O597" i="1"/>
  <c r="M597" i="1"/>
  <c r="N597" i="1" s="1"/>
  <c r="E597" i="1"/>
  <c r="S596" i="1"/>
  <c r="R596" i="1"/>
  <c r="Q596" i="1"/>
  <c r="P596" i="1"/>
  <c r="O596" i="1"/>
  <c r="M596" i="1"/>
  <c r="N596" i="1" s="1"/>
  <c r="E596" i="1"/>
  <c r="S595" i="1"/>
  <c r="R595" i="1"/>
  <c r="Q595" i="1"/>
  <c r="P595" i="1"/>
  <c r="O595" i="1"/>
  <c r="M595" i="1"/>
  <c r="N595" i="1" s="1"/>
  <c r="E595" i="1"/>
  <c r="S594" i="1"/>
  <c r="R594" i="1"/>
  <c r="Q594" i="1"/>
  <c r="P594" i="1"/>
  <c r="O594" i="1"/>
  <c r="M594" i="1"/>
  <c r="N594" i="1" s="1"/>
  <c r="E594" i="1"/>
  <c r="S593" i="1"/>
  <c r="R593" i="1"/>
  <c r="Q593" i="1"/>
  <c r="P593" i="1"/>
  <c r="O593" i="1"/>
  <c r="M593" i="1"/>
  <c r="N593" i="1" s="1"/>
  <c r="E593" i="1"/>
  <c r="S592" i="1"/>
  <c r="R592" i="1"/>
  <c r="Q592" i="1"/>
  <c r="P592" i="1"/>
  <c r="O592" i="1"/>
  <c r="M592" i="1"/>
  <c r="N592" i="1" s="1"/>
  <c r="E592" i="1"/>
  <c r="S591" i="1"/>
  <c r="R591" i="1"/>
  <c r="Q591" i="1"/>
  <c r="P591" i="1"/>
  <c r="O591" i="1"/>
  <c r="M591" i="1"/>
  <c r="N591" i="1" s="1"/>
  <c r="E591" i="1"/>
  <c r="S590" i="1"/>
  <c r="R590" i="1"/>
  <c r="Q590" i="1"/>
  <c r="P590" i="1"/>
  <c r="O590" i="1"/>
  <c r="M590" i="1"/>
  <c r="N590" i="1" s="1"/>
  <c r="E590" i="1"/>
  <c r="S589" i="1"/>
  <c r="R589" i="1"/>
  <c r="Q589" i="1"/>
  <c r="P589" i="1"/>
  <c r="O589" i="1"/>
  <c r="M589" i="1"/>
  <c r="N589" i="1" s="1"/>
  <c r="E589" i="1"/>
  <c r="S588" i="1"/>
  <c r="R588" i="1"/>
  <c r="Q588" i="1"/>
  <c r="P588" i="1"/>
  <c r="O588" i="1"/>
  <c r="M588" i="1"/>
  <c r="N588" i="1" s="1"/>
  <c r="E588" i="1"/>
  <c r="S587" i="1"/>
  <c r="R587" i="1"/>
  <c r="Q587" i="1"/>
  <c r="P587" i="1"/>
  <c r="O587" i="1"/>
  <c r="M587" i="1"/>
  <c r="N587" i="1" s="1"/>
  <c r="E587" i="1"/>
  <c r="S586" i="1"/>
  <c r="R586" i="1"/>
  <c r="Q586" i="1"/>
  <c r="P586" i="1"/>
  <c r="O586" i="1"/>
  <c r="M586" i="1"/>
  <c r="N586" i="1" s="1"/>
  <c r="E586" i="1"/>
  <c r="S585" i="1"/>
  <c r="R585" i="1"/>
  <c r="Q585" i="1"/>
  <c r="P585" i="1"/>
  <c r="O585" i="1"/>
  <c r="M585" i="1"/>
  <c r="N585" i="1" s="1"/>
  <c r="E585" i="1"/>
  <c r="S584" i="1"/>
  <c r="R584" i="1"/>
  <c r="Q584" i="1"/>
  <c r="P584" i="1"/>
  <c r="O584" i="1"/>
  <c r="M584" i="1"/>
  <c r="N584" i="1" s="1"/>
  <c r="E584" i="1"/>
  <c r="S583" i="1"/>
  <c r="R583" i="1"/>
  <c r="Q583" i="1"/>
  <c r="P583" i="1"/>
  <c r="O583" i="1"/>
  <c r="M583" i="1"/>
  <c r="N583" i="1" s="1"/>
  <c r="E583" i="1"/>
  <c r="S582" i="1"/>
  <c r="R582" i="1"/>
  <c r="Q582" i="1"/>
  <c r="P582" i="1"/>
  <c r="O582" i="1"/>
  <c r="M582" i="1"/>
  <c r="N582" i="1" s="1"/>
  <c r="E582" i="1"/>
  <c r="S581" i="1"/>
  <c r="R581" i="1"/>
  <c r="Q581" i="1"/>
  <c r="P581" i="1"/>
  <c r="O581" i="1"/>
  <c r="M581" i="1"/>
  <c r="N581" i="1" s="1"/>
  <c r="E581" i="1"/>
  <c r="S580" i="1"/>
  <c r="R580" i="1"/>
  <c r="Q580" i="1"/>
  <c r="P580" i="1"/>
  <c r="O580" i="1"/>
  <c r="M580" i="1"/>
  <c r="N580" i="1" s="1"/>
  <c r="E580" i="1"/>
  <c r="S579" i="1"/>
  <c r="R579" i="1"/>
  <c r="Q579" i="1"/>
  <c r="P579" i="1"/>
  <c r="O579" i="1"/>
  <c r="M579" i="1"/>
  <c r="N579" i="1" s="1"/>
  <c r="E579" i="1"/>
  <c r="S578" i="1"/>
  <c r="R578" i="1"/>
  <c r="Q578" i="1"/>
  <c r="P578" i="1"/>
  <c r="O578" i="1"/>
  <c r="M578" i="1"/>
  <c r="N578" i="1" s="1"/>
  <c r="E578" i="1"/>
  <c r="S577" i="1"/>
  <c r="R577" i="1"/>
  <c r="Q577" i="1"/>
  <c r="P577" i="1"/>
  <c r="O577" i="1"/>
  <c r="M577" i="1"/>
  <c r="N577" i="1" s="1"/>
  <c r="E577" i="1"/>
  <c r="S576" i="1"/>
  <c r="R576" i="1"/>
  <c r="Q576" i="1"/>
  <c r="P576" i="1"/>
  <c r="O576" i="1"/>
  <c r="M576" i="1"/>
  <c r="N576" i="1" s="1"/>
  <c r="E576" i="1"/>
  <c r="S575" i="1"/>
  <c r="R575" i="1"/>
  <c r="Q575" i="1"/>
  <c r="P575" i="1"/>
  <c r="O575" i="1"/>
  <c r="M575" i="1"/>
  <c r="N575" i="1" s="1"/>
  <c r="E575" i="1"/>
  <c r="S574" i="1"/>
  <c r="R574" i="1"/>
  <c r="Q574" i="1"/>
  <c r="P574" i="1"/>
  <c r="O574" i="1"/>
  <c r="M574" i="1"/>
  <c r="N574" i="1" s="1"/>
  <c r="E574" i="1"/>
  <c r="S573" i="1"/>
  <c r="R573" i="1"/>
  <c r="Q573" i="1"/>
  <c r="P573" i="1"/>
  <c r="O573" i="1"/>
  <c r="M573" i="1"/>
  <c r="N573" i="1" s="1"/>
  <c r="E573" i="1"/>
  <c r="S572" i="1"/>
  <c r="R572" i="1"/>
  <c r="Q572" i="1"/>
  <c r="P572" i="1"/>
  <c r="O572" i="1"/>
  <c r="M572" i="1"/>
  <c r="N572" i="1" s="1"/>
  <c r="E572" i="1"/>
  <c r="S571" i="1"/>
  <c r="R571" i="1"/>
  <c r="Q571" i="1"/>
  <c r="P571" i="1"/>
  <c r="O571" i="1"/>
  <c r="M571" i="1"/>
  <c r="N571" i="1" s="1"/>
  <c r="E571" i="1"/>
  <c r="S570" i="1"/>
  <c r="R570" i="1"/>
  <c r="Q570" i="1"/>
  <c r="P570" i="1"/>
  <c r="O570" i="1"/>
  <c r="M570" i="1"/>
  <c r="N570" i="1" s="1"/>
  <c r="E570" i="1"/>
  <c r="S569" i="1"/>
  <c r="R569" i="1"/>
  <c r="Q569" i="1"/>
  <c r="P569" i="1"/>
  <c r="O569" i="1"/>
  <c r="M569" i="1"/>
  <c r="N569" i="1" s="1"/>
  <c r="E569" i="1"/>
  <c r="S568" i="1"/>
  <c r="R568" i="1"/>
  <c r="Q568" i="1"/>
  <c r="P568" i="1"/>
  <c r="O568" i="1"/>
  <c r="M568" i="1"/>
  <c r="N568" i="1" s="1"/>
  <c r="E568" i="1"/>
  <c r="S567" i="1"/>
  <c r="R567" i="1"/>
  <c r="Q567" i="1"/>
  <c r="P567" i="1"/>
  <c r="O567" i="1"/>
  <c r="M567" i="1"/>
  <c r="N567" i="1" s="1"/>
  <c r="E567" i="1"/>
  <c r="S566" i="1"/>
  <c r="R566" i="1"/>
  <c r="Q566" i="1"/>
  <c r="P566" i="1"/>
  <c r="O566" i="1"/>
  <c r="M566" i="1"/>
  <c r="N566" i="1" s="1"/>
  <c r="E566" i="1"/>
  <c r="S565" i="1"/>
  <c r="R565" i="1"/>
  <c r="Q565" i="1"/>
  <c r="P565" i="1"/>
  <c r="O565" i="1"/>
  <c r="M565" i="1"/>
  <c r="N565" i="1" s="1"/>
  <c r="E565" i="1"/>
  <c r="S564" i="1"/>
  <c r="R564" i="1"/>
  <c r="Q564" i="1"/>
  <c r="P564" i="1"/>
  <c r="O564" i="1"/>
  <c r="M564" i="1"/>
  <c r="N564" i="1" s="1"/>
  <c r="E564" i="1"/>
  <c r="S563" i="1"/>
  <c r="R563" i="1"/>
  <c r="Q563" i="1"/>
  <c r="P563" i="1"/>
  <c r="O563" i="1"/>
  <c r="M563" i="1"/>
  <c r="N563" i="1" s="1"/>
  <c r="E563" i="1"/>
  <c r="S562" i="1"/>
  <c r="R562" i="1"/>
  <c r="Q562" i="1"/>
  <c r="P562" i="1"/>
  <c r="O562" i="1"/>
  <c r="M562" i="1"/>
  <c r="N562" i="1" s="1"/>
  <c r="E562" i="1"/>
  <c r="S561" i="1"/>
  <c r="R561" i="1"/>
  <c r="Q561" i="1"/>
  <c r="P561" i="1"/>
  <c r="O561" i="1"/>
  <c r="M561" i="1"/>
  <c r="N561" i="1" s="1"/>
  <c r="E561" i="1"/>
  <c r="S560" i="1"/>
  <c r="R560" i="1"/>
  <c r="Q560" i="1"/>
  <c r="P560" i="1"/>
  <c r="O560" i="1"/>
  <c r="M560" i="1"/>
  <c r="N560" i="1" s="1"/>
  <c r="E560" i="1"/>
  <c r="S559" i="1"/>
  <c r="R559" i="1"/>
  <c r="Q559" i="1"/>
  <c r="P559" i="1"/>
  <c r="O559" i="1"/>
  <c r="M559" i="1"/>
  <c r="N559" i="1" s="1"/>
  <c r="E559" i="1"/>
  <c r="S558" i="1"/>
  <c r="R558" i="1"/>
  <c r="Q558" i="1"/>
  <c r="P558" i="1"/>
  <c r="O558" i="1"/>
  <c r="M558" i="1"/>
  <c r="N558" i="1" s="1"/>
  <c r="E558" i="1"/>
  <c r="S557" i="1"/>
  <c r="R557" i="1"/>
  <c r="Q557" i="1"/>
  <c r="P557" i="1"/>
  <c r="O557" i="1"/>
  <c r="M557" i="1"/>
  <c r="N557" i="1" s="1"/>
  <c r="E557" i="1"/>
  <c r="S556" i="1"/>
  <c r="R556" i="1"/>
  <c r="Q556" i="1"/>
  <c r="P556" i="1"/>
  <c r="O556" i="1"/>
  <c r="M556" i="1"/>
  <c r="N556" i="1" s="1"/>
  <c r="E556" i="1"/>
  <c r="S555" i="1"/>
  <c r="R555" i="1"/>
  <c r="Q555" i="1"/>
  <c r="P555" i="1"/>
  <c r="O555" i="1"/>
  <c r="M555" i="1"/>
  <c r="N555" i="1" s="1"/>
  <c r="E555" i="1"/>
  <c r="S554" i="1"/>
  <c r="R554" i="1"/>
  <c r="Q554" i="1"/>
  <c r="P554" i="1"/>
  <c r="O554" i="1"/>
  <c r="M554" i="1"/>
  <c r="N554" i="1" s="1"/>
  <c r="E554" i="1"/>
  <c r="S553" i="1"/>
  <c r="R553" i="1"/>
  <c r="Q553" i="1"/>
  <c r="P553" i="1"/>
  <c r="O553" i="1"/>
  <c r="M553" i="1"/>
  <c r="N553" i="1" s="1"/>
  <c r="E553" i="1"/>
  <c r="S552" i="1"/>
  <c r="R552" i="1"/>
  <c r="Q552" i="1"/>
  <c r="P552" i="1"/>
  <c r="O552" i="1"/>
  <c r="M552" i="1"/>
  <c r="N552" i="1" s="1"/>
  <c r="E552" i="1"/>
  <c r="S551" i="1"/>
  <c r="R551" i="1"/>
  <c r="Q551" i="1"/>
  <c r="P551" i="1"/>
  <c r="O551" i="1"/>
  <c r="M551" i="1"/>
  <c r="N551" i="1" s="1"/>
  <c r="E551" i="1"/>
  <c r="S550" i="1"/>
  <c r="R550" i="1"/>
  <c r="Q550" i="1"/>
  <c r="P550" i="1"/>
  <c r="O550" i="1"/>
  <c r="M550" i="1"/>
  <c r="N550" i="1" s="1"/>
  <c r="E550" i="1"/>
  <c r="S549" i="1"/>
  <c r="R549" i="1"/>
  <c r="Q549" i="1"/>
  <c r="P549" i="1"/>
  <c r="O549" i="1"/>
  <c r="M549" i="1"/>
  <c r="N549" i="1" s="1"/>
  <c r="E549" i="1"/>
  <c r="S548" i="1"/>
  <c r="R548" i="1"/>
  <c r="Q548" i="1"/>
  <c r="P548" i="1"/>
  <c r="O548" i="1"/>
  <c r="M548" i="1"/>
  <c r="N548" i="1" s="1"/>
  <c r="E548" i="1"/>
  <c r="S547" i="1"/>
  <c r="R547" i="1"/>
  <c r="Q547" i="1"/>
  <c r="P547" i="1"/>
  <c r="O547" i="1"/>
  <c r="M547" i="1"/>
  <c r="N547" i="1" s="1"/>
  <c r="E547" i="1"/>
  <c r="S546" i="1"/>
  <c r="R546" i="1"/>
  <c r="Q546" i="1"/>
  <c r="P546" i="1"/>
  <c r="O546" i="1"/>
  <c r="M546" i="1"/>
  <c r="N546" i="1" s="1"/>
  <c r="E546" i="1"/>
  <c r="S545" i="1"/>
  <c r="R545" i="1"/>
  <c r="Q545" i="1"/>
  <c r="P545" i="1"/>
  <c r="O545" i="1"/>
  <c r="M545" i="1"/>
  <c r="N545" i="1" s="1"/>
  <c r="E545" i="1"/>
  <c r="S544" i="1"/>
  <c r="R544" i="1"/>
  <c r="Q544" i="1"/>
  <c r="P544" i="1"/>
  <c r="O544" i="1"/>
  <c r="M544" i="1"/>
  <c r="N544" i="1" s="1"/>
  <c r="E544" i="1"/>
  <c r="S543" i="1"/>
  <c r="R543" i="1"/>
  <c r="Q543" i="1"/>
  <c r="P543" i="1"/>
  <c r="O543" i="1"/>
  <c r="M543" i="1"/>
  <c r="N543" i="1" s="1"/>
  <c r="E543" i="1"/>
  <c r="S542" i="1"/>
  <c r="R542" i="1"/>
  <c r="Q542" i="1"/>
  <c r="P542" i="1"/>
  <c r="O542" i="1"/>
  <c r="M542" i="1"/>
  <c r="N542" i="1" s="1"/>
  <c r="E542" i="1"/>
  <c r="S541" i="1"/>
  <c r="R541" i="1"/>
  <c r="Q541" i="1"/>
  <c r="P541" i="1"/>
  <c r="O541" i="1"/>
  <c r="M541" i="1"/>
  <c r="N541" i="1" s="1"/>
  <c r="E541" i="1"/>
  <c r="S540" i="1"/>
  <c r="R540" i="1"/>
  <c r="Q540" i="1"/>
  <c r="P540" i="1"/>
  <c r="O540" i="1"/>
  <c r="M540" i="1"/>
  <c r="N540" i="1" s="1"/>
  <c r="E540" i="1"/>
  <c r="S539" i="1"/>
  <c r="R539" i="1"/>
  <c r="Q539" i="1"/>
  <c r="P539" i="1"/>
  <c r="O539" i="1"/>
  <c r="M539" i="1"/>
  <c r="N539" i="1" s="1"/>
  <c r="E539" i="1"/>
  <c r="S538" i="1"/>
  <c r="R538" i="1"/>
  <c r="Q538" i="1"/>
  <c r="P538" i="1"/>
  <c r="O538" i="1"/>
  <c r="M538" i="1"/>
  <c r="N538" i="1" s="1"/>
  <c r="E538" i="1"/>
  <c r="S537" i="1"/>
  <c r="R537" i="1"/>
  <c r="Q537" i="1"/>
  <c r="P537" i="1"/>
  <c r="O537" i="1"/>
  <c r="M537" i="1"/>
  <c r="N537" i="1" s="1"/>
  <c r="E537" i="1"/>
  <c r="S536" i="1"/>
  <c r="R536" i="1"/>
  <c r="Q536" i="1"/>
  <c r="P536" i="1"/>
  <c r="O536" i="1"/>
  <c r="M536" i="1"/>
  <c r="N536" i="1" s="1"/>
  <c r="E536" i="1"/>
  <c r="S535" i="1"/>
  <c r="R535" i="1"/>
  <c r="Q535" i="1"/>
  <c r="P535" i="1"/>
  <c r="O535" i="1"/>
  <c r="M535" i="1"/>
  <c r="N535" i="1" s="1"/>
  <c r="E535" i="1"/>
  <c r="S534" i="1"/>
  <c r="R534" i="1"/>
  <c r="Q534" i="1"/>
  <c r="P534" i="1"/>
  <c r="O534" i="1"/>
  <c r="M534" i="1"/>
  <c r="N534" i="1" s="1"/>
  <c r="E534" i="1"/>
  <c r="S533" i="1"/>
  <c r="R533" i="1"/>
  <c r="Q533" i="1"/>
  <c r="P533" i="1"/>
  <c r="O533" i="1"/>
  <c r="M533" i="1"/>
  <c r="N533" i="1" s="1"/>
  <c r="E533" i="1"/>
  <c r="S532" i="1"/>
  <c r="R532" i="1"/>
  <c r="Q532" i="1"/>
  <c r="P532" i="1"/>
  <c r="O532" i="1"/>
  <c r="M532" i="1"/>
  <c r="N532" i="1" s="1"/>
  <c r="E532" i="1"/>
  <c r="S531" i="1"/>
  <c r="R531" i="1"/>
  <c r="Q531" i="1"/>
  <c r="P531" i="1"/>
  <c r="O531" i="1"/>
  <c r="M531" i="1"/>
  <c r="N531" i="1" s="1"/>
  <c r="E531" i="1"/>
  <c r="S530" i="1"/>
  <c r="R530" i="1"/>
  <c r="Q530" i="1"/>
  <c r="P530" i="1"/>
  <c r="O530" i="1"/>
  <c r="M530" i="1"/>
  <c r="N530" i="1" s="1"/>
  <c r="E530" i="1"/>
  <c r="S529" i="1"/>
  <c r="R529" i="1"/>
  <c r="Q529" i="1"/>
  <c r="P529" i="1"/>
  <c r="O529" i="1"/>
  <c r="M529" i="1"/>
  <c r="N529" i="1" s="1"/>
  <c r="E529" i="1"/>
  <c r="S528" i="1"/>
  <c r="R528" i="1"/>
  <c r="Q528" i="1"/>
  <c r="P528" i="1"/>
  <c r="O528" i="1"/>
  <c r="M528" i="1"/>
  <c r="N528" i="1" s="1"/>
  <c r="E528" i="1"/>
  <c r="S527" i="1"/>
  <c r="R527" i="1"/>
  <c r="Q527" i="1"/>
  <c r="P527" i="1"/>
  <c r="O527" i="1"/>
  <c r="M527" i="1"/>
  <c r="N527" i="1" s="1"/>
  <c r="E527" i="1"/>
  <c r="S526" i="1"/>
  <c r="R526" i="1"/>
  <c r="Q526" i="1"/>
  <c r="P526" i="1"/>
  <c r="O526" i="1"/>
  <c r="M526" i="1"/>
  <c r="N526" i="1" s="1"/>
  <c r="E526" i="1"/>
  <c r="S525" i="1"/>
  <c r="R525" i="1"/>
  <c r="Q525" i="1"/>
  <c r="P525" i="1"/>
  <c r="O525" i="1"/>
  <c r="M525" i="1"/>
  <c r="N525" i="1" s="1"/>
  <c r="E525" i="1"/>
  <c r="S524" i="1"/>
  <c r="R524" i="1"/>
  <c r="Q524" i="1"/>
  <c r="P524" i="1"/>
  <c r="O524" i="1"/>
  <c r="M524" i="1"/>
  <c r="N524" i="1" s="1"/>
  <c r="E524" i="1"/>
  <c r="S523" i="1"/>
  <c r="R523" i="1"/>
  <c r="Q523" i="1"/>
  <c r="P523" i="1"/>
  <c r="O523" i="1"/>
  <c r="M523" i="1"/>
  <c r="N523" i="1" s="1"/>
  <c r="E523" i="1"/>
  <c r="S522" i="1"/>
  <c r="R522" i="1"/>
  <c r="Q522" i="1"/>
  <c r="P522" i="1"/>
  <c r="O522" i="1"/>
  <c r="M522" i="1"/>
  <c r="N522" i="1" s="1"/>
  <c r="E522" i="1"/>
  <c r="S521" i="1"/>
  <c r="R521" i="1"/>
  <c r="Q521" i="1"/>
  <c r="P521" i="1"/>
  <c r="O521" i="1"/>
  <c r="M521" i="1"/>
  <c r="N521" i="1" s="1"/>
  <c r="E521" i="1"/>
  <c r="S520" i="1"/>
  <c r="R520" i="1"/>
  <c r="Q520" i="1"/>
  <c r="P520" i="1"/>
  <c r="O520" i="1"/>
  <c r="M520" i="1"/>
  <c r="N520" i="1" s="1"/>
  <c r="E520" i="1"/>
  <c r="S519" i="1"/>
  <c r="R519" i="1"/>
  <c r="Q519" i="1"/>
  <c r="P519" i="1"/>
  <c r="O519" i="1"/>
  <c r="M519" i="1"/>
  <c r="N519" i="1" s="1"/>
  <c r="E519" i="1"/>
  <c r="S518" i="1"/>
  <c r="R518" i="1"/>
  <c r="Q518" i="1"/>
  <c r="P518" i="1"/>
  <c r="O518" i="1"/>
  <c r="M518" i="1"/>
  <c r="N518" i="1" s="1"/>
  <c r="E518" i="1"/>
  <c r="S517" i="1"/>
  <c r="R517" i="1"/>
  <c r="Q517" i="1"/>
  <c r="P517" i="1"/>
  <c r="O517" i="1"/>
  <c r="M517" i="1"/>
  <c r="N517" i="1" s="1"/>
  <c r="E517" i="1"/>
  <c r="S516" i="1"/>
  <c r="R516" i="1"/>
  <c r="Q516" i="1"/>
  <c r="P516" i="1"/>
  <c r="O516" i="1"/>
  <c r="M516" i="1"/>
  <c r="N516" i="1" s="1"/>
  <c r="E516" i="1"/>
  <c r="S515" i="1"/>
  <c r="R515" i="1"/>
  <c r="Q515" i="1"/>
  <c r="P515" i="1"/>
  <c r="O515" i="1"/>
  <c r="M515" i="1"/>
  <c r="N515" i="1" s="1"/>
  <c r="E515" i="1"/>
  <c r="S514" i="1"/>
  <c r="R514" i="1"/>
  <c r="Q514" i="1"/>
  <c r="P514" i="1"/>
  <c r="O514" i="1"/>
  <c r="M514" i="1"/>
  <c r="N514" i="1" s="1"/>
  <c r="E514" i="1"/>
  <c r="S513" i="1"/>
  <c r="R513" i="1"/>
  <c r="Q513" i="1"/>
  <c r="P513" i="1"/>
  <c r="O513" i="1"/>
  <c r="M513" i="1"/>
  <c r="N513" i="1" s="1"/>
  <c r="E513" i="1"/>
  <c r="S512" i="1"/>
  <c r="R512" i="1"/>
  <c r="Q512" i="1"/>
  <c r="P512" i="1"/>
  <c r="O512" i="1"/>
  <c r="M512" i="1"/>
  <c r="N512" i="1" s="1"/>
  <c r="E512" i="1"/>
  <c r="S511" i="1"/>
  <c r="R511" i="1"/>
  <c r="Q511" i="1"/>
  <c r="P511" i="1"/>
  <c r="O511" i="1"/>
  <c r="M511" i="1"/>
  <c r="N511" i="1" s="1"/>
  <c r="E511" i="1"/>
  <c r="S510" i="1"/>
  <c r="R510" i="1"/>
  <c r="Q510" i="1"/>
  <c r="P510" i="1"/>
  <c r="O510" i="1"/>
  <c r="M510" i="1"/>
  <c r="N510" i="1" s="1"/>
  <c r="E510" i="1"/>
  <c r="S509" i="1"/>
  <c r="R509" i="1"/>
  <c r="Q509" i="1"/>
  <c r="P509" i="1"/>
  <c r="O509" i="1"/>
  <c r="M509" i="1"/>
  <c r="N509" i="1" s="1"/>
  <c r="E509" i="1"/>
  <c r="S508" i="1"/>
  <c r="R508" i="1"/>
  <c r="Q508" i="1"/>
  <c r="P508" i="1"/>
  <c r="O508" i="1"/>
  <c r="M508" i="1"/>
  <c r="N508" i="1" s="1"/>
  <c r="E508" i="1"/>
  <c r="S507" i="1"/>
  <c r="R507" i="1"/>
  <c r="Q507" i="1"/>
  <c r="P507" i="1"/>
  <c r="O507" i="1"/>
  <c r="M507" i="1"/>
  <c r="N507" i="1" s="1"/>
  <c r="E507" i="1"/>
  <c r="S506" i="1"/>
  <c r="R506" i="1"/>
  <c r="Q506" i="1"/>
  <c r="P506" i="1"/>
  <c r="O506" i="1"/>
  <c r="M506" i="1"/>
  <c r="N506" i="1" s="1"/>
  <c r="E506" i="1"/>
  <c r="S505" i="1"/>
  <c r="R505" i="1"/>
  <c r="Q505" i="1"/>
  <c r="P505" i="1"/>
  <c r="O505" i="1"/>
  <c r="M505" i="1"/>
  <c r="N505" i="1" s="1"/>
  <c r="E505" i="1"/>
  <c r="S504" i="1"/>
  <c r="R504" i="1"/>
  <c r="Q504" i="1"/>
  <c r="P504" i="1"/>
  <c r="O504" i="1"/>
  <c r="M504" i="1"/>
  <c r="N504" i="1" s="1"/>
  <c r="E504" i="1"/>
  <c r="S503" i="1"/>
  <c r="R503" i="1"/>
  <c r="Q503" i="1"/>
  <c r="P503" i="1"/>
  <c r="O503" i="1"/>
  <c r="M503" i="1"/>
  <c r="N503" i="1" s="1"/>
  <c r="E503" i="1"/>
  <c r="S502" i="1"/>
  <c r="R502" i="1"/>
  <c r="Q502" i="1"/>
  <c r="P502" i="1"/>
  <c r="O502" i="1"/>
  <c r="M502" i="1"/>
  <c r="N502" i="1" s="1"/>
  <c r="E502" i="1"/>
  <c r="S501" i="1"/>
  <c r="R501" i="1"/>
  <c r="Q501" i="1"/>
  <c r="P501" i="1"/>
  <c r="O501" i="1"/>
  <c r="M501" i="1"/>
  <c r="N501" i="1" s="1"/>
  <c r="E501" i="1"/>
  <c r="S500" i="1"/>
  <c r="R500" i="1"/>
  <c r="Q500" i="1"/>
  <c r="P500" i="1"/>
  <c r="O500" i="1"/>
  <c r="M500" i="1"/>
  <c r="N500" i="1" s="1"/>
  <c r="E500" i="1"/>
  <c r="S499" i="1"/>
  <c r="R499" i="1"/>
  <c r="Q499" i="1"/>
  <c r="P499" i="1"/>
  <c r="O499" i="1"/>
  <c r="M499" i="1"/>
  <c r="N499" i="1" s="1"/>
  <c r="E499" i="1"/>
  <c r="S498" i="1"/>
  <c r="R498" i="1"/>
  <c r="Q498" i="1"/>
  <c r="P498" i="1"/>
  <c r="O498" i="1"/>
  <c r="M498" i="1"/>
  <c r="N498" i="1" s="1"/>
  <c r="E498" i="1"/>
  <c r="S497" i="1"/>
  <c r="R497" i="1"/>
  <c r="Q497" i="1"/>
  <c r="P497" i="1"/>
  <c r="O497" i="1"/>
  <c r="M497" i="1"/>
  <c r="N497" i="1" s="1"/>
  <c r="E497" i="1"/>
  <c r="S496" i="1"/>
  <c r="R496" i="1"/>
  <c r="Q496" i="1"/>
  <c r="P496" i="1"/>
  <c r="O496" i="1"/>
  <c r="M496" i="1"/>
  <c r="N496" i="1" s="1"/>
  <c r="E496" i="1"/>
  <c r="S495" i="1"/>
  <c r="R495" i="1"/>
  <c r="Q495" i="1"/>
  <c r="P495" i="1"/>
  <c r="O495" i="1"/>
  <c r="M495" i="1"/>
  <c r="N495" i="1" s="1"/>
  <c r="E495" i="1"/>
  <c r="S494" i="1"/>
  <c r="R494" i="1"/>
  <c r="Q494" i="1"/>
  <c r="P494" i="1"/>
  <c r="O494" i="1"/>
  <c r="M494" i="1"/>
  <c r="N494" i="1" s="1"/>
  <c r="E494" i="1"/>
  <c r="S493" i="1"/>
  <c r="R493" i="1"/>
  <c r="Q493" i="1"/>
  <c r="P493" i="1"/>
  <c r="O493" i="1"/>
  <c r="M493" i="1"/>
  <c r="N493" i="1" s="1"/>
  <c r="E493" i="1"/>
  <c r="S492" i="1"/>
  <c r="R492" i="1"/>
  <c r="Q492" i="1"/>
  <c r="P492" i="1"/>
  <c r="O492" i="1"/>
  <c r="M492" i="1"/>
  <c r="N492" i="1" s="1"/>
  <c r="E492" i="1"/>
  <c r="S491" i="1"/>
  <c r="R491" i="1"/>
  <c r="Q491" i="1"/>
  <c r="P491" i="1"/>
  <c r="O491" i="1"/>
  <c r="M491" i="1"/>
  <c r="N491" i="1" s="1"/>
  <c r="E491" i="1"/>
  <c r="S490" i="1"/>
  <c r="R490" i="1"/>
  <c r="Q490" i="1"/>
  <c r="P490" i="1"/>
  <c r="O490" i="1"/>
  <c r="M490" i="1"/>
  <c r="N490" i="1" s="1"/>
  <c r="E490" i="1"/>
  <c r="S489" i="1"/>
  <c r="R489" i="1"/>
  <c r="Q489" i="1"/>
  <c r="P489" i="1"/>
  <c r="O489" i="1"/>
  <c r="M489" i="1"/>
  <c r="N489" i="1" s="1"/>
  <c r="E489" i="1"/>
  <c r="S488" i="1"/>
  <c r="R488" i="1"/>
  <c r="Q488" i="1"/>
  <c r="P488" i="1"/>
  <c r="O488" i="1"/>
  <c r="M488" i="1"/>
  <c r="N488" i="1" s="1"/>
  <c r="E488" i="1"/>
  <c r="S487" i="1"/>
  <c r="R487" i="1"/>
  <c r="Q487" i="1"/>
  <c r="P487" i="1"/>
  <c r="O487" i="1"/>
  <c r="M487" i="1"/>
  <c r="N487" i="1" s="1"/>
  <c r="E487" i="1"/>
  <c r="S486" i="1"/>
  <c r="R486" i="1"/>
  <c r="Q486" i="1"/>
  <c r="P486" i="1"/>
  <c r="O486" i="1"/>
  <c r="M486" i="1"/>
  <c r="N486" i="1" s="1"/>
  <c r="E486" i="1"/>
  <c r="S485" i="1"/>
  <c r="R485" i="1"/>
  <c r="Q485" i="1"/>
  <c r="P485" i="1"/>
  <c r="O485" i="1"/>
  <c r="M485" i="1"/>
  <c r="N485" i="1" s="1"/>
  <c r="E485" i="1"/>
  <c r="S484" i="1"/>
  <c r="R484" i="1"/>
  <c r="Q484" i="1"/>
  <c r="P484" i="1"/>
  <c r="O484" i="1"/>
  <c r="M484" i="1"/>
  <c r="N484" i="1" s="1"/>
  <c r="E484" i="1"/>
  <c r="S483" i="1"/>
  <c r="R483" i="1"/>
  <c r="Q483" i="1"/>
  <c r="P483" i="1"/>
  <c r="O483" i="1"/>
  <c r="M483" i="1"/>
  <c r="N483" i="1" s="1"/>
  <c r="E483" i="1"/>
  <c r="S482" i="1"/>
  <c r="R482" i="1"/>
  <c r="Q482" i="1"/>
  <c r="P482" i="1"/>
  <c r="O482" i="1"/>
  <c r="M482" i="1"/>
  <c r="N482" i="1" s="1"/>
  <c r="E482" i="1"/>
  <c r="S481" i="1"/>
  <c r="R481" i="1"/>
  <c r="Q481" i="1"/>
  <c r="P481" i="1"/>
  <c r="O481" i="1"/>
  <c r="M481" i="1"/>
  <c r="N481" i="1" s="1"/>
  <c r="E481" i="1"/>
  <c r="S480" i="1"/>
  <c r="R480" i="1"/>
  <c r="Q480" i="1"/>
  <c r="P480" i="1"/>
  <c r="O480" i="1"/>
  <c r="M480" i="1"/>
  <c r="N480" i="1" s="1"/>
  <c r="E480" i="1"/>
  <c r="S479" i="1"/>
  <c r="R479" i="1"/>
  <c r="Q479" i="1"/>
  <c r="P479" i="1"/>
  <c r="O479" i="1"/>
  <c r="M479" i="1"/>
  <c r="N479" i="1" s="1"/>
  <c r="E479" i="1"/>
  <c r="S478" i="1"/>
  <c r="R478" i="1"/>
  <c r="Q478" i="1"/>
  <c r="P478" i="1"/>
  <c r="O478" i="1"/>
  <c r="M478" i="1"/>
  <c r="N478" i="1" s="1"/>
  <c r="E478" i="1"/>
  <c r="S477" i="1"/>
  <c r="R477" i="1"/>
  <c r="Q477" i="1"/>
  <c r="P477" i="1"/>
  <c r="O477" i="1"/>
  <c r="M477" i="1"/>
  <c r="N477" i="1" s="1"/>
  <c r="E477" i="1"/>
  <c r="S476" i="1"/>
  <c r="R476" i="1"/>
  <c r="Q476" i="1"/>
  <c r="P476" i="1"/>
  <c r="O476" i="1"/>
  <c r="M476" i="1"/>
  <c r="N476" i="1" s="1"/>
  <c r="E476" i="1"/>
  <c r="S475" i="1"/>
  <c r="R475" i="1"/>
  <c r="Q475" i="1"/>
  <c r="P475" i="1"/>
  <c r="O475" i="1"/>
  <c r="M475" i="1"/>
  <c r="N475" i="1" s="1"/>
  <c r="E475" i="1"/>
  <c r="S474" i="1"/>
  <c r="R474" i="1"/>
  <c r="Q474" i="1"/>
  <c r="P474" i="1"/>
  <c r="O474" i="1"/>
  <c r="M474" i="1"/>
  <c r="N474" i="1" s="1"/>
  <c r="E474" i="1"/>
  <c r="S473" i="1"/>
  <c r="R473" i="1"/>
  <c r="Q473" i="1"/>
  <c r="P473" i="1"/>
  <c r="O473" i="1"/>
  <c r="M473" i="1"/>
  <c r="N473" i="1" s="1"/>
  <c r="E473" i="1"/>
  <c r="S472" i="1"/>
  <c r="R472" i="1"/>
  <c r="Q472" i="1"/>
  <c r="P472" i="1"/>
  <c r="O472" i="1"/>
  <c r="M472" i="1"/>
  <c r="N472" i="1" s="1"/>
  <c r="E472" i="1"/>
  <c r="S471" i="1"/>
  <c r="R471" i="1"/>
  <c r="Q471" i="1"/>
  <c r="P471" i="1"/>
  <c r="O471" i="1"/>
  <c r="M471" i="1"/>
  <c r="N471" i="1" s="1"/>
  <c r="E471" i="1"/>
  <c r="S470" i="1"/>
  <c r="R470" i="1"/>
  <c r="Q470" i="1"/>
  <c r="P470" i="1"/>
  <c r="O470" i="1"/>
  <c r="M470" i="1"/>
  <c r="N470" i="1" s="1"/>
  <c r="E470" i="1"/>
  <c r="S469" i="1"/>
  <c r="R469" i="1"/>
  <c r="Q469" i="1"/>
  <c r="P469" i="1"/>
  <c r="O469" i="1"/>
  <c r="M469" i="1"/>
  <c r="N469" i="1" s="1"/>
  <c r="E469" i="1"/>
  <c r="S468" i="1"/>
  <c r="R468" i="1"/>
  <c r="Q468" i="1"/>
  <c r="P468" i="1"/>
  <c r="O468" i="1"/>
  <c r="M468" i="1"/>
  <c r="N468" i="1" s="1"/>
  <c r="E468" i="1"/>
  <c r="S467" i="1"/>
  <c r="R467" i="1"/>
  <c r="Q467" i="1"/>
  <c r="P467" i="1"/>
  <c r="O467" i="1"/>
  <c r="M467" i="1"/>
  <c r="N467" i="1" s="1"/>
  <c r="E467" i="1"/>
  <c r="S466" i="1"/>
  <c r="R466" i="1"/>
  <c r="Q466" i="1"/>
  <c r="P466" i="1"/>
  <c r="O466" i="1"/>
  <c r="M466" i="1"/>
  <c r="N466" i="1" s="1"/>
  <c r="E466" i="1"/>
  <c r="S465" i="1"/>
  <c r="R465" i="1"/>
  <c r="Q465" i="1"/>
  <c r="P465" i="1"/>
  <c r="O465" i="1"/>
  <c r="M465" i="1"/>
  <c r="N465" i="1" s="1"/>
  <c r="E465" i="1"/>
  <c r="S464" i="1"/>
  <c r="R464" i="1"/>
  <c r="Q464" i="1"/>
  <c r="P464" i="1"/>
  <c r="O464" i="1"/>
  <c r="M464" i="1"/>
  <c r="N464" i="1" s="1"/>
  <c r="E464" i="1"/>
  <c r="S463" i="1"/>
  <c r="R463" i="1"/>
  <c r="Q463" i="1"/>
  <c r="P463" i="1"/>
  <c r="O463" i="1"/>
  <c r="M463" i="1"/>
  <c r="N463" i="1" s="1"/>
  <c r="E463" i="1"/>
  <c r="S462" i="1"/>
  <c r="R462" i="1"/>
  <c r="Q462" i="1"/>
  <c r="P462" i="1"/>
  <c r="O462" i="1"/>
  <c r="M462" i="1"/>
  <c r="N462" i="1" s="1"/>
  <c r="E462" i="1"/>
  <c r="S461" i="1"/>
  <c r="R461" i="1"/>
  <c r="Q461" i="1"/>
  <c r="P461" i="1"/>
  <c r="O461" i="1"/>
  <c r="M461" i="1"/>
  <c r="N461" i="1" s="1"/>
  <c r="E461" i="1"/>
  <c r="S460" i="1"/>
  <c r="R460" i="1"/>
  <c r="Q460" i="1"/>
  <c r="P460" i="1"/>
  <c r="O460" i="1"/>
  <c r="M460" i="1"/>
  <c r="N460" i="1" s="1"/>
  <c r="E460" i="1"/>
  <c r="S459" i="1"/>
  <c r="R459" i="1"/>
  <c r="Q459" i="1"/>
  <c r="P459" i="1"/>
  <c r="O459" i="1"/>
  <c r="M459" i="1"/>
  <c r="N459" i="1" s="1"/>
  <c r="E459" i="1"/>
  <c r="S458" i="1"/>
  <c r="R458" i="1"/>
  <c r="Q458" i="1"/>
  <c r="P458" i="1"/>
  <c r="O458" i="1"/>
  <c r="M458" i="1"/>
  <c r="N458" i="1" s="1"/>
  <c r="E458" i="1"/>
  <c r="S457" i="1"/>
  <c r="R457" i="1"/>
  <c r="Q457" i="1"/>
  <c r="P457" i="1"/>
  <c r="O457" i="1"/>
  <c r="M457" i="1"/>
  <c r="N457" i="1" s="1"/>
  <c r="E457" i="1"/>
  <c r="S456" i="1"/>
  <c r="R456" i="1"/>
  <c r="Q456" i="1"/>
  <c r="P456" i="1"/>
  <c r="O456" i="1"/>
  <c r="M456" i="1"/>
  <c r="N456" i="1" s="1"/>
  <c r="E456" i="1"/>
  <c r="S455" i="1"/>
  <c r="R455" i="1"/>
  <c r="Q455" i="1"/>
  <c r="P455" i="1"/>
  <c r="O455" i="1"/>
  <c r="M455" i="1"/>
  <c r="N455" i="1" s="1"/>
  <c r="E455" i="1"/>
  <c r="S454" i="1"/>
  <c r="R454" i="1"/>
  <c r="Q454" i="1"/>
  <c r="P454" i="1"/>
  <c r="O454" i="1"/>
  <c r="M454" i="1"/>
  <c r="N454" i="1" s="1"/>
  <c r="E454" i="1"/>
  <c r="S453" i="1"/>
  <c r="R453" i="1"/>
  <c r="Q453" i="1"/>
  <c r="P453" i="1"/>
  <c r="O453" i="1"/>
  <c r="M453" i="1"/>
  <c r="N453" i="1" s="1"/>
  <c r="E453" i="1"/>
  <c r="S452" i="1"/>
  <c r="R452" i="1"/>
  <c r="Q452" i="1"/>
  <c r="P452" i="1"/>
  <c r="O452" i="1"/>
  <c r="M452" i="1"/>
  <c r="N452" i="1" s="1"/>
  <c r="E452" i="1"/>
  <c r="S451" i="1"/>
  <c r="R451" i="1"/>
  <c r="Q451" i="1"/>
  <c r="P451" i="1"/>
  <c r="O451" i="1"/>
  <c r="M451" i="1"/>
  <c r="N451" i="1" s="1"/>
  <c r="E451" i="1"/>
  <c r="S450" i="1"/>
  <c r="R450" i="1"/>
  <c r="Q450" i="1"/>
  <c r="P450" i="1"/>
  <c r="O450" i="1"/>
  <c r="M450" i="1"/>
  <c r="N450" i="1" s="1"/>
  <c r="E450" i="1"/>
  <c r="S449" i="1"/>
  <c r="R449" i="1"/>
  <c r="Q449" i="1"/>
  <c r="P449" i="1"/>
  <c r="O449" i="1"/>
  <c r="M449" i="1"/>
  <c r="N449" i="1" s="1"/>
  <c r="E449" i="1"/>
  <c r="S448" i="1"/>
  <c r="R448" i="1"/>
  <c r="Q448" i="1"/>
  <c r="P448" i="1"/>
  <c r="O448" i="1"/>
  <c r="M448" i="1"/>
  <c r="N448" i="1" s="1"/>
  <c r="E448" i="1"/>
  <c r="S447" i="1"/>
  <c r="R447" i="1"/>
  <c r="Q447" i="1"/>
  <c r="P447" i="1"/>
  <c r="O447" i="1"/>
  <c r="M447" i="1"/>
  <c r="N447" i="1" s="1"/>
  <c r="E447" i="1"/>
  <c r="S446" i="1"/>
  <c r="R446" i="1"/>
  <c r="Q446" i="1"/>
  <c r="P446" i="1"/>
  <c r="O446" i="1"/>
  <c r="M446" i="1"/>
  <c r="N446" i="1" s="1"/>
  <c r="E446" i="1"/>
  <c r="S445" i="1"/>
  <c r="R445" i="1"/>
  <c r="Q445" i="1"/>
  <c r="P445" i="1"/>
  <c r="O445" i="1"/>
  <c r="M445" i="1"/>
  <c r="N445" i="1" s="1"/>
  <c r="E445" i="1"/>
  <c r="S444" i="1"/>
  <c r="R444" i="1"/>
  <c r="Q444" i="1"/>
  <c r="P444" i="1"/>
  <c r="O444" i="1"/>
  <c r="M444" i="1"/>
  <c r="N444" i="1" s="1"/>
  <c r="E444" i="1"/>
  <c r="S443" i="1"/>
  <c r="R443" i="1"/>
  <c r="Q443" i="1"/>
  <c r="P443" i="1"/>
  <c r="O443" i="1"/>
  <c r="M443" i="1"/>
  <c r="N443" i="1" s="1"/>
  <c r="E443" i="1"/>
  <c r="S442" i="1"/>
  <c r="R442" i="1"/>
  <c r="Q442" i="1"/>
  <c r="P442" i="1"/>
  <c r="O442" i="1"/>
  <c r="M442" i="1"/>
  <c r="N442" i="1" s="1"/>
  <c r="E442" i="1"/>
  <c r="S441" i="1"/>
  <c r="R441" i="1"/>
  <c r="Q441" i="1"/>
  <c r="P441" i="1"/>
  <c r="O441" i="1"/>
  <c r="M441" i="1"/>
  <c r="N441" i="1" s="1"/>
  <c r="E441" i="1"/>
  <c r="S440" i="1"/>
  <c r="R440" i="1"/>
  <c r="Q440" i="1"/>
  <c r="P440" i="1"/>
  <c r="O440" i="1"/>
  <c r="M440" i="1"/>
  <c r="N440" i="1" s="1"/>
  <c r="E440" i="1"/>
  <c r="S439" i="1"/>
  <c r="R439" i="1"/>
  <c r="Q439" i="1"/>
  <c r="P439" i="1"/>
  <c r="O439" i="1"/>
  <c r="M439" i="1"/>
  <c r="N439" i="1" s="1"/>
  <c r="E439" i="1"/>
  <c r="S438" i="1"/>
  <c r="R438" i="1"/>
  <c r="Q438" i="1"/>
  <c r="P438" i="1"/>
  <c r="O438" i="1"/>
  <c r="M438" i="1"/>
  <c r="N438" i="1" s="1"/>
  <c r="E438" i="1"/>
  <c r="S437" i="1"/>
  <c r="R437" i="1"/>
  <c r="Q437" i="1"/>
  <c r="P437" i="1"/>
  <c r="O437" i="1"/>
  <c r="M437" i="1"/>
  <c r="N437" i="1" s="1"/>
  <c r="E437" i="1"/>
  <c r="S436" i="1"/>
  <c r="R436" i="1"/>
  <c r="Q436" i="1"/>
  <c r="P436" i="1"/>
  <c r="O436" i="1"/>
  <c r="M436" i="1"/>
  <c r="N436" i="1" s="1"/>
  <c r="E436" i="1"/>
  <c r="S435" i="1"/>
  <c r="R435" i="1"/>
  <c r="Q435" i="1"/>
  <c r="P435" i="1"/>
  <c r="O435" i="1"/>
  <c r="M435" i="1"/>
  <c r="N435" i="1" s="1"/>
  <c r="E435" i="1"/>
  <c r="S434" i="1"/>
  <c r="R434" i="1"/>
  <c r="Q434" i="1"/>
  <c r="P434" i="1"/>
  <c r="O434" i="1"/>
  <c r="M434" i="1"/>
  <c r="N434" i="1" s="1"/>
  <c r="E434" i="1"/>
  <c r="S433" i="1"/>
  <c r="R433" i="1"/>
  <c r="Q433" i="1"/>
  <c r="P433" i="1"/>
  <c r="O433" i="1"/>
  <c r="M433" i="1"/>
  <c r="N433" i="1" s="1"/>
  <c r="E433" i="1"/>
  <c r="S432" i="1"/>
  <c r="R432" i="1"/>
  <c r="Q432" i="1"/>
  <c r="P432" i="1"/>
  <c r="O432" i="1"/>
  <c r="M432" i="1"/>
  <c r="N432" i="1" s="1"/>
  <c r="E432" i="1"/>
  <c r="S431" i="1"/>
  <c r="R431" i="1"/>
  <c r="Q431" i="1"/>
  <c r="P431" i="1"/>
  <c r="O431" i="1"/>
  <c r="M431" i="1"/>
  <c r="N431" i="1" s="1"/>
  <c r="E431" i="1"/>
  <c r="S430" i="1"/>
  <c r="R430" i="1"/>
  <c r="Q430" i="1"/>
  <c r="P430" i="1"/>
  <c r="O430" i="1"/>
  <c r="M430" i="1"/>
  <c r="N430" i="1" s="1"/>
  <c r="E430" i="1"/>
  <c r="S429" i="1"/>
  <c r="R429" i="1"/>
  <c r="Q429" i="1"/>
  <c r="P429" i="1"/>
  <c r="O429" i="1"/>
  <c r="M429" i="1"/>
  <c r="N429" i="1" s="1"/>
  <c r="E429" i="1"/>
  <c r="S428" i="1"/>
  <c r="R428" i="1"/>
  <c r="Q428" i="1"/>
  <c r="P428" i="1"/>
  <c r="O428" i="1"/>
  <c r="M428" i="1"/>
  <c r="N428" i="1" s="1"/>
  <c r="E428" i="1"/>
  <c r="S427" i="1"/>
  <c r="R427" i="1"/>
  <c r="Q427" i="1"/>
  <c r="P427" i="1"/>
  <c r="O427" i="1"/>
  <c r="M427" i="1"/>
  <c r="N427" i="1" s="1"/>
  <c r="E427" i="1"/>
  <c r="S426" i="1"/>
  <c r="R426" i="1"/>
  <c r="Q426" i="1"/>
  <c r="P426" i="1"/>
  <c r="O426" i="1"/>
  <c r="M426" i="1"/>
  <c r="N426" i="1" s="1"/>
  <c r="E426" i="1"/>
  <c r="S425" i="1"/>
  <c r="R425" i="1"/>
  <c r="Q425" i="1"/>
  <c r="P425" i="1"/>
  <c r="O425" i="1"/>
  <c r="M425" i="1"/>
  <c r="N425" i="1" s="1"/>
  <c r="E425" i="1"/>
  <c r="S424" i="1"/>
  <c r="R424" i="1"/>
  <c r="Q424" i="1"/>
  <c r="P424" i="1"/>
  <c r="O424" i="1"/>
  <c r="M424" i="1"/>
  <c r="N424" i="1" s="1"/>
  <c r="E424" i="1"/>
  <c r="S423" i="1"/>
  <c r="R423" i="1"/>
  <c r="Q423" i="1"/>
  <c r="P423" i="1"/>
  <c r="O423" i="1"/>
  <c r="M423" i="1"/>
  <c r="N423" i="1" s="1"/>
  <c r="E423" i="1"/>
  <c r="S422" i="1"/>
  <c r="R422" i="1"/>
  <c r="Q422" i="1"/>
  <c r="P422" i="1"/>
  <c r="O422" i="1"/>
  <c r="M422" i="1"/>
  <c r="N422" i="1" s="1"/>
  <c r="E422" i="1"/>
  <c r="S421" i="1"/>
  <c r="R421" i="1"/>
  <c r="Q421" i="1"/>
  <c r="P421" i="1"/>
  <c r="O421" i="1"/>
  <c r="M421" i="1"/>
  <c r="N421" i="1" s="1"/>
  <c r="E421" i="1"/>
  <c r="S420" i="1"/>
  <c r="R420" i="1"/>
  <c r="Q420" i="1"/>
  <c r="P420" i="1"/>
  <c r="O420" i="1"/>
  <c r="M420" i="1"/>
  <c r="N420" i="1" s="1"/>
  <c r="E420" i="1"/>
  <c r="S419" i="1"/>
  <c r="R419" i="1"/>
  <c r="Q419" i="1"/>
  <c r="P419" i="1"/>
  <c r="O419" i="1"/>
  <c r="M419" i="1"/>
  <c r="N419" i="1" s="1"/>
  <c r="E419" i="1"/>
  <c r="S418" i="1"/>
  <c r="R418" i="1"/>
  <c r="Q418" i="1"/>
  <c r="P418" i="1"/>
  <c r="O418" i="1"/>
  <c r="M418" i="1"/>
  <c r="N418" i="1" s="1"/>
  <c r="E418" i="1"/>
  <c r="S417" i="1"/>
  <c r="R417" i="1"/>
  <c r="Q417" i="1"/>
  <c r="P417" i="1"/>
  <c r="O417" i="1"/>
  <c r="M417" i="1"/>
  <c r="N417" i="1" s="1"/>
  <c r="E417" i="1"/>
  <c r="S416" i="1"/>
  <c r="R416" i="1"/>
  <c r="Q416" i="1"/>
  <c r="P416" i="1"/>
  <c r="O416" i="1"/>
  <c r="M416" i="1"/>
  <c r="N416" i="1" s="1"/>
  <c r="E416" i="1"/>
  <c r="S415" i="1"/>
  <c r="R415" i="1"/>
  <c r="Q415" i="1"/>
  <c r="P415" i="1"/>
  <c r="O415" i="1"/>
  <c r="M415" i="1"/>
  <c r="N415" i="1" s="1"/>
  <c r="E415" i="1"/>
  <c r="S414" i="1"/>
  <c r="R414" i="1"/>
  <c r="Q414" i="1"/>
  <c r="P414" i="1"/>
  <c r="O414" i="1"/>
  <c r="M414" i="1"/>
  <c r="N414" i="1" s="1"/>
  <c r="E414" i="1"/>
  <c r="S413" i="1"/>
  <c r="R413" i="1"/>
  <c r="Q413" i="1"/>
  <c r="P413" i="1"/>
  <c r="O413" i="1"/>
  <c r="M413" i="1"/>
  <c r="N413" i="1" s="1"/>
  <c r="E413" i="1"/>
  <c r="S412" i="1"/>
  <c r="R412" i="1"/>
  <c r="Q412" i="1"/>
  <c r="P412" i="1"/>
  <c r="O412" i="1"/>
  <c r="M412" i="1"/>
  <c r="N412" i="1" s="1"/>
  <c r="E412" i="1"/>
  <c r="S411" i="1"/>
  <c r="R411" i="1"/>
  <c r="Q411" i="1"/>
  <c r="P411" i="1"/>
  <c r="O411" i="1"/>
  <c r="M411" i="1"/>
  <c r="N411" i="1" s="1"/>
  <c r="E411" i="1"/>
  <c r="S410" i="1"/>
  <c r="R410" i="1"/>
  <c r="Q410" i="1"/>
  <c r="P410" i="1"/>
  <c r="O410" i="1"/>
  <c r="M410" i="1"/>
  <c r="N410" i="1" s="1"/>
  <c r="E410" i="1"/>
  <c r="S409" i="1"/>
  <c r="R409" i="1"/>
  <c r="Q409" i="1"/>
  <c r="P409" i="1"/>
  <c r="O409" i="1"/>
  <c r="M409" i="1"/>
  <c r="N409" i="1" s="1"/>
  <c r="E409" i="1"/>
  <c r="S408" i="1"/>
  <c r="R408" i="1"/>
  <c r="Q408" i="1"/>
  <c r="P408" i="1"/>
  <c r="O408" i="1"/>
  <c r="M408" i="1"/>
  <c r="N408" i="1" s="1"/>
  <c r="E408" i="1"/>
  <c r="S407" i="1"/>
  <c r="R407" i="1"/>
  <c r="Q407" i="1"/>
  <c r="P407" i="1"/>
  <c r="O407" i="1"/>
  <c r="M407" i="1"/>
  <c r="N407" i="1" s="1"/>
  <c r="E407" i="1"/>
  <c r="S406" i="1"/>
  <c r="R406" i="1"/>
  <c r="Q406" i="1"/>
  <c r="P406" i="1"/>
  <c r="O406" i="1"/>
  <c r="M406" i="1"/>
  <c r="N406" i="1" s="1"/>
  <c r="E406" i="1"/>
  <c r="S405" i="1"/>
  <c r="R405" i="1"/>
  <c r="Q405" i="1"/>
  <c r="P405" i="1"/>
  <c r="O405" i="1"/>
  <c r="M405" i="1"/>
  <c r="N405" i="1" s="1"/>
  <c r="E405" i="1"/>
  <c r="S404" i="1"/>
  <c r="R404" i="1"/>
  <c r="Q404" i="1"/>
  <c r="P404" i="1"/>
  <c r="O404" i="1"/>
  <c r="M404" i="1"/>
  <c r="N404" i="1" s="1"/>
  <c r="E404" i="1"/>
  <c r="S403" i="1"/>
  <c r="R403" i="1"/>
  <c r="Q403" i="1"/>
  <c r="P403" i="1"/>
  <c r="O403" i="1"/>
  <c r="M403" i="1"/>
  <c r="N403" i="1" s="1"/>
  <c r="E403" i="1"/>
  <c r="S402" i="1"/>
  <c r="R402" i="1"/>
  <c r="Q402" i="1"/>
  <c r="P402" i="1"/>
  <c r="O402" i="1"/>
  <c r="M402" i="1"/>
  <c r="N402" i="1" s="1"/>
  <c r="E402" i="1"/>
  <c r="S401" i="1"/>
  <c r="R401" i="1"/>
  <c r="Q401" i="1"/>
  <c r="P401" i="1"/>
  <c r="O401" i="1"/>
  <c r="M401" i="1"/>
  <c r="N401" i="1" s="1"/>
  <c r="E401" i="1"/>
  <c r="S400" i="1"/>
  <c r="R400" i="1"/>
  <c r="Q400" i="1"/>
  <c r="P400" i="1"/>
  <c r="O400" i="1"/>
  <c r="M400" i="1"/>
  <c r="N400" i="1" s="1"/>
  <c r="E400" i="1"/>
  <c r="S399" i="1"/>
  <c r="R399" i="1"/>
  <c r="Q399" i="1"/>
  <c r="P399" i="1"/>
  <c r="O399" i="1"/>
  <c r="M399" i="1"/>
  <c r="N399" i="1" s="1"/>
  <c r="E399" i="1"/>
  <c r="S398" i="1"/>
  <c r="R398" i="1"/>
  <c r="Q398" i="1"/>
  <c r="P398" i="1"/>
  <c r="O398" i="1"/>
  <c r="M398" i="1"/>
  <c r="N398" i="1" s="1"/>
  <c r="E398" i="1"/>
  <c r="S397" i="1"/>
  <c r="R397" i="1"/>
  <c r="Q397" i="1"/>
  <c r="P397" i="1"/>
  <c r="O397" i="1"/>
  <c r="M397" i="1"/>
  <c r="N397" i="1" s="1"/>
  <c r="E397" i="1"/>
  <c r="S396" i="1"/>
  <c r="R396" i="1"/>
  <c r="Q396" i="1"/>
  <c r="P396" i="1"/>
  <c r="O396" i="1"/>
  <c r="M396" i="1"/>
  <c r="N396" i="1" s="1"/>
  <c r="E396" i="1"/>
  <c r="S395" i="1"/>
  <c r="R395" i="1"/>
  <c r="Q395" i="1"/>
  <c r="P395" i="1"/>
  <c r="O395" i="1"/>
  <c r="M395" i="1"/>
  <c r="N395" i="1" s="1"/>
  <c r="E395" i="1"/>
  <c r="S394" i="1"/>
  <c r="R394" i="1"/>
  <c r="Q394" i="1"/>
  <c r="P394" i="1"/>
  <c r="O394" i="1"/>
  <c r="M394" i="1"/>
  <c r="N394" i="1" s="1"/>
  <c r="E394" i="1"/>
  <c r="S393" i="1"/>
  <c r="R393" i="1"/>
  <c r="Q393" i="1"/>
  <c r="P393" i="1"/>
  <c r="O393" i="1"/>
  <c r="M393" i="1"/>
  <c r="N393" i="1" s="1"/>
  <c r="E393" i="1"/>
  <c r="S392" i="1"/>
  <c r="R392" i="1"/>
  <c r="Q392" i="1"/>
  <c r="P392" i="1"/>
  <c r="O392" i="1"/>
  <c r="M392" i="1"/>
  <c r="N392" i="1" s="1"/>
  <c r="E392" i="1"/>
  <c r="S391" i="1"/>
  <c r="R391" i="1"/>
  <c r="Q391" i="1"/>
  <c r="P391" i="1"/>
  <c r="O391" i="1"/>
  <c r="M391" i="1"/>
  <c r="N391" i="1" s="1"/>
  <c r="E391" i="1"/>
  <c r="S390" i="1"/>
  <c r="R390" i="1"/>
  <c r="Q390" i="1"/>
  <c r="P390" i="1"/>
  <c r="O390" i="1"/>
  <c r="M390" i="1"/>
  <c r="N390" i="1" s="1"/>
  <c r="E390" i="1"/>
  <c r="S389" i="1"/>
  <c r="R389" i="1"/>
  <c r="Q389" i="1"/>
  <c r="P389" i="1"/>
  <c r="O389" i="1"/>
  <c r="M389" i="1"/>
  <c r="N389" i="1" s="1"/>
  <c r="E389" i="1"/>
  <c r="S388" i="1"/>
  <c r="R388" i="1"/>
  <c r="Q388" i="1"/>
  <c r="P388" i="1"/>
  <c r="O388" i="1"/>
  <c r="M388" i="1"/>
  <c r="N388" i="1" s="1"/>
  <c r="E388" i="1"/>
  <c r="S387" i="1"/>
  <c r="R387" i="1"/>
  <c r="Q387" i="1"/>
  <c r="P387" i="1"/>
  <c r="O387" i="1"/>
  <c r="M387" i="1"/>
  <c r="N387" i="1" s="1"/>
  <c r="E387" i="1"/>
  <c r="S386" i="1"/>
  <c r="R386" i="1"/>
  <c r="Q386" i="1"/>
  <c r="P386" i="1"/>
  <c r="O386" i="1"/>
  <c r="M386" i="1"/>
  <c r="N386" i="1" s="1"/>
  <c r="E386" i="1"/>
  <c r="S385" i="1"/>
  <c r="R385" i="1"/>
  <c r="Q385" i="1"/>
  <c r="P385" i="1"/>
  <c r="O385" i="1"/>
  <c r="M385" i="1"/>
  <c r="N385" i="1" s="1"/>
  <c r="E385" i="1"/>
  <c r="S384" i="1"/>
  <c r="R384" i="1"/>
  <c r="Q384" i="1"/>
  <c r="P384" i="1"/>
  <c r="O384" i="1"/>
  <c r="M384" i="1"/>
  <c r="N384" i="1" s="1"/>
  <c r="E384" i="1"/>
  <c r="S383" i="1"/>
  <c r="R383" i="1"/>
  <c r="Q383" i="1"/>
  <c r="P383" i="1"/>
  <c r="O383" i="1"/>
  <c r="M383" i="1"/>
  <c r="N383" i="1" s="1"/>
  <c r="E383" i="1"/>
  <c r="S382" i="1"/>
  <c r="R382" i="1"/>
  <c r="Q382" i="1"/>
  <c r="P382" i="1"/>
  <c r="O382" i="1"/>
  <c r="M382" i="1"/>
  <c r="N382" i="1" s="1"/>
  <c r="E382" i="1"/>
  <c r="S381" i="1"/>
  <c r="R381" i="1"/>
  <c r="Q381" i="1"/>
  <c r="P381" i="1"/>
  <c r="O381" i="1"/>
  <c r="M381" i="1"/>
  <c r="N381" i="1" s="1"/>
  <c r="E381" i="1"/>
  <c r="S380" i="1"/>
  <c r="R380" i="1"/>
  <c r="Q380" i="1"/>
  <c r="P380" i="1"/>
  <c r="O380" i="1"/>
  <c r="M380" i="1"/>
  <c r="N380" i="1" s="1"/>
  <c r="E380" i="1"/>
  <c r="S379" i="1"/>
  <c r="R379" i="1"/>
  <c r="Q379" i="1"/>
  <c r="P379" i="1"/>
  <c r="O379" i="1"/>
  <c r="M379" i="1"/>
  <c r="N379" i="1" s="1"/>
  <c r="E379" i="1"/>
  <c r="S378" i="1"/>
  <c r="R378" i="1"/>
  <c r="Q378" i="1"/>
  <c r="P378" i="1"/>
  <c r="O378" i="1"/>
  <c r="M378" i="1"/>
  <c r="N378" i="1" s="1"/>
  <c r="E378" i="1"/>
  <c r="S377" i="1"/>
  <c r="R377" i="1"/>
  <c r="Q377" i="1"/>
  <c r="P377" i="1"/>
  <c r="O377" i="1"/>
  <c r="M377" i="1"/>
  <c r="N377" i="1" s="1"/>
  <c r="E377" i="1"/>
  <c r="S376" i="1"/>
  <c r="R376" i="1"/>
  <c r="Q376" i="1"/>
  <c r="P376" i="1"/>
  <c r="O376" i="1"/>
  <c r="M376" i="1"/>
  <c r="N376" i="1" s="1"/>
  <c r="E376" i="1"/>
  <c r="S375" i="1"/>
  <c r="R375" i="1"/>
  <c r="Q375" i="1"/>
  <c r="P375" i="1"/>
  <c r="O375" i="1"/>
  <c r="M375" i="1"/>
  <c r="N375" i="1" s="1"/>
  <c r="E375" i="1"/>
  <c r="S374" i="1"/>
  <c r="R374" i="1"/>
  <c r="Q374" i="1"/>
  <c r="P374" i="1"/>
  <c r="O374" i="1"/>
  <c r="M374" i="1"/>
  <c r="N374" i="1" s="1"/>
  <c r="E374" i="1"/>
  <c r="S373" i="1"/>
  <c r="R373" i="1"/>
  <c r="Q373" i="1"/>
  <c r="P373" i="1"/>
  <c r="O373" i="1"/>
  <c r="M373" i="1"/>
  <c r="N373" i="1" s="1"/>
  <c r="E373" i="1"/>
  <c r="S372" i="1"/>
  <c r="R372" i="1"/>
  <c r="Q372" i="1"/>
  <c r="P372" i="1"/>
  <c r="O372" i="1"/>
  <c r="M372" i="1"/>
  <c r="N372" i="1" s="1"/>
  <c r="E372" i="1"/>
  <c r="S371" i="1"/>
  <c r="R371" i="1"/>
  <c r="Q371" i="1"/>
  <c r="P371" i="1"/>
  <c r="O371" i="1"/>
  <c r="M371" i="1"/>
  <c r="N371" i="1" s="1"/>
  <c r="E371" i="1"/>
  <c r="S370" i="1"/>
  <c r="R370" i="1"/>
  <c r="Q370" i="1"/>
  <c r="P370" i="1"/>
  <c r="O370" i="1"/>
  <c r="M370" i="1"/>
  <c r="N370" i="1" s="1"/>
  <c r="E370" i="1"/>
  <c r="S369" i="1"/>
  <c r="R369" i="1"/>
  <c r="Q369" i="1"/>
  <c r="P369" i="1"/>
  <c r="O369" i="1"/>
  <c r="M369" i="1"/>
  <c r="N369" i="1" s="1"/>
  <c r="E369" i="1"/>
  <c r="S368" i="1"/>
  <c r="R368" i="1"/>
  <c r="Q368" i="1"/>
  <c r="P368" i="1"/>
  <c r="O368" i="1"/>
  <c r="M368" i="1"/>
  <c r="N368" i="1" s="1"/>
  <c r="E368" i="1"/>
  <c r="S367" i="1"/>
  <c r="R367" i="1"/>
  <c r="Q367" i="1"/>
  <c r="P367" i="1"/>
  <c r="O367" i="1"/>
  <c r="M367" i="1"/>
  <c r="N367" i="1" s="1"/>
  <c r="E367" i="1"/>
  <c r="S366" i="1"/>
  <c r="R366" i="1"/>
  <c r="Q366" i="1"/>
  <c r="P366" i="1"/>
  <c r="O366" i="1"/>
  <c r="M366" i="1"/>
  <c r="N366" i="1" s="1"/>
  <c r="E366" i="1"/>
  <c r="S365" i="1"/>
  <c r="R365" i="1"/>
  <c r="Q365" i="1"/>
  <c r="P365" i="1"/>
  <c r="O365" i="1"/>
  <c r="M365" i="1"/>
  <c r="N365" i="1" s="1"/>
  <c r="E365" i="1"/>
  <c r="S364" i="1"/>
  <c r="R364" i="1"/>
  <c r="Q364" i="1"/>
  <c r="P364" i="1"/>
  <c r="O364" i="1"/>
  <c r="M364" i="1"/>
  <c r="N364" i="1" s="1"/>
  <c r="E364" i="1"/>
  <c r="S363" i="1"/>
  <c r="R363" i="1"/>
  <c r="Q363" i="1"/>
  <c r="P363" i="1"/>
  <c r="O363" i="1"/>
  <c r="M363" i="1"/>
  <c r="N363" i="1" s="1"/>
  <c r="E363" i="1"/>
  <c r="S362" i="1"/>
  <c r="R362" i="1"/>
  <c r="Q362" i="1"/>
  <c r="P362" i="1"/>
  <c r="O362" i="1"/>
  <c r="M362" i="1"/>
  <c r="N362" i="1" s="1"/>
  <c r="E362" i="1"/>
  <c r="S361" i="1"/>
  <c r="R361" i="1"/>
  <c r="Q361" i="1"/>
  <c r="P361" i="1"/>
  <c r="O361" i="1"/>
  <c r="M361" i="1"/>
  <c r="N361" i="1" s="1"/>
  <c r="E361" i="1"/>
  <c r="S360" i="1"/>
  <c r="R360" i="1"/>
  <c r="Q360" i="1"/>
  <c r="P360" i="1"/>
  <c r="O360" i="1"/>
  <c r="M360" i="1"/>
  <c r="N360" i="1" s="1"/>
  <c r="E360" i="1"/>
  <c r="S359" i="1"/>
  <c r="R359" i="1"/>
  <c r="Q359" i="1"/>
  <c r="P359" i="1"/>
  <c r="O359" i="1"/>
  <c r="M359" i="1"/>
  <c r="N359" i="1" s="1"/>
  <c r="E359" i="1"/>
  <c r="S358" i="1"/>
  <c r="R358" i="1"/>
  <c r="Q358" i="1"/>
  <c r="P358" i="1"/>
  <c r="O358" i="1"/>
  <c r="M358" i="1"/>
  <c r="N358" i="1" s="1"/>
  <c r="E358" i="1"/>
  <c r="S357" i="1"/>
  <c r="R357" i="1"/>
  <c r="Q357" i="1"/>
  <c r="P357" i="1"/>
  <c r="O357" i="1"/>
  <c r="M357" i="1"/>
  <c r="N357" i="1" s="1"/>
  <c r="E357" i="1"/>
  <c r="S356" i="1"/>
  <c r="R356" i="1"/>
  <c r="Q356" i="1"/>
  <c r="P356" i="1"/>
  <c r="O356" i="1"/>
  <c r="M356" i="1"/>
  <c r="N356" i="1" s="1"/>
  <c r="E356" i="1"/>
  <c r="S355" i="1"/>
  <c r="R355" i="1"/>
  <c r="Q355" i="1"/>
  <c r="P355" i="1"/>
  <c r="O355" i="1"/>
  <c r="M355" i="1"/>
  <c r="N355" i="1" s="1"/>
  <c r="E355" i="1"/>
  <c r="S354" i="1"/>
  <c r="R354" i="1"/>
  <c r="Q354" i="1"/>
  <c r="P354" i="1"/>
  <c r="O354" i="1"/>
  <c r="M354" i="1"/>
  <c r="N354" i="1" s="1"/>
  <c r="E354" i="1"/>
  <c r="S353" i="1"/>
  <c r="R353" i="1"/>
  <c r="Q353" i="1"/>
  <c r="P353" i="1"/>
  <c r="O353" i="1"/>
  <c r="M353" i="1"/>
  <c r="N353" i="1" s="1"/>
  <c r="E353" i="1"/>
  <c r="S352" i="1"/>
  <c r="R352" i="1"/>
  <c r="Q352" i="1"/>
  <c r="P352" i="1"/>
  <c r="O352" i="1"/>
  <c r="M352" i="1"/>
  <c r="N352" i="1" s="1"/>
  <c r="E352" i="1"/>
  <c r="S351" i="1"/>
  <c r="R351" i="1"/>
  <c r="Q351" i="1"/>
  <c r="P351" i="1"/>
  <c r="O351" i="1"/>
  <c r="M351" i="1"/>
  <c r="N351" i="1" s="1"/>
  <c r="E351" i="1"/>
  <c r="S350" i="1"/>
  <c r="R350" i="1"/>
  <c r="Q350" i="1"/>
  <c r="P350" i="1"/>
  <c r="O350" i="1"/>
  <c r="M350" i="1"/>
  <c r="N350" i="1" s="1"/>
  <c r="E350" i="1"/>
  <c r="S349" i="1"/>
  <c r="R349" i="1"/>
  <c r="Q349" i="1"/>
  <c r="P349" i="1"/>
  <c r="O349" i="1"/>
  <c r="M349" i="1"/>
  <c r="N349" i="1" s="1"/>
  <c r="E349" i="1"/>
  <c r="S348" i="1"/>
  <c r="R348" i="1"/>
  <c r="Q348" i="1"/>
  <c r="P348" i="1"/>
  <c r="O348" i="1"/>
  <c r="M348" i="1"/>
  <c r="N348" i="1" s="1"/>
  <c r="E348" i="1"/>
  <c r="S347" i="1"/>
  <c r="R347" i="1"/>
  <c r="Q347" i="1"/>
  <c r="P347" i="1"/>
  <c r="O347" i="1"/>
  <c r="M347" i="1"/>
  <c r="N347" i="1" s="1"/>
  <c r="E347" i="1"/>
  <c r="S346" i="1"/>
  <c r="R346" i="1"/>
  <c r="Q346" i="1"/>
  <c r="P346" i="1"/>
  <c r="O346" i="1"/>
  <c r="M346" i="1"/>
  <c r="N346" i="1" s="1"/>
  <c r="E346" i="1"/>
  <c r="S345" i="1"/>
  <c r="R345" i="1"/>
  <c r="Q345" i="1"/>
  <c r="P345" i="1"/>
  <c r="O345" i="1"/>
  <c r="M345" i="1"/>
  <c r="N345" i="1" s="1"/>
  <c r="E345" i="1"/>
  <c r="S344" i="1"/>
  <c r="R344" i="1"/>
  <c r="Q344" i="1"/>
  <c r="P344" i="1"/>
  <c r="O344" i="1"/>
  <c r="M344" i="1"/>
  <c r="N344" i="1" s="1"/>
  <c r="E344" i="1"/>
  <c r="S343" i="1"/>
  <c r="R343" i="1"/>
  <c r="Q343" i="1"/>
  <c r="P343" i="1"/>
  <c r="O343" i="1"/>
  <c r="M343" i="1"/>
  <c r="N343" i="1" s="1"/>
  <c r="E343" i="1"/>
  <c r="S342" i="1"/>
  <c r="R342" i="1"/>
  <c r="Q342" i="1"/>
  <c r="P342" i="1"/>
  <c r="O342" i="1"/>
  <c r="M342" i="1"/>
  <c r="N342" i="1" s="1"/>
  <c r="E342" i="1"/>
  <c r="S341" i="1"/>
  <c r="R341" i="1"/>
  <c r="Q341" i="1"/>
  <c r="P341" i="1"/>
  <c r="O341" i="1"/>
  <c r="M341" i="1"/>
  <c r="N341" i="1" s="1"/>
  <c r="E341" i="1"/>
  <c r="S340" i="1"/>
  <c r="R340" i="1"/>
  <c r="Q340" i="1"/>
  <c r="P340" i="1"/>
  <c r="O340" i="1"/>
  <c r="M340" i="1"/>
  <c r="N340" i="1" s="1"/>
  <c r="E340" i="1"/>
  <c r="S339" i="1"/>
  <c r="R339" i="1"/>
  <c r="Q339" i="1"/>
  <c r="P339" i="1"/>
  <c r="O339" i="1"/>
  <c r="M339" i="1"/>
  <c r="N339" i="1" s="1"/>
  <c r="E339" i="1"/>
  <c r="S338" i="1"/>
  <c r="R338" i="1"/>
  <c r="Q338" i="1"/>
  <c r="P338" i="1"/>
  <c r="O338" i="1"/>
  <c r="M338" i="1"/>
  <c r="N338" i="1" s="1"/>
  <c r="E338" i="1"/>
  <c r="S337" i="1"/>
  <c r="R337" i="1"/>
  <c r="Q337" i="1"/>
  <c r="P337" i="1"/>
  <c r="O337" i="1"/>
  <c r="M337" i="1"/>
  <c r="N337" i="1" s="1"/>
  <c r="E337" i="1"/>
  <c r="S336" i="1"/>
  <c r="R336" i="1"/>
  <c r="Q336" i="1"/>
  <c r="P336" i="1"/>
  <c r="O336" i="1"/>
  <c r="M336" i="1"/>
  <c r="N336" i="1" s="1"/>
  <c r="E336" i="1"/>
  <c r="S335" i="1"/>
  <c r="R335" i="1"/>
  <c r="Q335" i="1"/>
  <c r="P335" i="1"/>
  <c r="O335" i="1"/>
  <c r="M335" i="1"/>
  <c r="N335" i="1" s="1"/>
  <c r="E335" i="1"/>
  <c r="S334" i="1"/>
  <c r="R334" i="1"/>
  <c r="Q334" i="1"/>
  <c r="P334" i="1"/>
  <c r="O334" i="1"/>
  <c r="M334" i="1"/>
  <c r="N334" i="1" s="1"/>
  <c r="E334" i="1"/>
  <c r="S333" i="1"/>
  <c r="R333" i="1"/>
  <c r="Q333" i="1"/>
  <c r="P333" i="1"/>
  <c r="O333" i="1"/>
  <c r="M333" i="1"/>
  <c r="N333" i="1" s="1"/>
  <c r="E333" i="1"/>
  <c r="S332" i="1"/>
  <c r="R332" i="1"/>
  <c r="Q332" i="1"/>
  <c r="P332" i="1"/>
  <c r="O332" i="1"/>
  <c r="M332" i="1"/>
  <c r="N332" i="1" s="1"/>
  <c r="E332" i="1"/>
  <c r="S331" i="1"/>
  <c r="R331" i="1"/>
  <c r="Q331" i="1"/>
  <c r="P331" i="1"/>
  <c r="O331" i="1"/>
  <c r="M331" i="1"/>
  <c r="N331" i="1" s="1"/>
  <c r="E331" i="1"/>
  <c r="S330" i="1"/>
  <c r="R330" i="1"/>
  <c r="Q330" i="1"/>
  <c r="P330" i="1"/>
  <c r="O330" i="1"/>
  <c r="M330" i="1"/>
  <c r="N330" i="1" s="1"/>
  <c r="E330" i="1"/>
  <c r="S329" i="1"/>
  <c r="R329" i="1"/>
  <c r="Q329" i="1"/>
  <c r="P329" i="1"/>
  <c r="O329" i="1"/>
  <c r="M329" i="1"/>
  <c r="N329" i="1" s="1"/>
  <c r="E329" i="1"/>
  <c r="S328" i="1"/>
  <c r="R328" i="1"/>
  <c r="Q328" i="1"/>
  <c r="P328" i="1"/>
  <c r="O328" i="1"/>
  <c r="M328" i="1"/>
  <c r="N328" i="1" s="1"/>
  <c r="E328" i="1"/>
  <c r="S327" i="1"/>
  <c r="R327" i="1"/>
  <c r="Q327" i="1"/>
  <c r="P327" i="1"/>
  <c r="O327" i="1"/>
  <c r="M327" i="1"/>
  <c r="N327" i="1" s="1"/>
  <c r="E327" i="1"/>
  <c r="S326" i="1"/>
  <c r="R326" i="1"/>
  <c r="Q326" i="1"/>
  <c r="P326" i="1"/>
  <c r="O326" i="1"/>
  <c r="M326" i="1"/>
  <c r="N326" i="1" s="1"/>
  <c r="E326" i="1"/>
  <c r="S325" i="1"/>
  <c r="R325" i="1"/>
  <c r="Q325" i="1"/>
  <c r="P325" i="1"/>
  <c r="O325" i="1"/>
  <c r="M325" i="1"/>
  <c r="N325" i="1" s="1"/>
  <c r="E325" i="1"/>
  <c r="S324" i="1"/>
  <c r="R324" i="1"/>
  <c r="Q324" i="1"/>
  <c r="P324" i="1"/>
  <c r="O324" i="1"/>
  <c r="M324" i="1"/>
  <c r="N324" i="1" s="1"/>
  <c r="E324" i="1"/>
  <c r="S323" i="1"/>
  <c r="R323" i="1"/>
  <c r="Q323" i="1"/>
  <c r="P323" i="1"/>
  <c r="O323" i="1"/>
  <c r="M323" i="1"/>
  <c r="N323" i="1" s="1"/>
  <c r="E323" i="1"/>
  <c r="S322" i="1"/>
  <c r="R322" i="1"/>
  <c r="Q322" i="1"/>
  <c r="P322" i="1"/>
  <c r="O322" i="1"/>
  <c r="M322" i="1"/>
  <c r="N322" i="1" s="1"/>
  <c r="E322" i="1"/>
  <c r="S321" i="1"/>
  <c r="R321" i="1"/>
  <c r="Q321" i="1"/>
  <c r="P321" i="1"/>
  <c r="O321" i="1"/>
  <c r="M321" i="1"/>
  <c r="N321" i="1" s="1"/>
  <c r="E321" i="1"/>
  <c r="S320" i="1"/>
  <c r="R320" i="1"/>
  <c r="Q320" i="1"/>
  <c r="P320" i="1"/>
  <c r="O320" i="1"/>
  <c r="M320" i="1"/>
  <c r="N320" i="1" s="1"/>
  <c r="E320" i="1"/>
  <c r="S319" i="1"/>
  <c r="R319" i="1"/>
  <c r="Q319" i="1"/>
  <c r="P319" i="1"/>
  <c r="O319" i="1"/>
  <c r="M319" i="1"/>
  <c r="N319" i="1" s="1"/>
  <c r="E319" i="1"/>
  <c r="S318" i="1"/>
  <c r="R318" i="1"/>
  <c r="Q318" i="1"/>
  <c r="P318" i="1"/>
  <c r="O318" i="1"/>
  <c r="M318" i="1"/>
  <c r="N318" i="1" s="1"/>
  <c r="E318" i="1"/>
  <c r="S317" i="1"/>
  <c r="R317" i="1"/>
  <c r="Q317" i="1"/>
  <c r="P317" i="1"/>
  <c r="O317" i="1"/>
  <c r="M317" i="1"/>
  <c r="N317" i="1" s="1"/>
  <c r="E317" i="1"/>
  <c r="S316" i="1"/>
  <c r="R316" i="1"/>
  <c r="Q316" i="1"/>
  <c r="P316" i="1"/>
  <c r="O316" i="1"/>
  <c r="M316" i="1"/>
  <c r="N316" i="1" s="1"/>
  <c r="E316" i="1"/>
  <c r="S315" i="1"/>
  <c r="R315" i="1"/>
  <c r="Q315" i="1"/>
  <c r="P315" i="1"/>
  <c r="O315" i="1"/>
  <c r="M315" i="1"/>
  <c r="N315" i="1" s="1"/>
  <c r="E315" i="1"/>
  <c r="S314" i="1"/>
  <c r="R314" i="1"/>
  <c r="Q314" i="1"/>
  <c r="P314" i="1"/>
  <c r="O314" i="1"/>
  <c r="M314" i="1"/>
  <c r="N314" i="1" s="1"/>
  <c r="E314" i="1"/>
  <c r="S313" i="1"/>
  <c r="R313" i="1"/>
  <c r="Q313" i="1"/>
  <c r="P313" i="1"/>
  <c r="O313" i="1"/>
  <c r="M313" i="1"/>
  <c r="N313" i="1" s="1"/>
  <c r="E313" i="1"/>
  <c r="S312" i="1"/>
  <c r="R312" i="1"/>
  <c r="Q312" i="1"/>
  <c r="P312" i="1"/>
  <c r="O312" i="1"/>
  <c r="M312" i="1"/>
  <c r="N312" i="1" s="1"/>
  <c r="E312" i="1"/>
  <c r="S311" i="1"/>
  <c r="R311" i="1"/>
  <c r="Q311" i="1"/>
  <c r="P311" i="1"/>
  <c r="O311" i="1"/>
  <c r="M311" i="1"/>
  <c r="N311" i="1" s="1"/>
  <c r="E311" i="1"/>
  <c r="S310" i="1"/>
  <c r="R310" i="1"/>
  <c r="Q310" i="1"/>
  <c r="P310" i="1"/>
  <c r="O310" i="1"/>
  <c r="M310" i="1"/>
  <c r="N310" i="1" s="1"/>
  <c r="E310" i="1"/>
  <c r="S309" i="1"/>
  <c r="R309" i="1"/>
  <c r="Q309" i="1"/>
  <c r="P309" i="1"/>
  <c r="O309" i="1"/>
  <c r="M309" i="1"/>
  <c r="N309" i="1" s="1"/>
  <c r="E309" i="1"/>
  <c r="S308" i="1"/>
  <c r="R308" i="1"/>
  <c r="Q308" i="1"/>
  <c r="P308" i="1"/>
  <c r="O308" i="1"/>
  <c r="M308" i="1"/>
  <c r="N308" i="1" s="1"/>
  <c r="E308" i="1"/>
  <c r="S307" i="1"/>
  <c r="R307" i="1"/>
  <c r="Q307" i="1"/>
  <c r="P307" i="1"/>
  <c r="O307" i="1"/>
  <c r="M307" i="1"/>
  <c r="N307" i="1" s="1"/>
  <c r="E307" i="1"/>
  <c r="S306" i="1"/>
  <c r="R306" i="1"/>
  <c r="Q306" i="1"/>
  <c r="P306" i="1"/>
  <c r="O306" i="1"/>
  <c r="M306" i="1"/>
  <c r="N306" i="1" s="1"/>
  <c r="E306" i="1"/>
  <c r="S305" i="1"/>
  <c r="R305" i="1"/>
  <c r="Q305" i="1"/>
  <c r="P305" i="1"/>
  <c r="O305" i="1"/>
  <c r="M305" i="1"/>
  <c r="N305" i="1" s="1"/>
  <c r="E305" i="1"/>
  <c r="S304" i="1"/>
  <c r="R304" i="1"/>
  <c r="Q304" i="1"/>
  <c r="P304" i="1"/>
  <c r="O304" i="1"/>
  <c r="M304" i="1"/>
  <c r="N304" i="1" s="1"/>
  <c r="E304" i="1"/>
  <c r="S303" i="1"/>
  <c r="R303" i="1"/>
  <c r="Q303" i="1"/>
  <c r="P303" i="1"/>
  <c r="O303" i="1"/>
  <c r="M303" i="1"/>
  <c r="N303" i="1" s="1"/>
  <c r="E303" i="1"/>
  <c r="S302" i="1"/>
  <c r="R302" i="1"/>
  <c r="Q302" i="1"/>
  <c r="P302" i="1"/>
  <c r="O302" i="1"/>
  <c r="M302" i="1"/>
  <c r="N302" i="1" s="1"/>
  <c r="E302" i="1"/>
  <c r="S301" i="1"/>
  <c r="R301" i="1"/>
  <c r="Q301" i="1"/>
  <c r="P301" i="1"/>
  <c r="O301" i="1"/>
  <c r="M301" i="1"/>
  <c r="N301" i="1" s="1"/>
  <c r="E301" i="1"/>
  <c r="S300" i="1"/>
  <c r="R300" i="1"/>
  <c r="Q300" i="1"/>
  <c r="P300" i="1"/>
  <c r="O300" i="1"/>
  <c r="M300" i="1"/>
  <c r="N300" i="1" s="1"/>
  <c r="E300" i="1"/>
  <c r="S299" i="1"/>
  <c r="R299" i="1"/>
  <c r="Q299" i="1"/>
  <c r="P299" i="1"/>
  <c r="O299" i="1"/>
  <c r="M299" i="1"/>
  <c r="N299" i="1" s="1"/>
  <c r="E299" i="1"/>
  <c r="S298" i="1"/>
  <c r="R298" i="1"/>
  <c r="Q298" i="1"/>
  <c r="P298" i="1"/>
  <c r="O298" i="1"/>
  <c r="M298" i="1"/>
  <c r="N298" i="1" s="1"/>
  <c r="E298" i="1"/>
  <c r="S297" i="1"/>
  <c r="R297" i="1"/>
  <c r="Q297" i="1"/>
  <c r="P297" i="1"/>
  <c r="O297" i="1"/>
  <c r="M297" i="1"/>
  <c r="N297" i="1" s="1"/>
  <c r="E297" i="1"/>
  <c r="S296" i="1"/>
  <c r="R296" i="1"/>
  <c r="Q296" i="1"/>
  <c r="P296" i="1"/>
  <c r="O296" i="1"/>
  <c r="M296" i="1"/>
  <c r="N296" i="1" s="1"/>
  <c r="E296" i="1"/>
  <c r="S295" i="1"/>
  <c r="R295" i="1"/>
  <c r="Q295" i="1"/>
  <c r="P295" i="1"/>
  <c r="O295" i="1"/>
  <c r="M295" i="1"/>
  <c r="N295" i="1" s="1"/>
  <c r="E295" i="1"/>
  <c r="S294" i="1"/>
  <c r="R294" i="1"/>
  <c r="Q294" i="1"/>
  <c r="P294" i="1"/>
  <c r="O294" i="1"/>
  <c r="M294" i="1"/>
  <c r="N294" i="1" s="1"/>
  <c r="E294" i="1"/>
  <c r="S293" i="1"/>
  <c r="R293" i="1"/>
  <c r="Q293" i="1"/>
  <c r="P293" i="1"/>
  <c r="O293" i="1"/>
  <c r="M293" i="1"/>
  <c r="N293" i="1" s="1"/>
  <c r="E293" i="1"/>
  <c r="S292" i="1"/>
  <c r="R292" i="1"/>
  <c r="Q292" i="1"/>
  <c r="P292" i="1"/>
  <c r="O292" i="1"/>
  <c r="M292" i="1"/>
  <c r="N292" i="1" s="1"/>
  <c r="E292" i="1"/>
  <c r="S291" i="1"/>
  <c r="R291" i="1"/>
  <c r="Q291" i="1"/>
  <c r="P291" i="1"/>
  <c r="O291" i="1"/>
  <c r="M291" i="1"/>
  <c r="N291" i="1" s="1"/>
  <c r="E291" i="1"/>
  <c r="S290" i="1"/>
  <c r="R290" i="1"/>
  <c r="Q290" i="1"/>
  <c r="P290" i="1"/>
  <c r="O290" i="1"/>
  <c r="M290" i="1"/>
  <c r="N290" i="1" s="1"/>
  <c r="E290" i="1"/>
  <c r="S289" i="1"/>
  <c r="R289" i="1"/>
  <c r="Q289" i="1"/>
  <c r="P289" i="1"/>
  <c r="O289" i="1"/>
  <c r="M289" i="1"/>
  <c r="N289" i="1" s="1"/>
  <c r="E289" i="1"/>
  <c r="S288" i="1"/>
  <c r="R288" i="1"/>
  <c r="Q288" i="1"/>
  <c r="P288" i="1"/>
  <c r="O288" i="1"/>
  <c r="M288" i="1"/>
  <c r="N288" i="1" s="1"/>
  <c r="E288" i="1"/>
  <c r="S287" i="1"/>
  <c r="R287" i="1"/>
  <c r="Q287" i="1"/>
  <c r="P287" i="1"/>
  <c r="O287" i="1"/>
  <c r="M287" i="1"/>
  <c r="N287" i="1" s="1"/>
  <c r="E287" i="1"/>
  <c r="S286" i="1"/>
  <c r="R286" i="1"/>
  <c r="Q286" i="1"/>
  <c r="P286" i="1"/>
  <c r="O286" i="1"/>
  <c r="M286" i="1"/>
  <c r="N286" i="1" s="1"/>
  <c r="E286" i="1"/>
  <c r="S285" i="1"/>
  <c r="R285" i="1"/>
  <c r="Q285" i="1"/>
  <c r="P285" i="1"/>
  <c r="O285" i="1"/>
  <c r="M285" i="1"/>
  <c r="N285" i="1" s="1"/>
  <c r="E285" i="1"/>
  <c r="S284" i="1"/>
  <c r="R284" i="1"/>
  <c r="Q284" i="1"/>
  <c r="P284" i="1"/>
  <c r="O284" i="1"/>
  <c r="M284" i="1"/>
  <c r="N284" i="1" s="1"/>
  <c r="E284" i="1"/>
  <c r="S283" i="1"/>
  <c r="R283" i="1"/>
  <c r="Q283" i="1"/>
  <c r="P283" i="1"/>
  <c r="O283" i="1"/>
  <c r="M283" i="1"/>
  <c r="N283" i="1" s="1"/>
  <c r="E283" i="1"/>
  <c r="S282" i="1"/>
  <c r="R282" i="1"/>
  <c r="Q282" i="1"/>
  <c r="P282" i="1"/>
  <c r="O282" i="1"/>
  <c r="M282" i="1"/>
  <c r="N282" i="1" s="1"/>
  <c r="E282" i="1"/>
  <c r="S281" i="1"/>
  <c r="R281" i="1"/>
  <c r="Q281" i="1"/>
  <c r="P281" i="1"/>
  <c r="O281" i="1"/>
  <c r="M281" i="1"/>
  <c r="N281" i="1" s="1"/>
  <c r="E281" i="1"/>
  <c r="S280" i="1"/>
  <c r="R280" i="1"/>
  <c r="Q280" i="1"/>
  <c r="P280" i="1"/>
  <c r="O280" i="1"/>
  <c r="M280" i="1"/>
  <c r="N280" i="1" s="1"/>
  <c r="E280" i="1"/>
  <c r="S279" i="1"/>
  <c r="R279" i="1"/>
  <c r="Q279" i="1"/>
  <c r="P279" i="1"/>
  <c r="O279" i="1"/>
  <c r="M279" i="1"/>
  <c r="N279" i="1" s="1"/>
  <c r="E279" i="1"/>
  <c r="S278" i="1"/>
  <c r="R278" i="1"/>
  <c r="Q278" i="1"/>
  <c r="P278" i="1"/>
  <c r="O278" i="1"/>
  <c r="M278" i="1"/>
  <c r="N278" i="1" s="1"/>
  <c r="E278" i="1"/>
  <c r="S277" i="1"/>
  <c r="R277" i="1"/>
  <c r="Q277" i="1"/>
  <c r="P277" i="1"/>
  <c r="O277" i="1"/>
  <c r="M277" i="1"/>
  <c r="N277" i="1" s="1"/>
  <c r="E277" i="1"/>
  <c r="S276" i="1"/>
  <c r="R276" i="1"/>
  <c r="Q276" i="1"/>
  <c r="P276" i="1"/>
  <c r="O276" i="1"/>
  <c r="M276" i="1"/>
  <c r="N276" i="1" s="1"/>
  <c r="E276" i="1"/>
  <c r="S275" i="1"/>
  <c r="R275" i="1"/>
  <c r="Q275" i="1"/>
  <c r="P275" i="1"/>
  <c r="O275" i="1"/>
  <c r="M275" i="1"/>
  <c r="N275" i="1" s="1"/>
  <c r="E275" i="1"/>
  <c r="S274" i="1"/>
  <c r="R274" i="1"/>
  <c r="Q274" i="1"/>
  <c r="P274" i="1"/>
  <c r="O274" i="1"/>
  <c r="M274" i="1"/>
  <c r="N274" i="1" s="1"/>
  <c r="E274" i="1"/>
  <c r="S273" i="1"/>
  <c r="R273" i="1"/>
  <c r="Q273" i="1"/>
  <c r="P273" i="1"/>
  <c r="O273" i="1"/>
  <c r="M273" i="1"/>
  <c r="N273" i="1" s="1"/>
  <c r="E273" i="1"/>
  <c r="S272" i="1"/>
  <c r="R272" i="1"/>
  <c r="Q272" i="1"/>
  <c r="P272" i="1"/>
  <c r="O272" i="1"/>
  <c r="M272" i="1"/>
  <c r="N272" i="1" s="1"/>
  <c r="E272" i="1"/>
  <c r="S271" i="1"/>
  <c r="R271" i="1"/>
  <c r="Q271" i="1"/>
  <c r="P271" i="1"/>
  <c r="O271" i="1"/>
  <c r="M271" i="1"/>
  <c r="N271" i="1" s="1"/>
  <c r="E271" i="1"/>
  <c r="S270" i="1"/>
  <c r="R270" i="1"/>
  <c r="Q270" i="1"/>
  <c r="P270" i="1"/>
  <c r="O270" i="1"/>
  <c r="M270" i="1"/>
  <c r="N270" i="1" s="1"/>
  <c r="E270" i="1"/>
  <c r="S269" i="1"/>
  <c r="R269" i="1"/>
  <c r="Q269" i="1"/>
  <c r="P269" i="1"/>
  <c r="O269" i="1"/>
  <c r="M269" i="1"/>
  <c r="N269" i="1" s="1"/>
  <c r="E269" i="1"/>
  <c r="S268" i="1"/>
  <c r="R268" i="1"/>
  <c r="Q268" i="1"/>
  <c r="P268" i="1"/>
  <c r="O268" i="1"/>
  <c r="M268" i="1"/>
  <c r="N268" i="1" s="1"/>
  <c r="E268" i="1"/>
  <c r="S267" i="1"/>
  <c r="R267" i="1"/>
  <c r="Q267" i="1"/>
  <c r="P267" i="1"/>
  <c r="O267" i="1"/>
  <c r="M267" i="1"/>
  <c r="N267" i="1" s="1"/>
  <c r="E267" i="1"/>
  <c r="S266" i="1"/>
  <c r="R266" i="1"/>
  <c r="Q266" i="1"/>
  <c r="P266" i="1"/>
  <c r="O266" i="1"/>
  <c r="M266" i="1"/>
  <c r="N266" i="1" s="1"/>
  <c r="E266" i="1"/>
  <c r="S265" i="1"/>
  <c r="R265" i="1"/>
  <c r="Q265" i="1"/>
  <c r="P265" i="1"/>
  <c r="O265" i="1"/>
  <c r="M265" i="1"/>
  <c r="N265" i="1" s="1"/>
  <c r="E265" i="1"/>
  <c r="S264" i="1"/>
  <c r="R264" i="1"/>
  <c r="Q264" i="1"/>
  <c r="P264" i="1"/>
  <c r="O264" i="1"/>
  <c r="M264" i="1"/>
  <c r="N264" i="1" s="1"/>
  <c r="E264" i="1"/>
  <c r="S263" i="1"/>
  <c r="R263" i="1"/>
  <c r="Q263" i="1"/>
  <c r="P263" i="1"/>
  <c r="O263" i="1"/>
  <c r="M263" i="1"/>
  <c r="N263" i="1" s="1"/>
  <c r="E263" i="1"/>
  <c r="S262" i="1"/>
  <c r="R262" i="1"/>
  <c r="Q262" i="1"/>
  <c r="P262" i="1"/>
  <c r="O262" i="1"/>
  <c r="M262" i="1"/>
  <c r="N262" i="1" s="1"/>
  <c r="E262" i="1"/>
  <c r="S261" i="1"/>
  <c r="R261" i="1"/>
  <c r="Q261" i="1"/>
  <c r="P261" i="1"/>
  <c r="O261" i="1"/>
  <c r="M261" i="1"/>
  <c r="N261" i="1" s="1"/>
  <c r="E261" i="1"/>
  <c r="S260" i="1"/>
  <c r="R260" i="1"/>
  <c r="Q260" i="1"/>
  <c r="P260" i="1"/>
  <c r="O260" i="1"/>
  <c r="M260" i="1"/>
  <c r="N260" i="1" s="1"/>
  <c r="E260" i="1"/>
  <c r="S259" i="1"/>
  <c r="R259" i="1"/>
  <c r="Q259" i="1"/>
  <c r="P259" i="1"/>
  <c r="O259" i="1"/>
  <c r="M259" i="1"/>
  <c r="N259" i="1" s="1"/>
  <c r="E259" i="1"/>
  <c r="S258" i="1"/>
  <c r="R258" i="1"/>
  <c r="Q258" i="1"/>
  <c r="P258" i="1"/>
  <c r="O258" i="1"/>
  <c r="M258" i="1"/>
  <c r="N258" i="1" s="1"/>
  <c r="E258" i="1"/>
  <c r="S257" i="1"/>
  <c r="R257" i="1"/>
  <c r="Q257" i="1"/>
  <c r="P257" i="1"/>
  <c r="O257" i="1"/>
  <c r="M257" i="1"/>
  <c r="N257" i="1" s="1"/>
  <c r="E257" i="1"/>
  <c r="S256" i="1"/>
  <c r="R256" i="1"/>
  <c r="Q256" i="1"/>
  <c r="P256" i="1"/>
  <c r="O256" i="1"/>
  <c r="M256" i="1"/>
  <c r="N256" i="1" s="1"/>
  <c r="E256" i="1"/>
  <c r="S255" i="1"/>
  <c r="R255" i="1"/>
  <c r="Q255" i="1"/>
  <c r="P255" i="1"/>
  <c r="O255" i="1"/>
  <c r="M255" i="1"/>
  <c r="N255" i="1" s="1"/>
  <c r="E255" i="1"/>
  <c r="S254" i="1"/>
  <c r="R254" i="1"/>
  <c r="Q254" i="1"/>
  <c r="P254" i="1"/>
  <c r="O254" i="1"/>
  <c r="M254" i="1"/>
  <c r="N254" i="1" s="1"/>
  <c r="E254" i="1"/>
  <c r="S253" i="1"/>
  <c r="R253" i="1"/>
  <c r="Q253" i="1"/>
  <c r="P253" i="1"/>
  <c r="O253" i="1"/>
  <c r="M253" i="1"/>
  <c r="N253" i="1" s="1"/>
  <c r="E253" i="1"/>
  <c r="S252" i="1"/>
  <c r="R252" i="1"/>
  <c r="Q252" i="1"/>
  <c r="P252" i="1"/>
  <c r="O252" i="1"/>
  <c r="M252" i="1"/>
  <c r="N252" i="1" s="1"/>
  <c r="E252" i="1"/>
  <c r="S251" i="1"/>
  <c r="R251" i="1"/>
  <c r="Q251" i="1"/>
  <c r="P251" i="1"/>
  <c r="O251" i="1"/>
  <c r="M251" i="1"/>
  <c r="N251" i="1" s="1"/>
  <c r="E251" i="1"/>
  <c r="S250" i="1"/>
  <c r="R250" i="1"/>
  <c r="Q250" i="1"/>
  <c r="P250" i="1"/>
  <c r="O250" i="1"/>
  <c r="M250" i="1"/>
  <c r="N250" i="1" s="1"/>
  <c r="E250" i="1"/>
  <c r="S249" i="1"/>
  <c r="R249" i="1"/>
  <c r="Q249" i="1"/>
  <c r="P249" i="1"/>
  <c r="O249" i="1"/>
  <c r="M249" i="1"/>
  <c r="N249" i="1" s="1"/>
  <c r="E249" i="1"/>
  <c r="S248" i="1"/>
  <c r="R248" i="1"/>
  <c r="Q248" i="1"/>
  <c r="P248" i="1"/>
  <c r="O248" i="1"/>
  <c r="M248" i="1"/>
  <c r="N248" i="1" s="1"/>
  <c r="E248" i="1"/>
  <c r="S247" i="1"/>
  <c r="R247" i="1"/>
  <c r="Q247" i="1"/>
  <c r="P247" i="1"/>
  <c r="O247" i="1"/>
  <c r="M247" i="1"/>
  <c r="N247" i="1" s="1"/>
  <c r="E247" i="1"/>
  <c r="S246" i="1"/>
  <c r="R246" i="1"/>
  <c r="Q246" i="1"/>
  <c r="P246" i="1"/>
  <c r="O246" i="1"/>
  <c r="M246" i="1"/>
  <c r="N246" i="1" s="1"/>
  <c r="E246" i="1"/>
  <c r="S245" i="1"/>
  <c r="R245" i="1"/>
  <c r="Q245" i="1"/>
  <c r="P245" i="1"/>
  <c r="O245" i="1"/>
  <c r="M245" i="1"/>
  <c r="N245" i="1" s="1"/>
  <c r="E245" i="1"/>
  <c r="S244" i="1"/>
  <c r="R244" i="1"/>
  <c r="Q244" i="1"/>
  <c r="P244" i="1"/>
  <c r="O244" i="1"/>
  <c r="M244" i="1"/>
  <c r="N244" i="1" s="1"/>
  <c r="E244" i="1"/>
  <c r="S243" i="1"/>
  <c r="R243" i="1"/>
  <c r="Q243" i="1"/>
  <c r="P243" i="1"/>
  <c r="O243" i="1"/>
  <c r="M243" i="1"/>
  <c r="N243" i="1" s="1"/>
  <c r="E243" i="1"/>
  <c r="S242" i="1"/>
  <c r="R242" i="1"/>
  <c r="Q242" i="1"/>
  <c r="P242" i="1"/>
  <c r="O242" i="1"/>
  <c r="M242" i="1"/>
  <c r="N242" i="1" s="1"/>
  <c r="E242" i="1"/>
  <c r="S241" i="1"/>
  <c r="R241" i="1"/>
  <c r="Q241" i="1"/>
  <c r="P241" i="1"/>
  <c r="O241" i="1"/>
  <c r="M241" i="1"/>
  <c r="N241" i="1" s="1"/>
  <c r="E241" i="1"/>
  <c r="S240" i="1"/>
  <c r="R240" i="1"/>
  <c r="Q240" i="1"/>
  <c r="P240" i="1"/>
  <c r="O240" i="1"/>
  <c r="M240" i="1"/>
  <c r="N240" i="1" s="1"/>
  <c r="E240" i="1"/>
  <c r="S239" i="1"/>
  <c r="R239" i="1"/>
  <c r="Q239" i="1"/>
  <c r="P239" i="1"/>
  <c r="O239" i="1"/>
  <c r="M239" i="1"/>
  <c r="N239" i="1" s="1"/>
  <c r="E239" i="1"/>
  <c r="S238" i="1"/>
  <c r="R238" i="1"/>
  <c r="Q238" i="1"/>
  <c r="P238" i="1"/>
  <c r="O238" i="1"/>
  <c r="M238" i="1"/>
  <c r="N238" i="1" s="1"/>
  <c r="E238" i="1"/>
  <c r="S237" i="1"/>
  <c r="R237" i="1"/>
  <c r="Q237" i="1"/>
  <c r="P237" i="1"/>
  <c r="O237" i="1"/>
  <c r="M237" i="1"/>
  <c r="N237" i="1" s="1"/>
  <c r="E237" i="1"/>
  <c r="S236" i="1"/>
  <c r="R236" i="1"/>
  <c r="Q236" i="1"/>
  <c r="P236" i="1"/>
  <c r="O236" i="1"/>
  <c r="M236" i="1"/>
  <c r="N236" i="1" s="1"/>
  <c r="E236" i="1"/>
  <c r="S235" i="1"/>
  <c r="R235" i="1"/>
  <c r="Q235" i="1"/>
  <c r="P235" i="1"/>
  <c r="O235" i="1"/>
  <c r="M235" i="1"/>
  <c r="N235" i="1" s="1"/>
  <c r="E235" i="1"/>
  <c r="S234" i="1"/>
  <c r="R234" i="1"/>
  <c r="Q234" i="1"/>
  <c r="P234" i="1"/>
  <c r="O234" i="1"/>
  <c r="M234" i="1"/>
  <c r="N234" i="1" s="1"/>
  <c r="E234" i="1"/>
  <c r="S233" i="1"/>
  <c r="R233" i="1"/>
  <c r="Q233" i="1"/>
  <c r="P233" i="1"/>
  <c r="O233" i="1"/>
  <c r="M233" i="1"/>
  <c r="N233" i="1" s="1"/>
  <c r="E233" i="1"/>
  <c r="S232" i="1"/>
  <c r="R232" i="1"/>
  <c r="Q232" i="1"/>
  <c r="P232" i="1"/>
  <c r="O232" i="1"/>
  <c r="M232" i="1"/>
  <c r="N232" i="1" s="1"/>
  <c r="E232" i="1"/>
  <c r="S231" i="1"/>
  <c r="R231" i="1"/>
  <c r="Q231" i="1"/>
  <c r="P231" i="1"/>
  <c r="O231" i="1"/>
  <c r="M231" i="1"/>
  <c r="N231" i="1" s="1"/>
  <c r="E231" i="1"/>
  <c r="S230" i="1"/>
  <c r="R230" i="1"/>
  <c r="Q230" i="1"/>
  <c r="P230" i="1"/>
  <c r="O230" i="1"/>
  <c r="M230" i="1"/>
  <c r="N230" i="1" s="1"/>
  <c r="E230" i="1"/>
  <c r="S229" i="1"/>
  <c r="R229" i="1"/>
  <c r="Q229" i="1"/>
  <c r="P229" i="1"/>
  <c r="O229" i="1"/>
  <c r="M229" i="1"/>
  <c r="N229" i="1" s="1"/>
  <c r="E229" i="1"/>
  <c r="S228" i="1"/>
  <c r="R228" i="1"/>
  <c r="Q228" i="1"/>
  <c r="P228" i="1"/>
  <c r="O228" i="1"/>
  <c r="M228" i="1"/>
  <c r="N228" i="1" s="1"/>
  <c r="E228" i="1"/>
  <c r="S227" i="1"/>
  <c r="R227" i="1"/>
  <c r="Q227" i="1"/>
  <c r="P227" i="1"/>
  <c r="O227" i="1"/>
  <c r="M227" i="1"/>
  <c r="N227" i="1" s="1"/>
  <c r="E227" i="1"/>
  <c r="S226" i="1"/>
  <c r="R226" i="1"/>
  <c r="Q226" i="1"/>
  <c r="P226" i="1"/>
  <c r="O226" i="1"/>
  <c r="M226" i="1"/>
  <c r="N226" i="1" s="1"/>
  <c r="E226" i="1"/>
  <c r="S225" i="1"/>
  <c r="R225" i="1"/>
  <c r="Q225" i="1"/>
  <c r="P225" i="1"/>
  <c r="O225" i="1"/>
  <c r="M225" i="1"/>
  <c r="N225" i="1" s="1"/>
  <c r="E225" i="1"/>
  <c r="S224" i="1"/>
  <c r="R224" i="1"/>
  <c r="Q224" i="1"/>
  <c r="P224" i="1"/>
  <c r="O224" i="1"/>
  <c r="M224" i="1"/>
  <c r="N224" i="1" s="1"/>
  <c r="E224" i="1"/>
  <c r="S223" i="1"/>
  <c r="R223" i="1"/>
  <c r="Q223" i="1"/>
  <c r="P223" i="1"/>
  <c r="O223" i="1"/>
  <c r="M223" i="1"/>
  <c r="N223" i="1" s="1"/>
  <c r="E223" i="1"/>
  <c r="S222" i="1"/>
  <c r="R222" i="1"/>
  <c r="Q222" i="1"/>
  <c r="P222" i="1"/>
  <c r="O222" i="1"/>
  <c r="M222" i="1"/>
  <c r="N222" i="1" s="1"/>
  <c r="E222" i="1"/>
  <c r="S221" i="1"/>
  <c r="R221" i="1"/>
  <c r="Q221" i="1"/>
  <c r="P221" i="1"/>
  <c r="O221" i="1"/>
  <c r="M221" i="1"/>
  <c r="N221" i="1" s="1"/>
  <c r="E221" i="1"/>
  <c r="S220" i="1"/>
  <c r="R220" i="1"/>
  <c r="Q220" i="1"/>
  <c r="P220" i="1"/>
  <c r="O220" i="1"/>
  <c r="M220" i="1"/>
  <c r="N220" i="1" s="1"/>
  <c r="E220" i="1"/>
  <c r="S219" i="1"/>
  <c r="R219" i="1"/>
  <c r="Q219" i="1"/>
  <c r="P219" i="1"/>
  <c r="O219" i="1"/>
  <c r="M219" i="1"/>
  <c r="N219" i="1" s="1"/>
  <c r="E219" i="1"/>
  <c r="S218" i="1"/>
  <c r="R218" i="1"/>
  <c r="Q218" i="1"/>
  <c r="P218" i="1"/>
  <c r="O218" i="1"/>
  <c r="M218" i="1"/>
  <c r="N218" i="1" s="1"/>
  <c r="E218" i="1"/>
  <c r="S217" i="1"/>
  <c r="R217" i="1"/>
  <c r="Q217" i="1"/>
  <c r="P217" i="1"/>
  <c r="O217" i="1"/>
  <c r="M217" i="1"/>
  <c r="N217" i="1" s="1"/>
  <c r="E217" i="1"/>
  <c r="S216" i="1"/>
  <c r="R216" i="1"/>
  <c r="Q216" i="1"/>
  <c r="P216" i="1"/>
  <c r="O216" i="1"/>
  <c r="M216" i="1"/>
  <c r="N216" i="1" s="1"/>
  <c r="E216" i="1"/>
  <c r="S215" i="1"/>
  <c r="R215" i="1"/>
  <c r="Q215" i="1"/>
  <c r="P215" i="1"/>
  <c r="O215" i="1"/>
  <c r="M215" i="1"/>
  <c r="N215" i="1" s="1"/>
  <c r="E215" i="1"/>
  <c r="S214" i="1"/>
  <c r="R214" i="1"/>
  <c r="Q214" i="1"/>
  <c r="P214" i="1"/>
  <c r="O214" i="1"/>
  <c r="M214" i="1"/>
  <c r="N214" i="1" s="1"/>
  <c r="E214" i="1"/>
  <c r="S213" i="1"/>
  <c r="R213" i="1"/>
  <c r="Q213" i="1"/>
  <c r="P213" i="1"/>
  <c r="O213" i="1"/>
  <c r="M213" i="1"/>
  <c r="N213" i="1" s="1"/>
  <c r="E213" i="1"/>
  <c r="S212" i="1"/>
  <c r="R212" i="1"/>
  <c r="Q212" i="1"/>
  <c r="P212" i="1"/>
  <c r="O212" i="1"/>
  <c r="M212" i="1"/>
  <c r="N212" i="1" s="1"/>
  <c r="E212" i="1"/>
  <c r="S211" i="1"/>
  <c r="R211" i="1"/>
  <c r="Q211" i="1"/>
  <c r="P211" i="1"/>
  <c r="O211" i="1"/>
  <c r="M211" i="1"/>
  <c r="N211" i="1" s="1"/>
  <c r="E211" i="1"/>
  <c r="S210" i="1"/>
  <c r="R210" i="1"/>
  <c r="Q210" i="1"/>
  <c r="P210" i="1"/>
  <c r="O210" i="1"/>
  <c r="M210" i="1"/>
  <c r="N210" i="1" s="1"/>
  <c r="E210" i="1"/>
  <c r="S209" i="1"/>
  <c r="R209" i="1"/>
  <c r="Q209" i="1"/>
  <c r="P209" i="1"/>
  <c r="O209" i="1"/>
  <c r="M209" i="1"/>
  <c r="N209" i="1" s="1"/>
  <c r="E209" i="1"/>
  <c r="S208" i="1"/>
  <c r="R208" i="1"/>
  <c r="Q208" i="1"/>
  <c r="P208" i="1"/>
  <c r="O208" i="1"/>
  <c r="M208" i="1"/>
  <c r="N208" i="1" s="1"/>
  <c r="E208" i="1"/>
  <c r="S207" i="1"/>
  <c r="R207" i="1"/>
  <c r="Q207" i="1"/>
  <c r="P207" i="1"/>
  <c r="O207" i="1"/>
  <c r="M207" i="1"/>
  <c r="N207" i="1" s="1"/>
  <c r="E207" i="1"/>
  <c r="S206" i="1"/>
  <c r="R206" i="1"/>
  <c r="Q206" i="1"/>
  <c r="P206" i="1"/>
  <c r="O206" i="1"/>
  <c r="M206" i="1"/>
  <c r="N206" i="1" s="1"/>
  <c r="E206" i="1"/>
  <c r="S205" i="1"/>
  <c r="R205" i="1"/>
  <c r="Q205" i="1"/>
  <c r="P205" i="1"/>
  <c r="O205" i="1"/>
  <c r="M205" i="1"/>
  <c r="N205" i="1" s="1"/>
  <c r="E205" i="1"/>
  <c r="S204" i="1"/>
  <c r="R204" i="1"/>
  <c r="Q204" i="1"/>
  <c r="P204" i="1"/>
  <c r="O204" i="1"/>
  <c r="M204" i="1"/>
  <c r="N204" i="1" s="1"/>
  <c r="E204" i="1"/>
  <c r="S203" i="1"/>
  <c r="R203" i="1"/>
  <c r="Q203" i="1"/>
  <c r="P203" i="1"/>
  <c r="O203" i="1"/>
  <c r="M203" i="1"/>
  <c r="N203" i="1" s="1"/>
  <c r="E203" i="1"/>
  <c r="S202" i="1"/>
  <c r="R202" i="1"/>
  <c r="Q202" i="1"/>
  <c r="P202" i="1"/>
  <c r="O202" i="1"/>
  <c r="M202" i="1"/>
  <c r="N202" i="1" s="1"/>
  <c r="E202" i="1"/>
  <c r="S201" i="1"/>
  <c r="R201" i="1"/>
  <c r="Q201" i="1"/>
  <c r="P201" i="1"/>
  <c r="O201" i="1"/>
  <c r="M201" i="1"/>
  <c r="N201" i="1" s="1"/>
  <c r="E201" i="1"/>
  <c r="S200" i="1"/>
  <c r="R200" i="1"/>
  <c r="Q200" i="1"/>
  <c r="P200" i="1"/>
  <c r="O200" i="1"/>
  <c r="M200" i="1"/>
  <c r="N200" i="1" s="1"/>
  <c r="E200" i="1"/>
  <c r="S199" i="1"/>
  <c r="R199" i="1"/>
  <c r="Q199" i="1"/>
  <c r="P199" i="1"/>
  <c r="O199" i="1"/>
  <c r="M199" i="1"/>
  <c r="N199" i="1" s="1"/>
  <c r="E199" i="1"/>
  <c r="S198" i="1"/>
  <c r="R198" i="1"/>
  <c r="Q198" i="1"/>
  <c r="P198" i="1"/>
  <c r="O198" i="1"/>
  <c r="M198" i="1"/>
  <c r="N198" i="1" s="1"/>
  <c r="E198" i="1"/>
  <c r="S197" i="1"/>
  <c r="R197" i="1"/>
  <c r="Q197" i="1"/>
  <c r="P197" i="1"/>
  <c r="O197" i="1"/>
  <c r="M197" i="1"/>
  <c r="N197" i="1" s="1"/>
  <c r="E197" i="1"/>
  <c r="S196" i="1"/>
  <c r="R196" i="1"/>
  <c r="Q196" i="1"/>
  <c r="P196" i="1"/>
  <c r="O196" i="1"/>
  <c r="M196" i="1"/>
  <c r="N196" i="1" s="1"/>
  <c r="E196" i="1"/>
  <c r="S195" i="1"/>
  <c r="R195" i="1"/>
  <c r="Q195" i="1"/>
  <c r="P195" i="1"/>
  <c r="O195" i="1"/>
  <c r="M195" i="1"/>
  <c r="N195" i="1" s="1"/>
  <c r="E195" i="1"/>
  <c r="S194" i="1"/>
  <c r="R194" i="1"/>
  <c r="Q194" i="1"/>
  <c r="P194" i="1"/>
  <c r="O194" i="1"/>
  <c r="M194" i="1"/>
  <c r="N194" i="1" s="1"/>
  <c r="E194" i="1"/>
  <c r="S193" i="1"/>
  <c r="R193" i="1"/>
  <c r="Q193" i="1"/>
  <c r="P193" i="1"/>
  <c r="O193" i="1"/>
  <c r="M193" i="1"/>
  <c r="N193" i="1" s="1"/>
  <c r="E193" i="1"/>
  <c r="S192" i="1"/>
  <c r="R192" i="1"/>
  <c r="Q192" i="1"/>
  <c r="P192" i="1"/>
  <c r="O192" i="1"/>
  <c r="M192" i="1"/>
  <c r="N192" i="1" s="1"/>
  <c r="E192" i="1"/>
  <c r="S191" i="1"/>
  <c r="R191" i="1"/>
  <c r="Q191" i="1"/>
  <c r="P191" i="1"/>
  <c r="O191" i="1"/>
  <c r="M191" i="1"/>
  <c r="N191" i="1" s="1"/>
  <c r="E191" i="1"/>
  <c r="S190" i="1"/>
  <c r="R190" i="1"/>
  <c r="Q190" i="1"/>
  <c r="P190" i="1"/>
  <c r="O190" i="1"/>
  <c r="M190" i="1"/>
  <c r="N190" i="1" s="1"/>
  <c r="E190" i="1"/>
  <c r="S189" i="1"/>
  <c r="R189" i="1"/>
  <c r="Q189" i="1"/>
  <c r="P189" i="1"/>
  <c r="O189" i="1"/>
  <c r="M189" i="1"/>
  <c r="N189" i="1" s="1"/>
  <c r="E189" i="1"/>
  <c r="S188" i="1"/>
  <c r="R188" i="1"/>
  <c r="Q188" i="1"/>
  <c r="P188" i="1"/>
  <c r="O188" i="1"/>
  <c r="M188" i="1"/>
  <c r="N188" i="1" s="1"/>
  <c r="E188" i="1"/>
  <c r="S187" i="1"/>
  <c r="R187" i="1"/>
  <c r="Q187" i="1"/>
  <c r="P187" i="1"/>
  <c r="O187" i="1"/>
  <c r="M187" i="1"/>
  <c r="N187" i="1" s="1"/>
  <c r="E187" i="1"/>
  <c r="S186" i="1"/>
  <c r="R186" i="1"/>
  <c r="Q186" i="1"/>
  <c r="P186" i="1"/>
  <c r="O186" i="1"/>
  <c r="M186" i="1"/>
  <c r="N186" i="1" s="1"/>
  <c r="E186" i="1"/>
  <c r="S185" i="1"/>
  <c r="R185" i="1"/>
  <c r="Q185" i="1"/>
  <c r="P185" i="1"/>
  <c r="O185" i="1"/>
  <c r="M185" i="1"/>
  <c r="N185" i="1" s="1"/>
  <c r="E185" i="1"/>
  <c r="S184" i="1"/>
  <c r="R184" i="1"/>
  <c r="Q184" i="1"/>
  <c r="P184" i="1"/>
  <c r="O184" i="1"/>
  <c r="M184" i="1"/>
  <c r="N184" i="1" s="1"/>
  <c r="E184" i="1"/>
  <c r="S183" i="1"/>
  <c r="R183" i="1"/>
  <c r="Q183" i="1"/>
  <c r="P183" i="1"/>
  <c r="O183" i="1"/>
  <c r="M183" i="1"/>
  <c r="N183" i="1" s="1"/>
  <c r="E183" i="1"/>
  <c r="S182" i="1"/>
  <c r="R182" i="1"/>
  <c r="Q182" i="1"/>
  <c r="P182" i="1"/>
  <c r="O182" i="1"/>
  <c r="M182" i="1"/>
  <c r="N182" i="1" s="1"/>
  <c r="E182" i="1"/>
  <c r="S181" i="1"/>
  <c r="R181" i="1"/>
  <c r="Q181" i="1"/>
  <c r="P181" i="1"/>
  <c r="O181" i="1"/>
  <c r="M181" i="1"/>
  <c r="N181" i="1" s="1"/>
  <c r="E181" i="1"/>
  <c r="S180" i="1"/>
  <c r="R180" i="1"/>
  <c r="Q180" i="1"/>
  <c r="P180" i="1"/>
  <c r="O180" i="1"/>
  <c r="M180" i="1"/>
  <c r="N180" i="1" s="1"/>
  <c r="E180" i="1"/>
  <c r="S179" i="1"/>
  <c r="R179" i="1"/>
  <c r="Q179" i="1"/>
  <c r="P179" i="1"/>
  <c r="O179" i="1"/>
  <c r="M179" i="1"/>
  <c r="N179" i="1" s="1"/>
  <c r="E179" i="1"/>
  <c r="S178" i="1"/>
  <c r="R178" i="1"/>
  <c r="Q178" i="1"/>
  <c r="P178" i="1"/>
  <c r="O178" i="1"/>
  <c r="M178" i="1"/>
  <c r="N178" i="1" s="1"/>
  <c r="E178" i="1"/>
  <c r="S177" i="1"/>
  <c r="R177" i="1"/>
  <c r="Q177" i="1"/>
  <c r="P177" i="1"/>
  <c r="O177" i="1"/>
  <c r="M177" i="1"/>
  <c r="N177" i="1" s="1"/>
  <c r="E177" i="1"/>
  <c r="S176" i="1"/>
  <c r="R176" i="1"/>
  <c r="Q176" i="1"/>
  <c r="P176" i="1"/>
  <c r="O176" i="1"/>
  <c r="M176" i="1"/>
  <c r="N176" i="1" s="1"/>
  <c r="E176" i="1"/>
  <c r="S175" i="1"/>
  <c r="R175" i="1"/>
  <c r="Q175" i="1"/>
  <c r="P175" i="1"/>
  <c r="O175" i="1"/>
  <c r="M175" i="1"/>
  <c r="N175" i="1" s="1"/>
  <c r="E175" i="1"/>
  <c r="S174" i="1"/>
  <c r="R174" i="1"/>
  <c r="Q174" i="1"/>
  <c r="P174" i="1"/>
  <c r="O174" i="1"/>
  <c r="M174" i="1"/>
  <c r="N174" i="1" s="1"/>
  <c r="E174" i="1"/>
  <c r="S173" i="1"/>
  <c r="R173" i="1"/>
  <c r="Q173" i="1"/>
  <c r="P173" i="1"/>
  <c r="O173" i="1"/>
  <c r="M173" i="1"/>
  <c r="N173" i="1" s="1"/>
  <c r="E173" i="1"/>
  <c r="S172" i="1"/>
  <c r="R172" i="1"/>
  <c r="Q172" i="1"/>
  <c r="P172" i="1"/>
  <c r="O172" i="1"/>
  <c r="M172" i="1"/>
  <c r="N172" i="1" s="1"/>
  <c r="E172" i="1"/>
  <c r="S171" i="1"/>
  <c r="R171" i="1"/>
  <c r="Q171" i="1"/>
  <c r="P171" i="1"/>
  <c r="O171" i="1"/>
  <c r="M171" i="1"/>
  <c r="N171" i="1" s="1"/>
  <c r="E171" i="1"/>
  <c r="S170" i="1"/>
  <c r="R170" i="1"/>
  <c r="Q170" i="1"/>
  <c r="P170" i="1"/>
  <c r="O170" i="1"/>
  <c r="M170" i="1"/>
  <c r="N170" i="1" s="1"/>
  <c r="E170" i="1"/>
  <c r="S169" i="1"/>
  <c r="R169" i="1"/>
  <c r="Q169" i="1"/>
  <c r="P169" i="1"/>
  <c r="O169" i="1"/>
  <c r="M169" i="1"/>
  <c r="N169" i="1" s="1"/>
  <c r="E169" i="1"/>
  <c r="S168" i="1"/>
  <c r="R168" i="1"/>
  <c r="Q168" i="1"/>
  <c r="P168" i="1"/>
  <c r="O168" i="1"/>
  <c r="M168" i="1"/>
  <c r="N168" i="1" s="1"/>
  <c r="E168" i="1"/>
  <c r="S167" i="1"/>
  <c r="R167" i="1"/>
  <c r="Q167" i="1"/>
  <c r="P167" i="1"/>
  <c r="O167" i="1"/>
  <c r="M167" i="1"/>
  <c r="N167" i="1" s="1"/>
  <c r="E167" i="1"/>
  <c r="S166" i="1"/>
  <c r="R166" i="1"/>
  <c r="Q166" i="1"/>
  <c r="P166" i="1"/>
  <c r="O166" i="1"/>
  <c r="M166" i="1"/>
  <c r="N166" i="1" s="1"/>
  <c r="E166" i="1"/>
  <c r="S165" i="1"/>
  <c r="R165" i="1"/>
  <c r="Q165" i="1"/>
  <c r="P165" i="1"/>
  <c r="O165" i="1"/>
  <c r="M165" i="1"/>
  <c r="N165" i="1" s="1"/>
  <c r="E165" i="1"/>
  <c r="S164" i="1"/>
  <c r="R164" i="1"/>
  <c r="Q164" i="1"/>
  <c r="P164" i="1"/>
  <c r="O164" i="1"/>
  <c r="M164" i="1"/>
  <c r="N164" i="1" s="1"/>
  <c r="E164" i="1"/>
  <c r="S163" i="1"/>
  <c r="R163" i="1"/>
  <c r="Q163" i="1"/>
  <c r="P163" i="1"/>
  <c r="O163" i="1"/>
  <c r="M163" i="1"/>
  <c r="N163" i="1" s="1"/>
  <c r="E163" i="1"/>
  <c r="S162" i="1"/>
  <c r="R162" i="1"/>
  <c r="Q162" i="1"/>
  <c r="P162" i="1"/>
  <c r="O162" i="1"/>
  <c r="M162" i="1"/>
  <c r="N162" i="1" s="1"/>
  <c r="E162" i="1"/>
  <c r="S161" i="1"/>
  <c r="R161" i="1"/>
  <c r="Q161" i="1"/>
  <c r="P161" i="1"/>
  <c r="O161" i="1"/>
  <c r="M161" i="1"/>
  <c r="N161" i="1" s="1"/>
  <c r="E161" i="1"/>
  <c r="S160" i="1"/>
  <c r="R160" i="1"/>
  <c r="Q160" i="1"/>
  <c r="P160" i="1"/>
  <c r="O160" i="1"/>
  <c r="M160" i="1"/>
  <c r="N160" i="1" s="1"/>
  <c r="E160" i="1"/>
  <c r="S159" i="1"/>
  <c r="R159" i="1"/>
  <c r="Q159" i="1"/>
  <c r="P159" i="1"/>
  <c r="O159" i="1"/>
  <c r="M159" i="1"/>
  <c r="N159" i="1" s="1"/>
  <c r="E159" i="1"/>
  <c r="S158" i="1"/>
  <c r="R158" i="1"/>
  <c r="Q158" i="1"/>
  <c r="P158" i="1"/>
  <c r="O158" i="1"/>
  <c r="M158" i="1"/>
  <c r="N158" i="1" s="1"/>
  <c r="E158" i="1"/>
  <c r="S157" i="1"/>
  <c r="R157" i="1"/>
  <c r="Q157" i="1"/>
  <c r="P157" i="1"/>
  <c r="O157" i="1"/>
  <c r="M157" i="1"/>
  <c r="N157" i="1" s="1"/>
  <c r="E157" i="1"/>
  <c r="S156" i="1"/>
  <c r="R156" i="1"/>
  <c r="Q156" i="1"/>
  <c r="P156" i="1"/>
  <c r="O156" i="1"/>
  <c r="M156" i="1"/>
  <c r="N156" i="1" s="1"/>
  <c r="E156" i="1"/>
  <c r="S155" i="1"/>
  <c r="R155" i="1"/>
  <c r="Q155" i="1"/>
  <c r="P155" i="1"/>
  <c r="O155" i="1"/>
  <c r="M155" i="1"/>
  <c r="N155" i="1" s="1"/>
  <c r="E155" i="1"/>
  <c r="S154" i="1"/>
  <c r="R154" i="1"/>
  <c r="Q154" i="1"/>
  <c r="P154" i="1"/>
  <c r="O154" i="1"/>
  <c r="M154" i="1"/>
  <c r="N154" i="1" s="1"/>
  <c r="E154" i="1"/>
  <c r="S153" i="1"/>
  <c r="R153" i="1"/>
  <c r="Q153" i="1"/>
  <c r="P153" i="1"/>
  <c r="O153" i="1"/>
  <c r="M153" i="1"/>
  <c r="N153" i="1" s="1"/>
  <c r="E153" i="1"/>
  <c r="S152" i="1"/>
  <c r="R152" i="1"/>
  <c r="Q152" i="1"/>
  <c r="P152" i="1"/>
  <c r="O152" i="1"/>
  <c r="M152" i="1"/>
  <c r="N152" i="1" s="1"/>
  <c r="E152" i="1"/>
  <c r="S151" i="1"/>
  <c r="R151" i="1"/>
  <c r="Q151" i="1"/>
  <c r="P151" i="1"/>
  <c r="O151" i="1"/>
  <c r="M151" i="1"/>
  <c r="N151" i="1" s="1"/>
  <c r="E151" i="1"/>
  <c r="S150" i="1"/>
  <c r="R150" i="1"/>
  <c r="Q150" i="1"/>
  <c r="P150" i="1"/>
  <c r="O150" i="1"/>
  <c r="M150" i="1"/>
  <c r="N150" i="1" s="1"/>
  <c r="E150" i="1"/>
  <c r="S149" i="1"/>
  <c r="R149" i="1"/>
  <c r="Q149" i="1"/>
  <c r="P149" i="1"/>
  <c r="O149" i="1"/>
  <c r="M149" i="1"/>
  <c r="N149" i="1" s="1"/>
  <c r="E149" i="1"/>
  <c r="S148" i="1"/>
  <c r="R148" i="1"/>
  <c r="Q148" i="1"/>
  <c r="P148" i="1"/>
  <c r="O148" i="1"/>
  <c r="M148" i="1"/>
  <c r="N148" i="1" s="1"/>
  <c r="E148" i="1"/>
  <c r="S147" i="1"/>
  <c r="R147" i="1"/>
  <c r="Q147" i="1"/>
  <c r="P147" i="1"/>
  <c r="O147" i="1"/>
  <c r="M147" i="1"/>
  <c r="N147" i="1" s="1"/>
  <c r="E147" i="1"/>
  <c r="S146" i="1"/>
  <c r="R146" i="1"/>
  <c r="Q146" i="1"/>
  <c r="P146" i="1"/>
  <c r="O146" i="1"/>
  <c r="M146" i="1"/>
  <c r="N146" i="1" s="1"/>
  <c r="E146" i="1"/>
  <c r="S145" i="1"/>
  <c r="R145" i="1"/>
  <c r="Q145" i="1"/>
  <c r="P145" i="1"/>
  <c r="O145" i="1"/>
  <c r="M145" i="1"/>
  <c r="N145" i="1" s="1"/>
  <c r="E145" i="1"/>
  <c r="S144" i="1"/>
  <c r="R144" i="1"/>
  <c r="Q144" i="1"/>
  <c r="P144" i="1"/>
  <c r="O144" i="1"/>
  <c r="M144" i="1"/>
  <c r="N144" i="1" s="1"/>
  <c r="E144" i="1"/>
  <c r="S143" i="1"/>
  <c r="R143" i="1"/>
  <c r="Q143" i="1"/>
  <c r="P143" i="1"/>
  <c r="O143" i="1"/>
  <c r="M143" i="1"/>
  <c r="N143" i="1" s="1"/>
  <c r="E143" i="1"/>
  <c r="S142" i="1"/>
  <c r="R142" i="1"/>
  <c r="Q142" i="1"/>
  <c r="P142" i="1"/>
  <c r="O142" i="1"/>
  <c r="M142" i="1"/>
  <c r="N142" i="1" s="1"/>
  <c r="E142" i="1"/>
  <c r="S141" i="1"/>
  <c r="R141" i="1"/>
  <c r="Q141" i="1"/>
  <c r="P141" i="1"/>
  <c r="O141" i="1"/>
  <c r="M141" i="1"/>
  <c r="N141" i="1" s="1"/>
  <c r="E141" i="1"/>
  <c r="S140" i="1"/>
  <c r="R140" i="1"/>
  <c r="Q140" i="1"/>
  <c r="P140" i="1"/>
  <c r="O140" i="1"/>
  <c r="M140" i="1"/>
  <c r="N140" i="1" s="1"/>
  <c r="E140" i="1"/>
  <c r="S139" i="1"/>
  <c r="R139" i="1"/>
  <c r="Q139" i="1"/>
  <c r="P139" i="1"/>
  <c r="O139" i="1"/>
  <c r="M139" i="1"/>
  <c r="N139" i="1" s="1"/>
  <c r="E139" i="1"/>
  <c r="S138" i="1"/>
  <c r="R138" i="1"/>
  <c r="Q138" i="1"/>
  <c r="P138" i="1"/>
  <c r="O138" i="1"/>
  <c r="M138" i="1"/>
  <c r="N138" i="1" s="1"/>
  <c r="E138" i="1"/>
  <c r="S137" i="1"/>
  <c r="R137" i="1"/>
  <c r="Q137" i="1"/>
  <c r="P137" i="1"/>
  <c r="O137" i="1"/>
  <c r="M137" i="1"/>
  <c r="N137" i="1" s="1"/>
  <c r="E137" i="1"/>
  <c r="S136" i="1"/>
  <c r="R136" i="1"/>
  <c r="Q136" i="1"/>
  <c r="P136" i="1"/>
  <c r="O136" i="1"/>
  <c r="M136" i="1"/>
  <c r="N136" i="1" s="1"/>
  <c r="E136" i="1"/>
  <c r="S135" i="1"/>
  <c r="R135" i="1"/>
  <c r="Q135" i="1"/>
  <c r="P135" i="1"/>
  <c r="O135" i="1"/>
  <c r="M135" i="1"/>
  <c r="N135" i="1" s="1"/>
  <c r="E135" i="1"/>
  <c r="S134" i="1"/>
  <c r="R134" i="1"/>
  <c r="Q134" i="1"/>
  <c r="P134" i="1"/>
  <c r="O134" i="1"/>
  <c r="M134" i="1"/>
  <c r="N134" i="1" s="1"/>
  <c r="E134" i="1"/>
  <c r="S133" i="1"/>
  <c r="R133" i="1"/>
  <c r="Q133" i="1"/>
  <c r="P133" i="1"/>
  <c r="O133" i="1"/>
  <c r="M133" i="1"/>
  <c r="N133" i="1" s="1"/>
  <c r="E133" i="1"/>
  <c r="S132" i="1"/>
  <c r="R132" i="1"/>
  <c r="Q132" i="1"/>
  <c r="P132" i="1"/>
  <c r="O132" i="1"/>
  <c r="M132" i="1"/>
  <c r="N132" i="1" s="1"/>
  <c r="E132" i="1"/>
  <c r="S131" i="1"/>
  <c r="R131" i="1"/>
  <c r="Q131" i="1"/>
  <c r="P131" i="1"/>
  <c r="O131" i="1"/>
  <c r="M131" i="1"/>
  <c r="N131" i="1" s="1"/>
  <c r="E131" i="1"/>
  <c r="S130" i="1"/>
  <c r="R130" i="1"/>
  <c r="Q130" i="1"/>
  <c r="P130" i="1"/>
  <c r="O130" i="1"/>
  <c r="M130" i="1"/>
  <c r="N130" i="1" s="1"/>
  <c r="E130" i="1"/>
  <c r="S129" i="1"/>
  <c r="R129" i="1"/>
  <c r="Q129" i="1"/>
  <c r="P129" i="1"/>
  <c r="O129" i="1"/>
  <c r="M129" i="1"/>
  <c r="N129" i="1" s="1"/>
  <c r="E129" i="1"/>
  <c r="S128" i="1"/>
  <c r="R128" i="1"/>
  <c r="Q128" i="1"/>
  <c r="P128" i="1"/>
  <c r="O128" i="1"/>
  <c r="M128" i="1"/>
  <c r="N128" i="1" s="1"/>
  <c r="E128" i="1"/>
  <c r="S127" i="1"/>
  <c r="R127" i="1"/>
  <c r="Q127" i="1"/>
  <c r="P127" i="1"/>
  <c r="O127" i="1"/>
  <c r="M127" i="1"/>
  <c r="N127" i="1" s="1"/>
  <c r="E127" i="1"/>
  <c r="S126" i="1"/>
  <c r="R126" i="1"/>
  <c r="Q126" i="1"/>
  <c r="P126" i="1"/>
  <c r="O126" i="1"/>
  <c r="M126" i="1"/>
  <c r="N126" i="1" s="1"/>
  <c r="E126" i="1"/>
  <c r="S125" i="1"/>
  <c r="R125" i="1"/>
  <c r="Q125" i="1"/>
  <c r="P125" i="1"/>
  <c r="O125" i="1"/>
  <c r="M125" i="1"/>
  <c r="N125" i="1" s="1"/>
  <c r="E125" i="1"/>
  <c r="S124" i="1"/>
  <c r="R124" i="1"/>
  <c r="Q124" i="1"/>
  <c r="P124" i="1"/>
  <c r="O124" i="1"/>
  <c r="M124" i="1"/>
  <c r="N124" i="1" s="1"/>
  <c r="E124" i="1"/>
  <c r="S123" i="1"/>
  <c r="R123" i="1"/>
  <c r="Q123" i="1"/>
  <c r="P123" i="1"/>
  <c r="O123" i="1"/>
  <c r="M123" i="1"/>
  <c r="N123" i="1" s="1"/>
  <c r="E123" i="1"/>
  <c r="S122" i="1"/>
  <c r="R122" i="1"/>
  <c r="Q122" i="1"/>
  <c r="P122" i="1"/>
  <c r="O122" i="1"/>
  <c r="M122" i="1"/>
  <c r="N122" i="1" s="1"/>
  <c r="E122" i="1"/>
  <c r="S121" i="1"/>
  <c r="R121" i="1"/>
  <c r="Q121" i="1"/>
  <c r="P121" i="1"/>
  <c r="O121" i="1"/>
  <c r="M121" i="1"/>
  <c r="N121" i="1" s="1"/>
  <c r="E121" i="1"/>
  <c r="S120" i="1"/>
  <c r="R120" i="1"/>
  <c r="Q120" i="1"/>
  <c r="P120" i="1"/>
  <c r="O120" i="1"/>
  <c r="M120" i="1"/>
  <c r="N120" i="1" s="1"/>
  <c r="E120" i="1"/>
  <c r="S119" i="1"/>
  <c r="R119" i="1"/>
  <c r="Q119" i="1"/>
  <c r="P119" i="1"/>
  <c r="O119" i="1"/>
  <c r="M119" i="1"/>
  <c r="N119" i="1" s="1"/>
  <c r="E119" i="1"/>
  <c r="S118" i="1"/>
  <c r="R118" i="1"/>
  <c r="Q118" i="1"/>
  <c r="P118" i="1"/>
  <c r="O118" i="1"/>
  <c r="M118" i="1"/>
  <c r="N118" i="1" s="1"/>
  <c r="E118" i="1"/>
  <c r="S117" i="1"/>
  <c r="R117" i="1"/>
  <c r="Q117" i="1"/>
  <c r="P117" i="1"/>
  <c r="O117" i="1"/>
  <c r="M117" i="1"/>
  <c r="N117" i="1" s="1"/>
  <c r="E117" i="1"/>
  <c r="S116" i="1"/>
  <c r="R116" i="1"/>
  <c r="Q116" i="1"/>
  <c r="P116" i="1"/>
  <c r="O116" i="1"/>
  <c r="M116" i="1"/>
  <c r="N116" i="1" s="1"/>
  <c r="E116" i="1"/>
  <c r="S115" i="1"/>
  <c r="R115" i="1"/>
  <c r="Q115" i="1"/>
  <c r="P115" i="1"/>
  <c r="O115" i="1"/>
  <c r="M115" i="1"/>
  <c r="N115" i="1" s="1"/>
  <c r="E115" i="1"/>
  <c r="S114" i="1"/>
  <c r="R114" i="1"/>
  <c r="Q114" i="1"/>
  <c r="P114" i="1"/>
  <c r="O114" i="1"/>
  <c r="M114" i="1"/>
  <c r="N114" i="1" s="1"/>
  <c r="E114" i="1"/>
  <c r="S113" i="1"/>
  <c r="R113" i="1"/>
  <c r="Q113" i="1"/>
  <c r="P113" i="1"/>
  <c r="O113" i="1"/>
  <c r="M113" i="1"/>
  <c r="N113" i="1" s="1"/>
  <c r="E113" i="1"/>
  <c r="S112" i="1"/>
  <c r="R112" i="1"/>
  <c r="Q112" i="1"/>
  <c r="P112" i="1"/>
  <c r="O112" i="1"/>
  <c r="M112" i="1"/>
  <c r="N112" i="1" s="1"/>
  <c r="E112" i="1"/>
  <c r="S111" i="1"/>
  <c r="R111" i="1"/>
  <c r="Q111" i="1"/>
  <c r="P111" i="1"/>
  <c r="O111" i="1"/>
  <c r="M111" i="1"/>
  <c r="N111" i="1" s="1"/>
  <c r="E111" i="1"/>
  <c r="S110" i="1"/>
  <c r="R110" i="1"/>
  <c r="Q110" i="1"/>
  <c r="P110" i="1"/>
  <c r="O110" i="1"/>
  <c r="M110" i="1"/>
  <c r="N110" i="1" s="1"/>
  <c r="E110" i="1"/>
  <c r="S109" i="1"/>
  <c r="R109" i="1"/>
  <c r="Q109" i="1"/>
  <c r="P109" i="1"/>
  <c r="O109" i="1"/>
  <c r="M109" i="1"/>
  <c r="N109" i="1" s="1"/>
  <c r="E109" i="1"/>
  <c r="S108" i="1"/>
  <c r="R108" i="1"/>
  <c r="Q108" i="1"/>
  <c r="P108" i="1"/>
  <c r="O108" i="1"/>
  <c r="M108" i="1"/>
  <c r="N108" i="1" s="1"/>
  <c r="E108" i="1"/>
  <c r="S107" i="1"/>
  <c r="R107" i="1"/>
  <c r="Q107" i="1"/>
  <c r="P107" i="1"/>
  <c r="O107" i="1"/>
  <c r="M107" i="1"/>
  <c r="N107" i="1" s="1"/>
  <c r="E107" i="1"/>
  <c r="S106" i="1"/>
  <c r="R106" i="1"/>
  <c r="Q106" i="1"/>
  <c r="P106" i="1"/>
  <c r="O106" i="1"/>
  <c r="M106" i="1"/>
  <c r="N106" i="1" s="1"/>
  <c r="E106" i="1"/>
  <c r="S105" i="1"/>
  <c r="R105" i="1"/>
  <c r="Q105" i="1"/>
  <c r="P105" i="1"/>
  <c r="O105" i="1"/>
  <c r="M105" i="1"/>
  <c r="N105" i="1" s="1"/>
  <c r="E105" i="1"/>
  <c r="S104" i="1"/>
  <c r="R104" i="1"/>
  <c r="Q104" i="1"/>
  <c r="P104" i="1"/>
  <c r="O104" i="1"/>
  <c r="M104" i="1"/>
  <c r="N104" i="1" s="1"/>
  <c r="E104" i="1"/>
  <c r="S103" i="1"/>
  <c r="R103" i="1"/>
  <c r="Q103" i="1"/>
  <c r="P103" i="1"/>
  <c r="O103" i="1"/>
  <c r="M103" i="1"/>
  <c r="N103" i="1" s="1"/>
  <c r="E103" i="1"/>
  <c r="S102" i="1"/>
  <c r="R102" i="1"/>
  <c r="Q102" i="1"/>
  <c r="P102" i="1"/>
  <c r="O102" i="1"/>
  <c r="M102" i="1"/>
  <c r="N102" i="1" s="1"/>
  <c r="E102" i="1"/>
  <c r="S101" i="1"/>
  <c r="R101" i="1"/>
  <c r="Q101" i="1"/>
  <c r="P101" i="1"/>
  <c r="O101" i="1"/>
  <c r="M101" i="1"/>
  <c r="N101" i="1" s="1"/>
  <c r="E101" i="1"/>
  <c r="S100" i="1"/>
  <c r="R100" i="1"/>
  <c r="Q100" i="1"/>
  <c r="P100" i="1"/>
  <c r="O100" i="1"/>
  <c r="M100" i="1"/>
  <c r="N100" i="1" s="1"/>
  <c r="E100" i="1"/>
  <c r="S99" i="1"/>
  <c r="R99" i="1"/>
  <c r="Q99" i="1"/>
  <c r="P99" i="1"/>
  <c r="O99" i="1"/>
  <c r="M99" i="1"/>
  <c r="N99" i="1" s="1"/>
  <c r="E99" i="1"/>
  <c r="S98" i="1"/>
  <c r="R98" i="1"/>
  <c r="Q98" i="1"/>
  <c r="P98" i="1"/>
  <c r="O98" i="1"/>
  <c r="M98" i="1"/>
  <c r="N98" i="1" s="1"/>
  <c r="E98" i="1"/>
  <c r="S97" i="1"/>
  <c r="R97" i="1"/>
  <c r="Q97" i="1"/>
  <c r="P97" i="1"/>
  <c r="O97" i="1"/>
  <c r="M97" i="1"/>
  <c r="N97" i="1" s="1"/>
  <c r="E97" i="1"/>
  <c r="S96" i="1"/>
  <c r="R96" i="1"/>
  <c r="Q96" i="1"/>
  <c r="P96" i="1"/>
  <c r="O96" i="1"/>
  <c r="M96" i="1"/>
  <c r="N96" i="1" s="1"/>
  <c r="E96" i="1"/>
  <c r="S95" i="1"/>
  <c r="R95" i="1"/>
  <c r="Q95" i="1"/>
  <c r="P95" i="1"/>
  <c r="O95" i="1"/>
  <c r="M95" i="1"/>
  <c r="N95" i="1" s="1"/>
  <c r="E95" i="1"/>
  <c r="S94" i="1"/>
  <c r="R94" i="1"/>
  <c r="Q94" i="1"/>
  <c r="P94" i="1"/>
  <c r="O94" i="1"/>
  <c r="M94" i="1"/>
  <c r="N94" i="1" s="1"/>
  <c r="E94" i="1"/>
  <c r="S93" i="1"/>
  <c r="R93" i="1"/>
  <c r="Q93" i="1"/>
  <c r="P93" i="1"/>
  <c r="O93" i="1"/>
  <c r="M93" i="1"/>
  <c r="N93" i="1" s="1"/>
  <c r="E93" i="1"/>
  <c r="S92" i="1"/>
  <c r="R92" i="1"/>
  <c r="Q92" i="1"/>
  <c r="P92" i="1"/>
  <c r="O92" i="1"/>
  <c r="M92" i="1"/>
  <c r="N92" i="1" s="1"/>
  <c r="E92" i="1"/>
  <c r="S91" i="1"/>
  <c r="R91" i="1"/>
  <c r="Q91" i="1"/>
  <c r="P91" i="1"/>
  <c r="O91" i="1"/>
  <c r="M91" i="1"/>
  <c r="N91" i="1" s="1"/>
  <c r="E91" i="1"/>
  <c r="S90" i="1"/>
  <c r="R90" i="1"/>
  <c r="Q90" i="1"/>
  <c r="P90" i="1"/>
  <c r="O90" i="1"/>
  <c r="M90" i="1"/>
  <c r="N90" i="1" s="1"/>
  <c r="E90" i="1"/>
  <c r="S89" i="1"/>
  <c r="R89" i="1"/>
  <c r="Q89" i="1"/>
  <c r="P89" i="1"/>
  <c r="O89" i="1"/>
  <c r="M89" i="1"/>
  <c r="N89" i="1" s="1"/>
  <c r="E89" i="1"/>
  <c r="S88" i="1"/>
  <c r="R88" i="1"/>
  <c r="Q88" i="1"/>
  <c r="P88" i="1"/>
  <c r="O88" i="1"/>
  <c r="M88" i="1"/>
  <c r="N88" i="1" s="1"/>
  <c r="E88" i="1"/>
  <c r="S87" i="1"/>
  <c r="R87" i="1"/>
  <c r="Q87" i="1"/>
  <c r="P87" i="1"/>
  <c r="O87" i="1"/>
  <c r="M87" i="1"/>
  <c r="N87" i="1" s="1"/>
  <c r="E87" i="1"/>
  <c r="S86" i="1"/>
  <c r="R86" i="1"/>
  <c r="Q86" i="1"/>
  <c r="P86" i="1"/>
  <c r="O86" i="1"/>
  <c r="M86" i="1"/>
  <c r="N86" i="1" s="1"/>
  <c r="E86" i="1"/>
  <c r="S85" i="1"/>
  <c r="R85" i="1"/>
  <c r="Q85" i="1"/>
  <c r="P85" i="1"/>
  <c r="O85" i="1"/>
  <c r="M85" i="1"/>
  <c r="N85" i="1" s="1"/>
  <c r="E85" i="1"/>
  <c r="S84" i="1"/>
  <c r="R84" i="1"/>
  <c r="Q84" i="1"/>
  <c r="P84" i="1"/>
  <c r="O84" i="1"/>
  <c r="M84" i="1"/>
  <c r="N84" i="1" s="1"/>
  <c r="E84" i="1"/>
  <c r="S83" i="1"/>
  <c r="R83" i="1"/>
  <c r="Q83" i="1"/>
  <c r="P83" i="1"/>
  <c r="O83" i="1"/>
  <c r="M83" i="1"/>
  <c r="N83" i="1" s="1"/>
  <c r="E83" i="1"/>
  <c r="S82" i="1"/>
  <c r="R82" i="1"/>
  <c r="Q82" i="1"/>
  <c r="P82" i="1"/>
  <c r="O82" i="1"/>
  <c r="M82" i="1"/>
  <c r="N82" i="1" s="1"/>
  <c r="E82" i="1"/>
  <c r="S81" i="1"/>
  <c r="R81" i="1"/>
  <c r="Q81" i="1"/>
  <c r="P81" i="1"/>
  <c r="O81" i="1"/>
  <c r="M81" i="1"/>
  <c r="N81" i="1" s="1"/>
  <c r="E81" i="1"/>
  <c r="S80" i="1"/>
  <c r="R80" i="1"/>
  <c r="Q80" i="1"/>
  <c r="P80" i="1"/>
  <c r="O80" i="1"/>
  <c r="M80" i="1"/>
  <c r="N80" i="1" s="1"/>
  <c r="E80" i="1"/>
  <c r="S79" i="1"/>
  <c r="R79" i="1"/>
  <c r="Q79" i="1"/>
  <c r="P79" i="1"/>
  <c r="O79" i="1"/>
  <c r="M79" i="1"/>
  <c r="N79" i="1" s="1"/>
  <c r="E79" i="1"/>
  <c r="S78" i="1"/>
  <c r="R78" i="1"/>
  <c r="Q78" i="1"/>
  <c r="P78" i="1"/>
  <c r="O78" i="1"/>
  <c r="M78" i="1"/>
  <c r="N78" i="1" s="1"/>
  <c r="E78" i="1"/>
  <c r="S77" i="1"/>
  <c r="R77" i="1"/>
  <c r="Q77" i="1"/>
  <c r="P77" i="1"/>
  <c r="O77" i="1"/>
  <c r="M77" i="1"/>
  <c r="N77" i="1" s="1"/>
  <c r="E77" i="1"/>
  <c r="S76" i="1"/>
  <c r="R76" i="1"/>
  <c r="Q76" i="1"/>
  <c r="P76" i="1"/>
  <c r="O76" i="1"/>
  <c r="M76" i="1"/>
  <c r="N76" i="1" s="1"/>
  <c r="E76" i="1"/>
  <c r="S75" i="1"/>
  <c r="R75" i="1"/>
  <c r="Q75" i="1"/>
  <c r="P75" i="1"/>
  <c r="O75" i="1"/>
  <c r="M75" i="1"/>
  <c r="N75" i="1" s="1"/>
  <c r="E75" i="1"/>
  <c r="S74" i="1"/>
  <c r="R74" i="1"/>
  <c r="Q74" i="1"/>
  <c r="P74" i="1"/>
  <c r="O74" i="1"/>
  <c r="M74" i="1"/>
  <c r="N74" i="1" s="1"/>
  <c r="E74" i="1"/>
  <c r="S73" i="1"/>
  <c r="R73" i="1"/>
  <c r="Q73" i="1"/>
  <c r="P73" i="1"/>
  <c r="O73" i="1"/>
  <c r="M73" i="1"/>
  <c r="N73" i="1" s="1"/>
  <c r="E73" i="1"/>
  <c r="S72" i="1"/>
  <c r="R72" i="1"/>
  <c r="Q72" i="1"/>
  <c r="P72" i="1"/>
  <c r="O72" i="1"/>
  <c r="M72" i="1"/>
  <c r="N72" i="1" s="1"/>
  <c r="E72" i="1"/>
  <c r="S71" i="1"/>
  <c r="R71" i="1"/>
  <c r="Q71" i="1"/>
  <c r="P71" i="1"/>
  <c r="O71" i="1"/>
  <c r="M71" i="1"/>
  <c r="N71" i="1" s="1"/>
  <c r="E71" i="1"/>
  <c r="S70" i="1"/>
  <c r="R70" i="1"/>
  <c r="Q70" i="1"/>
  <c r="P70" i="1"/>
  <c r="O70" i="1"/>
  <c r="M70" i="1"/>
  <c r="N70" i="1" s="1"/>
  <c r="E70" i="1"/>
  <c r="S69" i="1"/>
  <c r="R69" i="1"/>
  <c r="Q69" i="1"/>
  <c r="P69" i="1"/>
  <c r="O69" i="1"/>
  <c r="M69" i="1"/>
  <c r="N69" i="1" s="1"/>
  <c r="E69" i="1"/>
  <c r="S68" i="1"/>
  <c r="R68" i="1"/>
  <c r="Q68" i="1"/>
  <c r="P68" i="1"/>
  <c r="O68" i="1"/>
  <c r="M68" i="1"/>
  <c r="N68" i="1" s="1"/>
  <c r="E68" i="1"/>
  <c r="S67" i="1"/>
  <c r="R67" i="1"/>
  <c r="Q67" i="1"/>
  <c r="P67" i="1"/>
  <c r="O67" i="1"/>
  <c r="M67" i="1"/>
  <c r="N67" i="1" s="1"/>
  <c r="E67" i="1"/>
  <c r="S66" i="1"/>
  <c r="R66" i="1"/>
  <c r="Q66" i="1"/>
  <c r="P66" i="1"/>
  <c r="O66" i="1"/>
  <c r="M66" i="1"/>
  <c r="N66" i="1" s="1"/>
  <c r="E66" i="1"/>
  <c r="S65" i="1"/>
  <c r="R65" i="1"/>
  <c r="Q65" i="1"/>
  <c r="P65" i="1"/>
  <c r="O65" i="1"/>
  <c r="M65" i="1"/>
  <c r="N65" i="1" s="1"/>
  <c r="E65" i="1"/>
  <c r="S64" i="1"/>
  <c r="R64" i="1"/>
  <c r="Q64" i="1"/>
  <c r="P64" i="1"/>
  <c r="O64" i="1"/>
  <c r="M64" i="1"/>
  <c r="N64" i="1" s="1"/>
  <c r="E64" i="1"/>
  <c r="S63" i="1"/>
  <c r="R63" i="1"/>
  <c r="Q63" i="1"/>
  <c r="P63" i="1"/>
  <c r="O63" i="1"/>
  <c r="M63" i="1"/>
  <c r="N63" i="1" s="1"/>
  <c r="E63" i="1"/>
  <c r="S62" i="1"/>
  <c r="R62" i="1"/>
  <c r="Q62" i="1"/>
  <c r="P62" i="1"/>
  <c r="O62" i="1"/>
  <c r="M62" i="1"/>
  <c r="N62" i="1" s="1"/>
  <c r="E62" i="1"/>
  <c r="S61" i="1"/>
  <c r="R61" i="1"/>
  <c r="Q61" i="1"/>
  <c r="P61" i="1"/>
  <c r="O61" i="1"/>
  <c r="M61" i="1"/>
  <c r="N61" i="1" s="1"/>
  <c r="E61" i="1"/>
  <c r="S60" i="1"/>
  <c r="R60" i="1"/>
  <c r="Q60" i="1"/>
  <c r="P60" i="1"/>
  <c r="O60" i="1"/>
  <c r="M60" i="1"/>
  <c r="N60" i="1" s="1"/>
  <c r="E60" i="1"/>
  <c r="S59" i="1"/>
  <c r="R59" i="1"/>
  <c r="Q59" i="1"/>
  <c r="P59" i="1"/>
  <c r="O59" i="1"/>
  <c r="M59" i="1"/>
  <c r="N59" i="1" s="1"/>
  <c r="E59" i="1"/>
  <c r="S58" i="1"/>
  <c r="R58" i="1"/>
  <c r="Q58" i="1"/>
  <c r="P58" i="1"/>
  <c r="O58" i="1"/>
  <c r="M58" i="1"/>
  <c r="N58" i="1" s="1"/>
  <c r="E58" i="1"/>
  <c r="S57" i="1"/>
  <c r="R57" i="1"/>
  <c r="Q57" i="1"/>
  <c r="P57" i="1"/>
  <c r="O57" i="1"/>
  <c r="M57" i="1"/>
  <c r="N57" i="1" s="1"/>
  <c r="E57" i="1"/>
  <c r="S56" i="1"/>
  <c r="R56" i="1"/>
  <c r="Q56" i="1"/>
  <c r="P56" i="1"/>
  <c r="O56" i="1"/>
  <c r="M56" i="1"/>
  <c r="N56" i="1" s="1"/>
  <c r="E56" i="1"/>
  <c r="S55" i="1"/>
  <c r="R55" i="1"/>
  <c r="Q55" i="1"/>
  <c r="P55" i="1"/>
  <c r="O55" i="1"/>
  <c r="M55" i="1"/>
  <c r="N55" i="1" s="1"/>
  <c r="E55" i="1"/>
  <c r="S54" i="1"/>
  <c r="R54" i="1"/>
  <c r="Q54" i="1"/>
  <c r="P54" i="1"/>
  <c r="O54" i="1"/>
  <c r="M54" i="1"/>
  <c r="N54" i="1" s="1"/>
  <c r="E54" i="1"/>
  <c r="S53" i="1"/>
  <c r="R53" i="1"/>
  <c r="Q53" i="1"/>
  <c r="P53" i="1"/>
  <c r="O53" i="1"/>
  <c r="M53" i="1"/>
  <c r="N53" i="1" s="1"/>
  <c r="E53" i="1"/>
  <c r="S52" i="1"/>
  <c r="R52" i="1"/>
  <c r="Q52" i="1"/>
  <c r="P52" i="1"/>
  <c r="O52" i="1"/>
  <c r="M52" i="1"/>
  <c r="N52" i="1" s="1"/>
  <c r="E52" i="1"/>
  <c r="S51" i="1"/>
  <c r="R51" i="1"/>
  <c r="Q51" i="1"/>
  <c r="P51" i="1"/>
  <c r="O51" i="1"/>
  <c r="M51" i="1"/>
  <c r="N51" i="1" s="1"/>
  <c r="E51" i="1"/>
  <c r="S50" i="1"/>
  <c r="R50" i="1"/>
  <c r="Q50" i="1"/>
  <c r="P50" i="1"/>
  <c r="O50" i="1"/>
  <c r="M50" i="1"/>
  <c r="N50" i="1" s="1"/>
  <c r="E50" i="1"/>
  <c r="S49" i="1"/>
  <c r="R49" i="1"/>
  <c r="Q49" i="1"/>
  <c r="P49" i="1"/>
  <c r="O49" i="1"/>
  <c r="M49" i="1"/>
  <c r="N49" i="1" s="1"/>
  <c r="E49" i="1"/>
  <c r="S48" i="1"/>
  <c r="R48" i="1"/>
  <c r="Q48" i="1"/>
  <c r="P48" i="1"/>
  <c r="O48" i="1"/>
  <c r="M48" i="1"/>
  <c r="N48" i="1" s="1"/>
  <c r="E48" i="1"/>
  <c r="S47" i="1"/>
  <c r="R47" i="1"/>
  <c r="Q47" i="1"/>
  <c r="P47" i="1"/>
  <c r="O47" i="1"/>
  <c r="M47" i="1"/>
  <c r="N47" i="1" s="1"/>
  <c r="E47" i="1"/>
  <c r="S46" i="1"/>
  <c r="R46" i="1"/>
  <c r="Q46" i="1"/>
  <c r="P46" i="1"/>
  <c r="O46" i="1"/>
  <c r="M46" i="1"/>
  <c r="N46" i="1" s="1"/>
  <c r="E46" i="1"/>
  <c r="S45" i="1"/>
  <c r="R45" i="1"/>
  <c r="Q45" i="1"/>
  <c r="P45" i="1"/>
  <c r="O45" i="1"/>
  <c r="M45" i="1"/>
  <c r="N45" i="1" s="1"/>
  <c r="E45" i="1"/>
  <c r="S44" i="1"/>
  <c r="R44" i="1"/>
  <c r="Q44" i="1"/>
  <c r="P44" i="1"/>
  <c r="O44" i="1"/>
  <c r="M44" i="1"/>
  <c r="N44" i="1" s="1"/>
  <c r="E44" i="1"/>
  <c r="S43" i="1"/>
  <c r="R43" i="1"/>
  <c r="Q43" i="1"/>
  <c r="P43" i="1"/>
  <c r="O43" i="1"/>
  <c r="M43" i="1"/>
  <c r="N43" i="1" s="1"/>
  <c r="E43" i="1"/>
  <c r="S42" i="1"/>
  <c r="R42" i="1"/>
  <c r="Q42" i="1"/>
  <c r="P42" i="1"/>
  <c r="O42" i="1"/>
  <c r="M42" i="1"/>
  <c r="N42" i="1" s="1"/>
  <c r="E42" i="1"/>
  <c r="S41" i="1"/>
  <c r="R41" i="1"/>
  <c r="Q41" i="1"/>
  <c r="P41" i="1"/>
  <c r="O41" i="1"/>
  <c r="M41" i="1"/>
  <c r="N41" i="1" s="1"/>
  <c r="E41" i="1"/>
  <c r="S40" i="1"/>
  <c r="R40" i="1"/>
  <c r="Q40" i="1"/>
  <c r="P40" i="1"/>
  <c r="O40" i="1"/>
  <c r="M40" i="1"/>
  <c r="N40" i="1" s="1"/>
  <c r="E40" i="1"/>
  <c r="S39" i="1"/>
  <c r="R39" i="1"/>
  <c r="Q39" i="1"/>
  <c r="P39" i="1"/>
  <c r="O39" i="1"/>
  <c r="M39" i="1"/>
  <c r="N39" i="1" s="1"/>
  <c r="E39" i="1"/>
  <c r="S38" i="1"/>
  <c r="R38" i="1"/>
  <c r="Q38" i="1"/>
  <c r="P38" i="1"/>
  <c r="O38" i="1"/>
  <c r="M38" i="1"/>
  <c r="N38" i="1" s="1"/>
  <c r="E38" i="1"/>
  <c r="S37" i="1"/>
  <c r="R37" i="1"/>
  <c r="Q37" i="1"/>
  <c r="P37" i="1"/>
  <c r="O37" i="1"/>
  <c r="M37" i="1"/>
  <c r="N37" i="1" s="1"/>
  <c r="E37" i="1"/>
  <c r="S36" i="1"/>
  <c r="R36" i="1"/>
  <c r="Q36" i="1"/>
  <c r="P36" i="1"/>
  <c r="O36" i="1"/>
  <c r="M36" i="1"/>
  <c r="N36" i="1" s="1"/>
  <c r="E36" i="1"/>
  <c r="S35" i="1"/>
  <c r="R35" i="1"/>
  <c r="Q35" i="1"/>
  <c r="P35" i="1"/>
  <c r="O35" i="1"/>
  <c r="M35" i="1"/>
  <c r="N35" i="1" s="1"/>
  <c r="E35" i="1"/>
  <c r="S34" i="1"/>
  <c r="R34" i="1"/>
  <c r="Q34" i="1"/>
  <c r="P34" i="1"/>
  <c r="O34" i="1"/>
  <c r="M34" i="1"/>
  <c r="N34" i="1" s="1"/>
  <c r="E34" i="1"/>
  <c r="S33" i="1"/>
  <c r="R33" i="1"/>
  <c r="Q33" i="1"/>
  <c r="P33" i="1"/>
  <c r="O33" i="1"/>
  <c r="M33" i="1"/>
  <c r="N33" i="1" s="1"/>
  <c r="E33" i="1"/>
  <c r="S32" i="1"/>
  <c r="R32" i="1"/>
  <c r="Q32" i="1"/>
  <c r="P32" i="1"/>
  <c r="O32" i="1"/>
  <c r="M32" i="1"/>
  <c r="N32" i="1" s="1"/>
  <c r="E32" i="1"/>
  <c r="S31" i="1"/>
  <c r="R31" i="1"/>
  <c r="Q31" i="1"/>
  <c r="P31" i="1"/>
  <c r="O31" i="1"/>
  <c r="M31" i="1"/>
  <c r="N31" i="1" s="1"/>
  <c r="E31" i="1"/>
  <c r="S30" i="1"/>
  <c r="R30" i="1"/>
  <c r="Q30" i="1"/>
  <c r="P30" i="1"/>
  <c r="O30" i="1"/>
  <c r="M30" i="1"/>
  <c r="N30" i="1" s="1"/>
  <c r="E30" i="1"/>
  <c r="S29" i="1"/>
  <c r="R29" i="1"/>
  <c r="Q29" i="1"/>
  <c r="P29" i="1"/>
  <c r="O29" i="1"/>
  <c r="M29" i="1"/>
  <c r="N29" i="1" s="1"/>
  <c r="E29" i="1"/>
  <c r="S28" i="1"/>
  <c r="R28" i="1"/>
  <c r="Q28" i="1"/>
  <c r="P28" i="1"/>
  <c r="O28" i="1"/>
  <c r="M28" i="1"/>
  <c r="N28" i="1" s="1"/>
  <c r="E28" i="1"/>
  <c r="S27" i="1"/>
  <c r="R27" i="1"/>
  <c r="Q27" i="1"/>
  <c r="P27" i="1"/>
  <c r="O27" i="1"/>
  <c r="M27" i="1"/>
  <c r="N27" i="1" s="1"/>
  <c r="E27" i="1"/>
  <c r="S26" i="1"/>
  <c r="R26" i="1"/>
  <c r="Q26" i="1"/>
  <c r="P26" i="1"/>
  <c r="O26" i="1"/>
  <c r="M26" i="1"/>
  <c r="N26" i="1" s="1"/>
  <c r="E26" i="1"/>
  <c r="S25" i="1"/>
  <c r="R25" i="1"/>
  <c r="Q25" i="1"/>
  <c r="P25" i="1"/>
  <c r="O25" i="1"/>
  <c r="M25" i="1"/>
  <c r="N25" i="1" s="1"/>
  <c r="E25" i="1"/>
  <c r="S24" i="1"/>
  <c r="R24" i="1"/>
  <c r="Q24" i="1"/>
  <c r="P24" i="1"/>
  <c r="O24" i="1"/>
  <c r="M24" i="1"/>
  <c r="N24" i="1" s="1"/>
  <c r="E24" i="1"/>
  <c r="S23" i="1"/>
  <c r="R23" i="1"/>
  <c r="Q23" i="1"/>
  <c r="P23" i="1"/>
  <c r="O23" i="1"/>
  <c r="M23" i="1"/>
  <c r="N23" i="1" s="1"/>
  <c r="E23" i="1"/>
  <c r="S22" i="1"/>
  <c r="R22" i="1"/>
  <c r="Q22" i="1"/>
  <c r="P22" i="1"/>
  <c r="O22" i="1"/>
  <c r="M22" i="1"/>
  <c r="N22" i="1" s="1"/>
  <c r="E22" i="1"/>
  <c r="S21" i="1"/>
  <c r="R21" i="1"/>
  <c r="Q21" i="1"/>
  <c r="P21" i="1"/>
  <c r="O21" i="1"/>
  <c r="M21" i="1"/>
  <c r="N21" i="1" s="1"/>
  <c r="E21" i="1"/>
  <c r="S20" i="1"/>
  <c r="R20" i="1"/>
  <c r="Q20" i="1"/>
  <c r="P20" i="1"/>
  <c r="O20" i="1"/>
  <c r="M20" i="1"/>
  <c r="N20" i="1" s="1"/>
  <c r="E20" i="1"/>
  <c r="S19" i="1"/>
  <c r="R19" i="1"/>
  <c r="Q19" i="1"/>
  <c r="P19" i="1"/>
  <c r="O19" i="1"/>
  <c r="M19" i="1"/>
  <c r="N19" i="1" s="1"/>
  <c r="E19" i="1"/>
  <c r="S18" i="1"/>
  <c r="R18" i="1"/>
  <c r="Q18" i="1"/>
  <c r="P18" i="1"/>
  <c r="O18" i="1"/>
  <c r="M18" i="1"/>
  <c r="N18" i="1" s="1"/>
  <c r="E18" i="1"/>
  <c r="S17" i="1"/>
  <c r="R17" i="1"/>
  <c r="Q17" i="1"/>
  <c r="P17" i="1"/>
  <c r="O17" i="1"/>
  <c r="M17" i="1"/>
  <c r="N17" i="1" s="1"/>
  <c r="E17" i="1"/>
  <c r="S16" i="1"/>
  <c r="R16" i="1"/>
  <c r="Q16" i="1"/>
  <c r="P16" i="1"/>
  <c r="O16" i="1"/>
  <c r="M16" i="1"/>
  <c r="N16" i="1" s="1"/>
  <c r="E16" i="1"/>
  <c r="S15" i="1"/>
  <c r="R15" i="1"/>
  <c r="Q15" i="1"/>
  <c r="P15" i="1"/>
  <c r="O15" i="1"/>
  <c r="M15" i="1"/>
  <c r="N15" i="1" s="1"/>
  <c r="E15" i="1"/>
  <c r="S14" i="1"/>
  <c r="R14" i="1"/>
  <c r="Q14" i="1"/>
  <c r="P14" i="1"/>
  <c r="O14" i="1"/>
  <c r="M14" i="1"/>
  <c r="N14" i="1" s="1"/>
  <c r="E14" i="1"/>
  <c r="S13" i="1"/>
  <c r="R13" i="1"/>
  <c r="Q13" i="1"/>
  <c r="P13" i="1"/>
  <c r="O13" i="1"/>
  <c r="M13" i="1"/>
  <c r="N13" i="1" s="1"/>
  <c r="E13" i="1"/>
  <c r="S12" i="1"/>
  <c r="R12" i="1"/>
  <c r="Q12" i="1"/>
  <c r="P12" i="1"/>
  <c r="O12" i="1"/>
  <c r="M12" i="1"/>
  <c r="N12" i="1" s="1"/>
  <c r="E12" i="1"/>
  <c r="S11" i="1"/>
  <c r="R11" i="1"/>
  <c r="Q11" i="1"/>
  <c r="P11" i="1"/>
  <c r="O11" i="1"/>
  <c r="M11" i="1"/>
  <c r="N11" i="1" s="1"/>
  <c r="E11" i="1"/>
  <c r="S10" i="1"/>
  <c r="R10" i="1"/>
  <c r="Q10" i="1"/>
  <c r="P10" i="1"/>
  <c r="O10" i="1"/>
  <c r="M10" i="1"/>
  <c r="N10" i="1" s="1"/>
  <c r="E10" i="1"/>
  <c r="S9" i="1"/>
  <c r="R9" i="1"/>
  <c r="Q9" i="1"/>
  <c r="P9" i="1"/>
  <c r="O9" i="1"/>
  <c r="M9" i="1"/>
  <c r="N9" i="1" s="1"/>
  <c r="E9" i="1"/>
  <c r="S8" i="1"/>
  <c r="R8" i="1"/>
  <c r="Q8" i="1"/>
  <c r="P8" i="1"/>
  <c r="O8" i="1"/>
  <c r="M8" i="1"/>
  <c r="N8" i="1" s="1"/>
  <c r="E8" i="1"/>
  <c r="S7" i="1"/>
  <c r="R7" i="1"/>
  <c r="Q7" i="1"/>
  <c r="P7" i="1"/>
  <c r="O7" i="1"/>
  <c r="M7" i="1"/>
  <c r="N7" i="1" s="1"/>
  <c r="E7" i="1"/>
  <c r="S6" i="1"/>
  <c r="R6" i="1"/>
  <c r="Q6" i="1"/>
  <c r="P6" i="1"/>
  <c r="O6" i="1"/>
  <c r="M6" i="1"/>
  <c r="N6" i="1" s="1"/>
  <c r="E6" i="1"/>
  <c r="S5" i="1"/>
  <c r="R5" i="1"/>
  <c r="Q5" i="1"/>
  <c r="P5" i="1"/>
  <c r="O5" i="1"/>
  <c r="M5" i="1"/>
  <c r="N5" i="1" s="1"/>
  <c r="E5" i="1"/>
  <c r="S4" i="1"/>
  <c r="R4" i="1"/>
  <c r="Q4" i="1"/>
  <c r="P4" i="1"/>
  <c r="O4" i="1"/>
  <c r="M4" i="1"/>
  <c r="N4" i="1" s="1"/>
  <c r="E4" i="1"/>
  <c r="S3" i="1"/>
  <c r="R3" i="1"/>
  <c r="Q3" i="1"/>
  <c r="P3" i="1"/>
  <c r="O3" i="1"/>
  <c r="M3" i="1"/>
  <c r="N3" i="1" s="1"/>
  <c r="E3" i="1"/>
  <c r="S2" i="1"/>
  <c r="R2" i="1"/>
  <c r="Q2" i="1"/>
  <c r="P2" i="1"/>
  <c r="O2" i="1"/>
  <c r="M2" i="1"/>
  <c r="N2" i="1" s="1"/>
  <c r="E2" i="1"/>
</calcChain>
</file>

<file path=xl/sharedStrings.xml><?xml version="1.0" encoding="utf-8"?>
<sst xmlns="http://schemas.openxmlformats.org/spreadsheetml/2006/main" count="3729" uniqueCount="792">
  <si>
    <t>Order_ID</t>
  </si>
  <si>
    <t>Customer_ID</t>
  </si>
  <si>
    <t>Product_ID</t>
  </si>
  <si>
    <t>Quantity</t>
  </si>
  <si>
    <t>Order_Date</t>
  </si>
  <si>
    <t>Order_Time</t>
  </si>
  <si>
    <t>Delivery_Date</t>
  </si>
  <si>
    <t>Delivery_Time</t>
  </si>
  <si>
    <t>Location</t>
  </si>
  <si>
    <t>Occasion</t>
  </si>
  <si>
    <t>C037</t>
  </si>
  <si>
    <t>Bardhaman</t>
  </si>
  <si>
    <t>Anniversary</t>
  </si>
  <si>
    <t>C019</t>
  </si>
  <si>
    <t>Jaipur</t>
  </si>
  <si>
    <t>Diwali</t>
  </si>
  <si>
    <t>C029</t>
  </si>
  <si>
    <t>Bilaspur</t>
  </si>
  <si>
    <t>C012</t>
  </si>
  <si>
    <t>Guwahati</t>
  </si>
  <si>
    <t>Birthday</t>
  </si>
  <si>
    <t>C078</t>
  </si>
  <si>
    <t>Rajkot</t>
  </si>
  <si>
    <t>Valentine's Day</t>
  </si>
  <si>
    <t>C040</t>
  </si>
  <si>
    <t>Sirsa</t>
  </si>
  <si>
    <t>Raksha Bandhan</t>
  </si>
  <si>
    <t>C009</t>
  </si>
  <si>
    <t>Nanded</t>
  </si>
  <si>
    <t>C097</t>
  </si>
  <si>
    <t>Morena</t>
  </si>
  <si>
    <t>C044</t>
  </si>
  <si>
    <t>C099</t>
  </si>
  <si>
    <t>Ambala</t>
  </si>
  <si>
    <t>C065</t>
  </si>
  <si>
    <t>Belgaum</t>
  </si>
  <si>
    <t>Holi</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</si>
  <si>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</si>
  <si>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</si>
  <si>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</si>
  <si>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</si>
  <si>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</si>
  <si>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</si>
  <si>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</si>
  <si>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</si>
  <si>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</si>
  <si>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</si>
  <si>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</si>
  <si>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</si>
  <si>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</si>
  <si>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</si>
  <si>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</si>
  <si>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</si>
  <si>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</si>
  <si>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</si>
  <si>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</si>
  <si>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</si>
  <si>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</si>
  <si>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</si>
  <si>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</si>
  <si>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All Occasions</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</si>
  <si>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</si>
  <si>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</si>
  <si>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</si>
  <si>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</si>
  <si>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</si>
  <si>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</si>
  <si>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</si>
  <si>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</si>
  <si>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</si>
  <si>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</si>
  <si>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</si>
  <si>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</si>
  <si>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</si>
  <si>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</si>
  <si>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</si>
  <si>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</si>
  <si>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</si>
  <si>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</si>
  <si>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</si>
  <si>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</si>
  <si>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</si>
  <si>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</si>
  <si>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</si>
  <si>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</si>
  <si>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</si>
  <si>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</si>
  <si>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</si>
  <si>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</si>
  <si>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</si>
  <si>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</si>
  <si>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</si>
  <si>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</si>
  <si>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</si>
  <si>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</si>
  <si>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</si>
  <si>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</si>
  <si>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</si>
  <si>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</si>
  <si>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</si>
  <si>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</si>
  <si>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</si>
  <si>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</si>
  <si>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</si>
  <si>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</si>
  <si>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</si>
  <si>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</si>
  <si>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</si>
  <si>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</si>
  <si>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</si>
  <si>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</si>
  <si>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</si>
  <si>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</si>
  <si>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</si>
  <si>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</si>
  <si>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</si>
  <si>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</si>
  <si>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</si>
  <si>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</si>
  <si>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</si>
  <si>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</si>
  <si>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</si>
  <si>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</si>
  <si>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</si>
  <si>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</si>
  <si>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</si>
  <si>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</si>
  <si>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</si>
  <si>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</si>
  <si>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</si>
  <si>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</si>
  <si>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</si>
  <si>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</si>
  <si>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</si>
  <si>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</si>
  <si>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</si>
  <si>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</si>
  <si>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</si>
  <si>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</si>
  <si>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</si>
  <si>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</si>
  <si>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</si>
  <si>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</si>
  <si>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</si>
  <si>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</si>
  <si>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</si>
  <si>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</si>
  <si>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</si>
  <si>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</si>
  <si>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</si>
  <si>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</si>
  <si>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</si>
  <si>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</si>
  <si>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</si>
  <si>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</si>
  <si>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</si>
  <si>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</si>
  <si>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</si>
  <si>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</si>
  <si>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</si>
  <si>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</si>
  <si>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</si>
  <si>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</si>
  <si>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</si>
  <si>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</si>
  <si>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</si>
  <si>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</si>
  <si>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</si>
  <si>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</si>
  <si>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</si>
  <si>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</si>
  <si>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</si>
  <si>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</si>
  <si>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</si>
  <si>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</si>
  <si>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</si>
  <si>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</si>
  <si>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</si>
  <si>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</si>
  <si>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</si>
  <si>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</si>
  <si>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</si>
  <si>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</si>
  <si>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</si>
  <si>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</si>
  <si>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</si>
  <si>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</si>
  <si>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</si>
  <si>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</si>
  <si>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</si>
  <si>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</si>
  <si>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</si>
  <si>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</si>
  <si>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</si>
  <si>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</si>
  <si>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</si>
  <si>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</si>
  <si>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</si>
  <si>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</si>
  <si>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</si>
  <si>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</si>
  <si>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</si>
  <si>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</si>
  <si>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</si>
  <si>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</si>
  <si>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</si>
  <si>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</si>
  <si>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</si>
  <si>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</si>
  <si>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</si>
  <si>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</si>
  <si>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</si>
  <si>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</si>
  <si>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</si>
  <si>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</si>
  <si>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</si>
  <si>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</si>
  <si>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</si>
  <si>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</si>
  <si>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</si>
  <si>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</si>
  <si>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</si>
  <si>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</si>
  <si>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</si>
  <si>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</si>
  <si>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</si>
  <si>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</si>
  <si>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</si>
  <si>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</si>
  <si>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</si>
  <si>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</si>
  <si>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</si>
  <si>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</si>
  <si>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</si>
  <si>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</si>
  <si>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</si>
  <si>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</si>
  <si>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</si>
  <si>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</si>
  <si>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</si>
  <si>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</si>
  <si>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</si>
  <si>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</si>
  <si>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</si>
  <si>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</si>
  <si>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</si>
  <si>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</si>
  <si>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</si>
  <si>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</si>
  <si>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</si>
  <si>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</si>
  <si>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</si>
  <si>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</si>
  <si>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</si>
  <si>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</si>
  <si>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</si>
  <si>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</si>
  <si>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</si>
  <si>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</si>
  <si>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</si>
  <si>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</si>
  <si>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</si>
  <si>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</si>
  <si>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</si>
  <si>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</si>
  <si>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</si>
  <si>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</si>
  <si>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</si>
  <si>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</si>
  <si>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</si>
  <si>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</si>
  <si>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</si>
  <si>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</si>
  <si>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</si>
  <si>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</si>
  <si>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</si>
  <si>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</si>
  <si>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</si>
  <si>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</si>
  <si>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</si>
  <si>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</si>
  <si>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</si>
  <si>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</si>
  <si>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</si>
  <si>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</si>
  <si>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</si>
  <si>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</si>
  <si>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</si>
  <si>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</si>
  <si>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</si>
  <si>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</si>
  <si>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</si>
  <si>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</si>
  <si>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</si>
  <si>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</si>
  <si>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</si>
  <si>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</si>
  <si>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</si>
  <si>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</si>
  <si>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</si>
  <si>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</si>
  <si>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</si>
  <si>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</si>
  <si>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</si>
  <si>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</si>
  <si>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</si>
  <si>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</si>
  <si>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</si>
  <si>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</si>
  <si>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</si>
  <si>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</si>
  <si>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</si>
  <si>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</si>
  <si>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</si>
  <si>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</si>
  <si>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</si>
  <si>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</si>
  <si>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</si>
  <si>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</si>
  <si>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</si>
  <si>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</si>
  <si>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</si>
  <si>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</si>
  <si>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</si>
  <si>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</si>
  <si>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</si>
  <si>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</si>
  <si>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</si>
  <si>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</si>
  <si>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</si>
  <si>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</si>
  <si>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</si>
  <si>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</si>
  <si>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</si>
  <si>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</si>
  <si>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</si>
  <si>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</si>
  <si>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</si>
  <si>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</si>
  <si>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</si>
  <si>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</si>
  <si>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</si>
  <si>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</si>
  <si>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</si>
  <si>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</si>
  <si>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</si>
  <si>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</si>
  <si>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</si>
  <si>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</si>
  <si>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</si>
  <si>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</si>
  <si>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</si>
  <si>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</si>
  <si>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</si>
  <si>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</si>
  <si>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</si>
  <si>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</si>
  <si>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</si>
  <si>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</si>
  <si>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</si>
  <si>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</si>
  <si>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</si>
  <si>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</si>
  <si>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</si>
  <si>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</si>
  <si>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</si>
  <si>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</si>
  <si>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</si>
  <si>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</si>
  <si>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</si>
  <si>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</si>
  <si>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</si>
  <si>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</si>
  <si>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</si>
  <si>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</si>
  <si>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</si>
  <si>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</si>
  <si>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</si>
  <si>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</si>
  <si>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</si>
  <si>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</si>
  <si>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</si>
  <si>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</si>
  <si>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</si>
  <si>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</si>
  <si>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</si>
  <si>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</si>
  <si>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</si>
  <si>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</si>
  <si>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</si>
  <si>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</si>
  <si>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</si>
  <si>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</si>
  <si>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</si>
  <si>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</si>
  <si>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</si>
  <si>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</si>
  <si>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</si>
  <si>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</si>
  <si>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</si>
  <si>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</si>
  <si>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</si>
  <si>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</si>
  <si>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</si>
  <si>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</si>
  <si>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</si>
  <si>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</si>
  <si>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</si>
  <si>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</si>
  <si>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</si>
  <si>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</si>
  <si>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</si>
  <si>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</si>
  <si>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</si>
  <si>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</si>
  <si>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</si>
  <si>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</si>
  <si>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</si>
  <si>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Category</t>
  </si>
  <si>
    <t>Price (INR)</t>
  </si>
  <si>
    <t>Magnam Set</t>
  </si>
  <si>
    <t>Soft Toys</t>
  </si>
  <si>
    <t>Colors</t>
  </si>
  <si>
    <t>Sweets</t>
  </si>
  <si>
    <t>Mugs</t>
  </si>
  <si>
    <t>Name</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</si>
  <si>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</si>
  <si>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</si>
  <si>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</si>
  <si>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</si>
  <si>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</si>
  <si>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</si>
  <si>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</si>
  <si>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</si>
  <si>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</si>
  <si>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</si>
  <si>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</si>
  <si>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</si>
  <si>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</si>
  <si>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</si>
  <si>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</si>
  <si>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</si>
  <si>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</si>
  <si>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</si>
  <si>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</si>
  <si>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</si>
  <si>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</si>
  <si>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</si>
  <si>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</si>
  <si>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</si>
  <si>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</si>
  <si>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</si>
  <si>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</si>
  <si>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</si>
  <si>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</si>
  <si>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</si>
  <si>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</si>
  <si>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</si>
  <si>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</si>
  <si>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</si>
  <si>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</si>
  <si>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</si>
  <si>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</si>
  <si>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</si>
  <si>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</si>
  <si>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</si>
  <si>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</si>
  <si>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</si>
  <si>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</si>
  <si>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</si>
  <si>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</si>
  <si>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</si>
  <si>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</si>
  <si>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</si>
  <si>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</si>
  <si>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</si>
  <si>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</si>
  <si>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</si>
  <si>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</si>
  <si>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</si>
  <si>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</si>
  <si>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</si>
  <si>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</si>
  <si>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</si>
  <si>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</si>
  <si>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</si>
  <si>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</si>
  <si>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</si>
  <si>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</si>
  <si>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</si>
  <si>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</si>
  <si>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</si>
  <si>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</si>
  <si>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</si>
  <si>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</si>
  <si>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</si>
  <si>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</si>
  <si>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</si>
  <si>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</si>
  <si>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</si>
  <si>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</si>
  <si>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</si>
  <si>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</si>
  <si>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</si>
  <si>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</si>
  <si>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</si>
  <si>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</si>
  <si>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</si>
  <si>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</si>
  <si>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</si>
  <si>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</si>
  <si>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</si>
  <si>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</si>
  <si>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</si>
  <si>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</si>
  <si>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</si>
  <si>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</si>
  <si>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</si>
  <si>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</si>
  <si>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</si>
  <si>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</si>
  <si>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</si>
  <si>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</si>
  <si>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</si>
  <si>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</si>
  <si>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</si>
  <si>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</si>
  <si>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</si>
  <si>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</si>
  <si>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</si>
  <si>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</si>
  <si>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</si>
  <si>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</si>
  <si>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</si>
  <si>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</si>
  <si>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</si>
  <si>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</si>
  <si>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</si>
  <si>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</si>
  <si>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</si>
  <si>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</si>
  <si>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</si>
  <si>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</si>
  <si>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</si>
  <si>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</si>
  <si>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</si>
  <si>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</si>
  <si>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</si>
  <si>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</si>
  <si>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</si>
  <si>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</si>
  <si>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</si>
  <si>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</si>
  <si>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</si>
  <si>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</si>
  <si>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</si>
  <si>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</si>
  <si>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</si>
  <si>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</si>
  <si>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</si>
  <si>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</si>
  <si>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</si>
  <si>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</si>
  <si>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</si>
  <si>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</si>
  <si>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</si>
  <si>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</si>
  <si>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</si>
  <si>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</si>
  <si>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</si>
  <si>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</si>
  <si>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</si>
  <si>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</si>
  <si>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</si>
  <si>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</si>
  <si>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</si>
  <si>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</si>
  <si>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</si>
  <si>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</si>
  <si>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</si>
  <si>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</si>
  <si>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</si>
  <si>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</si>
  <si>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</si>
  <si>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</si>
  <si>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</si>
  <si>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</si>
  <si>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</si>
  <si>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</si>
  <si>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</si>
  <si>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</si>
  <si>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</si>
  <si>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</si>
  <si>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</si>
  <si>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</si>
  <si>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</si>
  <si>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</si>
  <si>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</si>
  <si>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</si>
  <si>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</si>
  <si>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</si>
  <si>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</si>
  <si>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</si>
  <si>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</si>
  <si>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</si>
  <si>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</si>
  <si>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</si>
  <si>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</si>
  <si>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</si>
  <si>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</si>
  <si>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</si>
  <si>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</si>
  <si>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</si>
  <si>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</si>
  <si>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</si>
  <si>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</si>
  <si>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</si>
  <si>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</si>
  <si>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</si>
  <si>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</si>
  <si>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</si>
  <si>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</si>
  <si>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</si>
  <si>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</si>
  <si>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</si>
  <si>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</si>
  <si>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</si>
  <si>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</si>
  <si>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</si>
  <si>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</si>
  <si>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</si>
  <si>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</si>
  <si>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</si>
  <si>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</si>
  <si>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</si>
  <si>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</si>
  <si>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</si>
  <si>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</si>
  <si>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</si>
  <si>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</si>
  <si>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</si>
  <si>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</si>
  <si>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</si>
  <si>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</si>
  <si>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</si>
  <si>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</si>
  <si>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</si>
  <si>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</si>
  <si>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</si>
  <si>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</si>
  <si>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</si>
  <si>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</si>
  <si>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</si>
  <si>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</si>
  <si>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</si>
  <si>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</si>
  <si>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</si>
  <si>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</si>
  <si>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</si>
  <si>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</si>
  <si>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</si>
  <si>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</si>
  <si>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</si>
  <si>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</si>
  <si>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</si>
  <si>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</si>
  <si>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</si>
  <si>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</si>
  <si>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</si>
  <si>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</si>
  <si>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</si>
  <si>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</si>
  <si>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</si>
  <si>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</si>
  <si>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</si>
  <si>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</si>
  <si>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</si>
  <si>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</si>
  <si>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</si>
  <si>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</si>
  <si>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</si>
  <si>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</si>
  <si>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</si>
  <si>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</si>
  <si>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</si>
  <si>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</si>
  <si>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</si>
  <si>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</si>
  <si>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</si>
  <si>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</si>
  <si>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</si>
  <si>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</si>
  <si>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</si>
  <si>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</si>
  <si>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</si>
  <si>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</si>
  <si>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</si>
  <si>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</si>
  <si>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</si>
  <si>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</si>
  <si>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</si>
  <si>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</si>
  <si>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</si>
  <si>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</si>
  <si>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</si>
  <si>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</si>
  <si>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</si>
  <si>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</si>
  <si>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</si>
  <si>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</si>
  <si>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</si>
  <si>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</si>
  <si>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</si>
  <si>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</si>
  <si>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</si>
  <si>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</si>
  <si>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</si>
  <si>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</si>
  <si>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</si>
  <si>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</si>
  <si>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</si>
  <si>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</si>
  <si>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</si>
  <si>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</si>
  <si>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</si>
  <si>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</si>
  <si>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</si>
  <si>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</si>
  <si>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</si>
  <si>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</si>
  <si>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</si>
  <si>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</si>
  <si>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</si>
  <si>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</si>
  <si>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</si>
  <si>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</si>
  <si>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Month</t>
  </si>
  <si>
    <t>Revenue (INR)</t>
  </si>
  <si>
    <t>Sum of Revenue (INR)</t>
  </si>
  <si>
    <t>January</t>
  </si>
  <si>
    <t>February</t>
  </si>
  <si>
    <t>March</t>
  </si>
  <si>
    <t>April</t>
  </si>
  <si>
    <t>May</t>
  </si>
  <si>
    <t>June</t>
  </si>
  <si>
    <t>July</t>
  </si>
  <si>
    <t>August</t>
  </si>
  <si>
    <t>September</t>
  </si>
  <si>
    <t>October</t>
  </si>
  <si>
    <t>November</t>
  </si>
  <si>
    <t>December</t>
  </si>
  <si>
    <t>Grand Total</t>
  </si>
  <si>
    <t>Row Labels</t>
  </si>
  <si>
    <t>Delivery Time</t>
  </si>
  <si>
    <t>Average of Delivery Time</t>
  </si>
  <si>
    <t>Product Name</t>
  </si>
  <si>
    <t>Customer (Gender)</t>
  </si>
  <si>
    <t>Average Customer Spending (INR)</t>
  </si>
  <si>
    <t>Count of Order_ID</t>
  </si>
  <si>
    <t xml:space="preserve">% of Total Revenue </t>
  </si>
  <si>
    <t>Cake</t>
  </si>
  <si>
    <t>Plants</t>
  </si>
  <si>
    <t>Deserunt Box</t>
  </si>
  <si>
    <t>Dolores Gift</t>
  </si>
  <si>
    <t>Harum Pack</t>
  </si>
  <si>
    <t>Quia Gift</t>
  </si>
  <si>
    <t>Sum of Quantity</t>
  </si>
  <si>
    <t>00</t>
  </si>
  <si>
    <t>01</t>
  </si>
  <si>
    <t>02</t>
  </si>
  <si>
    <t>03</t>
  </si>
  <si>
    <t>04</t>
  </si>
  <si>
    <t>05</t>
  </si>
  <si>
    <t>06</t>
  </si>
  <si>
    <t>07</t>
  </si>
  <si>
    <t>08</t>
  </si>
  <si>
    <t>09</t>
  </si>
  <si>
    <t>10</t>
  </si>
  <si>
    <t>11</t>
  </si>
  <si>
    <t>12</t>
  </si>
  <si>
    <t>13</t>
  </si>
  <si>
    <t>14</t>
  </si>
  <si>
    <t>15</t>
  </si>
  <si>
    <t>16</t>
  </si>
  <si>
    <t>17</t>
  </si>
  <si>
    <t>18</t>
  </si>
  <si>
    <t>19</t>
  </si>
  <si>
    <t>20</t>
  </si>
  <si>
    <t>21</t>
  </si>
  <si>
    <t>22</t>
  </si>
  <si>
    <t>23</t>
  </si>
  <si>
    <t xml:space="preserve">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</si>
</sst>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2" tint="-9.9978637043366805E-2"/>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8">
    <xf numFmtId="0" fontId="0" fillId="0" borderId="0" xfId="0"/>
    <xf numFmtId="14" fontId="0" fillId="0" borderId="0" xfId="0" applyNumberFormat="1"/>
    <xf numFmtId="21"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left"/>
    </xf>
    <xf numFmtId="2" fontId="0" fillId="0" borderId="0" xfId="0" applyNumberFormat="1"/>
    <xf numFmtId="164" fontId="0" fillId="0" borderId="0" xfId="0" applyNumberFormat="1" applyAlignment="1">
      <alignment horizontal="left"/>
    </xf>
    <xf numFmtId="0" fontId="0" fillId="0" borderId="10" xfId="0"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10" fontId="0" fillId="0" borderId="0" xfId="0" applyNumberFormat="1" applyAlignment="1">
      <alignment horizontal="center"/>
    </xf>
    <xf numFmtId="0" fontId="18" fillId="0" borderId="0" xfId="42"/>
    <xf numFmtId="0" fontId="0" fillId="33" borderId="0" xfId="0" applyFill="1"/>
    <xf numFmtId="0" fontId="19" fillId="33" borderId="0" xfId="0" applyFont="1"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2" formatCode="0.00"/>
    </dxf>
    <dxf>
      <alignment horizontal="center"/>
    </dxf>
    <dxf>
      <alignment horizontal="center"/>
    </dxf>
    <dxf>
      <alignment horizontal="center"/>
    </dxf>
    <dxf>
      <numFmt numFmtId="164" formatCode="0.0"/>
    </dxf>
    <dxf>
      <border>
        <bottom style="thin">
          <color indexed="64"/>
        </bottom>
      </border>
    </dxf>
    <dxf>
      <numFmt numFmtId="164" formatCode="0.0"/>
    </dxf>
    <dxf>
      <numFmt numFmtId="164" formatCode="0.0"/>
    </dxf>
    <dxf>
      <alignment horizontal="left"/>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Dashboard).xlsx]Revenue (Month-Wise)!PivotTable2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(Month-Wise)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4662786716877"/>
          <c:y val="0.16708313668993269"/>
          <c:w val="0.8552338145231847"/>
          <c:h val="0.51665135608048995"/>
        </c:manualLayout>
      </c:layout>
      <c:barChart>
        <c:barDir val="col"/>
        <c:grouping val="clustered"/>
        <c:varyColors val="0"/>
        <c:ser>
          <c:idx val="0"/>
          <c:order val="0"/>
          <c:tx>
            <c:strRef>
              <c:f>'Revenue (Month-Wise)'!$B$3</c:f>
              <c:strCache>
                <c:ptCount val="1"/>
                <c:pt idx="0">
                  <c:v>Total</c:v>
                </c:pt>
              </c:strCache>
            </c:strRef>
          </c:tx>
          <c:spPr>
            <a:solidFill>
              <a:schemeClr val="accent2"/>
            </a:solidFill>
            <a:ln>
              <a:noFill/>
            </a:ln>
            <a:effectLst/>
          </c:spPr>
          <c:invertIfNegative val="0"/>
          <c:cat>
            <c:strRef>
              <c:f>'Revenue (Month-Wise)'!$A$4:$A$16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(Month-Wise)'!$B$4:$B$16</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D69C-4866-9B78-1326A4181A2C}"/>
            </c:ext>
          </c:extLst>
        </c:ser>
        <c:dLbls>
          <c:showLegendKey val="0"/>
          <c:showVal val="0"/>
          <c:showCatName val="0"/>
          <c:showSerName val="0"/>
          <c:showPercent val="0"/>
          <c:showBubbleSize val="0"/>
        </c:dLbls>
        <c:gapWidth val="219"/>
        <c:overlap val="-27"/>
        <c:axId val="607533375"/>
        <c:axId val="607535775"/>
      </c:barChart>
      <c:catAx>
        <c:axId val="60753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35775"/>
        <c:crosses val="autoZero"/>
        <c:auto val="1"/>
        <c:lblAlgn val="ctr"/>
        <c:lblOffset val="100"/>
        <c:noMultiLvlLbl val="0"/>
      </c:catAx>
      <c:valAx>
        <c:axId val="607535775"/>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33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Dashboard).xlsx]Revenue per Occasion!PivotTable6</c:name>
    <c:fmtId val="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 of Revenue (INR)</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8888888888888841E-2"/>
              <c:y val="9.2592592592592379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'Revenue per Occasion'!$B$3</c:f>
              <c:strCache>
                <c:ptCount val="1"/>
                <c:pt idx="0">
                  <c:v>Sum of Revenue (INR)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9B-4E73-B5BA-6D08B7AA3F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A2-4178-B11D-672A21E7C1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A2-4178-B11D-672A21E7C1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A2-4178-B11D-672A21E7C1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A2-4178-B11D-672A21E7C1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A2-4178-B11D-672A21E7C15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A2-4178-B11D-672A21E7C150}"/>
              </c:ext>
            </c:extLst>
          </c:dPt>
          <c:dLbls>
            <c:dLbl>
              <c:idx val="1"/>
              <c:layout>
                <c:manualLayout>
                  <c:x val="3.8888888888888841E-2"/>
                  <c:y val="9.259259259259237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A2-4178-B11D-672A21E7C150}"/>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per Occasion'!$A$4:$A$10</c:f>
              <c:strCache>
                <c:ptCount val="7"/>
                <c:pt idx="0">
                  <c:v>Diwali</c:v>
                </c:pt>
                <c:pt idx="1">
                  <c:v>Valentine's Day</c:v>
                </c:pt>
                <c:pt idx="2">
                  <c:v>Birthday</c:v>
                </c:pt>
                <c:pt idx="3">
                  <c:v>Holi</c:v>
                </c:pt>
                <c:pt idx="4">
                  <c:v>All Occasions</c:v>
                </c:pt>
                <c:pt idx="5">
                  <c:v>Raksha Bandhan</c:v>
                </c:pt>
                <c:pt idx="6">
                  <c:v>Anniversary</c:v>
                </c:pt>
              </c:strCache>
            </c:strRef>
          </c:cat>
          <c:val>
            <c:numRef>
              <c:f>'Revenue per Occasion'!$B$4:$B$10</c:f>
              <c:numCache>
                <c:formatCode>General</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2B1C-4BB5-9943-318D53D999E2}"/>
            </c:ext>
          </c:extLst>
        </c:ser>
        <c:ser>
          <c:idx val="1"/>
          <c:order val="1"/>
          <c:tx>
            <c:strRef>
              <c:f>'Revenue per Occasion'!$C$3</c:f>
              <c:strCache>
                <c:ptCount val="1"/>
                <c:pt idx="0">
                  <c:v>% of Total Revenue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C9B-4E73-B5BA-6D08B7AA3F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C4A2-4178-B11D-672A21E7C1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C4A2-4178-B11D-672A21E7C1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C4A2-4178-B11D-672A21E7C1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C4A2-4178-B11D-672A21E7C1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C4A2-4178-B11D-672A21E7C15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C4A2-4178-B11D-672A21E7C150}"/>
              </c:ext>
            </c:extLst>
          </c:dPt>
          <c:cat>
            <c:strRef>
              <c:f>'Revenue per Occasion'!$A$4:$A$10</c:f>
              <c:strCache>
                <c:ptCount val="7"/>
                <c:pt idx="0">
                  <c:v>Diwali</c:v>
                </c:pt>
                <c:pt idx="1">
                  <c:v>Valentine's Day</c:v>
                </c:pt>
                <c:pt idx="2">
                  <c:v>Birthday</c:v>
                </c:pt>
                <c:pt idx="3">
                  <c:v>Holi</c:v>
                </c:pt>
                <c:pt idx="4">
                  <c:v>All Occasions</c:v>
                </c:pt>
                <c:pt idx="5">
                  <c:v>Raksha Bandhan</c:v>
                </c:pt>
                <c:pt idx="6">
                  <c:v>Anniversary</c:v>
                </c:pt>
              </c:strCache>
            </c:strRef>
          </c:cat>
          <c:val>
            <c:numRef>
              <c:f>'Revenue per Occasion'!$C$4:$C$10</c:f>
              <c:numCache>
                <c:formatCode>0.00%</c:formatCode>
                <c:ptCount val="7"/>
                <c:pt idx="0">
                  <c:v>8.9117985199591937E-2</c:v>
                </c:pt>
                <c:pt idx="1">
                  <c:v>9.4271942161623004E-2</c:v>
                </c:pt>
                <c:pt idx="2">
                  <c:v>0.11593179633875075</c:v>
                </c:pt>
                <c:pt idx="3">
                  <c:v>0.16321630544188784</c:v>
                </c:pt>
                <c:pt idx="4">
                  <c:v>0.16648073379487097</c:v>
                </c:pt>
                <c:pt idx="5">
                  <c:v>0.17937741267781962</c:v>
                </c:pt>
                <c:pt idx="6">
                  <c:v>0.1916038243854559</c:v>
                </c:pt>
              </c:numCache>
            </c:numRef>
          </c:val>
          <c:extLst>
            <c:ext xmlns:c16="http://schemas.microsoft.com/office/drawing/2014/chart" uri="{C3380CC4-5D6E-409C-BE32-E72D297353CC}">
              <c16:uniqueId val="{00000001-2B1C-4BB5-9943-318D53D999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Dashboard).xlsx]Revenue (Month-Wise)!PivotTable2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(Month-Wise)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6708333333333336"/>
          <c:w val="0.8552338145231847"/>
          <c:h val="0.51665135608048995"/>
        </c:manualLayout>
      </c:layout>
      <c:barChart>
        <c:barDir val="col"/>
        <c:grouping val="clustered"/>
        <c:varyColors val="0"/>
        <c:ser>
          <c:idx val="0"/>
          <c:order val="0"/>
          <c:tx>
            <c:strRef>
              <c:f>'Revenue (Month-Wise)'!$B$3</c:f>
              <c:strCache>
                <c:ptCount val="1"/>
                <c:pt idx="0">
                  <c:v>Total</c:v>
                </c:pt>
              </c:strCache>
            </c:strRef>
          </c:tx>
          <c:spPr>
            <a:solidFill>
              <a:schemeClr val="accent2"/>
            </a:solidFill>
            <a:ln>
              <a:noFill/>
            </a:ln>
            <a:effectLst/>
          </c:spPr>
          <c:invertIfNegative val="0"/>
          <c:cat>
            <c:strRef>
              <c:f>'Revenue (Month-Wise)'!$A$4:$A$16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(Month-Wise)'!$B$4:$B$16</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B7E6-4F93-A4A5-79421D142F56}"/>
            </c:ext>
          </c:extLst>
        </c:ser>
        <c:dLbls>
          <c:showLegendKey val="0"/>
          <c:showVal val="0"/>
          <c:showCatName val="0"/>
          <c:showSerName val="0"/>
          <c:showPercent val="0"/>
          <c:showBubbleSize val="0"/>
        </c:dLbls>
        <c:gapWidth val="219"/>
        <c:overlap val="-27"/>
        <c:axId val="607533375"/>
        <c:axId val="607535775"/>
      </c:barChart>
      <c:catAx>
        <c:axId val="60753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35775"/>
        <c:crosses val="autoZero"/>
        <c:auto val="1"/>
        <c:lblAlgn val="ctr"/>
        <c:lblOffset val="100"/>
        <c:noMultiLvlLbl val="0"/>
      </c:catAx>
      <c:valAx>
        <c:axId val="607535775"/>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33375"/>
        <c:crosses val="autoZero"/>
        <c:crossBetween val="between"/>
      </c:valAx>
      <c:spPr>
        <a:noFill/>
        <a:ln>
          <a:noFill/>
        </a:ln>
        <a:effectLst/>
      </c:spPr>
    </c:plotArea>
    <c:legend>
      <c:legendPos val="r"/>
      <c:layout>
        <c:manualLayout>
          <c:xMode val="edge"/>
          <c:yMode val="edge"/>
          <c:x val="0.74470363079615043"/>
          <c:y val="3.3993875765529313E-2"/>
          <c:w val="0.196963035870516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Dashboard).xlsx]Revenue (Category-Wise)!PivotTable7</c:name>
    <c:fmtId val="3"/>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(Category-Wise)</a:t>
            </a:r>
          </a:p>
        </c:rich>
      </c:tx>
      <c:layout>
        <c:manualLayout>
          <c:xMode val="edge"/>
          <c:yMode val="edge"/>
          <c:x val="0.25395284327323164"/>
          <c:y val="2.1459227467811159E-2"/>
        </c:manualLayout>
      </c:layout>
      <c:overlay val="0"/>
      <c:spPr>
        <a:solidFill>
          <a:schemeClr val="bg2">
            <a:lumMod val="50000"/>
          </a:schemeClr>
        </a:solidFill>
        <a:ln>
          <a:solidFill>
            <a:schemeClr val="bg1"/>
          </a:solid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5325936199722E-2"/>
              <c:y val="-3.8626609442060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89855515633362E-2"/>
              <c:y val="2.41360548815518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217753120666E-3"/>
              <c:y val="-4.2918454935622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095700416088866E-2"/>
              <c:y val="1.7167381974248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243941594679307"/>
          <c:y val="0.22450373424351999"/>
          <c:w val="0.43526008278091455"/>
          <c:h val="0.67343888344429048"/>
        </c:manualLayout>
      </c:layout>
      <c:pieChart>
        <c:varyColors val="1"/>
        <c:ser>
          <c:idx val="0"/>
          <c:order val="0"/>
          <c:tx>
            <c:strRef>
              <c:f>'Revenue (Category-Wise)'!$B$3</c:f>
              <c:strCache>
                <c:ptCount val="1"/>
                <c:pt idx="0">
                  <c:v>Total</c:v>
                </c:pt>
              </c:strCache>
            </c:strRef>
          </c:tx>
          <c:dPt>
            <c:idx val="0"/>
            <c:bubble3D val="0"/>
            <c:explosion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345-40B2-8487-C0B0C2F9D8BF}"/>
              </c:ext>
            </c:extLst>
          </c:dPt>
          <c:dPt>
            <c:idx val="1"/>
            <c:bubble3D val="0"/>
            <c:explosion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345-40B2-8487-C0B0C2F9D8BF}"/>
              </c:ext>
            </c:extLst>
          </c:dPt>
          <c:dPt>
            <c:idx val="2"/>
            <c:bubble3D val="0"/>
            <c:explosion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45-40B2-8487-C0B0C2F9D8BF}"/>
              </c:ext>
            </c:extLst>
          </c:dPt>
          <c:dPt>
            <c:idx val="3"/>
            <c:bubble3D val="0"/>
            <c:explosion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45-40B2-8487-C0B0C2F9D8B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345-40B2-8487-C0B0C2F9D8B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2345-40B2-8487-C0B0C2F9D8BF}"/>
              </c:ext>
            </c:extLst>
          </c:dPt>
          <c:dPt>
            <c:idx val="6"/>
            <c:bubble3D val="0"/>
            <c:explosion val="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345-40B2-8487-C0B0C2F9D8BF}"/>
              </c:ext>
            </c:extLst>
          </c:dPt>
          <c:dLbls>
            <c:dLbl>
              <c:idx val="0"/>
              <c:layout>
                <c:manualLayout>
                  <c:x val="1.6689855515633362E-2"/>
                  <c:y val="2.41360548815518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345-40B2-8487-C0B0C2F9D8BF}"/>
                </c:ext>
              </c:extLst>
            </c:dLbl>
            <c:dLbl>
              <c:idx val="1"/>
              <c:layout>
                <c:manualLayout>
                  <c:x val="2.4965325936199722E-2"/>
                  <c:y val="-3.862660944206008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345-40B2-8487-C0B0C2F9D8BF}"/>
                </c:ext>
              </c:extLst>
            </c:dLbl>
            <c:dLbl>
              <c:idx val="2"/>
              <c:layout>
                <c:manualLayout>
                  <c:x val="-8.3217753120666E-3"/>
                  <c:y val="-4.29184549356223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45-40B2-8487-C0B0C2F9D8BF}"/>
                </c:ext>
              </c:extLst>
            </c:dLbl>
            <c:dLbl>
              <c:idx val="5"/>
              <c:layout>
                <c:manualLayout>
                  <c:x val="-1.1095700416088866E-2"/>
                  <c:y val="1.716738197424888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2345-40B2-8487-C0B0C2F9D8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'Revenue (Category-Wise)'!$A$4:$A$11</c:f>
              <c:strCache>
                <c:ptCount val="7"/>
                <c:pt idx="0">
                  <c:v>Mugs</c:v>
                </c:pt>
                <c:pt idx="1">
                  <c:v>Plants</c:v>
                </c:pt>
                <c:pt idx="2">
                  <c:v>Raksha Bandhan</c:v>
                </c:pt>
                <c:pt idx="3">
                  <c:v>Cake</c:v>
                </c:pt>
                <c:pt idx="4">
                  <c:v>Sweets</c:v>
                </c:pt>
                <c:pt idx="5">
                  <c:v>Soft Toys</c:v>
                </c:pt>
                <c:pt idx="6">
                  <c:v>Colors</c:v>
                </c:pt>
              </c:strCache>
            </c:strRef>
          </c:cat>
          <c:val>
            <c:numRef>
              <c:f>'Revenue (Category-Wise)'!$B$4:$B$11</c:f>
              <c:numCache>
                <c:formatCode>General</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0-2345-40B2-8487-C0B0C2F9D8BF}"/>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Dashboard).xlsx]Revenue (Product-Wise)!PivotTable2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a:t>
            </a:r>
            <a:endParaRPr lang="en-US"/>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(Product-Wise)'!$B$3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80-4987-9BA2-E0B6147DB5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80-4987-9BA2-E0B6147DB5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80-4987-9BA2-E0B6147DB5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80-4987-9BA2-E0B6147DB5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80-4987-9BA2-E0B6147DB55A}"/>
              </c:ext>
            </c:extLst>
          </c:dPt>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(Product-Wise)'!$A$4:$A$9</c:f>
              <c:strCache>
                <c:ptCount val="5"/>
                <c:pt idx="0">
                  <c:v>Deserunt Box</c:v>
                </c:pt>
                <c:pt idx="1">
                  <c:v>Dolores Gift</c:v>
                </c:pt>
                <c:pt idx="2">
                  <c:v>Harum Pack</c:v>
                </c:pt>
                <c:pt idx="3">
                  <c:v>Magnam Set</c:v>
                </c:pt>
                <c:pt idx="4">
                  <c:v>Quia Gift</c:v>
                </c:pt>
              </c:strCache>
            </c:strRef>
          </c:cat>
          <c:val>
            <c:numRef>
              <c:f>'Revenue (Product-Wise)'!$B$4:$B$9</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EC1-497E-9968-EE2EEB3E752E}"/>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Dashboard).xlsx]Average Delivery Time!PivotTable8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Delivery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Delivery Time'!$B$3</c:f>
              <c:strCache>
                <c:ptCount val="1"/>
                <c:pt idx="0">
                  <c:v>Total</c:v>
                </c:pt>
              </c:strCache>
            </c:strRef>
          </c:tx>
          <c:spPr>
            <a:solidFill>
              <a:schemeClr val="accent1">
                <a:lumMod val="75000"/>
              </a:schemeClr>
            </a:solidFill>
            <a:ln>
              <a:noFill/>
            </a:ln>
            <a:effectLst/>
          </c:spPr>
          <c:invertIfNegative val="0"/>
          <c:cat>
            <c:strRef>
              <c:f>'Average Delivery Time'!$A$4:$A$9</c:f>
              <c:strCache>
                <c:ptCount val="5"/>
                <c:pt idx="0">
                  <c:v>1</c:v>
                </c:pt>
                <c:pt idx="1">
                  <c:v>2</c:v>
                </c:pt>
                <c:pt idx="2">
                  <c:v>3</c:v>
                </c:pt>
                <c:pt idx="3">
                  <c:v>4</c:v>
                </c:pt>
                <c:pt idx="4">
                  <c:v>5</c:v>
                </c:pt>
              </c:strCache>
            </c:strRef>
          </c:cat>
          <c:val>
            <c:numRef>
              <c:f>'Average Delivery Time'!$B$4:$B$9</c:f>
              <c:numCache>
                <c:formatCode>0.0</c:formatCode>
                <c:ptCount val="5"/>
                <c:pt idx="0">
                  <c:v>5.5408163265306118</c:v>
                </c:pt>
                <c:pt idx="1">
                  <c:v>5.375</c:v>
                </c:pt>
                <c:pt idx="2">
                  <c:v>5.826732673267327</c:v>
                </c:pt>
                <c:pt idx="3">
                  <c:v>5.2513089005235605</c:v>
                </c:pt>
                <c:pt idx="4">
                  <c:v>5.6255707762557075</c:v>
                </c:pt>
              </c:numCache>
            </c:numRef>
          </c:val>
          <c:extLst>
            <c:ext xmlns:c16="http://schemas.microsoft.com/office/drawing/2014/chart" uri="{C3380CC4-5D6E-409C-BE32-E72D297353CC}">
              <c16:uniqueId val="{00000000-BF8C-454B-8793-EF6C38E0062A}"/>
            </c:ext>
          </c:extLst>
        </c:ser>
        <c:dLbls>
          <c:showLegendKey val="0"/>
          <c:showVal val="0"/>
          <c:showCatName val="0"/>
          <c:showSerName val="0"/>
          <c:showPercent val="0"/>
          <c:showBubbleSize val="0"/>
        </c:dLbls>
        <c:gapWidth val="182"/>
        <c:axId val="1485004015"/>
        <c:axId val="1485004495"/>
      </c:barChart>
      <c:catAx>
        <c:axId val="1485004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 Ordered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04495"/>
        <c:crosses val="autoZero"/>
        <c:auto val="1"/>
        <c:lblAlgn val="ctr"/>
        <c:lblOffset val="100"/>
        <c:noMultiLvlLbl val="0"/>
      </c:catAx>
      <c:valAx>
        <c:axId val="148500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Delivery Time</a:t>
                </a:r>
                <a:r>
                  <a:rPr lang="en-IN"/>
                  <a:t> </a:t>
                </a:r>
              </a:p>
            </c:rich>
          </c:tx>
          <c:layout>
            <c:manualLayout>
              <c:xMode val="edge"/>
              <c:yMode val="edge"/>
              <c:x val="0.4747298523168475"/>
              <c:y val="0.880910015399366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04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Dashboard).xlsx]Average Spending by Customer!PivotTable3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Spending by Customer'!$B$3</c:f>
              <c:strCache>
                <c:ptCount val="1"/>
                <c:pt idx="0">
                  <c:v>Total</c:v>
                </c:pt>
              </c:strCache>
            </c:strRef>
          </c:tx>
          <c:spPr>
            <a:solidFill>
              <a:srgbClr val="92D050"/>
            </a:solidFill>
            <a:ln>
              <a:noFill/>
            </a:ln>
            <a:effectLst/>
          </c:spPr>
          <c:invertIfNegative val="0"/>
          <c:cat>
            <c:strRef>
              <c:f>'Average Spending by Customer'!$A$4:$A$6</c:f>
              <c:strCache>
                <c:ptCount val="2"/>
                <c:pt idx="0">
                  <c:v>Female</c:v>
                </c:pt>
                <c:pt idx="1">
                  <c:v>Male</c:v>
                </c:pt>
              </c:strCache>
            </c:strRef>
          </c:cat>
          <c:val>
            <c:numRef>
              <c:f>'Average Spending by Customer'!$B$4:$B$6</c:f>
              <c:numCache>
                <c:formatCode>0.00</c:formatCode>
                <c:ptCount val="2"/>
                <c:pt idx="0">
                  <c:v>3524.9714867617108</c:v>
                </c:pt>
                <c:pt idx="1">
                  <c:v>3517.1375245579566</c:v>
                </c:pt>
              </c:numCache>
            </c:numRef>
          </c:val>
          <c:extLst>
            <c:ext xmlns:c16="http://schemas.microsoft.com/office/drawing/2014/chart" uri="{C3380CC4-5D6E-409C-BE32-E72D297353CC}">
              <c16:uniqueId val="{00000000-9491-4FC2-B7C9-72D0FB9FEC0A}"/>
            </c:ext>
          </c:extLst>
        </c:ser>
        <c:dLbls>
          <c:showLegendKey val="0"/>
          <c:showVal val="0"/>
          <c:showCatName val="0"/>
          <c:showSerName val="0"/>
          <c:showPercent val="0"/>
          <c:showBubbleSize val="0"/>
        </c:dLbls>
        <c:gapWidth val="182"/>
        <c:axId val="1484960335"/>
        <c:axId val="1484964655"/>
      </c:barChart>
      <c:catAx>
        <c:axId val="148496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64655"/>
        <c:crosses val="autoZero"/>
        <c:auto val="1"/>
        <c:lblAlgn val="ctr"/>
        <c:lblOffset val="100"/>
        <c:noMultiLvlLbl val="0"/>
      </c:catAx>
      <c:valAx>
        <c:axId val="148496465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60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Dashboard).xlsx]Cities with maximum orders!PivotTable5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Cities with maximum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'Cities with maximum orders'!$B$3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'Cities with maximum orders'!$A$4:$A$13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'Cities with maximum orders'!$B$4:$B$13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647-4EE3-A3F2-D09B49CB68A6}"/>
            </c:ext>
          </c:extLst>
        </c:ser>
        <c:dLbls>
          <c:showLegendKey val="0"/>
          <c:showVal val="0"/>
          <c:showCatName val="0"/>
          <c:showSerName val="0"/>
          <c:showPercent val="0"/>
          <c:showBubbleSize val="0"/>
        </c:dLbls>
        <c:gapWidth val="100"/>
        <c:overlap val="-24"/>
        <c:axId val="1484995375"/>
        <c:axId val="1484996815"/>
      </c:barChart>
      <c:catAx>
        <c:axId val="1484995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996815"/>
        <c:crosses val="autoZero"/>
        <c:auto val="1"/>
        <c:lblAlgn val="ctr"/>
        <c:lblOffset val="100"/>
        <c:noMultiLvlLbl val="0"/>
      </c:catAx>
      <c:valAx>
        <c:axId val="1484996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995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Dashboard).xlsx]Locations with maximum quantity!PivotTable2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a:t>
            </a:r>
            <a:r>
              <a:rPr lang="en-US" baseline="0"/>
              <a:t>s with maximum quantity ordered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'Locations with maximum quantity'!$B$3</c:f>
              <c:strCache>
                <c:ptCount val="1"/>
                <c:pt idx="0">
                  <c:v>Total</c:v>
                </c:pt>
              </c:strCache>
            </c:strRef>
          </c:tx>
          <c:spPr>
            <a:solidFill>
              <a:schemeClr val="accent2"/>
            </a:solidFill>
            <a:ln>
              <a:noFill/>
            </a:ln>
            <a:effectLst/>
          </c:spPr>
          <c:invertIfNegative val="0"/>
          <c:cat>
            <c:strRef>
              <c:f>'Locations with maximum quantity'!$A$4:$A$15</c:f>
              <c:strCache>
                <c:ptCount val="11"/>
                <c:pt idx="0">
                  <c:v>Ghaziabad</c:v>
                </c:pt>
                <c:pt idx="1">
                  <c:v>Hazaribagh</c:v>
                </c:pt>
                <c:pt idx="2">
                  <c:v>Bareilly</c:v>
                </c:pt>
                <c:pt idx="3">
                  <c:v>Darbhanga</c:v>
                </c:pt>
                <c:pt idx="4">
                  <c:v>Khammam</c:v>
                </c:pt>
                <c:pt idx="5">
                  <c:v>Satara</c:v>
                </c:pt>
                <c:pt idx="6">
                  <c:v>Tirunelveli</c:v>
                </c:pt>
                <c:pt idx="7">
                  <c:v>Bhilai</c:v>
                </c:pt>
                <c:pt idx="8">
                  <c:v>Ahmedabad</c:v>
                </c:pt>
                <c:pt idx="9">
                  <c:v>Kishanganj</c:v>
                </c:pt>
                <c:pt idx="10">
                  <c:v>Bidar</c:v>
                </c:pt>
              </c:strCache>
            </c:strRef>
          </c:cat>
          <c:val>
            <c:numRef>
              <c:f>'Locations with maximum quantity'!$B$4:$B$15</c:f>
              <c:numCache>
                <c:formatCode>General</c:formatCode>
                <c:ptCount val="11"/>
                <c:pt idx="0">
                  <c:v>34</c:v>
                </c:pt>
                <c:pt idx="1">
                  <c:v>30</c:v>
                </c:pt>
                <c:pt idx="2">
                  <c:v>27</c:v>
                </c:pt>
                <c:pt idx="3">
                  <c:v>26</c:v>
                </c:pt>
                <c:pt idx="4">
                  <c:v>25</c:v>
                </c:pt>
                <c:pt idx="5">
                  <c:v>24</c:v>
                </c:pt>
                <c:pt idx="6">
                  <c:v>24</c:v>
                </c:pt>
                <c:pt idx="7">
                  <c:v>24</c:v>
                </c:pt>
                <c:pt idx="8">
                  <c:v>23</c:v>
                </c:pt>
                <c:pt idx="9">
                  <c:v>21</c:v>
                </c:pt>
                <c:pt idx="10">
                  <c:v>21</c:v>
                </c:pt>
              </c:numCache>
            </c:numRef>
          </c:val>
          <c:extLst>
            <c:ext xmlns:c16="http://schemas.microsoft.com/office/drawing/2014/chart" uri="{C3380CC4-5D6E-409C-BE32-E72D297353CC}">
              <c16:uniqueId val="{00000000-98C5-4AB5-BF91-9413FFE0AA40}"/>
            </c:ext>
          </c:extLst>
        </c:ser>
        <c:dLbls>
          <c:showLegendKey val="0"/>
          <c:showVal val="0"/>
          <c:showCatName val="0"/>
          <c:showSerName val="0"/>
          <c:showPercent val="0"/>
          <c:showBubbleSize val="0"/>
        </c:dLbls>
        <c:gapWidth val="182"/>
        <c:axId val="52857343"/>
        <c:axId val="52861183"/>
      </c:barChart>
      <c:catAx>
        <c:axId val="5285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1183"/>
        <c:crosses val="autoZero"/>
        <c:auto val="1"/>
        <c:lblAlgn val="ctr"/>
        <c:lblOffset val="100"/>
        <c:noMultiLvlLbl val="0"/>
      </c:catAx>
      <c:valAx>
        <c:axId val="5286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7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Dashboard).xlsx]Hour-Wise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'Hour-Wise Revenue'!$B$3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'Hour-Wise Revenue'!$A$4:$A$27</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'Hour-Wise Revenue'!$B$4:$B$27</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AEC-486C-BBD1-EA176890DD7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80097456"/>
        <c:axId val="1380099856"/>
      </c:lineChart>
      <c:catAx>
        <c:axId val="1380097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80099856"/>
        <c:crosses val="autoZero"/>
        <c:auto val="1"/>
        <c:lblAlgn val="ctr"/>
        <c:lblOffset val="100"/>
        <c:noMultiLvlLbl val="0"/>
      </c:catAx>
      <c:valAx>
        <c:axId val="1380099856"/>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8009745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Dashboard).xlsx]Revenue (Category-Wise)!PivotTable7</c:name>
    <c:fmtId val="9"/>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(Category-Wise)</a:t>
            </a:r>
          </a:p>
        </c:rich>
      </c:tx>
      <c:layout>
        <c:manualLayout>
          <c:xMode val="edge"/>
          <c:yMode val="edge"/>
          <c:x val="0.20633370828646419"/>
          <c:y val="2.5316078392409159E-3"/>
        </c:manualLayout>
      </c:layout>
      <c:overlay val="0"/>
      <c:spPr>
        <a:solidFill>
          <a:schemeClr val="bg2">
            <a:lumMod val="50000"/>
          </a:schemeClr>
        </a:solidFill>
        <a:ln>
          <a:solidFill>
            <a:schemeClr val="bg1"/>
          </a:solid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891784158048207E-3"/>
              <c:y val="2.575107296137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89847009735744E-2"/>
              <c:y val="4.56100342075254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89855515633362E-2"/>
              <c:y val="2.41360548815518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5325936199722E-2"/>
              <c:y val="-3.8626609442060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095700416088866E-2"/>
              <c:y val="1.7167381974248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217753120666E-3"/>
              <c:y val="-4.2918454935622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89855515633362E-2"/>
              <c:y val="2.41360548815518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6891784158048207E-3"/>
              <c:y val="2.575107296137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095700416088866E-2"/>
              <c:y val="1.7167381974248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689847009735744E-2"/>
              <c:y val="4.56100342075254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965325936199722E-2"/>
              <c:y val="-3.8626609442060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217753120666E-3"/>
              <c:y val="-4.2918454935622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1703537057868"/>
              <c:y val="8.1779974664050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243941594679307"/>
          <c:y val="0.22450373424351999"/>
          <c:w val="0.43526008278091455"/>
          <c:h val="0.67343888344429048"/>
        </c:manualLayout>
      </c:layout>
      <c:pieChart>
        <c:varyColors val="1"/>
        <c:ser>
          <c:idx val="0"/>
          <c:order val="0"/>
          <c:tx>
            <c:strRef>
              <c:f>'Revenue (Category-Wise)'!$B$3</c:f>
              <c:strCache>
                <c:ptCount val="1"/>
                <c:pt idx="0">
                  <c:v>Total</c:v>
                </c:pt>
              </c:strCache>
            </c:strRef>
          </c:tx>
          <c:explosion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B3-4B13-9F24-A154519072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B3-4B13-9F24-A1545190720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5B3-4B13-9F24-A1545190720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5B3-4B13-9F24-A1545190720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5B3-4B13-9F24-A1545190720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5B3-4B13-9F24-A1545190720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5B3-4B13-9F24-A1545190720B}"/>
              </c:ext>
            </c:extLst>
          </c:dPt>
          <c:dLbls>
            <c:dLbl>
              <c:idx val="0"/>
              <c:layout>
                <c:manualLayout>
                  <c:x val="0.10271703537057868"/>
                  <c:y val="8.17799746640502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5B3-4B13-9F24-A154519072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 (Category-Wise)'!$A$4:$A$11</c:f>
              <c:strCache>
                <c:ptCount val="7"/>
                <c:pt idx="0">
                  <c:v>Mugs</c:v>
                </c:pt>
                <c:pt idx="1">
                  <c:v>Plants</c:v>
                </c:pt>
                <c:pt idx="2">
                  <c:v>Raksha Bandhan</c:v>
                </c:pt>
                <c:pt idx="3">
                  <c:v>Cake</c:v>
                </c:pt>
                <c:pt idx="4">
                  <c:v>Sweets</c:v>
                </c:pt>
                <c:pt idx="5">
                  <c:v>Soft Toys</c:v>
                </c:pt>
                <c:pt idx="6">
                  <c:v>Colors</c:v>
                </c:pt>
              </c:strCache>
            </c:strRef>
          </c:cat>
          <c:val>
            <c:numRef>
              <c:f>'Revenue (Category-Wise)'!$B$4:$B$11</c:f>
              <c:numCache>
                <c:formatCode>General</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E-75B3-4B13-9F24-A1545190720B}"/>
            </c:ext>
          </c:extLst>
        </c:ser>
        <c:dLbls>
          <c:dLblPos val="bestFit"/>
          <c:showLegendKey val="0"/>
          <c:showVal val="1"/>
          <c:showCatName val="0"/>
          <c:showSerName val="0"/>
          <c:showPercent val="0"/>
          <c:showBubbleSize val="0"/>
          <c:showLeaderLines val="1"/>
        </c:dLbls>
        <c:firstSliceAng val="2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Dashboard).xlsx]Revenue (Product-Wise)!PivotTable2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a:t>
            </a:r>
            <a:endParaRPr lang="en-US"/>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(Product-Wise)'!$B$3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423-405A-BAB3-BBA0B30F0E1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423-405A-BAB3-BBA0B30F0E1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423-405A-BAB3-BBA0B30F0E1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423-405A-BAB3-BBA0B30F0E1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423-405A-BAB3-BBA0B30F0E17}"/>
              </c:ext>
            </c:extLst>
          </c:dPt>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(Product-Wise)'!$A$4:$A$9</c:f>
              <c:strCache>
                <c:ptCount val="5"/>
                <c:pt idx="0">
                  <c:v>Deserunt Box</c:v>
                </c:pt>
                <c:pt idx="1">
                  <c:v>Dolores Gift</c:v>
                </c:pt>
                <c:pt idx="2">
                  <c:v>Harum Pack</c:v>
                </c:pt>
                <c:pt idx="3">
                  <c:v>Magnam Set</c:v>
                </c:pt>
                <c:pt idx="4">
                  <c:v>Quia Gift</c:v>
                </c:pt>
              </c:strCache>
            </c:strRef>
          </c:cat>
          <c:val>
            <c:numRef>
              <c:f>'Revenue (Product-Wise)'!$B$4:$B$9</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3423-405A-BAB3-BBA0B30F0E17}"/>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Dashboard).xlsx]Average Delivery Time!PivotTable8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Delivery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118890225245"/>
          <c:y val="0.22895077214042325"/>
          <c:w val="0.77437348874697753"/>
          <c:h val="0.49695489452707303"/>
        </c:manualLayout>
      </c:layout>
      <c:barChart>
        <c:barDir val="bar"/>
        <c:grouping val="clustered"/>
        <c:varyColors val="0"/>
        <c:ser>
          <c:idx val="0"/>
          <c:order val="0"/>
          <c:tx>
            <c:strRef>
              <c:f>'Average Delivery Time'!$B$3</c:f>
              <c:strCache>
                <c:ptCount val="1"/>
                <c:pt idx="0">
                  <c:v>Total</c:v>
                </c:pt>
              </c:strCache>
            </c:strRef>
          </c:tx>
          <c:spPr>
            <a:solidFill>
              <a:schemeClr val="accent1">
                <a:lumMod val="75000"/>
              </a:schemeClr>
            </a:solidFill>
            <a:ln>
              <a:noFill/>
            </a:ln>
            <a:effectLst/>
          </c:spPr>
          <c:invertIfNegative val="0"/>
          <c:cat>
            <c:strRef>
              <c:f>'Average Delivery Time'!$A$4:$A$9</c:f>
              <c:strCache>
                <c:ptCount val="5"/>
                <c:pt idx="0">
                  <c:v>1</c:v>
                </c:pt>
                <c:pt idx="1">
                  <c:v>2</c:v>
                </c:pt>
                <c:pt idx="2">
                  <c:v>3</c:v>
                </c:pt>
                <c:pt idx="3">
                  <c:v>4</c:v>
                </c:pt>
                <c:pt idx="4">
                  <c:v>5</c:v>
                </c:pt>
              </c:strCache>
            </c:strRef>
          </c:cat>
          <c:val>
            <c:numRef>
              <c:f>'Average Delivery Time'!$B$4:$B$9</c:f>
              <c:numCache>
                <c:formatCode>0.0</c:formatCode>
                <c:ptCount val="5"/>
                <c:pt idx="0">
                  <c:v>5.5408163265306118</c:v>
                </c:pt>
                <c:pt idx="1">
                  <c:v>5.375</c:v>
                </c:pt>
                <c:pt idx="2">
                  <c:v>5.826732673267327</c:v>
                </c:pt>
                <c:pt idx="3">
                  <c:v>5.2513089005235605</c:v>
                </c:pt>
                <c:pt idx="4">
                  <c:v>5.6255707762557075</c:v>
                </c:pt>
              </c:numCache>
            </c:numRef>
          </c:val>
          <c:extLst>
            <c:ext xmlns:c16="http://schemas.microsoft.com/office/drawing/2014/chart" uri="{C3380CC4-5D6E-409C-BE32-E72D297353CC}">
              <c16:uniqueId val="{00000000-6565-4C92-B012-E0B8EE1F77AA}"/>
            </c:ext>
          </c:extLst>
        </c:ser>
        <c:dLbls>
          <c:showLegendKey val="0"/>
          <c:showVal val="0"/>
          <c:showCatName val="0"/>
          <c:showSerName val="0"/>
          <c:showPercent val="0"/>
          <c:showBubbleSize val="0"/>
        </c:dLbls>
        <c:gapWidth val="182"/>
        <c:axId val="1485004015"/>
        <c:axId val="1485004495"/>
      </c:barChart>
      <c:catAx>
        <c:axId val="1485004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 Ordered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04495"/>
        <c:crosses val="autoZero"/>
        <c:auto val="1"/>
        <c:lblAlgn val="ctr"/>
        <c:lblOffset val="100"/>
        <c:noMultiLvlLbl val="0"/>
      </c:catAx>
      <c:valAx>
        <c:axId val="1485004495"/>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IN"/>
                  <a:t>Average</a:t>
                </a:r>
                <a:r>
                  <a:rPr lang="en-IN" baseline="0"/>
                  <a:t> Delivery Time</a:t>
                </a:r>
                <a:r>
                  <a:rPr lang="en-IN"/>
                  <a:t> </a:t>
                </a:r>
              </a:p>
            </c:rich>
          </c:tx>
          <c:layout>
            <c:manualLayout>
              <c:xMode val="edge"/>
              <c:yMode val="edge"/>
              <c:x val="0.26058084039686241"/>
              <c:y val="0.88090998809608601"/>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04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Dashboard).xlsx]Average Spending by Customer!PivotTable3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Spending (INR)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Spending by Customer'!$B$3</c:f>
              <c:strCache>
                <c:ptCount val="1"/>
                <c:pt idx="0">
                  <c:v>Total</c:v>
                </c:pt>
              </c:strCache>
            </c:strRef>
          </c:tx>
          <c:spPr>
            <a:solidFill>
              <a:srgbClr val="92D050"/>
            </a:solidFill>
            <a:ln>
              <a:noFill/>
            </a:ln>
            <a:effectLst/>
          </c:spPr>
          <c:invertIfNegative val="0"/>
          <c:cat>
            <c:strRef>
              <c:f>'Average Spending by Customer'!$A$4:$A$6</c:f>
              <c:strCache>
                <c:ptCount val="2"/>
                <c:pt idx="0">
                  <c:v>Female</c:v>
                </c:pt>
                <c:pt idx="1">
                  <c:v>Male</c:v>
                </c:pt>
              </c:strCache>
            </c:strRef>
          </c:cat>
          <c:val>
            <c:numRef>
              <c:f>'Average Spending by Customer'!$B$4:$B$6</c:f>
              <c:numCache>
                <c:formatCode>0.00</c:formatCode>
                <c:ptCount val="2"/>
                <c:pt idx="0">
                  <c:v>3524.9714867617108</c:v>
                </c:pt>
                <c:pt idx="1">
                  <c:v>3517.1375245579566</c:v>
                </c:pt>
              </c:numCache>
            </c:numRef>
          </c:val>
          <c:extLst>
            <c:ext xmlns:c16="http://schemas.microsoft.com/office/drawing/2014/chart" uri="{C3380CC4-5D6E-409C-BE32-E72D297353CC}">
              <c16:uniqueId val="{00000000-D522-4FBF-97B0-E31EF6D6D44F}"/>
            </c:ext>
          </c:extLst>
        </c:ser>
        <c:dLbls>
          <c:showLegendKey val="0"/>
          <c:showVal val="0"/>
          <c:showCatName val="0"/>
          <c:showSerName val="0"/>
          <c:showPercent val="0"/>
          <c:showBubbleSize val="0"/>
        </c:dLbls>
        <c:gapWidth val="182"/>
        <c:axId val="1484960335"/>
        <c:axId val="1484964655"/>
      </c:barChart>
      <c:catAx>
        <c:axId val="148496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64655"/>
        <c:crosses val="autoZero"/>
        <c:auto val="1"/>
        <c:lblAlgn val="ctr"/>
        <c:lblOffset val="100"/>
        <c:noMultiLvlLbl val="0"/>
      </c:catAx>
      <c:valAx>
        <c:axId val="1484964655"/>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60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Dashboard).xlsx]Cities with maximum orders!PivotTable5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Cities with maximum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'Cities with maximum orders'!$B$3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'Cities with maximum orders'!$A$4:$A$13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'Cities with maximum orders'!$B$4:$B$13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E0A-47D6-881A-FBB3B88C14EB}"/>
            </c:ext>
          </c:extLst>
        </c:ser>
        <c:dLbls>
          <c:showLegendKey val="0"/>
          <c:showVal val="0"/>
          <c:showCatName val="0"/>
          <c:showSerName val="0"/>
          <c:showPercent val="0"/>
          <c:showBubbleSize val="0"/>
        </c:dLbls>
        <c:gapWidth val="100"/>
        <c:overlap val="-24"/>
        <c:axId val="1484995375"/>
        <c:axId val="1484996815"/>
      </c:barChart>
      <c:catAx>
        <c:axId val="1484995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996815"/>
        <c:crosses val="autoZero"/>
        <c:auto val="1"/>
        <c:lblAlgn val="ctr"/>
        <c:lblOffset val="100"/>
        <c:noMultiLvlLbl val="0"/>
      </c:catAx>
      <c:valAx>
        <c:axId val="1484996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995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Dashboard).xlsx]Revenue per Occasion!PivotTable6</c:name>
    <c:fmtId val="5"/>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u="sng"/>
              <a:t>% of Revenue (INR)</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schemeClr>
          </a:solidFill>
          <a:ln w="19050">
            <a:solidFill>
              <a:schemeClr val="lt1"/>
            </a:solidFill>
          </a:ln>
          <a:effectLst/>
        </c:spPr>
        <c:dLbl>
          <c:idx val="0"/>
          <c:layout>
            <c:manualLayout>
              <c:x val="3.8888888888888841E-2"/>
              <c:y val="9.2592592592592379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3.8888888888888841E-2"/>
              <c:y val="9.2592592592592379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dLbl>
          <c:idx val="0"/>
          <c:layout>
            <c:manualLayout>
              <c:x val="2.8964037277694591E-2"/>
              <c:y val="2.555565630833087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'Revenue per Occasion'!$B$3</c:f>
              <c:strCache>
                <c:ptCount val="1"/>
                <c:pt idx="0">
                  <c:v>Sum of Revenue (INR)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33-4EF4-8A36-DB04AF8767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33-4EF4-8A36-DB04AF8767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33-4EF4-8A36-DB04AF8767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33-4EF4-8A36-DB04AF8767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33-4EF4-8A36-DB04AF8767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633-4EF4-8A36-DB04AF87670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633-4EF4-8A36-DB04AF876703}"/>
              </c:ext>
            </c:extLst>
          </c:dPt>
          <c:dLbls>
            <c:dLbl>
              <c:idx val="1"/>
              <c:layout>
                <c:manualLayout>
                  <c:x val="2.8964037277694591E-2"/>
                  <c:y val="2.55556563083308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633-4EF4-8A36-DB04AF876703}"/>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per Occasion'!$A$4:$A$10</c:f>
              <c:strCache>
                <c:ptCount val="7"/>
                <c:pt idx="0">
                  <c:v>Diwali</c:v>
                </c:pt>
                <c:pt idx="1">
                  <c:v>Valentine's Day</c:v>
                </c:pt>
                <c:pt idx="2">
                  <c:v>Birthday</c:v>
                </c:pt>
                <c:pt idx="3">
                  <c:v>Holi</c:v>
                </c:pt>
                <c:pt idx="4">
                  <c:v>All Occasions</c:v>
                </c:pt>
                <c:pt idx="5">
                  <c:v>Raksha Bandhan</c:v>
                </c:pt>
                <c:pt idx="6">
                  <c:v>Anniversary</c:v>
                </c:pt>
              </c:strCache>
            </c:strRef>
          </c:cat>
          <c:val>
            <c:numRef>
              <c:f>'Revenue per Occasion'!$B$4:$B$10</c:f>
              <c:numCache>
                <c:formatCode>General</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E-E633-4EF4-8A36-DB04AF876703}"/>
            </c:ext>
          </c:extLst>
        </c:ser>
        <c:ser>
          <c:idx val="1"/>
          <c:order val="1"/>
          <c:tx>
            <c:strRef>
              <c:f>'Revenue per Occasion'!$C$3</c:f>
              <c:strCache>
                <c:ptCount val="1"/>
                <c:pt idx="0">
                  <c:v>% of Total Revenue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E633-4EF4-8A36-DB04AF8767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E633-4EF4-8A36-DB04AF8767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E633-4EF4-8A36-DB04AF8767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E633-4EF4-8A36-DB04AF8767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E633-4EF4-8A36-DB04AF8767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E633-4EF4-8A36-DB04AF87670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E633-4EF4-8A36-DB04AF876703}"/>
              </c:ext>
            </c:extLst>
          </c:dPt>
          <c:cat>
            <c:strRef>
              <c:f>'Revenue per Occasion'!$A$4:$A$10</c:f>
              <c:strCache>
                <c:ptCount val="7"/>
                <c:pt idx="0">
                  <c:v>Diwali</c:v>
                </c:pt>
                <c:pt idx="1">
                  <c:v>Valentine's Day</c:v>
                </c:pt>
                <c:pt idx="2">
                  <c:v>Birthday</c:v>
                </c:pt>
                <c:pt idx="3">
                  <c:v>Holi</c:v>
                </c:pt>
                <c:pt idx="4">
                  <c:v>All Occasions</c:v>
                </c:pt>
                <c:pt idx="5">
                  <c:v>Raksha Bandhan</c:v>
                </c:pt>
                <c:pt idx="6">
                  <c:v>Anniversary</c:v>
                </c:pt>
              </c:strCache>
            </c:strRef>
          </c:cat>
          <c:val>
            <c:numRef>
              <c:f>'Revenue per Occasion'!$C$4:$C$10</c:f>
              <c:numCache>
                <c:formatCode>0.00%</c:formatCode>
                <c:ptCount val="7"/>
                <c:pt idx="0">
                  <c:v>8.9117985199591937E-2</c:v>
                </c:pt>
                <c:pt idx="1">
                  <c:v>9.4271942161623004E-2</c:v>
                </c:pt>
                <c:pt idx="2">
                  <c:v>0.11593179633875075</c:v>
                </c:pt>
                <c:pt idx="3">
                  <c:v>0.16321630544188784</c:v>
                </c:pt>
                <c:pt idx="4">
                  <c:v>0.16648073379487097</c:v>
                </c:pt>
                <c:pt idx="5">
                  <c:v>0.17937741267781962</c:v>
                </c:pt>
                <c:pt idx="6">
                  <c:v>0.1916038243854559</c:v>
                </c:pt>
              </c:numCache>
            </c:numRef>
          </c:val>
          <c:extLst>
            <c:ext xmlns:c16="http://schemas.microsoft.com/office/drawing/2014/chart" uri="{C3380CC4-5D6E-409C-BE32-E72D297353CC}">
              <c16:uniqueId val="{0000001D-E633-4EF4-8A36-DB04AF87670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Dashboard).xlsx]Locations with maximum quantity!PivotTable2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a:t>
            </a:r>
            <a:r>
              <a:rPr lang="en-US" baseline="0"/>
              <a:t>s with maximum quantity ordered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39979522683502"/>
          <c:y val="0.18845953002610968"/>
          <c:w val="0.76833085492796371"/>
          <c:h val="0.68517875866038935"/>
        </c:manualLayout>
      </c:layout>
      <c:barChart>
        <c:barDir val="bar"/>
        <c:grouping val="clustered"/>
        <c:varyColors val="0"/>
        <c:ser>
          <c:idx val="0"/>
          <c:order val="0"/>
          <c:tx>
            <c:strRef>
              <c:f>'Locations with maximum quantity'!$B$3</c:f>
              <c:strCache>
                <c:ptCount val="1"/>
                <c:pt idx="0">
                  <c:v>Total</c:v>
                </c:pt>
              </c:strCache>
            </c:strRef>
          </c:tx>
          <c:spPr>
            <a:solidFill>
              <a:schemeClr val="accent2"/>
            </a:solidFill>
            <a:ln>
              <a:noFill/>
            </a:ln>
            <a:effectLst/>
          </c:spPr>
          <c:invertIfNegative val="0"/>
          <c:cat>
            <c:strRef>
              <c:f>'Locations with maximum quantity'!$A$4:$A$15</c:f>
              <c:strCache>
                <c:ptCount val="11"/>
                <c:pt idx="0">
                  <c:v>Ghaziabad</c:v>
                </c:pt>
                <c:pt idx="1">
                  <c:v>Hazaribagh</c:v>
                </c:pt>
                <c:pt idx="2">
                  <c:v>Bareilly</c:v>
                </c:pt>
                <c:pt idx="3">
                  <c:v>Darbhanga</c:v>
                </c:pt>
                <c:pt idx="4">
                  <c:v>Khammam</c:v>
                </c:pt>
                <c:pt idx="5">
                  <c:v>Satara</c:v>
                </c:pt>
                <c:pt idx="6">
                  <c:v>Tirunelveli</c:v>
                </c:pt>
                <c:pt idx="7">
                  <c:v>Bhilai</c:v>
                </c:pt>
                <c:pt idx="8">
                  <c:v>Ahmedabad</c:v>
                </c:pt>
                <c:pt idx="9">
                  <c:v>Kishanganj</c:v>
                </c:pt>
                <c:pt idx="10">
                  <c:v>Bidar</c:v>
                </c:pt>
              </c:strCache>
            </c:strRef>
          </c:cat>
          <c:val>
            <c:numRef>
              <c:f>'Locations with maximum quantity'!$B$4:$B$15</c:f>
              <c:numCache>
                <c:formatCode>General</c:formatCode>
                <c:ptCount val="11"/>
                <c:pt idx="0">
                  <c:v>34</c:v>
                </c:pt>
                <c:pt idx="1">
                  <c:v>30</c:v>
                </c:pt>
                <c:pt idx="2">
                  <c:v>27</c:v>
                </c:pt>
                <c:pt idx="3">
                  <c:v>26</c:v>
                </c:pt>
                <c:pt idx="4">
                  <c:v>25</c:v>
                </c:pt>
                <c:pt idx="5">
                  <c:v>24</c:v>
                </c:pt>
                <c:pt idx="6">
                  <c:v>24</c:v>
                </c:pt>
                <c:pt idx="7">
                  <c:v>24</c:v>
                </c:pt>
                <c:pt idx="8">
                  <c:v>23</c:v>
                </c:pt>
                <c:pt idx="9">
                  <c:v>21</c:v>
                </c:pt>
                <c:pt idx="10">
                  <c:v>21</c:v>
                </c:pt>
              </c:numCache>
            </c:numRef>
          </c:val>
          <c:extLst>
            <c:ext xmlns:c16="http://schemas.microsoft.com/office/drawing/2014/chart" uri="{C3380CC4-5D6E-409C-BE32-E72D297353CC}">
              <c16:uniqueId val="{00000000-0A23-4E4E-B7BA-FCD548CEEE6D}"/>
            </c:ext>
          </c:extLst>
        </c:ser>
        <c:dLbls>
          <c:showLegendKey val="0"/>
          <c:showVal val="0"/>
          <c:showCatName val="0"/>
          <c:showSerName val="0"/>
          <c:showPercent val="0"/>
          <c:showBubbleSize val="0"/>
        </c:dLbls>
        <c:gapWidth val="182"/>
        <c:axId val="52857343"/>
        <c:axId val="52861183"/>
      </c:barChart>
      <c:catAx>
        <c:axId val="5285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1183"/>
        <c:crosses val="autoZero"/>
        <c:auto val="1"/>
        <c:lblAlgn val="ctr"/>
        <c:lblOffset val="100"/>
        <c:noMultiLvlLbl val="0"/>
      </c:catAx>
      <c:valAx>
        <c:axId val="5286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7343"/>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with Dashboard).xlsx]Hour-Wise Revenue!PivotTable5</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Hour-Wise</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'Hour-Wise Revenue'!$B$3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'Hour-Wise Revenue'!$A$4:$A$27</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'Hour-Wise Revenue'!$B$4:$B$27</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545-4DA9-BACA-A216215CF00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80097456"/>
        <c:axId val="1380099856"/>
      </c:lineChart>
      <c:catAx>
        <c:axId val="1380097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80099856"/>
        <c:crosses val="autoZero"/>
        <c:auto val="1"/>
        <c:lblAlgn val="ctr"/>
        <c:lblOffset val="100"/>
        <c:noMultiLvlLbl val="0"/>
      </c:catAx>
      <c:valAx>
        <c:axId val="1380099856"/>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8009745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492704</xdr:colOff>
      <xdr:row>5</xdr:row>
      <xdr:rowOff>43296</xdr:rowOff>
    </xdr:from>
    <xdr:to>
      <xdr:col>12</xdr:col>
      <xdr:colOff>584489</xdr:colOff>
      <xdr:row>16</xdr:row>
      <xdr:rowOff>112569</xdr:rowOff>
    </xdr:to>
    <xdr:graphicFrame macro="">
      <xdr:nvGraphicFramePr>
        <xdr:cNvPr id="2" name="Chart 1">
          <a:extLst>
            <a:ext uri="{FF2B5EF4-FFF2-40B4-BE49-F238E27FC236}">
              <a16:creationId xmlns:a16="http://schemas.microsoft.com/office/drawing/2014/main" id="{F3FE3F13-C4EE-429A-A734-9019244CA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51664</xdr:colOff>
      <xdr:row>5</xdr:row>
      <xdr:rowOff>43296</xdr:rowOff>
    </xdr:from>
    <xdr:to>
      <xdr:col>5</xdr:col>
      <xdr:colOff>440169</xdr:colOff>
      <xdr:row>16</xdr:row>
      <xdr:rowOff>142587</xdr:rowOff>
    </xdr:to>
    <xdr:graphicFrame macro="">
      <xdr:nvGraphicFramePr>
        <xdr:cNvPr id="3" name="Chart 2">
          <a:extLst>
            <a:ext uri="{FF2B5EF4-FFF2-40B4-BE49-F238E27FC236}">
              <a16:creationId xmlns:a16="http://schemas.microsoft.com/office/drawing/2014/main" id="{DD66059A-9938-40A1-A999-9CD62E868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79087</xdr:colOff>
      <xdr:row>5</xdr:row>
      <xdr:rowOff>57728</xdr:rowOff>
    </xdr:from>
    <xdr:to>
      <xdr:col>19</xdr:col>
      <xdr:colOff>28287</xdr:colOff>
      <xdr:row>16</xdr:row>
      <xdr:rowOff>149513</xdr:rowOff>
    </xdr:to>
    <xdr:graphicFrame macro="">
      <xdr:nvGraphicFramePr>
        <xdr:cNvPr id="4" name="Chart 3">
          <a:extLst>
            <a:ext uri="{FF2B5EF4-FFF2-40B4-BE49-F238E27FC236}">
              <a16:creationId xmlns:a16="http://schemas.microsoft.com/office/drawing/2014/main" id="{456613CA-C1B3-4FFD-A6D3-527B1AE52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64654</xdr:colOff>
      <xdr:row>16</xdr:row>
      <xdr:rowOff>175203</xdr:rowOff>
    </xdr:from>
    <xdr:to>
      <xdr:col>5</xdr:col>
      <xdr:colOff>411306</xdr:colOff>
      <xdr:row>27</xdr:row>
      <xdr:rowOff>158749</xdr:rowOff>
    </xdr:to>
    <xdr:graphicFrame macro="">
      <xdr:nvGraphicFramePr>
        <xdr:cNvPr id="5" name="Chart 4">
          <a:extLst>
            <a:ext uri="{FF2B5EF4-FFF2-40B4-BE49-F238E27FC236}">
              <a16:creationId xmlns:a16="http://schemas.microsoft.com/office/drawing/2014/main" id="{0FBC8DBD-354D-4AF1-978A-CD8A45995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107950</xdr:colOff>
      <xdr:row>17</xdr:row>
      <xdr:rowOff>12700</xdr:rowOff>
    </xdr:from>
    <xdr:to>
      <xdr:col>19</xdr:col>
      <xdr:colOff>63500</xdr:colOff>
      <xdr:row>28</xdr:row>
      <xdr:rowOff>6350</xdr:rowOff>
    </xdr:to>
    <xdr:graphicFrame macro="">
      <xdr:nvGraphicFramePr>
        <xdr:cNvPr id="6" name="Chart 5">
          <a:extLst>
            <a:ext uri="{FF2B5EF4-FFF2-40B4-BE49-F238E27FC236}">
              <a16:creationId xmlns:a16="http://schemas.microsoft.com/office/drawing/2014/main" id="{E8A7B4F5-44E1-4D6B-B1CF-A4D502FA5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474519</xdr:colOff>
      <xdr:row>16</xdr:row>
      <xdr:rowOff>187036</xdr:rowOff>
    </xdr:from>
    <xdr:to>
      <xdr:col>13</xdr:col>
      <xdr:colOff>64944</xdr:colOff>
      <xdr:row>28</xdr:row>
      <xdr:rowOff>7215</xdr:rowOff>
    </xdr:to>
    <xdr:graphicFrame macro="">
      <xdr:nvGraphicFramePr>
        <xdr:cNvPr id="13" name="Chart 12">
          <a:extLst>
            <a:ext uri="{FF2B5EF4-FFF2-40B4-BE49-F238E27FC236}">
              <a16:creationId xmlns:a16="http://schemas.microsoft.com/office/drawing/2014/main" id="{D78CA69B-D847-46CA-9FAD-E0EE07F42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47625</xdr:colOff>
      <xdr:row>5</xdr:row>
      <xdr:rowOff>36081</xdr:rowOff>
    </xdr:from>
    <xdr:to>
      <xdr:col>22</xdr:col>
      <xdr:colOff>47625</xdr:colOff>
      <xdr:row>16</xdr:row>
      <xdr:rowOff>23093</xdr:rowOff>
    </xdr:to>
    <mc:AlternateContent xmlns:mc="http://schemas.openxmlformats.org/markup-compatibility/2006" xmlns:a14="http://schemas.microsoft.com/office/drawing/2010/main">
      <mc:Choice Requires="a14">
        <xdr:graphicFrame macro="">
          <xdr:nvGraphicFramePr>
            <xdr:cNvPr id="16" name="Occasion 1">
              <a:extLst>
                <a:ext uri="{FF2B5EF4-FFF2-40B4-BE49-F238E27FC236}">
                  <a16:creationId xmlns:a16="http://schemas.microsoft.com/office/drawing/2014/main" id="{33C9845E-FDCA-7C67-1507-61139FE8534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564216" y="1118467"/>
              <a:ext cx="1818409" cy="2050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97559</xdr:colOff>
      <xdr:row>16</xdr:row>
      <xdr:rowOff>104487</xdr:rowOff>
    </xdr:from>
    <xdr:to>
      <xdr:col>22</xdr:col>
      <xdr:colOff>107950</xdr:colOff>
      <xdr:row>27</xdr:row>
      <xdr:rowOff>165967</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36D92B24-7619-96A4-4CC9-CADCFDA5881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614150" y="3250623"/>
              <a:ext cx="1828800" cy="2125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79375</xdr:colOff>
      <xdr:row>28</xdr:row>
      <xdr:rowOff>57725</xdr:rowOff>
    </xdr:from>
    <xdr:to>
      <xdr:col>19</xdr:col>
      <xdr:colOff>43297</xdr:colOff>
      <xdr:row>40</xdr:row>
      <xdr:rowOff>144318</xdr:rowOff>
    </xdr:to>
    <xdr:graphicFrame macro="">
      <xdr:nvGraphicFramePr>
        <xdr:cNvPr id="9" name="Chart 8">
          <a:extLst>
            <a:ext uri="{FF2B5EF4-FFF2-40B4-BE49-F238E27FC236}">
              <a16:creationId xmlns:a16="http://schemas.microsoft.com/office/drawing/2014/main" id="{174A176F-E7C8-4338-A065-0CA6BC0FA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461818</xdr:colOff>
      <xdr:row>28</xdr:row>
      <xdr:rowOff>57726</xdr:rowOff>
    </xdr:from>
    <xdr:to>
      <xdr:col>13</xdr:col>
      <xdr:colOff>21647</xdr:colOff>
      <xdr:row>40</xdr:row>
      <xdr:rowOff>137103</xdr:rowOff>
    </xdr:to>
    <xdr:graphicFrame macro="">
      <xdr:nvGraphicFramePr>
        <xdr:cNvPr id="10" name="Chart 9">
          <a:extLst>
            <a:ext uri="{FF2B5EF4-FFF2-40B4-BE49-F238E27FC236}">
              <a16:creationId xmlns:a16="http://schemas.microsoft.com/office/drawing/2014/main" id="{7EFF829F-535F-4A02-AE73-B75B004DC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93807</xdr:colOff>
      <xdr:row>28</xdr:row>
      <xdr:rowOff>24533</xdr:rowOff>
    </xdr:from>
    <xdr:to>
      <xdr:col>21</xdr:col>
      <xdr:colOff>570056</xdr:colOff>
      <xdr:row>40</xdr:row>
      <xdr:rowOff>101022</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ACAA96AD-94C3-0F67-4DE6-1FE641094EA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610398" y="5422033"/>
              <a:ext cx="1688522" cy="2327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50512</xdr:colOff>
      <xdr:row>28</xdr:row>
      <xdr:rowOff>36079</xdr:rowOff>
    </xdr:from>
    <xdr:to>
      <xdr:col>5</xdr:col>
      <xdr:colOff>425739</xdr:colOff>
      <xdr:row>40</xdr:row>
      <xdr:rowOff>93807</xdr:rowOff>
    </xdr:to>
    <xdr:graphicFrame macro="">
      <xdr:nvGraphicFramePr>
        <xdr:cNvPr id="11" name="Chart 10">
          <a:extLst>
            <a:ext uri="{FF2B5EF4-FFF2-40B4-BE49-F238E27FC236}">
              <a16:creationId xmlns:a16="http://schemas.microsoft.com/office/drawing/2014/main" id="{D7BBEA8B-AFA1-43D4-BB7F-0DAF375EA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490682</xdr:colOff>
      <xdr:row>0</xdr:row>
      <xdr:rowOff>79375</xdr:rowOff>
    </xdr:from>
    <xdr:to>
      <xdr:col>13</xdr:col>
      <xdr:colOff>36078</xdr:colOff>
      <xdr:row>4</xdr:row>
      <xdr:rowOff>137101</xdr:rowOff>
    </xdr:to>
    <xdr:sp macro="" textlink="">
      <xdr:nvSpPr>
        <xdr:cNvPr id="15" name="Rectangle: Rounded Corners 14">
          <a:extLst>
            <a:ext uri="{FF2B5EF4-FFF2-40B4-BE49-F238E27FC236}">
              <a16:creationId xmlns:a16="http://schemas.microsoft.com/office/drawing/2014/main" id="{D7C8AF55-B8C0-26BB-72B7-58ACBA7716A4}"/>
            </a:ext>
          </a:extLst>
        </xdr:cNvPr>
        <xdr:cNvSpPr/>
      </xdr:nvSpPr>
      <xdr:spPr>
        <a:xfrm>
          <a:off x="3521364" y="79375"/>
          <a:ext cx="4394487" cy="952499"/>
        </a:xfrm>
        <a:prstGeom prst="roundRect">
          <a:avLst/>
        </a:prstGeom>
        <a:solidFill>
          <a:schemeClr val="accent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400"/>
            <a:t>                     SALES ANALYSIS</a:t>
          </a:r>
        </a:p>
      </xdr:txBody>
    </xdr:sp>
    <xdr:clientData/>
  </xdr:twoCellAnchor>
  <xdr:twoCellAnchor editAs="oneCell">
    <xdr:from>
      <xdr:col>5</xdr:col>
      <xdr:colOff>541193</xdr:colOff>
      <xdr:row>0</xdr:row>
      <xdr:rowOff>93807</xdr:rowOff>
    </xdr:from>
    <xdr:to>
      <xdr:col>8</xdr:col>
      <xdr:colOff>570058</xdr:colOff>
      <xdr:row>4</xdr:row>
      <xdr:rowOff>122670</xdr:rowOff>
    </xdr:to>
    <xdr:pic>
      <xdr:nvPicPr>
        <xdr:cNvPr id="12" name="Picture 11" descr="Ferns N Petals unveils new logo">
          <a:extLst>
            <a:ext uri="{FF2B5EF4-FFF2-40B4-BE49-F238E27FC236}">
              <a16:creationId xmlns:a16="http://schemas.microsoft.com/office/drawing/2014/main" id="{2847AA08-4450-F7BA-31FB-5D54ED0A62E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571875" y="93807"/>
          <a:ext cx="1847274" cy="923636"/>
        </a:xfrm>
        <a:prstGeom prst="rect">
          <a:avLst/>
        </a:prstGeom>
        <a:solidFill>
          <a:schemeClr val="accent6"/>
        </a:solid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114300</xdr:colOff>
      <xdr:row>1</xdr:row>
      <xdr:rowOff>168275</xdr:rowOff>
    </xdr:from>
    <xdr:to>
      <xdr:col>9</xdr:col>
      <xdr:colOff>419100</xdr:colOff>
      <xdr:row>16</xdr:row>
      <xdr:rowOff>149225</xdr:rowOff>
    </xdr:to>
    <xdr:graphicFrame macro="">
      <xdr:nvGraphicFramePr>
        <xdr:cNvPr id="2" name="Chart 1">
          <a:extLst>
            <a:ext uri="{FF2B5EF4-FFF2-40B4-BE49-F238E27FC236}">
              <a16:creationId xmlns:a16="http://schemas.microsoft.com/office/drawing/2014/main" id="{B8D8981C-2AE2-0941-127D-D2789B5E1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127000</xdr:colOff>
      <xdr:row>1</xdr:row>
      <xdr:rowOff>34925</xdr:rowOff>
    </xdr:from>
    <xdr:to>
      <xdr:col>10</xdr:col>
      <xdr:colOff>431800</xdr:colOff>
      <xdr:row>16</xdr:row>
      <xdr:rowOff>15875</xdr:rowOff>
    </xdr:to>
    <xdr:graphicFrame macro="">
      <xdr:nvGraphicFramePr>
        <xdr:cNvPr id="2" name="Chart 1">
          <a:extLst>
            <a:ext uri="{FF2B5EF4-FFF2-40B4-BE49-F238E27FC236}">
              <a16:creationId xmlns:a16="http://schemas.microsoft.com/office/drawing/2014/main" id="{D345B35E-F5E4-F3C0-85DC-C1B355EB9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31750</xdr:colOff>
      <xdr:row>1</xdr:row>
      <xdr:rowOff>165100</xdr:rowOff>
    </xdr:from>
    <xdr:to>
      <xdr:col>12</xdr:col>
      <xdr:colOff>492125</xdr:colOff>
      <xdr:row>16</xdr:row>
      <xdr:rowOff>139700</xdr:rowOff>
    </xdr:to>
    <xdr:graphicFrame macro="">
      <xdr:nvGraphicFramePr>
        <xdr:cNvPr id="2" name="Chart 1">
          <a:extLst>
            <a:ext uri="{FF2B5EF4-FFF2-40B4-BE49-F238E27FC236}">
              <a16:creationId xmlns:a16="http://schemas.microsoft.com/office/drawing/2014/main" id="{D0F8CF4E-61B3-ADF3-2D83-62DB82EEF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1</xdr:row>
      <xdr:rowOff>0</xdr:rowOff>
    </xdr:from>
    <xdr:to>
      <xdr:col>10</xdr:col>
      <xdr:colOff>0</xdr:colOff>
      <xdr:row>16</xdr:row>
      <xdr:rowOff>101600</xdr:rowOff>
    </xdr:to>
    <xdr:graphicFrame macro="">
      <xdr:nvGraphicFramePr>
        <xdr:cNvPr id="3" name="Chart 2">
          <a:extLst>
            <a:ext uri="{FF2B5EF4-FFF2-40B4-BE49-F238E27FC236}">
              <a16:creationId xmlns:a16="http://schemas.microsoft.com/office/drawing/2014/main" id="{7D7966BD-CCE3-9D9E-A8C7-13B9E7437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139700</xdr:colOff>
      <xdr:row>0</xdr:row>
      <xdr:rowOff>165099</xdr:rowOff>
    </xdr:from>
    <xdr:to>
      <xdr:col>8</xdr:col>
      <xdr:colOff>368300</xdr:colOff>
      <xdr:row>15</xdr:row>
      <xdr:rowOff>3174</xdr:rowOff>
    </xdr:to>
    <xdr:graphicFrame macro="">
      <xdr:nvGraphicFramePr>
        <xdr:cNvPr id="2" name="Chart 1">
          <a:extLst>
            <a:ext uri="{FF2B5EF4-FFF2-40B4-BE49-F238E27FC236}">
              <a16:creationId xmlns:a16="http://schemas.microsoft.com/office/drawing/2014/main" id="{F5DC7454-7210-8B98-9163-567DEAC52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400050</xdr:colOff>
      <xdr:row>1</xdr:row>
      <xdr:rowOff>25400</xdr:rowOff>
    </xdr:from>
    <xdr:to>
      <xdr:col>11</xdr:col>
      <xdr:colOff>400050</xdr:colOff>
      <xdr:row>14</xdr:row>
      <xdr:rowOff>155575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9C7280B0-78C9-81B8-BCA5-FA76C4D7002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623050"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63500</xdr:colOff>
      <xdr:row>1</xdr:row>
      <xdr:rowOff>12699</xdr:rowOff>
    </xdr:from>
    <xdr:to>
      <xdr:col>8</xdr:col>
      <xdr:colOff>425450</xdr:colOff>
      <xdr:row>13</xdr:row>
      <xdr:rowOff>63500</xdr:rowOff>
    </xdr:to>
    <xdr:graphicFrame macro="">
      <xdr:nvGraphicFramePr>
        <xdr:cNvPr id="3" name="Chart 2">
          <a:extLst>
            <a:ext uri="{FF2B5EF4-FFF2-40B4-BE49-F238E27FC236}">
              <a16:creationId xmlns:a16="http://schemas.microsoft.com/office/drawing/2014/main" id="{480BED40-A823-F616-50E9-170AB5C69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44450</xdr:colOff>
      <xdr:row>0</xdr:row>
      <xdr:rowOff>180975</xdr:rowOff>
    </xdr:from>
    <xdr:to>
      <xdr:col>9</xdr:col>
      <xdr:colOff>12700</xdr:colOff>
      <xdr:row>14</xdr:row>
      <xdr:rowOff>133350</xdr:rowOff>
    </xdr:to>
    <xdr:graphicFrame macro="">
      <xdr:nvGraphicFramePr>
        <xdr:cNvPr id="2" name="Chart 1">
          <a:extLst>
            <a:ext uri="{FF2B5EF4-FFF2-40B4-BE49-F238E27FC236}">
              <a16:creationId xmlns:a16="http://schemas.microsoft.com/office/drawing/2014/main" id="{6F676D26-2298-0F7F-3BFA-DF35C8771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158750</xdr:colOff>
      <xdr:row>0</xdr:row>
      <xdr:rowOff>180975</xdr:rowOff>
    </xdr:from>
    <xdr:to>
      <xdr:col>9</xdr:col>
      <xdr:colOff>463550</xdr:colOff>
      <xdr:row>15</xdr:row>
      <xdr:rowOff>161925</xdr:rowOff>
    </xdr:to>
    <xdr:graphicFrame macro="">
      <xdr:nvGraphicFramePr>
        <xdr:cNvPr id="2" name="Chart 1">
          <a:extLst>
            <a:ext uri="{FF2B5EF4-FFF2-40B4-BE49-F238E27FC236}">
              <a16:creationId xmlns:a16="http://schemas.microsoft.com/office/drawing/2014/main" id="{7B8812C9-70D1-9C19-A69B-172B99D78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184150</xdr:colOff>
      <xdr:row>2</xdr:row>
      <xdr:rowOff>6350</xdr:rowOff>
    </xdr:from>
    <xdr:to>
      <xdr:col>8</xdr:col>
      <xdr:colOff>95250</xdr:colOff>
      <xdr:row>15</xdr:row>
      <xdr:rowOff>44450</xdr:rowOff>
    </xdr:to>
    <xdr:graphicFrame macro="">
      <xdr:nvGraphicFramePr>
        <xdr:cNvPr id="2" name="Chart 1">
          <a:extLst>
            <a:ext uri="{FF2B5EF4-FFF2-40B4-BE49-F238E27FC236}">
              <a16:creationId xmlns:a16="http://schemas.microsoft.com/office/drawing/2014/main" id="{E2830B5A-5EF9-6A4D-3616-66C8A6EC4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drito" refreshedDate="45955.598891319445" createdVersion="8" refreshedVersion="8" minRefreshableVersion="3" recordCount="1000" xr:uid="{9EFE0ADF-3681-4985-9A81-C8A3FEBEECD6}">
  <cacheSource type="worksheet">
    <worksheetSource ref="A1:S1001" sheet="orders"/>
  </cacheSource>
  <cacheFields count="21">
    <cacheField name="Order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ount="5">
        <n v="5"/>
        <n v="2"/>
        <n v="4"/>
        <n v="3"/>
        <n v="1"/>
      </sharedItems>
    </cacheField>
    <cacheField name="Month" numFmtId="0">
      <sharedItems count="12">
        <s v="February"/>
        <s v="November"/>
        <s v="July"/>
        <s v="August"/>
        <s v="May"/>
        <s v="March"/>
        <s v="December"/>
        <s v="September"/>
        <s v="January"/>
        <s v="April"/>
        <s v="October"/>
        <s v="June"/>
      </sharedItems>
    </cacheField>
    <cacheField name="Order_Date" numFmtId="14">
      <sharedItems containsSemiMixedTypes="0" containsNonDate="0" containsDate="1" containsString="0" minDate="2023-01-01T00:00:00" maxDate="2023-12-30T00:00:00" count="286">
        <d v="2023-02-24T00:00:00"/>
        <d v="2023-11-07T00:00:00"/>
        <d v="2023-07-14T00:00:00"/>
        <d v="2023-07-10T00:00:00"/>
        <d v="2023-02-11T00:00:00"/>
        <d v="2023-08-20T00:00:00"/>
        <d v="2023-05-08T00:00:00"/>
        <d v="2023-11-08T00:00:00"/>
        <d v="2023-02-26T00:00:00"/>
        <d v="2023-03-02T00:00:00"/>
        <d v="2023-07-12T00:00:00"/>
        <d v="2023-08-26T00:00:00"/>
        <d v="2023-02-16T00:00:00"/>
        <d v="2023-11-04T00:00:00"/>
        <d v="2023-12-10T00:00:00"/>
        <d v="2023-03-07T00:00:00"/>
        <d v="2023-02-09T00:00:00"/>
        <d v="2023-11-09T00:00:00"/>
        <d v="2023-05-05T00:00:00"/>
        <d v="2023-07-25T00:00:00"/>
        <d v="2023-07-21T00:00:00"/>
        <d v="2023-03-06T00:00:00"/>
        <d v="2023-08-22T00:00:00"/>
        <d v="2023-09-22T00:00:00"/>
        <d v="2023-01-13T00:00:00"/>
        <d v="2023-02-28T00:00:00"/>
        <d v="2023-03-04T00:00:00"/>
        <d v="2023-04-15T00:00:00"/>
        <d v="2023-10-01T00:00:00"/>
        <d v="2023-02-10T00:00:00"/>
        <d v="2023-11-11T00:00:00"/>
        <d v="2023-11-02T00:00:00"/>
        <d v="2023-06-08T00:00:00"/>
        <d v="2023-02-12T00:00:00"/>
        <d v="2023-07-17T00:00:00"/>
        <d v="2023-04-28T00:00:00"/>
        <d v="2023-04-18T00:00:00"/>
        <d v="2023-11-12T00:00:00"/>
        <d v="2023-03-15T00:00:00"/>
        <d v="2023-08-29T00:00:00"/>
        <d v="2023-04-13T00:00:00"/>
        <d v="2023-02-08T00:00:00"/>
        <d v="2023-01-06T00:00:00"/>
        <d v="2023-06-26T00:00:00"/>
        <d v="2023-12-13T00:00:00"/>
        <d v="2023-06-25T00:00:00"/>
        <d v="2023-06-12T00:00:00"/>
        <d v="2023-09-01T00:00:00"/>
        <d v="2023-07-06T00:00:00"/>
        <d v="2023-08-25T00:00:00"/>
        <d v="2023-09-02T00:00:00"/>
        <d v="2023-09-28T00:00:00"/>
        <d v="2023-03-03T00:00:00"/>
        <d v="2023-01-01T00:00:00"/>
        <d v="2023-04-06T00:00:00"/>
        <d v="2023-08-05T00:00:00"/>
        <d v="2023-02-04T00:00:00"/>
        <d v="2023-06-01T00:00:00"/>
        <d v="2023-01-02T00:00:00"/>
        <d v="2023-02-22T00:00:00"/>
        <d v="2023-08-04T00:00:00"/>
        <d v="2023-08-23T00:00:00"/>
        <d v="2023-09-13T00:00:00"/>
        <d v="2023-12-22T00:00:00"/>
        <d v="2023-02-27T00:00:00"/>
        <d v="2023-05-15T00:00:00"/>
        <d v="2023-05-01T00:00:00"/>
        <d v="2023-05-29T00:00:00"/>
        <d v="2023-03-14T00:00:00"/>
        <d v="2023-11-03T00:00:00"/>
        <d v="2023-10-30T00:00:00"/>
        <d v="2023-05-09T00:00:00"/>
        <d v="2023-06-19T00:00:00"/>
        <d v="2023-10-28T00:00:00"/>
        <d v="2023-02-01T00:00:00"/>
        <d v="2023-12-29T00:00:00"/>
        <d v="2023-11-06T00:00:00"/>
        <d v="2023-06-21T00:00:00"/>
        <d v="2023-11-14T00:00:00"/>
        <d v="2023-02-03T00:00:00"/>
        <d v="2023-12-25T00:00:00"/>
        <d v="2023-02-05T00:00:00"/>
        <d v="2023-10-03T00:00:00"/>
        <d v="2023-01-15T00:00:00"/>
        <d v="2023-03-19T00:00:00"/>
        <d v="2023-02-17T00:00:00"/>
        <d v="2023-04-22T00:00:00"/>
        <d v="2023-11-10T00:00:00"/>
        <d v="2023-03-05T00:00:00"/>
        <d v="2023-09-05T00:00:00"/>
        <d v="2023-03-11T00:00:00"/>
        <d v="2023-05-11T00:00:00"/>
        <d v="2023-10-23T00:00:00"/>
        <d v="2023-01-18T00:00:00"/>
        <d v="2023-02-13T00:00:00"/>
        <d v="2023-03-17T00:00:00"/>
        <d v="2023-12-05T00:00:00"/>
        <d v="2023-10-06T00:00:00"/>
        <d v="2023-11-21T00:00:00"/>
        <d v="2023-06-02T00:00:00"/>
        <d v="2023-08-27T00:00:00"/>
        <d v="2023-04-25T00:00:00"/>
        <d v="2023-08-06T00:00:00"/>
        <d v="2023-02-06T00:00:00"/>
        <d v="2023-03-21T00:00:00"/>
        <d v="2023-06-30T00:00:00"/>
        <d v="2023-02-07T00:00:00"/>
        <d v="2023-10-13T00:00:00"/>
        <d v="2023-03-10T00:00:00"/>
        <d v="2023-08-24T00:00:00"/>
        <d v="2023-08-28T00:00:00"/>
        <d v="2023-05-07T00:00:00"/>
        <d v="2023-09-18T00:00:00"/>
        <d v="2023-11-19T00:00:00"/>
        <d v="2023-10-12T00:00:00"/>
        <d v="2023-08-16T00:00:00"/>
        <d v="2023-04-10T00:00:00"/>
        <d v="2023-03-22T00:00:00"/>
        <d v="2023-01-03T00:00:00"/>
        <d v="2023-07-27T00:00:00"/>
        <d v="2023-07-03T00:00:00"/>
        <d v="2023-04-02T00:00:00"/>
        <d v="2023-06-22T00:00:00"/>
        <d v="2023-10-22T00:00:00"/>
        <d v="2023-02-14T00:00:00"/>
        <d v="2023-03-01T00:00:00"/>
        <d v="2023-05-21T00:00:00"/>
        <d v="2023-06-13T00:00:00"/>
        <d v="2023-08-21T00:00:00"/>
        <d v="2023-09-08T00:00:00"/>
        <d v="2023-03-24T00:00:00"/>
        <d v="2023-09-03T00:00:00"/>
        <d v="2023-03-25T00:00:00"/>
        <d v="2023-03-20T00:00:00"/>
        <d v="2023-10-11T00:00:00"/>
        <d v="2023-09-10T00:00:00"/>
        <d v="2023-07-07T00:00:00"/>
        <d v="2023-12-27T00:00:00"/>
        <d v="2023-04-16T00:00:00"/>
        <d v="2023-03-12T00:00:00"/>
        <d v="2023-05-12T00:00:00"/>
        <d v="2023-08-14T00:00:00"/>
        <d v="2023-10-25T00:00:00"/>
        <d v="2023-06-23T00:00:00"/>
        <d v="2023-04-08T00:00:00"/>
        <d v="2023-11-22T00:00:00"/>
        <d v="2023-05-28T00:00:00"/>
        <d v="2023-06-20T00:00:00"/>
        <d v="2023-11-24T00:00:00"/>
        <d v="2023-09-21T00:00:00"/>
        <d v="2023-11-23T00:00:00"/>
        <d v="2023-08-10T00:00:00"/>
        <d v="2023-09-27T00:00:00"/>
        <d v="2023-09-04T00:00:00"/>
        <d v="2023-04-01T00:00:00"/>
        <d v="2023-10-24T00:00:00"/>
        <d v="2023-11-20T00:00:00"/>
        <d v="2023-03-09T00:00:00"/>
        <d v="2023-07-22T00:00:00"/>
        <d v="2023-11-05T00:00:00"/>
        <d v="2023-03-08T00:00:00"/>
        <d v="2023-04-11T00:00:00"/>
        <d v="2023-02-02T00:00:00"/>
        <d v="2023-09-24T00:00:00"/>
        <d v="2023-04-17T00:00:00"/>
        <d v="2023-05-16T00:00:00"/>
        <d v="2023-09-20T00:00:00"/>
        <d v="2023-09-15T00:00:00"/>
        <d v="2023-11-28T00:00:00"/>
        <d v="2023-01-16T00:00:00"/>
        <d v="2023-12-24T00:00:00"/>
        <d v="2023-07-08T00:00:00"/>
        <d v="2023-11-27T00:00:00"/>
        <d v="2023-08-07T00:00:00"/>
        <d v="2023-07-09T00:00:00"/>
        <d v="2023-06-07T00:00:00"/>
        <d v="2023-05-14T00:00:00"/>
        <d v="2023-01-25T00:00:00"/>
        <d v="2023-06-03T00:00:00"/>
        <d v="2023-06-04T00:00:00"/>
        <d v="2023-04-30T00:00:00"/>
        <d v="2023-03-23T00:00:00"/>
        <d v="2023-08-08T00:00:00"/>
        <d v="2023-09-30T00:00:00"/>
        <d v="2023-12-06T00:00:00"/>
        <d v="2023-01-05T00:00:00"/>
        <d v="2023-01-27T00:00:00"/>
        <d v="2023-06-14T00:00:00"/>
        <d v="2023-12-02T00:00:00"/>
        <d v="2023-10-20T00:00:00"/>
        <d v="2023-05-27T00:00:00"/>
        <d v="2023-07-19T00:00:00"/>
        <d v="2023-03-29T00:00:00"/>
        <d v="2023-07-05T00:00:00"/>
        <d v="2023-12-15T00:00:00"/>
        <d v="2023-01-31T00:00:00"/>
        <d v="2023-03-28T00:00:00"/>
        <d v="2023-12-04T00:00:00"/>
        <d v="2023-06-05T00:00:00"/>
        <d v="2023-05-26T00:00:00"/>
        <d v="2023-06-29T00:00:00"/>
        <d v="2023-06-24T00:00:00"/>
        <d v="2023-12-08T00:00:00"/>
        <d v="2023-03-27T00:00:00"/>
        <d v="2023-10-21T00:00:00"/>
        <d v="2023-04-09T00:00:00"/>
        <d v="2023-04-07T00:00:00"/>
        <d v="2023-07-02T00:00:00"/>
        <d v="2023-08-15T00:00:00"/>
        <d v="2023-08-19T00:00:00"/>
        <d v="2023-10-17T00:00:00"/>
        <d v="2023-05-18T00:00:00"/>
        <d v="2023-06-09T00:00:00"/>
        <d v="2023-09-06T00:00:00"/>
        <d v="2023-11-13T00:00:00"/>
        <d v="2023-01-10T00:00:00"/>
        <d v="2023-02-21T00:00:00"/>
        <d v="2023-04-19T00:00:00"/>
        <d v="2023-05-10T00:00:00"/>
        <d v="2023-06-28T00:00:00"/>
        <d v="2023-12-19T00:00:00"/>
        <d v="2023-08-09T00:00:00"/>
        <d v="2023-07-31T00:00:00"/>
        <d v="2023-06-16T00:00:00"/>
        <d v="2023-04-26T00:00:00"/>
        <d v="2023-12-09T00:00:00"/>
        <d v="2023-01-19T00:00:00"/>
        <d v="2023-12-21T00:00:00"/>
        <d v="2023-10-27T00:00:00"/>
        <d v="2023-02-19T00:00:00"/>
        <d v="2023-07-11T00:00:00"/>
        <d v="2023-02-23T00:00:00"/>
        <d v="2023-09-23T00:00:00"/>
        <d v="2023-04-23T00:00:00"/>
        <d v="2023-05-13T00:00:00"/>
        <d v="2023-11-29T00:00:00"/>
        <d v="2023-01-14T00:00:00"/>
        <d v="2023-12-03T00:00:00"/>
        <d v="2023-02-18T00:00:00"/>
        <d v="2023-10-05T00:00:00"/>
        <d v="2023-01-29T00:00:00"/>
        <d v="2023-09-17T00:00:00"/>
        <d v="2023-01-28T00:00:00"/>
        <d v="2023-08-11T00:00:00"/>
        <d v="2023-05-22T00:00:00"/>
        <d v="2023-04-14T00:00:00"/>
        <d v="2023-11-18T00:00:00"/>
        <d v="2023-10-16T00:00:00"/>
        <d v="2023-05-02T00:00:00"/>
        <d v="2023-09-14T00:00:00"/>
        <d v="2023-01-30T00:00:00"/>
        <d v="2023-11-01T00:00:00"/>
        <d v="2023-07-29T00:00:00"/>
        <d v="2023-09-19T00:00:00"/>
        <d v="2023-08-01T00:00:00"/>
        <d v="2023-01-07T00:00:00"/>
        <d v="2023-06-17T00:00:00"/>
        <d v="2023-05-06T00:00:00"/>
        <d v="2023-12-17T00:00:00"/>
        <d v="2023-06-11T00:00:00"/>
        <d v="2023-10-18T00:00:00"/>
        <d v="2023-12-12T00:00:00"/>
        <d v="2023-09-29T00:00:00"/>
        <d v="2023-01-12T00:00:00"/>
        <d v="2023-05-24T00:00:00"/>
        <d v="2023-10-09T00:00:00"/>
        <d v="2023-07-16T00:00:00"/>
        <d v="2023-03-18T00:00:00"/>
        <d v="2023-10-14T00:00:00"/>
        <d v="2023-04-05T00:00:00"/>
        <d v="2023-01-23T00:00:00"/>
        <d v="2023-01-24T00:00:00"/>
        <d v="2023-12-14T00:00:00"/>
        <d v="2023-01-08T00:00:00"/>
        <d v="2023-10-29T00:00:00"/>
        <d v="2023-01-11T00:00:00"/>
        <d v="2023-05-19T00:00:00"/>
        <d v="2023-12-23T00:00:00"/>
        <d v="2023-11-17T00:00:00"/>
        <d v="2023-07-30T00:00:00"/>
        <d v="2023-10-19T00:00:00"/>
        <d v="2023-08-30T00:00:00"/>
        <d v="2023-08-03T00:00:00"/>
        <d v="2023-12-20T00:00:00"/>
        <d v="2023-10-08T00:00:00"/>
        <d v="2023-07-20T00:00:00"/>
      </sharedItems>
    </cacheField>
    <cacheField name="Order_Time" numFmtId="21">
      <sharedItems containsSemiMixedTypes="0" containsNonDate="0" containsDate="1" containsString="0" minDate="1899-12-30T00:00:53" maxDate="1899-12-30T23:59:56" count="994">
        <d v="1899-12-30T23:48:13"/>
        <d v="1899-12-30T23:30:18"/>
        <d v="1899-12-30T19:12:03"/>
        <d v="1899-12-30T04:44:29"/>
        <d v="1899-12-30T19:44:48"/>
        <d v="1899-12-30T22:11:35"/>
        <d v="1899-12-30T01:45:13"/>
        <d v="1899-12-30T19:20:02"/>
        <d v="1899-12-30T23:39:51"/>
        <d v="1899-12-30T00:17:26"/>
        <d v="1899-12-30T20:14:55"/>
        <d v="1899-12-30T08:28:56"/>
        <d v="1899-12-30T16:47:16"/>
        <d v="1899-12-30T03:46:06"/>
        <d v="1899-12-30T02:52:39"/>
        <d v="1899-12-30T15:06:11"/>
        <d v="1899-12-30T11:31:33"/>
        <d v="1899-12-30T10:46:15"/>
        <d v="1899-12-30T07:59:48"/>
        <d v="1899-12-30T14:36:57"/>
        <d v="1899-12-30T11:20:52"/>
        <d v="1899-12-30T01:05:28"/>
        <d v="1899-12-30T05:28:33"/>
        <d v="1899-12-30T05:10:42"/>
        <d v="1899-12-30T10:46:57"/>
        <d v="1899-12-30T05:03:06"/>
        <d v="1899-12-30T11:16:28"/>
        <d v="1899-12-30T03:25:25"/>
        <d v="1899-12-30T01:06:22"/>
        <d v="1899-12-30T09:23:33"/>
        <d v="1899-12-30T13:13:22"/>
        <d v="1899-12-30T15:36:41"/>
        <d v="1899-12-30T01:37:27"/>
        <d v="1899-12-30T22:58:15"/>
        <d v="1899-12-30T16:10:26"/>
        <d v="1899-12-30T10:28:53"/>
        <d v="1899-12-30T11:01:04"/>
        <d v="1899-12-30T12:30:28"/>
        <d v="1899-12-30T19:25:58"/>
        <d v="1899-12-30T14:15:10"/>
        <d v="1899-12-30T19:19:50"/>
        <d v="1899-12-30T00:08:38"/>
        <d v="1899-12-30T22:31:16"/>
        <d v="1899-12-30T21:57:56"/>
        <d v="1899-12-30T14:26:26"/>
        <d v="1899-12-30T03:21:11"/>
        <d v="1899-12-30T13:04:28"/>
        <d v="1899-12-30T20:00:30"/>
        <d v="1899-12-30T17:44:30"/>
        <d v="1899-12-30T06:56:33"/>
        <d v="1899-12-30T09:23:49"/>
        <d v="1899-12-30T19:55:22"/>
        <d v="1899-12-30T08:25:45"/>
        <d v="1899-12-30T09:55:01"/>
        <d v="1899-12-30T08:01:07"/>
        <d v="1899-12-30T12:11:48"/>
        <d v="1899-12-30T08:00:15"/>
        <d v="1899-12-30T02:51:30"/>
        <d v="1899-12-30T03:56:15"/>
        <d v="1899-12-30T06:46:45"/>
        <d v="1899-12-30T22:26:25"/>
        <d v="1899-12-30T15:30:51"/>
        <d v="1899-12-30T06:22:38"/>
        <d v="1899-12-30T02:48:39"/>
        <d v="1899-12-30T13:02:28"/>
        <d v="1899-12-30T21:00:44"/>
        <d v="1899-12-30T17:28:21"/>
        <d v="1899-12-30T22:43:58"/>
        <d v="1899-12-30T19:21:41"/>
        <d v="1899-12-30T04:21:09"/>
        <d v="1899-12-30T16:32:06"/>
        <d v="1899-12-30T15:49:26"/>
        <d v="1899-12-30T12:52:36"/>
        <d v="1899-12-30T20:55:22"/>
        <d v="1899-12-30T11:10:24"/>
        <d v="1899-12-30T05:13:11"/>
        <d v="1899-12-30T01:07:11"/>
        <d v="1899-12-30T13:00:09"/>
        <d v="1899-12-30T17:29:30"/>
        <d v="1899-12-30T11:07:02"/>
        <d v="1899-12-30T18:29:21"/>
        <d v="1899-12-30T22:02:05"/>
        <d v="1899-12-30T19:12:01"/>
        <d v="1899-12-30T03:31:50"/>
        <d v="1899-12-30T21:35:20"/>
        <d v="1899-12-30T11:27:49"/>
        <d v="1899-12-30T13:17:21"/>
        <d v="1899-12-30T10:02:31"/>
        <d v="1899-12-30T22:56:52"/>
        <d v="1899-12-30T20:54:16"/>
        <d v="1899-12-30T13:52:56"/>
        <d v="1899-12-30T00:11:18"/>
        <d v="1899-12-30T17:50:59"/>
        <d v="1899-12-30T14:51:08"/>
        <d v="1899-12-30T07:54:41"/>
        <d v="1899-12-30T15:00:21"/>
        <d v="1899-12-30T20:11:32"/>
        <d v="1899-12-30T15:26:00"/>
        <d v="1899-12-30T14:00:46"/>
        <d v="1899-12-30T05:50:07"/>
        <d v="1899-12-30T03:56:52"/>
        <d v="1899-12-30T19:34:14"/>
        <d v="1899-12-30T12:24:59"/>
        <d v="1899-12-30T01:45:29"/>
        <d v="1899-12-30T02:57:36"/>
        <d v="1899-12-30T17:55:46"/>
        <d v="1899-12-30T10:18:07"/>
        <d v="1899-12-30T09:03:26"/>
        <d v="1899-12-30T15:35:48"/>
        <d v="1899-12-30T11:23:44"/>
        <d v="1899-12-30T14:18:57"/>
        <d v="1899-12-30T06:36:04"/>
        <d v="1899-12-30T15:30:30"/>
        <d v="1899-12-30T16:03:15"/>
        <d v="1899-12-30T18:11:22"/>
        <d v="1899-12-30T14:28:05"/>
        <d v="1899-12-30T18:50:05"/>
        <d v="1899-12-30T14:30:59"/>
        <d v="1899-12-30T11:02:10"/>
        <d v="1899-12-30T22:26:37"/>
        <d v="1899-12-30T02:18:55"/>
        <d v="1899-12-30T09:04:23"/>
        <d v="1899-12-30T00:31:09"/>
        <d v="1899-12-30T08:44:55"/>
        <d v="1899-12-30T09:12:11"/>
        <d v="1899-12-30T02:28:24"/>
        <d v="1899-12-30T14:04:38"/>
        <d v="1899-12-30T16:50:28"/>
        <d v="1899-12-30T05:21:30"/>
        <d v="1899-12-30T13:32:41"/>
        <d v="1899-12-30T20:30:50"/>
        <d v="1899-12-30T23:23:41"/>
        <d v="1899-12-30T15:51:54"/>
        <d v="1899-12-30T19:12:46"/>
        <d v="1899-12-30T10:20:09"/>
        <d v="1899-12-30T16:08:59"/>
        <d v="1899-12-30T16:06:24"/>
        <d v="1899-12-30T09:33:56"/>
        <d v="1899-12-30T04:14:45"/>
        <d v="1899-12-30T06:19:35"/>
        <d v="1899-12-30T03:55:06"/>
        <d v="1899-12-30T02:31:13"/>
        <d v="1899-12-30T07:37:18"/>
        <d v="1899-12-30T09:01:03"/>
        <d v="1899-12-30T16:52:56"/>
        <d v="1899-12-30T18:23:55"/>
        <d v="1899-12-30T19:28:15"/>
        <d v="1899-12-30T02:09:08"/>
        <d v="1899-12-30T23:23:09"/>
        <d v="1899-12-30T07:18:17"/>
        <d v="1899-12-30T21:42:26"/>
        <d v="1899-12-30T10:48:51"/>
        <d v="1899-12-30T12:15:00"/>
        <d v="1899-12-30T23:14:18"/>
        <d v="1899-12-30T14:46:58"/>
        <d v="1899-12-30T08:20:50"/>
        <d v="1899-12-30T12:44:17"/>
        <d v="1899-12-30T15:40:17"/>
        <d v="1899-12-30T21:31:39"/>
        <d v="1899-12-30T00:28:57"/>
        <d v="1899-12-30T03:08:06"/>
        <d v="1899-12-30T06:14:31"/>
        <d v="1899-12-30T19:50:10"/>
        <d v="1899-12-30T02:04:02"/>
        <d v="1899-12-30T13:11:16"/>
        <d v="1899-12-30T23:05:28"/>
        <d v="1899-12-30T01:26:51"/>
        <d v="1899-12-30T15:36:03"/>
        <d v="1899-12-30T10:28:57"/>
        <d v="1899-12-30T11:58:13"/>
        <d v="1899-12-30T11:47:49"/>
        <d v="1899-12-30T04:40:04"/>
        <d v="1899-12-30T23:15:37"/>
        <d v="1899-12-30T15:39:20"/>
        <d v="1899-12-30T01:17:47"/>
        <d v="1899-12-30T03:34:46"/>
        <d v="1899-12-30T01:49:12"/>
        <d v="1899-12-30T23:04:31"/>
        <d v="1899-12-30T15:16:02"/>
        <d v="1899-12-30T16:40:33"/>
        <d v="1899-12-30T05:55:22"/>
        <d v="1899-12-30T23:21:30"/>
        <d v="1899-12-30T18:11:41"/>
        <d v="1899-12-30T21:34:53"/>
        <d v="1899-12-30T07:10:45"/>
        <d v="1899-12-30T09:09:44"/>
        <d v="1899-12-30T21:10:41"/>
        <d v="1899-12-30T01:38:33"/>
        <d v="1899-12-30T17:22:19"/>
        <d v="1899-12-30T12:33:49"/>
        <d v="1899-12-30T18:13:06"/>
        <d v="1899-12-30T12:28:32"/>
        <d v="1899-12-30T23:44:29"/>
        <d v="1899-12-30T11:41:29"/>
        <d v="1899-12-30T05:33:53"/>
        <d v="1899-12-30T09:37:50"/>
        <d v="1899-12-30T18:38:42"/>
        <d v="1899-12-30T22:33:37"/>
        <d v="1899-12-30T01:54:30"/>
        <d v="1899-12-30T20:04:16"/>
        <d v="1899-12-30T04:40:14"/>
        <d v="1899-12-30T08:13:48"/>
        <d v="1899-12-30T05:39:00"/>
        <d v="1899-12-30T10:46:43"/>
        <d v="1899-12-30T05:17:21"/>
        <d v="1899-12-30T22:12:16"/>
        <d v="1899-12-30T01:13:16"/>
        <d v="1899-12-30T04:30:47"/>
        <d v="1899-12-30T00:44:32"/>
        <d v="1899-12-30T00:46:32"/>
        <d v="1899-12-30T18:14:59"/>
        <d v="1899-12-30T07:14:40"/>
        <d v="1899-12-30T08:26:18"/>
        <d v="1899-12-30T07:49:55"/>
        <d v="1899-12-30T03:54:26"/>
        <d v="1899-12-30T15:46:35"/>
        <d v="1899-12-30T03:04:34"/>
        <d v="1899-12-30T22:55:11"/>
        <d v="1899-12-30T00:36:07"/>
        <d v="1899-12-30T12:26:54"/>
        <d v="1899-12-30T02:11:04"/>
        <d v="1899-12-30T05:57:25"/>
        <d v="1899-12-30T08:44:25"/>
        <d v="1899-12-30T21:01:58"/>
        <d v="1899-12-30T12:12:26"/>
        <d v="1899-12-30T08:48:50"/>
        <d v="1899-12-30T18:50:42"/>
        <d v="1899-12-30T18:40:52"/>
        <d v="1899-12-30T20:55:38"/>
        <d v="1899-12-30T08:27:50"/>
        <d v="1899-12-30T09:15:18"/>
        <d v="1899-12-30T12:06:09"/>
        <d v="1899-12-30T22:15:19"/>
        <d v="1899-12-30T21:18:12"/>
        <d v="1899-12-30T14:26:46"/>
        <d v="1899-12-30T06:33:52"/>
        <d v="1899-12-30T09:23:53"/>
        <d v="1899-12-30T07:56:43"/>
        <d v="1899-12-30T08:33:45"/>
        <d v="1899-12-30T06:03:38"/>
        <d v="1899-12-30T09:52:16"/>
        <d v="1899-12-30T10:24:46"/>
        <d v="1899-12-30T20:50:37"/>
        <d v="1899-12-30T15:06:01"/>
        <d v="1899-12-30T06:25:26"/>
        <d v="1899-12-30T23:24:33"/>
        <d v="1899-12-30T05:58:48"/>
        <d v="1899-12-30T08:43:41"/>
        <d v="1899-12-30T22:22:16"/>
        <d v="1899-12-30T15:07:27"/>
        <d v="1899-12-30T00:31:48"/>
        <d v="1899-12-30T05:41:28"/>
        <d v="1899-12-30T14:24:46"/>
        <d v="1899-12-30T00:09:44"/>
        <d v="1899-12-30T03:42:35"/>
        <d v="1899-12-30T19:13:49"/>
        <d v="1899-12-30T15:42:59"/>
        <d v="1899-12-30T05:40:39"/>
        <d v="1899-12-30T15:21:54"/>
        <d v="1899-12-30T13:06:11"/>
        <d v="1899-12-30T14:03:50"/>
        <d v="1899-12-30T08:05:16"/>
        <d v="1899-12-30T09:35:10"/>
        <d v="1899-12-30T05:35:19"/>
        <d v="1899-12-30T21:17:18"/>
        <d v="1899-12-30T13:46:56"/>
        <d v="1899-12-30T13:38:57"/>
        <d v="1899-12-30T07:45:59"/>
        <d v="1899-12-30T01:12:12"/>
        <d v="1899-12-30T20:21:29"/>
        <d v="1899-12-30T18:27:42"/>
        <d v="1899-12-30T09:40:05"/>
        <d v="1899-12-30T16:12:35"/>
        <d v="1899-12-30T06:37:51"/>
        <d v="1899-12-30T04:13:47"/>
        <d v="1899-12-30T01:34:06"/>
        <d v="1899-12-30T19:16:40"/>
        <d v="1899-12-30T23:33:52"/>
        <d v="1899-12-30T09:14:46"/>
        <d v="1899-12-30T17:44:47"/>
        <d v="1899-12-30T20:36:47"/>
        <d v="1899-12-30T10:20:49"/>
        <d v="1899-12-30T02:51:34"/>
        <d v="1899-12-30T16:13:04"/>
        <d v="1899-12-30T17:26:44"/>
        <d v="1899-12-30T20:05:40"/>
        <d v="1899-12-30T04:54:04"/>
        <d v="1899-12-30T15:58:58"/>
        <d v="1899-12-30T23:40:01"/>
        <d v="1899-12-30T10:27:18"/>
        <d v="1899-12-30T00:12:40"/>
        <d v="1899-12-30T22:43:35"/>
        <d v="1899-12-30T04:03:47"/>
        <d v="1899-12-30T21:04:18"/>
        <d v="1899-12-30T15:54:09"/>
        <d v="1899-12-30T11:55:14"/>
        <d v="1899-12-30T20:15:29"/>
        <d v="1899-12-30T23:06:29"/>
        <d v="1899-12-30T11:51:21"/>
        <d v="1899-12-30T19:20:05"/>
        <d v="1899-12-30T06:24:22"/>
        <d v="1899-12-30T13:53:05"/>
        <d v="1899-12-30T06:42:57"/>
        <d v="1899-12-30T09:24:28"/>
        <d v="1899-12-30T00:10:44"/>
        <d v="1899-12-30T11:35:51"/>
        <d v="1899-12-30T21:37:54"/>
        <d v="1899-12-30T07:54:11"/>
        <d v="1899-12-30T06:38:43"/>
        <d v="1899-12-30T12:24:22"/>
        <d v="1899-12-30T09:26:47"/>
        <d v="1899-12-30T18:27:36"/>
        <d v="1899-12-30T19:24:29"/>
        <d v="1899-12-30T11:48:41"/>
        <d v="1899-12-30T14:21:31"/>
        <d v="1899-12-30T21:35:05"/>
        <d v="1899-12-30T18:51:27"/>
        <d v="1899-12-30T12:15:49"/>
        <d v="1899-12-30T06:23:07"/>
        <d v="1899-12-30T11:27:05"/>
        <d v="1899-12-30T08:32:11"/>
        <d v="1899-12-30T18:13:04"/>
        <d v="1899-12-30T18:47:28"/>
        <d v="1899-12-30T18:30:45"/>
        <d v="1899-12-30T15:39:05"/>
        <d v="1899-12-30T09:29:05"/>
        <d v="1899-12-30T17:51:38"/>
        <d v="1899-12-30T02:22:03"/>
        <d v="1899-12-30T20:25:09"/>
        <d v="1899-12-30T21:49:56"/>
        <d v="1899-12-30T20:14:13"/>
        <d v="1899-12-30T06:19:15"/>
        <d v="1899-12-30T21:19:46"/>
        <d v="1899-12-30T02:09:35"/>
        <d v="1899-12-30T04:32:24"/>
        <d v="1899-12-30T14:21:12"/>
        <d v="1899-12-30T14:15:51"/>
        <d v="1899-12-30T20:07:19"/>
        <d v="1899-12-30T07:53:01"/>
        <d v="1899-12-30T14:54:35"/>
        <d v="1899-12-30T04:03:43"/>
        <d v="1899-12-30T14:12:40"/>
        <d v="1899-12-30T17:06:22"/>
        <d v="1899-12-30T15:40:42"/>
        <d v="1899-12-30T23:24:17"/>
        <d v="1899-12-30T09:46:21"/>
        <d v="1899-12-30T20:33:37"/>
        <d v="1899-12-30T03:32:37"/>
        <d v="1899-12-30T12:22:57"/>
        <d v="1899-12-30T15:11:07"/>
        <d v="1899-12-30T23:49:45"/>
        <d v="1899-12-30T09:43:27"/>
        <d v="1899-12-30T17:25:28"/>
        <d v="1899-12-30T04:52:44"/>
        <d v="1899-12-30T00:41:40"/>
        <d v="1899-12-30T20:01:18"/>
        <d v="1899-12-30T16:53:29"/>
        <d v="1899-12-30T12:13:36"/>
        <d v="1899-12-30T03:11:57"/>
        <d v="1899-12-30T06:09:56"/>
        <d v="1899-12-30T03:40:01"/>
        <d v="1899-12-30T19:01:01"/>
        <d v="1899-12-30T06:09:01"/>
        <d v="1899-12-30T15:31:47"/>
        <d v="1899-12-30T23:15:47"/>
        <d v="1899-12-30T00:44:09"/>
        <d v="1899-12-30T23:03:22"/>
        <d v="1899-12-30T07:23:44"/>
        <d v="1899-12-30T05:57:39"/>
        <d v="1899-12-30T01:27:58"/>
        <d v="1899-12-30T19:04:25"/>
        <d v="1899-12-30T20:49:11"/>
        <d v="1899-12-30T07:47:32"/>
        <d v="1899-12-30T04:16:25"/>
        <d v="1899-12-30T20:18:32"/>
        <d v="1899-12-30T08:34:06"/>
        <d v="1899-12-30T11:30:20"/>
        <d v="1899-12-30T23:31:41"/>
        <d v="1899-12-30T13:33:02"/>
        <d v="1899-12-30T18:30:03"/>
        <d v="1899-12-30T10:02:19"/>
        <d v="1899-12-30T00:16:45"/>
        <d v="1899-12-30T16:57:57"/>
        <d v="1899-12-30T01:16:01"/>
        <d v="1899-12-30T12:47:45"/>
        <d v="1899-12-30T05:38:25"/>
        <d v="1899-12-30T00:15:10"/>
        <d v="1899-12-30T03:26:18"/>
        <d v="1899-12-30T15:40:56"/>
        <d v="1899-12-30T13:44:06"/>
        <d v="1899-12-30T03:18:55"/>
        <d v="1899-12-30T11:01:18"/>
        <d v="1899-12-30T04:26:37"/>
        <d v="1899-12-30T23:14:54"/>
        <d v="1899-12-30T15:30:58"/>
        <d v="1899-12-30T06:48:09"/>
        <d v="1899-12-30T08:45:21"/>
        <d v="1899-12-30T06:21:47"/>
        <d v="1899-12-30T14:05:01"/>
        <d v="1899-12-30T19:53:33"/>
        <d v="1899-12-30T16:42:29"/>
        <d v="1899-12-30T11:45:28"/>
        <d v="1899-12-30T07:55:20"/>
        <d v="1899-12-30T23:05:14"/>
        <d v="1899-12-30T15:59:17"/>
        <d v="1899-12-30T08:52:11"/>
        <d v="1899-12-30T12:19:26"/>
        <d v="1899-12-30T17:43:59"/>
        <d v="1899-12-30T20:20:49"/>
        <d v="1899-12-30T16:31:34"/>
        <d v="1899-12-30T09:28:24"/>
        <d v="1899-12-30T05:32:17"/>
        <d v="1899-12-30T21:18:11"/>
        <d v="1899-12-30T20:08:30"/>
        <d v="1899-12-30T16:41:02"/>
        <d v="1899-12-30T22:40:40"/>
        <d v="1899-12-30T13:17:22"/>
        <d v="1899-12-30T17:18:51"/>
        <d v="1899-12-30T08:36:20"/>
        <d v="1899-12-30T20:16:30"/>
        <d v="1899-12-30T03:03:58"/>
        <d v="1899-12-30T16:46:58"/>
        <d v="1899-12-30T03:04:56"/>
        <d v="1899-12-30T00:02:06"/>
        <d v="1899-12-30T22:59:54"/>
        <d v="1899-12-30T07:56:32"/>
        <d v="1899-12-30T03:32:38"/>
        <d v="1899-12-30T22:46:57"/>
        <d v="1899-12-30T07:20:30"/>
        <d v="1899-12-30T19:13:43"/>
        <d v="1899-12-30T12:09:27"/>
        <d v="1899-12-30T23:33:51"/>
        <d v="1899-12-30T07:23:06"/>
        <d v="1899-12-30T17:27:30"/>
        <d v="1899-12-30T06:08:00"/>
        <d v="1899-12-30T06:30:47"/>
        <d v="1899-12-30T09:27:17"/>
        <d v="1899-12-30T08:56:11"/>
        <d v="1899-12-30T09:33:31"/>
        <d v="1899-12-30T11:23:56"/>
        <d v="1899-12-30T18:03:20"/>
        <d v="1899-12-30T22:22:19"/>
        <d v="1899-12-30T01:01:13"/>
        <d v="1899-12-30T20:08:42"/>
        <d v="1899-12-30T02:54:04"/>
        <d v="1899-12-30T02:45:34"/>
        <d v="1899-12-30T02:42:54"/>
        <d v="1899-12-30T03:18:26"/>
        <d v="1899-12-30T07:58:05"/>
        <d v="1899-12-30T00:16:52"/>
        <d v="1899-12-30T19:57:29"/>
        <d v="1899-12-30T10:11:39"/>
        <d v="1899-12-30T23:26:49"/>
        <d v="1899-12-30T22:33:50"/>
        <d v="1899-12-30T22:51:39"/>
        <d v="1899-12-30T13:55:39"/>
        <d v="1899-12-30T17:21:30"/>
        <d v="1899-12-30T07:24:55"/>
        <d v="1899-12-30T07:58:33"/>
        <d v="1899-12-30T08:12:37"/>
        <d v="1899-12-30T18:10:06"/>
        <d v="1899-12-30T22:23:47"/>
        <d v="1899-12-30T03:04:25"/>
        <d v="1899-12-30T23:46:12"/>
        <d v="1899-12-30T13:58:22"/>
        <d v="1899-12-30T14:18:44"/>
        <d v="1899-12-30T07:57:26"/>
        <d v="1899-12-30T07:06:00"/>
        <d v="1899-12-30T17:34:04"/>
        <d v="1899-12-30T12:09:01"/>
        <d v="1899-12-30T07:32:38"/>
        <d v="1899-12-30T08:13:57"/>
        <d v="1899-12-30T06:31:59"/>
        <d v="1899-12-30T07:21:23"/>
        <d v="1899-12-30T01:17:18"/>
        <d v="1899-12-30T17:18:09"/>
        <d v="1899-12-30T01:11:21"/>
        <d v="1899-12-30T17:48:21"/>
        <d v="1899-12-30T04:29:31"/>
        <d v="1899-12-30T00:00:53"/>
        <d v="1899-12-30T20:33:38"/>
        <d v="1899-12-30T06:25:03"/>
        <d v="1899-12-30T19:03:55"/>
        <d v="1899-12-30T19:20:24"/>
        <d v="1899-12-30T14:34:30"/>
        <d v="1899-12-30T16:46:57"/>
        <d v="1899-12-30T22:13:30"/>
        <d v="1899-12-30T22:26:56"/>
        <d v="1899-12-30T12:28:03"/>
        <d v="1899-12-30T06:14:34"/>
        <d v="1899-12-30T13:54:25"/>
        <d v="1899-12-30T22:11:24"/>
        <d v="1899-12-30T03:11:22"/>
        <d v="1899-12-30T17:42:29"/>
        <d v="1899-12-30T14:31:57"/>
        <d v="1899-12-30T20:14:01"/>
        <d v="1899-12-30T21:34:44"/>
        <d v="1899-12-30T12:09:20"/>
        <d v="1899-12-30T10:07:52"/>
        <d v="1899-12-30T16:27:41"/>
        <d v="1899-12-30T05:33:20"/>
        <d v="1899-12-30T20:45:45"/>
        <d v="1899-12-30T13:04:42"/>
        <d v="1899-12-30T13:19:25"/>
        <d v="1899-12-30T08:52:04"/>
        <d v="1899-12-30T00:28:11"/>
        <d v="1899-12-30T17:29:28"/>
        <d v="1899-12-30T12:48:55"/>
        <d v="1899-12-30T13:00:05"/>
        <d v="1899-12-30T12:58:05"/>
        <d v="1899-12-30T02:42:41"/>
        <d v="1899-12-30T09:57:32"/>
        <d v="1899-12-30T09:56:10"/>
        <d v="1899-12-30T23:22:39"/>
        <d v="1899-12-30T20:52:56"/>
        <d v="1899-12-30T04:46:41"/>
        <d v="1899-12-30T23:10:38"/>
        <d v="1899-12-30T04:43:51"/>
        <d v="1899-12-30T21:00:17"/>
        <d v="1899-12-30T21:04:28"/>
        <d v="1899-12-30T13:37:08"/>
        <d v="1899-12-30T13:54:54"/>
        <d v="1899-12-30T20:06:08"/>
        <d v="1899-12-30T06:06:20"/>
        <d v="1899-12-30T12:51:40"/>
        <d v="1899-12-30T05:01:16"/>
        <d v="1899-12-30T15:47:28"/>
        <d v="1899-12-30T10:45:21"/>
        <d v="1899-12-30T13:32:08"/>
        <d v="1899-12-30T13:25:06"/>
        <d v="1899-12-30T07:19:52"/>
        <d v="1899-12-30T03:40:16"/>
        <d v="1899-12-30T21:59:28"/>
        <d v="1899-12-30T15:14:52"/>
        <d v="1899-12-30T06:19:24"/>
        <d v="1899-12-30T13:09:06"/>
        <d v="1899-12-30T15:39:18"/>
        <d v="1899-12-30T19:07:35"/>
        <d v="1899-12-30T05:51:09"/>
        <d v="1899-12-30T19:41:20"/>
        <d v="1899-12-30T21:51:10"/>
        <d v="1899-12-30T02:31:54"/>
        <d v="1899-12-30T01:54:52"/>
        <d v="1899-12-30T22:04:53"/>
        <d v="1899-12-30T02:30:12"/>
        <d v="1899-12-30T12:32:50"/>
        <d v="1899-12-30T19:29:43"/>
        <d v="1899-12-30T19:28:12"/>
        <d v="1899-12-30T20:43:42"/>
        <d v="1899-12-30T18:59:31"/>
        <d v="1899-12-30T01:22:41"/>
        <d v="1899-12-30T20:25:07"/>
        <d v="1899-12-30T12:05:43"/>
        <d v="1899-12-30T15:34:22"/>
        <d v="1899-12-30T03:00:42"/>
        <d v="1899-12-30T00:42:58"/>
        <d v="1899-12-30T16:37:11"/>
        <d v="1899-12-30T12:52:20"/>
        <d v="1899-12-30T12:24:35"/>
        <d v="1899-12-30T09:18:20"/>
        <d v="1899-12-30T11:43:18"/>
        <d v="1899-12-30T00:40:20"/>
        <d v="1899-12-30T17:28:16"/>
        <d v="1899-12-30T12:48:03"/>
        <d v="1899-12-30T06:11:59"/>
        <d v="1899-12-30T20:55:39"/>
        <d v="1899-12-30T14:00:43"/>
        <d v="1899-12-30T11:25:04"/>
        <d v="1899-12-30T09:38:25"/>
        <d v="1899-12-30T15:48:37"/>
        <d v="1899-12-30T02:52:06"/>
        <d v="1899-12-30T23:57:06"/>
        <d v="1899-12-30T13:24:32"/>
        <d v="1899-12-30T07:04:37"/>
        <d v="1899-12-30T14:51:26"/>
        <d v="1899-12-30T18:27:40"/>
        <d v="1899-12-30T21:38:40"/>
        <d v="1899-12-30T22:03:12"/>
        <d v="1899-12-30T02:08:23"/>
        <d v="1899-12-30T18:30:31"/>
        <d v="1899-12-30T16:47:25"/>
        <d v="1899-12-30T07:39:30"/>
        <d v="1899-12-30T18:32:41"/>
        <d v="1899-12-30T21:04:38"/>
        <d v="1899-12-30T00:51:24"/>
        <d v="1899-12-30T06:37:00"/>
        <d v="1899-12-30T21:23:17"/>
        <d v="1899-12-30T21:36:21"/>
        <d v="1899-12-30T12:56:00"/>
        <d v="1899-12-30T03:27:03"/>
        <d v="1899-12-30T17:30:40"/>
        <d v="1899-12-30T21:26:03"/>
        <d v="1899-12-30T13:49:19"/>
        <d v="1899-12-30T14:57:41"/>
        <d v="1899-12-30T01:05:53"/>
        <d v="1899-12-30T02:51:23"/>
        <d v="1899-12-30T19:32:24"/>
        <d v="1899-12-30T21:24:39"/>
        <d v="1899-12-30T02:37:47"/>
        <d v="1899-12-30T10:17:25"/>
        <d v="1899-12-30T05:23:57"/>
        <d v="1899-12-30T19:54:56"/>
        <d v="1899-12-30T22:21:06"/>
        <d v="1899-12-30T02:13:13"/>
        <d v="1899-12-30T01:50:25"/>
        <d v="1899-12-30T20:30:15"/>
        <d v="1899-12-30T11:08:56"/>
        <d v="1899-12-30T17:25:41"/>
        <d v="1899-12-30T21:17:50"/>
        <d v="1899-12-30T10:22:25"/>
        <d v="1899-12-30T17:54:34"/>
        <d v="1899-12-30T15:36:13"/>
        <d v="1899-12-30T21:11:09"/>
        <d v="1899-12-30T23:57:57"/>
        <d v="1899-12-30T02:53:42"/>
        <d v="1899-12-30T16:09:13"/>
        <d v="1899-12-30T07:18:46"/>
        <d v="1899-12-30T22:23:01"/>
        <d v="1899-12-30T07:17:03"/>
        <d v="1899-12-30T14:13:32"/>
        <d v="1899-12-30T13:37:50"/>
        <d v="1899-12-30T09:19:59"/>
        <d v="1899-12-30T21:15:42"/>
        <d v="1899-12-30T15:12:58"/>
        <d v="1899-12-30T04:30:25"/>
        <d v="1899-12-30T21:50:27"/>
        <d v="1899-12-30T09:09:01"/>
        <d v="1899-12-30T21:37:47"/>
        <d v="1899-12-30T21:41:50"/>
        <d v="1899-12-30T22:35:01"/>
        <d v="1899-12-30T14:44:42"/>
        <d v="1899-12-30T06:36:16"/>
        <d v="1899-12-30T18:37:11"/>
        <d v="1899-12-30T07:18:26"/>
        <d v="1899-12-30T19:29:26"/>
        <d v="1899-12-30T02:13:33"/>
        <d v="1899-12-30T02:36:31"/>
        <d v="1899-12-30T06:16:51"/>
        <d v="1899-12-30T23:59:56"/>
        <d v="1899-12-30T05:26:04"/>
        <d v="1899-12-30T13:10:24"/>
        <d v="1899-12-30T14:54:36"/>
        <d v="1899-12-30T01:46:39"/>
        <d v="1899-12-30T16:30:10"/>
        <d v="1899-12-30T17:00:25"/>
        <d v="1899-12-30T19:06:16"/>
        <d v="1899-12-30T03:05:41"/>
        <d v="1899-12-30T01:54:43"/>
        <d v="1899-12-30T02:16:28"/>
        <d v="1899-12-30T19:41:09"/>
        <d v="1899-12-30T13:38:07"/>
        <d v="1899-12-30T04:53:15"/>
        <d v="1899-12-30T21:19:04"/>
        <d v="1899-12-30T18:34:41"/>
        <d v="1899-12-30T09:37:53"/>
        <d v="1899-12-30T20:54:56"/>
        <d v="1899-12-30T17:44:56"/>
        <d v="1899-12-30T06:08:46"/>
        <d v="1899-12-30T23:51:27"/>
        <d v="1899-12-30T18:29:52"/>
        <d v="1899-12-30T14:47:08"/>
        <d v="1899-12-30T11:54:34"/>
        <d v="1899-12-30T14:23:22"/>
        <d v="1899-12-30T09:41:06"/>
        <d v="1899-12-30T08:26:58"/>
        <d v="1899-12-30T10:09:53"/>
        <d v="1899-12-30T07:11:50"/>
        <d v="1899-12-30T05:47:59"/>
        <d v="1899-12-30T06:54:18"/>
        <d v="1899-12-30T14:06:15"/>
        <d v="1899-12-30T05:54:49"/>
        <d v="1899-12-30T09:41:25"/>
        <d v="1899-12-30T08:04:46"/>
        <d v="1899-12-30T12:42:24"/>
        <d v="1899-12-30T07:54:01"/>
        <d v="1899-12-30T14:23:59"/>
        <d v="1899-12-30T17:29:19"/>
        <d v="1899-12-30T22:20:31"/>
        <d v="1899-12-30T10:08:06"/>
        <d v="1899-12-30T07:31:16"/>
        <d v="1899-12-30T21:26:58"/>
        <d v="1899-12-30T01:33:50"/>
        <d v="1899-12-30T21:04:40"/>
        <d v="1899-12-30T16:29:38"/>
        <d v="1899-12-30T17:57:15"/>
        <d v="1899-12-30T19:02:07"/>
        <d v="1899-12-30T05:52:42"/>
        <d v="1899-12-30T21:13:25"/>
        <d v="1899-12-30T05:22:43"/>
        <d v="1899-12-30T07:04:55"/>
        <d v="1899-12-30T23:48:55"/>
        <d v="1899-12-30T19:26:27"/>
        <d v="1899-12-30T16:36:52"/>
        <d v="1899-12-30T02:42:21"/>
        <d v="1899-12-30T14:20:25"/>
        <d v="1899-12-30T20:44:11"/>
        <d v="1899-12-30T12:14:44"/>
        <d v="1899-12-30T18:17:57"/>
        <d v="1899-12-30T10:57:34"/>
        <d v="1899-12-30T08:44:24"/>
        <d v="1899-12-30T16:19:39"/>
        <d v="1899-12-30T02:27:10"/>
        <d v="1899-12-30T18:18:01"/>
        <d v="1899-12-30T05:35:11"/>
        <d v="1899-12-30T06:17:26"/>
        <d v="1899-12-30T10:59:15"/>
        <d v="1899-12-30T04:38:05"/>
        <d v="1899-12-30T01:33:03"/>
        <d v="1899-12-30T17:15:28"/>
        <d v="1899-12-30T13:00:12"/>
        <d v="1899-12-30T23:24:22"/>
        <d v="1899-12-30T19:28:09"/>
        <d v="1899-12-30T05:16:43"/>
        <d v="1899-12-30T23:18:12"/>
        <d v="1899-12-30T06:18:32"/>
        <d v="1899-12-30T05:13:35"/>
        <d v="1899-12-30T07:44:51"/>
        <d v="1899-12-30T14:42:41"/>
        <d v="1899-12-30T03:28:21"/>
        <d v="1899-12-30T17:30:25"/>
        <d v="1899-12-30T18:00:57"/>
        <d v="1899-12-30T23:02:18"/>
        <d v="1899-12-30T23:23:18"/>
        <d v="1899-12-30T19:10:31"/>
        <d v="1899-12-30T01:37:03"/>
        <d v="1899-12-30T13:45:46"/>
        <d v="1899-12-30T18:19:53"/>
        <d v="1899-12-30T02:04:03"/>
        <d v="1899-12-30T12:01:20"/>
        <d v="1899-12-30T16:47:12"/>
        <d v="1899-12-30T00:51:37"/>
        <d v="1899-12-30T11:44:37"/>
        <d v="1899-12-30T07:22:26"/>
        <d v="1899-12-30T03:47:04"/>
        <d v="1899-12-30T07:35:50"/>
        <d v="1899-12-30T16:23:38"/>
        <d v="1899-12-30T09:43:50"/>
        <d v="1899-12-30T16:11:58"/>
        <d v="1899-12-30T12:47:09"/>
        <d v="1899-12-30T19:50:07"/>
        <d v="1899-12-30T13:28:07"/>
        <d v="1899-12-30T17:53:21"/>
        <d v="1899-12-30T09:12:26"/>
        <d v="1899-12-30T05:23:29"/>
        <d v="1899-12-30T03:43:24"/>
        <d v="1899-12-30T11:13:52"/>
        <d v="1899-12-30T13:13:17"/>
        <d v="1899-12-30T09:22:41"/>
        <d v="1899-12-30T07:12:34"/>
        <d v="1899-12-30T11:38:01"/>
        <d v="1899-12-30T06:55:38"/>
        <d v="1899-12-30T20:40:33"/>
        <d v="1899-12-30T16:33:26"/>
        <d v="1899-12-30T18:25:27"/>
        <d v="1899-12-30T10:23:53"/>
        <d v="1899-12-30T06:12:14"/>
        <d v="1899-12-30T02:28:05"/>
        <d v="1899-12-30T03:25:13"/>
        <d v="1899-12-30T10:11:19"/>
        <d v="1899-12-30T15:22:09"/>
        <d v="1899-12-30T19:59:36"/>
        <d v="1899-12-30T02:37:40"/>
        <d v="1899-12-30T16:28:53"/>
        <d v="1899-12-30T02:21:13"/>
        <d v="1899-12-30T18:37:41"/>
        <d v="1899-12-30T09:37:39"/>
        <d v="1899-12-30T00:20:57"/>
        <d v="1899-12-30T17:00:07"/>
        <d v="1899-12-30T02:11:24"/>
        <d v="1899-12-30T21:28:21"/>
        <d v="1899-12-30T03:48:10"/>
        <d v="1899-12-30T07:28:54"/>
        <d v="1899-12-30T15:33:57"/>
        <d v="1899-12-30T03:58:40"/>
        <d v="1899-12-30T06:26:37"/>
        <d v="1899-12-30T11:30:51"/>
        <d v="1899-12-30T15:26:58"/>
        <d v="1899-12-30T05:41:20"/>
        <d v="1899-12-30T04:31:27"/>
        <d v="1899-12-30T08:25:52"/>
        <d v="1899-12-30T17:41:34"/>
        <d v="1899-12-30T22:47:05"/>
        <d v="1899-12-30T21:42:12"/>
        <d v="1899-12-30T04:58:58"/>
        <d v="1899-12-30T18:19:36"/>
        <d v="1899-12-30T06:03:29"/>
        <d v="1899-12-30T02:29:51"/>
        <d v="1899-12-30T07:00:56"/>
        <d v="1899-12-30T17:37:16"/>
        <d v="1899-12-30T17:11:58"/>
        <d v="1899-12-30T17:58:36"/>
        <d v="1899-12-30T07:53:26"/>
        <d v="1899-12-30T20:57:50"/>
        <d v="1899-12-30T17:35:18"/>
        <d v="1899-12-30T01:50:09"/>
        <d v="1899-12-30T21:50:22"/>
        <d v="1899-12-30T19:15:48"/>
        <d v="1899-12-30T12:37:23"/>
        <d v="1899-12-30T12:03:48"/>
        <d v="1899-12-30T05:37:18"/>
        <d v="1899-12-30T14:39:08"/>
        <d v="1899-12-30T13:01:22"/>
        <d v="1899-12-30T16:20:19"/>
        <d v="1899-12-30T15:36:39"/>
        <d v="1899-12-30T19:50:47"/>
        <d v="1899-12-30T05:57:14"/>
        <d v="1899-12-30T12:04:11"/>
        <d v="1899-12-30T17:19:49"/>
        <d v="1899-12-30T08:53:43"/>
        <d v="1899-12-30T01:59:20"/>
        <d v="1899-12-30T07:08:13"/>
        <d v="1899-12-30T19:44:25"/>
        <d v="1899-12-30T05:37:00"/>
        <d v="1899-12-30T07:51:06"/>
        <d v="1899-12-30T13:05:23"/>
        <d v="1899-12-30T05:51:43"/>
        <d v="1899-12-30T20:15:31"/>
        <d v="1899-12-30T03:23:06"/>
        <d v="1899-12-30T15:23:25"/>
        <d v="1899-12-30T07:56:11"/>
        <d v="1899-12-30T10:50:24"/>
        <d v="1899-12-30T20:02:07"/>
        <d v="1899-12-30T22:10:46"/>
        <d v="1899-12-30T16:47:01"/>
        <d v="1899-12-30T18:35:41"/>
        <d v="1899-12-30T19:18:53"/>
        <d v="1899-12-30T18:41:33"/>
        <d v="1899-12-30T18:56:24"/>
        <d v="1899-12-30T00:40:48"/>
        <d v="1899-12-30T18:35:20"/>
        <d v="1899-12-30T17:35:53"/>
        <d v="1899-12-30T02:36:05"/>
        <d v="1899-12-30T12:57:12"/>
        <d v="1899-12-30T10:18:01"/>
        <d v="1899-12-30T03:51:23"/>
        <d v="1899-12-30T19:19:35"/>
        <d v="1899-12-30T06:16:00"/>
        <d v="1899-12-30T17:11:33"/>
        <d v="1899-12-30T21:46:03"/>
        <d v="1899-12-30T19:12:55"/>
        <d v="1899-12-30T18:51:16"/>
        <d v="1899-12-30T02:47:39"/>
        <d v="1899-12-30T18:10:17"/>
        <d v="1899-12-30T16:52:57"/>
        <d v="1899-12-30T01:16:48"/>
        <d v="1899-12-30T23:15:17"/>
        <d v="1899-12-30T11:31:57"/>
        <d v="1899-12-30T09:41:46"/>
        <d v="1899-12-30T21:14:53"/>
        <d v="1899-12-30T02:00:33"/>
        <d v="1899-12-30T23:50:11"/>
        <d v="1899-12-30T17:40:11"/>
        <d v="1899-12-30T09:22:18"/>
        <d v="1899-12-30T01:51:48"/>
        <d v="1899-12-30T07:06:21"/>
        <d v="1899-12-30T19:29:59"/>
        <d v="1899-12-30T08:19:31"/>
        <d v="1899-12-30T05:51:14"/>
        <d v="1899-12-30T09:28:04"/>
        <d v="1899-12-30T19:34:22"/>
        <d v="1899-12-30T18:09:14"/>
        <d v="1899-12-30T20:06:37"/>
        <d v="1899-12-30T12:22:06"/>
        <d v="1899-12-30T01:01:17"/>
        <d v="1899-12-30T10:03:19"/>
        <d v="1899-12-30T15:13:46"/>
        <d v="1899-12-30T06:05:30"/>
        <d v="1899-12-30T20:27:57"/>
        <d v="1899-12-30T10:57:00"/>
        <d v="1899-12-30T12:42:30"/>
        <d v="1899-12-30T21:22:31"/>
        <d v="1899-12-30T09:38:36"/>
        <d v="1899-12-30T23:16:16"/>
        <d v="1899-12-30T16:36:59"/>
        <d v="1899-12-30T05:34:34"/>
        <d v="1899-12-30T22:14:26"/>
        <d v="1899-12-30T15:17:42"/>
        <d v="1899-12-30T05:32:40"/>
        <d v="1899-12-30T19:44:04"/>
        <d v="1899-12-30T22:15:44"/>
        <d v="1899-12-30T19:52:58"/>
        <d v="1899-12-30T08:23:02"/>
        <d v="1899-12-30T17:20:29"/>
        <d v="1899-12-30T11:34:43"/>
        <d v="1899-12-30T23:06:44"/>
        <d v="1899-12-30T23:25:20"/>
        <d v="1899-12-30T14:56:43"/>
        <d v="1899-12-30T18:33:04"/>
        <d v="1899-12-30T14:05:43"/>
        <d v="1899-12-30T18:45:56"/>
        <d v="1899-12-30T04:13:55"/>
        <d v="1899-12-30T07:53:21"/>
        <d v="1899-12-30T06:18:52"/>
        <d v="1899-12-30T21:29:55"/>
        <d v="1899-12-30T15:09:00"/>
        <d v="1899-12-30T07:55:38"/>
        <d v="1899-12-30T13:29:55"/>
        <d v="1899-12-30T17:42:23"/>
        <d v="1899-12-30T22:05:48"/>
        <d v="1899-12-30T19:31:35"/>
        <d v="1899-12-30T01:16:20"/>
        <d v="1899-12-30T21:36:41"/>
        <d v="1899-12-30T15:51:25"/>
        <d v="1899-12-30T07:43:51"/>
        <d v="1899-12-30T02:03:23"/>
        <d v="1899-12-30T05:18:52"/>
        <d v="1899-12-30T03:09:59"/>
        <d v="1899-12-30T18:39:24"/>
        <d v="1899-12-30T14:52:18"/>
        <d v="1899-12-30T21:12:40"/>
        <d v="1899-12-30T04:23:09"/>
        <d v="1899-12-30T05:56:54"/>
        <d v="1899-12-30T08:27:53"/>
        <d v="1899-12-30T20:23:05"/>
        <d v="1899-12-30T13:52:40"/>
        <d v="1899-12-30T09:16:24"/>
        <d v="1899-12-30T14:37:32"/>
        <d v="1899-12-30T09:47:09"/>
        <d v="1899-12-30T00:55:51"/>
        <d v="1899-12-30T23:01:58"/>
        <d v="1899-12-30T06:38:15"/>
        <d v="1899-12-30T11:06:24"/>
        <d v="1899-12-30T07:00:52"/>
        <d v="1899-12-30T15:52:31"/>
        <d v="1899-12-30T19:48:12"/>
        <d v="1899-12-30T16:32:30"/>
        <d v="1899-12-30T12:17:01"/>
        <d v="1899-12-30T00:41:04"/>
        <d v="1899-12-30T09:38:15"/>
        <d v="1899-12-30T21:26:31"/>
        <d v="1899-12-30T03:57:43"/>
        <d v="1899-12-30T18:12:49"/>
        <d v="1899-12-30T20:55:05"/>
        <d v="1899-12-30T23:38:25"/>
        <d v="1899-12-30T09:16:07"/>
        <d v="1899-12-30T04:59:43"/>
        <d v="1899-12-30T14:27:09"/>
        <d v="1899-12-30T20:34:33"/>
        <d v="1899-12-30T12:00:02"/>
        <d v="1899-12-30T11:07:29"/>
        <d v="1899-12-30T19:16:19"/>
        <d v="1899-12-30T18:21:51"/>
        <d v="1899-12-30T20:55:01"/>
        <d v="1899-12-30T19:31:00"/>
        <d v="1899-12-30T15:34:09"/>
        <d v="1899-12-30T02:48:07"/>
        <d v="1899-12-30T00:26:01"/>
        <d v="1899-12-30T04:01:43"/>
        <d v="1899-12-30T00:30:48"/>
        <d v="1899-12-30T04:52:24"/>
        <d v="1899-12-30T01:56:38"/>
        <d v="1899-12-30T14:02:57"/>
        <d v="1899-12-30T01:54:46"/>
        <d v="1899-12-30T05:25:49"/>
        <d v="1899-12-30T06:49:28"/>
        <d v="1899-12-30T11:55:53"/>
        <d v="1899-12-30T08:44:19"/>
        <d v="1899-12-30T06:39:41"/>
        <d v="1899-12-30T03:15:10"/>
        <d v="1899-12-30T02:21:06"/>
        <d v="1899-12-30T00:21:23"/>
        <d v="1899-12-30T23:55:22"/>
        <d v="1899-12-30T22:56:34"/>
        <d v="1899-12-30T03:26:33"/>
        <d v="1899-12-30T04:02:13"/>
        <d v="1899-12-30T01:34:34"/>
        <d v="1899-12-30T10:35:55"/>
        <d v="1899-12-30T19:16:59"/>
        <d v="1899-12-30T00:26:32"/>
        <d v="1899-12-30T07:11:09"/>
        <d v="1899-12-30T12:33:31"/>
        <d v="1899-12-30T08:59:15"/>
        <d v="1899-12-30T18:43:04"/>
        <d v="1899-12-30T20:35:26"/>
        <d v="1899-12-30T20:01:08"/>
        <d v="1899-12-30T18:56:23"/>
        <d v="1899-12-30T09:39:44"/>
        <d v="1899-12-30T22:31:02"/>
        <d v="1899-12-30T11:27:20"/>
        <d v="1899-12-30T16:41:54"/>
        <d v="1899-12-30T09:13:17"/>
        <d v="1899-12-30T09:47:17"/>
        <d v="1899-12-30T08:11:27"/>
        <d v="1899-12-30T22:20:00"/>
        <d v="1899-12-30T15:01:12"/>
        <d v="1899-12-30T14:09:04"/>
        <d v="1899-12-30T21:34:06"/>
        <d v="1899-12-30T22:44:36"/>
        <d v="1899-12-30T00:40:38"/>
        <d v="1899-12-30T06:55:09"/>
        <d v="1899-12-30T04:28:27"/>
        <d v="1899-12-30T16:17:11"/>
        <d v="1899-12-30T22:40:49"/>
        <d v="1899-12-30T01:22:43"/>
      </sharedItems>
      <fieldGroup par="20"/>
    </cacheField>
    <cacheField name="Delivery_Date" numFmtId="14">
      <sharedItems containsSemiMixedTypes="0" containsNonDate="0" containsDate="1" containsString="0" minDate="2023-01-02T00:00:00" maxDate="2024-01-08T00:00:00"/>
    </cacheField>
    <cacheField name="Delivery_Time" numFmtId="21">
      <sharedItems containsSemiMixedTypes="0" containsNonDate="0" containsDate="1" containsString="0" minDate="1899-12-30T00:00:30" maxDate="1899-12-30T23:59:54"/>
    </cacheField>
    <cacheField name="Location" numFmtId="0">
      <sharedItems count="301">
        <s v="Bardhaman"/>
        <s v="Jaipur"/>
        <s v="Bilaspur"/>
        <s v="Guwahati"/>
        <s v="Rajkot"/>
        <s v="Sirsa"/>
        <s v="Nanded"/>
        <s v="Morena"/>
        <s v="Ambala"/>
        <s v="Belgaum"/>
        <s v="Karnal"/>
        <s v="Gandhidham"/>
        <s v="Pune"/>
        <s v="Khammam"/>
        <s v="Kota"/>
        <s v="Moradabad"/>
        <s v="Vijayanagaram"/>
        <s v="Madurai"/>
        <s v="Bathinda"/>
        <s v="Tenali"/>
        <s v="Ludhiana"/>
        <s v="Durg"/>
        <s v="Panipat"/>
        <s v="Amroha"/>
        <s v="Raipur"/>
        <s v="Kollam"/>
        <s v="Bulandshahr"/>
        <s v="Nandyal"/>
        <s v="Pudukkottai"/>
        <s v="Tirupati"/>
        <s v="Asansol"/>
        <s v="New Delhi"/>
        <s v="Katni"/>
        <s v="Indore"/>
        <s v="Vellore"/>
        <s v="Raiganj"/>
        <s v="Saharsa"/>
        <s v="Faridabad"/>
        <s v="Sambalpur"/>
        <s v="Bhavnagar"/>
        <s v="Haldia"/>
        <s v="Guna"/>
        <s v="Delhi"/>
        <s v="Nangloi Jat"/>
        <s v="Jamalpur"/>
        <s v="Agartala"/>
        <s v="Hospet"/>
        <s v="Kozhikode"/>
        <s v="Ratlam"/>
        <s v="Kottayam"/>
        <s v="Danapur"/>
        <s v="Ahmedabad"/>
        <s v="Amravati"/>
        <s v="Thiruvananthapuram"/>
        <s v="Darbhanga"/>
        <s v="Panihati"/>
        <s v="Jorhat"/>
        <s v="Munger"/>
        <s v="Chittoor"/>
        <s v="Berhampur"/>
        <s v="Thrissur"/>
        <s v="Hyderabad"/>
        <s v="Bally"/>
        <s v="Farrukhabad"/>
        <s v="Shivpuri"/>
        <s v="Anand"/>
        <s v="Kanpur"/>
        <s v="Pallavaram"/>
        <s v="Varanasi"/>
        <s v="Salem"/>
        <s v="Kalyan-Dombivli"/>
        <s v="Gwalior"/>
        <s v="Agra"/>
        <s v="Malda"/>
        <s v="Avadi"/>
        <s v="Aurangabad"/>
        <s v="Shahjahanpur"/>
        <s v="Mahbubnagar"/>
        <s v="Rohtak"/>
        <s v="Warangal"/>
        <s v="Purnia"/>
        <s v="Narasaraopet"/>
        <s v="Latur"/>
        <s v="Burhanpur"/>
        <s v="Bhiwani"/>
        <s v="Ozhukarai"/>
        <s v="Ichalkaranji"/>
        <s v="Ahmednagar"/>
        <s v="Chinsurah"/>
        <s v="Gorakhpur"/>
        <s v="Berhampore"/>
        <s v="Kishanganj"/>
        <s v="Ramgarh"/>
        <s v="Kochi"/>
        <s v="Kirari Suleman Nagar"/>
        <s v="Jhansi"/>
        <s v="Howrah"/>
        <s v="Loni"/>
        <s v="Fatehpur"/>
        <s v="Guntur"/>
        <s v="Gulbarga"/>
        <s v="Malegaon"/>
        <s v="Bhilwara"/>
        <s v="Kolkata"/>
        <s v="Dharmavaram"/>
        <s v="Dhanbad"/>
        <s v="Satara"/>
        <s v="Thoothukudi"/>
        <s v="Tiruppur"/>
        <s v="Bokaro"/>
        <s v="Siliguri"/>
        <s v="Amritsar"/>
        <s v="Bharatpur"/>
        <s v="Allahabad"/>
        <s v="Ramagundam"/>
        <s v="Srinagar"/>
        <s v="Kumbakonam"/>
        <s v="Vijayawada"/>
        <s v="Jodhpur"/>
        <s v="Gopalpur"/>
        <s v="Mangalore"/>
        <s v="Bidar"/>
        <s v="Jalna"/>
        <s v="Rewa"/>
        <s v="Sambhal"/>
        <s v="Medininagar"/>
        <s v="Davanagere"/>
        <s v="Karaikudi"/>
        <s v="Barasat"/>
        <s v="Ujjain"/>
        <s v="Lucknow"/>
        <s v="Madanapalle"/>
        <s v="Kamarhati"/>
        <s v="Tiruvottiyur"/>
        <s v="Patiala"/>
        <s v="Deoghar"/>
        <s v="Navi Mumbai"/>
        <s v="Bhilai"/>
        <s v="Nellore"/>
        <s v="Chennai"/>
        <s v="Bahraich"/>
        <s v="Raurkela Industrial Township"/>
        <s v="Anantapur"/>
        <s v="Serampore"/>
        <s v="Srikakulam"/>
        <s v="Etawah"/>
        <s v="Pondicherry"/>
        <s v="Begusarai"/>
        <s v="Phagwara"/>
        <s v="Bareilly"/>
        <s v="Dewas"/>
        <s v="Bhimavaram"/>
        <s v="Ulhasnagar"/>
        <s v="Kulti"/>
        <s v="Hajipur"/>
        <s v="Aligarh"/>
        <s v="Orai"/>
        <s v="Dehradun"/>
        <s v="Durgapur"/>
        <s v="Bhatpara"/>
        <s v="Gurgaon"/>
        <s v="Jalandhar"/>
        <s v="Naihati"/>
        <s v="Bhalswa Jahangir Pur"/>
        <s v="Suryapet"/>
        <s v="Arrah"/>
        <s v="Surat"/>
        <s v="Bijapur"/>
        <s v="Junagadh"/>
        <s v="Mehsana"/>
        <s v="Proddatur"/>
        <s v="Nadiad"/>
        <s v="Nizamabad"/>
        <s v="Khandwa"/>
        <s v="Panvel"/>
        <s v="Sasaram"/>
        <s v="Jammu"/>
        <s v="Siwan"/>
        <s v="Guntakal"/>
        <s v="Noida"/>
        <s v="Gudivada"/>
        <s v="Alwar"/>
        <s v="Korba"/>
        <s v="Khora "/>
        <s v="Bangalore"/>
        <s v="Tirunelveli"/>
        <s v="Sonipat"/>
        <s v="Chandrapur"/>
        <s v="Raebareli"/>
        <s v="Patna"/>
        <s v="Ranchi"/>
        <s v="Muzaffarpur"/>
        <s v="Ballia"/>
        <s v="Erode"/>
        <s v="Mango"/>
        <s v="Muzaffarnagar"/>
        <s v="Imphal"/>
        <s v="Tezpur"/>
        <s v="Nagpur"/>
        <s v="Tadepalligudem"/>
        <s v="Tinsukia"/>
        <s v="Tiruchirappalli"/>
        <s v="Bellary"/>
        <s v="Akola"/>
        <s v="Thane"/>
        <s v="Ambattur"/>
        <s v="Hosur"/>
        <s v="Bikaner"/>
        <s v="Rampur"/>
        <s v="Udaipur"/>
        <s v="North Dumdum"/>
        <s v="Panchkula"/>
        <s v="Maheshtala"/>
        <s v="Nashik"/>
        <s v="South Dumdum"/>
        <s v="Sri Ganganagar"/>
        <s v="Ongole"/>
        <s v="Parbhani"/>
        <s v="Shimoga"/>
        <s v="Kavali"/>
        <s v="Secunderabad"/>
        <s v="Mysore"/>
        <s v="Ghaziabad"/>
        <s v="Hindupur"/>
        <s v="Bidhannagar"/>
        <s v="Gangtok"/>
        <s v="Solapur"/>
        <s v="Chapra"/>
        <s v="Surendranagar Dudhrej"/>
        <s v="Saharanpur"/>
        <s v="Karimnagar"/>
        <s v="Eluru"/>
        <s v="Alappuzha"/>
        <s v="Kharagpur"/>
        <s v="Rourkela"/>
        <s v="Mira-Bhayandar"/>
        <s v="Uluberia"/>
        <s v="Kurnool"/>
        <s v="Mirzapur"/>
        <s v="Kolhapur"/>
        <s v="Hazaribagh"/>
        <s v="Buxar"/>
        <s v="Rajahmundry"/>
        <s v="Giridih"/>
        <s v="Dibrugarh"/>
        <s v="Jalgaon"/>
        <s v="Ambarnath"/>
        <s v="Sagar"/>
        <s v="Bhiwandi"/>
        <s v="Bhubaneswar"/>
        <s v="Pimpri-Chinchwad"/>
        <s v="Bhusawal"/>
        <s v="Bongaigaon"/>
        <s v="Dehri"/>
        <s v="Meerut"/>
        <s v="Unnao"/>
        <s v="Gaya"/>
        <s v="Bhagalpur"/>
        <s v="Jehanabad"/>
        <s v="Morbi"/>
        <s v="Motihari"/>
        <s v="Bettiah"/>
        <s v="Sangli-Miraj &amp; Kupwad"/>
        <s v="Cuttack"/>
        <s v="Mau"/>
        <s v="Gandhinagar"/>
        <s v="Satna"/>
        <s v="Phusro"/>
        <s v="Shimla"/>
        <s v="Tadipatri"/>
        <s v="Kakinada"/>
        <s v="Aizawl"/>
        <s v="Adoni"/>
        <s v="Amaravati"/>
        <s v="Anantapuram"/>
        <s v="Silchar"/>
        <s v="Ajmer"/>
        <s v="Bhopal"/>
        <s v="Pali"/>
        <s v="Tumkur"/>
        <s v="Sikar"/>
        <s v="Raichur"/>
        <s v="Jaunpur"/>
        <s v="Rajpur Sonarpur"/>
        <s v="Dhule"/>
        <s v="Yamunanagar"/>
        <s v="Jabalpur"/>
        <s v="Vasai-Virar"/>
        <s v="Mathura"/>
        <s v="Machilipatnam"/>
        <s v="Visakhapatnam"/>
        <s v="Sultan Pur Majra"/>
        <s v="Dindigul"/>
        <s v="Bhind"/>
        <s v="Hapur"/>
        <s v="Udupi"/>
        <s v="Singrauli"/>
        <s v="Kadapa"/>
        <s v="Bihar Sharif"/>
        <s v="Chandigarh"/>
        <s v="Miryalaguda"/>
      </sharedItems>
    </cacheField>
    <cacheField name="Occasion" numFmtId="0">
      <sharedItems count="7">
        <s v="Anniversary"/>
        <s v="Diwali"/>
        <s v="Birthday"/>
        <s v="Valentine's Day"/>
        <s v="Raksha Bandhan"/>
        <s v="Holi"/>
        <s v="All Occasions"/>
      </sharedItems>
    </cacheField>
    <cacheField name="Price (INR)" numFmtId="0">
      <sharedItems containsSemiMixedTypes="0" containsString="0" containsNumber="1" containsInteger="1" minValue="203" maxValue="1977"/>
    </cacheField>
    <cacheField name="Revenue (INR)" numFmtId="0">
      <sharedItems containsSemiMixedTypes="0" containsString="0" containsNumber="1" containsInteger="1" minValue="203" maxValue="9885"/>
    </cacheField>
    <cacheField name="Delivery Time" numFmtId="0">
      <sharedItems containsSemiMixedTypes="0" containsString="0" containsNumber="1" containsInteger="1" minValue="1" maxValue="10"/>
    </cacheField>
    <cacheField name="Category" numFmtId="0">
      <sharedItems count="7">
        <s v="Raksha Bandhan"/>
        <s v="Sweets"/>
        <s v="Colors"/>
        <s v="Cake"/>
        <s v="Soft Toys"/>
        <s v="Plants"/>
        <s v="Mugs"/>
      </sharedItems>
    </cacheField>
    <cacheField name="Product Name" numFmtId="0">
      <sharedItems count="68">
        <s v="Maiores Box"/>
        <s v="Aut Box"/>
        <s v="Deserunt Box"/>
        <s v="Sed Pack"/>
        <s v="Velit Set"/>
        <s v="Iusto Set"/>
        <s v="Quisquam Pack"/>
        <s v="Architecto Gift"/>
        <s v="Quia Gift"/>
        <s v="Ut Pack"/>
        <s v="Mollitia Set"/>
        <s v="Reiciendis Box"/>
        <s v="Ea Set"/>
        <s v="Dignissimos Pack"/>
        <s v="Sed Set"/>
        <s v="Dolorum Box"/>
        <s v="Fuga Set"/>
        <s v="Non Set"/>
        <s v="Expedita Gift"/>
        <s v="Recusandae Pack"/>
        <s v="Quos Box"/>
        <s v="Aperiam Box"/>
        <s v="Accusantium Gift"/>
        <s v="Quos Set"/>
        <s v="Qui Box"/>
        <s v="Delectus Gift"/>
        <s v="Quas Box"/>
        <s v="Iure Gift"/>
        <s v="Officiis Pack"/>
        <s v="Maiores Gift"/>
        <s v="Occaecati Gift"/>
        <s v="Nam Gift"/>
        <s v="Voluptate Pack"/>
        <s v="Iusto Box"/>
        <s v="Exercitationem Pack"/>
        <s v="Error Gift"/>
        <s v="Natus Gift"/>
        <s v="Cum Gift"/>
        <s v="Fugit Set"/>
        <s v="Dolorum Set"/>
        <s v="Qui Gift"/>
        <s v="Placeat Pack"/>
        <s v="Aliquam Box"/>
        <s v="Nihil Box"/>
        <s v="Accusantium Set"/>
        <s v="Maxime Set"/>
        <s v="Provident Pack"/>
        <s v="Voluptate Set"/>
        <s v="Magnam Set"/>
        <s v="Harum Pack"/>
        <s v="Voluptas Box"/>
        <s v="Repudiandae Box"/>
        <s v="Eius Gift"/>
        <s v="Nemo Set"/>
        <s v="Ad Box"/>
        <s v="Id Box"/>
        <s v="Eligendi Set"/>
        <s v="Voluptatem Box"/>
        <s v="Pariatur Box"/>
        <s v="Earum Set"/>
        <s v="Dolores Gift"/>
        <s v="Nostrum Box"/>
        <s v="Pariatur Set"/>
        <s v="Quas Gift"/>
        <s v="Et Set"/>
        <s v="Ipsam Set"/>
        <s v="In Set"/>
        <s v="Adipisci Set"/>
      </sharedItems>
    </cacheField>
    <cacheField name="Customer (Gender)" numFmtId="0">
      <sharedItems count="2">
        <s v="Male"/>
        <s v="Female"/>
      </sharedItems>
    </cacheField>
    <cacheField name="City" numFmtId="0">
      <sharedItems count="86">
        <s v="Davanagere"/>
        <s v="Danapur"/>
        <s v="Haridwar"/>
        <s v="Bilaspur"/>
        <s v="Bhubaneswar"/>
        <s v="Pallavaram"/>
        <s v="Madurai"/>
        <s v="Sri Ganganagar"/>
        <s v="Agra"/>
        <s v="Dhanbad"/>
        <s v="North Dumdum"/>
        <s v="Kavali"/>
        <s v="Ajmer"/>
        <s v="Madhyamgram"/>
        <s v="Mangalore"/>
        <s v="Hyderabad"/>
        <s v="Orai"/>
        <s v="Anantapuram"/>
        <s v="Bidhannagar"/>
        <s v="Karaikudi"/>
        <s v="Nizamabad"/>
        <s v="New Delhi"/>
        <s v="Jamnagar"/>
        <s v="Khora "/>
        <s v="Srikakulam"/>
        <s v="Jorhat"/>
        <s v="Tiruppur"/>
        <s v="Imphal"/>
        <s v="Medininagar"/>
        <s v="Anand"/>
        <s v="Malegaon"/>
        <s v="Bhopal"/>
        <s v="Guna"/>
        <s v="Karimnagar"/>
        <s v="Kalyan-Dombivli"/>
        <s v="Sasaram"/>
        <s v="Machilipatnam"/>
        <s v="Panvel"/>
        <s v="Dibrugarh"/>
        <s v="Maheshtala"/>
        <s v="Warangal"/>
        <s v="Panchkula"/>
        <s v="Guntakal"/>
        <s v="Sultan Pur Majra"/>
        <s v="Kolkata"/>
        <s v="Indore"/>
        <s v="Gangtok"/>
        <s v="Delhi"/>
        <s v="Noida"/>
        <s v="Nagpur"/>
        <s v="Kanpur"/>
        <s v="Chinsurah"/>
        <s v="Bharatpur"/>
        <s v="Aizawl"/>
        <s v="Surat"/>
        <s v="Satara"/>
        <s v="Phagwara"/>
        <s v="Kamarhati"/>
        <s v="Ratlam"/>
        <s v="Ahmednagar"/>
        <s v="Aligarh"/>
        <s v="Vellore"/>
        <s v="Raurkela Industrial Township"/>
        <s v="Farrukhabad"/>
        <s v="Sambhal"/>
        <s v="Kota"/>
        <s v="Bhatpara"/>
        <s v="Khandwa"/>
        <s v="Tiruchirappalli"/>
        <s v="Deoghar"/>
        <s v="Berhampore"/>
        <s v="Raipur"/>
        <s v="Serampore"/>
        <s v="Tenali"/>
        <s v="Tumkur"/>
        <s v="Miryalaguda"/>
        <s v="Nellore"/>
        <s v="Cuttack"/>
        <s v="Gaya"/>
        <s v="Bhilai"/>
        <s v="Purnia"/>
        <s v="Kottayam"/>
        <s v="Parbhani"/>
        <s v="Bulandshahr"/>
        <s v="Singrauli"/>
        <s v="Mehsana"/>
      </sharedItems>
    </cacheField>
    <cacheField name="Seconds (Order_Time)" numFmtId="0" databaseField="0">
      <fieldGroup base="6">
        <rangePr groupBy="seconds" startDate="1899-12-30T00:00:53" endDate="1899-12-30T23:59:5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Order_Time)" numFmtId="0" databaseField="0">
      <fieldGroup base="6">
        <rangePr groupBy="minutes" startDate="1899-12-30T00:00:53" endDate="1899-12-30T23:59:5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Order_Time)" numFmtId="0" databaseField="0">
      <fieldGroup base="6">
        <rangePr groupBy="hours" startDate="1899-12-30T00:00:53" endDate="1899-12-30T23:59:56"/>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213228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C037"/>
    <n v="67"/>
    <x v="0"/>
    <x v="0"/>
    <x v="0"/>
    <x v="0"/>
    <d v="2023-03-05T00:00:00"/>
    <d v="1899-12-30T07:27:10"/>
    <x v="0"/>
    <x v="0"/>
    <n v="1374"/>
    <n v="6870"/>
    <n v="9"/>
    <x v="0"/>
    <x v="0"/>
    <x v="0"/>
    <x v="0"/>
  </r>
  <r>
    <x v="1"/>
    <s v="C019"/>
    <n v="41"/>
    <x v="1"/>
    <x v="1"/>
    <x v="1"/>
    <x v="1"/>
    <d v="2023-11-13T00:00:00"/>
    <d v="1899-12-30T07:16:17"/>
    <x v="1"/>
    <x v="1"/>
    <n v="1977"/>
    <n v="3954"/>
    <n v="6"/>
    <x v="1"/>
    <x v="1"/>
    <x v="0"/>
    <x v="1"/>
  </r>
  <r>
    <x v="2"/>
    <s v="C029"/>
    <n v="67"/>
    <x v="0"/>
    <x v="2"/>
    <x v="2"/>
    <x v="2"/>
    <d v="2023-07-19T00:00:00"/>
    <d v="1899-12-30T17:39:00"/>
    <x v="2"/>
    <x v="0"/>
    <n v="1374"/>
    <n v="6870"/>
    <n v="5"/>
    <x v="0"/>
    <x v="0"/>
    <x v="1"/>
    <x v="2"/>
  </r>
  <r>
    <x v="3"/>
    <s v="C012"/>
    <n v="14"/>
    <x v="0"/>
    <x v="2"/>
    <x v="3"/>
    <x v="3"/>
    <d v="2023-07-19T00:00:00"/>
    <d v="1899-12-30T06:33:23"/>
    <x v="3"/>
    <x v="2"/>
    <n v="1915"/>
    <n v="9575"/>
    <n v="9"/>
    <x v="2"/>
    <x v="2"/>
    <x v="0"/>
    <x v="3"/>
  </r>
  <r>
    <x v="4"/>
    <s v="C078"/>
    <n v="58"/>
    <x v="1"/>
    <x v="0"/>
    <x v="4"/>
    <x v="4"/>
    <d v="2023-02-18T00:00:00"/>
    <d v="1899-12-30T11:08:52"/>
    <x v="4"/>
    <x v="3"/>
    <n v="1492"/>
    <n v="2984"/>
    <n v="7"/>
    <x v="3"/>
    <x v="3"/>
    <x v="1"/>
    <x v="4"/>
  </r>
  <r>
    <x v="5"/>
    <s v="C040"/>
    <n v="28"/>
    <x v="2"/>
    <x v="3"/>
    <x v="5"/>
    <x v="5"/>
    <d v="2023-08-26T00:00:00"/>
    <d v="1899-12-30T19:06:46"/>
    <x v="5"/>
    <x v="4"/>
    <n v="1778"/>
    <n v="7112"/>
    <n v="6"/>
    <x v="1"/>
    <x v="4"/>
    <x v="1"/>
    <x v="5"/>
  </r>
  <r>
    <x v="6"/>
    <s v="C009"/>
    <n v="45"/>
    <x v="1"/>
    <x v="4"/>
    <x v="6"/>
    <x v="6"/>
    <d v="2023-05-13T00:00:00"/>
    <d v="1899-12-30T10:07:17"/>
    <x v="6"/>
    <x v="2"/>
    <n v="722"/>
    <n v="1444"/>
    <n v="5"/>
    <x v="0"/>
    <x v="5"/>
    <x v="1"/>
    <x v="6"/>
  </r>
  <r>
    <x v="7"/>
    <s v="C097"/>
    <n v="43"/>
    <x v="3"/>
    <x v="1"/>
    <x v="7"/>
    <x v="7"/>
    <d v="2023-11-14T00:00:00"/>
    <d v="1899-12-30T08:44:45"/>
    <x v="7"/>
    <x v="1"/>
    <n v="750"/>
    <n v="2250"/>
    <n v="6"/>
    <x v="0"/>
    <x v="6"/>
    <x v="1"/>
    <x v="7"/>
  </r>
  <r>
    <x v="8"/>
    <s v="C044"/>
    <n v="27"/>
    <x v="2"/>
    <x v="3"/>
    <x v="5"/>
    <x v="8"/>
    <d v="2023-08-29T00:00:00"/>
    <d v="1899-12-30T23:59:54"/>
    <x v="4"/>
    <x v="4"/>
    <n v="548"/>
    <n v="2192"/>
    <n v="9"/>
    <x v="3"/>
    <x v="7"/>
    <x v="0"/>
    <x v="8"/>
  </r>
  <r>
    <x v="9"/>
    <s v="C099"/>
    <n v="56"/>
    <x v="3"/>
    <x v="0"/>
    <x v="8"/>
    <x v="9"/>
    <d v="2023-03-08T00:00:00"/>
    <d v="1899-12-30T20:47:43"/>
    <x v="8"/>
    <x v="0"/>
    <n v="1272"/>
    <n v="3816"/>
    <n v="10"/>
    <x v="0"/>
    <x v="8"/>
    <x v="1"/>
    <x v="9"/>
  </r>
  <r>
    <x v="10"/>
    <s v="C065"/>
    <n v="16"/>
    <x v="2"/>
    <x v="5"/>
    <x v="9"/>
    <x v="10"/>
    <d v="2023-03-03T00:00:00"/>
    <d v="1899-12-30T23:19:47"/>
    <x v="9"/>
    <x v="5"/>
    <n v="1721"/>
    <n v="6884"/>
    <n v="1"/>
    <x v="1"/>
    <x v="9"/>
    <x v="0"/>
    <x v="10"/>
  </r>
  <r>
    <x v="11"/>
    <s v="C097"/>
    <n v="38"/>
    <x v="3"/>
    <x v="2"/>
    <x v="10"/>
    <x v="11"/>
    <d v="2023-07-20T00:00:00"/>
    <d v="1899-12-30T23:34:57"/>
    <x v="10"/>
    <x v="2"/>
    <n v="562"/>
    <n v="1686"/>
    <n v="8"/>
    <x v="3"/>
    <x v="10"/>
    <x v="1"/>
    <x v="7"/>
  </r>
  <r>
    <x v="12"/>
    <s v="C024"/>
    <n v="20"/>
    <x v="3"/>
    <x v="0"/>
    <x v="0"/>
    <x v="12"/>
    <d v="2023-03-04T00:00:00"/>
    <d v="1899-12-30T02:27:37"/>
    <x v="11"/>
    <x v="0"/>
    <n v="697"/>
    <n v="2091"/>
    <n v="8"/>
    <x v="2"/>
    <x v="11"/>
    <x v="1"/>
    <x v="11"/>
  </r>
  <r>
    <x v="13"/>
    <s v="C042"/>
    <n v="60"/>
    <x v="4"/>
    <x v="1"/>
    <x v="7"/>
    <x v="13"/>
    <d v="2023-11-15T00:00:00"/>
    <d v="1899-12-30T12:08:02"/>
    <x v="2"/>
    <x v="1"/>
    <n v="827"/>
    <n v="827"/>
    <n v="7"/>
    <x v="1"/>
    <x v="12"/>
    <x v="0"/>
    <x v="12"/>
  </r>
  <r>
    <x v="14"/>
    <s v="C069"/>
    <n v="21"/>
    <x v="0"/>
    <x v="3"/>
    <x v="11"/>
    <x v="14"/>
    <d v="2023-08-30T00:00:00"/>
    <d v="1899-12-30T13:26:45"/>
    <x v="12"/>
    <x v="4"/>
    <n v="1561"/>
    <n v="7805"/>
    <n v="4"/>
    <x v="2"/>
    <x v="8"/>
    <x v="1"/>
    <x v="13"/>
  </r>
  <r>
    <x v="15"/>
    <s v="C013"/>
    <n v="20"/>
    <x v="3"/>
    <x v="0"/>
    <x v="12"/>
    <x v="15"/>
    <d v="2023-02-20T00:00:00"/>
    <d v="1899-12-30T22:14:21"/>
    <x v="13"/>
    <x v="0"/>
    <n v="697"/>
    <n v="2091"/>
    <n v="4"/>
    <x v="2"/>
    <x v="11"/>
    <x v="1"/>
    <x v="14"/>
  </r>
  <r>
    <x v="16"/>
    <s v="C056"/>
    <n v="60"/>
    <x v="1"/>
    <x v="1"/>
    <x v="13"/>
    <x v="16"/>
    <d v="2023-11-13T00:00:00"/>
    <d v="1899-12-30T18:40:13"/>
    <x v="14"/>
    <x v="1"/>
    <n v="827"/>
    <n v="1654"/>
    <n v="9"/>
    <x v="1"/>
    <x v="12"/>
    <x v="0"/>
    <x v="2"/>
  </r>
  <r>
    <x v="17"/>
    <s v="C072"/>
    <n v="23"/>
    <x v="2"/>
    <x v="6"/>
    <x v="14"/>
    <x v="17"/>
    <d v="2023-12-11T00:00:00"/>
    <d v="1899-12-30T00:20:29"/>
    <x v="15"/>
    <x v="0"/>
    <n v="1098"/>
    <n v="4392"/>
    <n v="1"/>
    <x v="1"/>
    <x v="13"/>
    <x v="0"/>
    <x v="15"/>
  </r>
  <r>
    <x v="18"/>
    <s v="C072"/>
    <n v="62"/>
    <x v="2"/>
    <x v="5"/>
    <x v="15"/>
    <x v="18"/>
    <d v="2023-03-08T00:00:00"/>
    <d v="1899-12-30T03:04:34"/>
    <x v="16"/>
    <x v="5"/>
    <n v="1356"/>
    <n v="5424"/>
    <n v="1"/>
    <x v="2"/>
    <x v="14"/>
    <x v="0"/>
    <x v="15"/>
  </r>
  <r>
    <x v="19"/>
    <s v="C011"/>
    <n v="52"/>
    <x v="4"/>
    <x v="0"/>
    <x v="4"/>
    <x v="19"/>
    <d v="2023-02-14T00:00:00"/>
    <d v="1899-12-30T01:34:16"/>
    <x v="17"/>
    <x v="3"/>
    <n v="236"/>
    <n v="236"/>
    <n v="3"/>
    <x v="0"/>
    <x v="15"/>
    <x v="1"/>
    <x v="16"/>
  </r>
  <r>
    <x v="20"/>
    <s v="C090"/>
    <n v="32"/>
    <x v="4"/>
    <x v="0"/>
    <x v="16"/>
    <x v="20"/>
    <d v="2023-02-12T00:00:00"/>
    <d v="1899-12-30T11:36:26"/>
    <x v="18"/>
    <x v="2"/>
    <n v="1792"/>
    <n v="1792"/>
    <n v="3"/>
    <x v="4"/>
    <x v="16"/>
    <x v="1"/>
    <x v="17"/>
  </r>
  <r>
    <x v="21"/>
    <s v="C054"/>
    <n v="43"/>
    <x v="4"/>
    <x v="1"/>
    <x v="17"/>
    <x v="21"/>
    <d v="2023-11-14T00:00:00"/>
    <d v="1899-12-30T09:49:47"/>
    <x v="19"/>
    <x v="1"/>
    <n v="750"/>
    <n v="750"/>
    <n v="5"/>
    <x v="0"/>
    <x v="6"/>
    <x v="1"/>
    <x v="18"/>
  </r>
  <r>
    <x v="22"/>
    <s v="C041"/>
    <n v="12"/>
    <x v="3"/>
    <x v="4"/>
    <x v="18"/>
    <x v="22"/>
    <d v="2023-05-06T00:00:00"/>
    <d v="1899-12-30T12:12:24"/>
    <x v="20"/>
    <x v="0"/>
    <n v="672"/>
    <n v="2016"/>
    <n v="1"/>
    <x v="5"/>
    <x v="17"/>
    <x v="0"/>
    <x v="19"/>
  </r>
  <r>
    <x v="23"/>
    <s v="C018"/>
    <n v="42"/>
    <x v="3"/>
    <x v="2"/>
    <x v="19"/>
    <x v="23"/>
    <d v="2023-08-03T00:00:00"/>
    <d v="1899-12-30T07:57:35"/>
    <x v="21"/>
    <x v="6"/>
    <n v="1744"/>
    <n v="5232"/>
    <n v="9"/>
    <x v="1"/>
    <x v="18"/>
    <x v="0"/>
    <x v="20"/>
  </r>
  <r>
    <x v="24"/>
    <s v="C091"/>
    <n v="30"/>
    <x v="3"/>
    <x v="2"/>
    <x v="20"/>
    <x v="24"/>
    <d v="2023-07-24T00:00:00"/>
    <d v="1899-12-30T14:28:42"/>
    <x v="22"/>
    <x v="0"/>
    <n v="751"/>
    <n v="2253"/>
    <n v="3"/>
    <x v="2"/>
    <x v="19"/>
    <x v="1"/>
    <x v="21"/>
  </r>
  <r>
    <x v="25"/>
    <s v="C040"/>
    <n v="6"/>
    <x v="3"/>
    <x v="5"/>
    <x v="21"/>
    <x v="25"/>
    <d v="2023-03-12T00:00:00"/>
    <d v="1899-12-30T06:06:11"/>
    <x v="23"/>
    <x v="5"/>
    <n v="1112"/>
    <n v="3336"/>
    <n v="6"/>
    <x v="3"/>
    <x v="20"/>
    <x v="1"/>
    <x v="5"/>
  </r>
  <r>
    <x v="26"/>
    <s v="C063"/>
    <n v="9"/>
    <x v="1"/>
    <x v="3"/>
    <x v="22"/>
    <x v="26"/>
    <d v="2023-08-30T00:00:00"/>
    <d v="1899-12-30T07:59:12"/>
    <x v="24"/>
    <x v="4"/>
    <n v="1605"/>
    <n v="3210"/>
    <n v="8"/>
    <x v="2"/>
    <x v="21"/>
    <x v="0"/>
    <x v="22"/>
  </r>
  <r>
    <x v="27"/>
    <s v="C088"/>
    <n v="42"/>
    <x v="3"/>
    <x v="4"/>
    <x v="18"/>
    <x v="27"/>
    <d v="2023-05-10T00:00:00"/>
    <d v="1899-12-30T07:55:04"/>
    <x v="3"/>
    <x v="6"/>
    <n v="1744"/>
    <n v="5232"/>
    <n v="5"/>
    <x v="1"/>
    <x v="18"/>
    <x v="1"/>
    <x v="23"/>
  </r>
  <r>
    <x v="28"/>
    <s v="C064"/>
    <n v="10"/>
    <x v="0"/>
    <x v="7"/>
    <x v="23"/>
    <x v="28"/>
    <d v="2023-10-01T00:00:00"/>
    <d v="1899-12-30T14:29:16"/>
    <x v="25"/>
    <x v="2"/>
    <n v="259"/>
    <n v="1295"/>
    <n v="9"/>
    <x v="3"/>
    <x v="22"/>
    <x v="0"/>
    <x v="24"/>
  </r>
  <r>
    <x v="29"/>
    <s v="C044"/>
    <n v="23"/>
    <x v="2"/>
    <x v="8"/>
    <x v="24"/>
    <x v="29"/>
    <d v="2023-01-15T00:00:00"/>
    <d v="1899-12-30T13:36:58"/>
    <x v="26"/>
    <x v="0"/>
    <n v="1098"/>
    <n v="4392"/>
    <n v="2"/>
    <x v="1"/>
    <x v="13"/>
    <x v="0"/>
    <x v="8"/>
  </r>
  <r>
    <x v="30"/>
    <s v="C029"/>
    <n v="7"/>
    <x v="0"/>
    <x v="0"/>
    <x v="25"/>
    <x v="30"/>
    <d v="2023-03-03T00:00:00"/>
    <d v="1899-12-30T23:35:49"/>
    <x v="27"/>
    <x v="5"/>
    <n v="409"/>
    <n v="2045"/>
    <n v="3"/>
    <x v="4"/>
    <x v="23"/>
    <x v="1"/>
    <x v="2"/>
  </r>
  <r>
    <x v="31"/>
    <s v="C065"/>
    <n v="7"/>
    <x v="0"/>
    <x v="5"/>
    <x v="26"/>
    <x v="31"/>
    <d v="2023-03-05T00:00:00"/>
    <d v="1899-12-30T15:54:10"/>
    <x v="28"/>
    <x v="5"/>
    <n v="409"/>
    <n v="2045"/>
    <n v="1"/>
    <x v="4"/>
    <x v="23"/>
    <x v="0"/>
    <x v="10"/>
  </r>
  <r>
    <x v="32"/>
    <s v="C047"/>
    <n v="8"/>
    <x v="3"/>
    <x v="9"/>
    <x v="27"/>
    <x v="32"/>
    <d v="2023-04-25T00:00:00"/>
    <d v="1899-12-30T02:13:27"/>
    <x v="23"/>
    <x v="0"/>
    <n v="252"/>
    <n v="756"/>
    <n v="10"/>
    <x v="1"/>
    <x v="24"/>
    <x v="0"/>
    <x v="25"/>
  </r>
  <r>
    <x v="33"/>
    <s v="C071"/>
    <n v="17"/>
    <x v="1"/>
    <x v="10"/>
    <x v="28"/>
    <x v="33"/>
    <d v="2023-10-05T00:00:00"/>
    <d v="1899-12-30T05:36:46"/>
    <x v="29"/>
    <x v="0"/>
    <n v="1899"/>
    <n v="3798"/>
    <n v="4"/>
    <x v="4"/>
    <x v="25"/>
    <x v="0"/>
    <x v="26"/>
  </r>
  <r>
    <x v="34"/>
    <s v="C055"/>
    <n v="7"/>
    <x v="0"/>
    <x v="5"/>
    <x v="9"/>
    <x v="34"/>
    <d v="2023-03-05T00:00:00"/>
    <d v="1899-12-30T15:00:40"/>
    <x v="30"/>
    <x v="5"/>
    <n v="409"/>
    <n v="2045"/>
    <n v="3"/>
    <x v="4"/>
    <x v="23"/>
    <x v="0"/>
    <x v="27"/>
  </r>
  <r>
    <x v="35"/>
    <s v="C029"/>
    <n v="66"/>
    <x v="4"/>
    <x v="5"/>
    <x v="26"/>
    <x v="35"/>
    <d v="2023-03-14T00:00:00"/>
    <d v="1899-12-30T08:14:49"/>
    <x v="31"/>
    <x v="5"/>
    <n v="610"/>
    <n v="610"/>
    <n v="10"/>
    <x v="2"/>
    <x v="26"/>
    <x v="1"/>
    <x v="2"/>
  </r>
  <r>
    <x v="36"/>
    <s v="C096"/>
    <n v="19"/>
    <x v="0"/>
    <x v="0"/>
    <x v="29"/>
    <x v="36"/>
    <d v="2023-02-15T00:00:00"/>
    <d v="1899-12-30T21:19:36"/>
    <x v="32"/>
    <x v="3"/>
    <n v="1234"/>
    <n v="6170"/>
    <n v="5"/>
    <x v="6"/>
    <x v="27"/>
    <x v="0"/>
    <x v="28"/>
  </r>
  <r>
    <x v="37"/>
    <s v="C067"/>
    <n v="37"/>
    <x v="3"/>
    <x v="1"/>
    <x v="30"/>
    <x v="37"/>
    <d v="2023-11-14T00:00:00"/>
    <d v="1899-12-30T12:24:51"/>
    <x v="33"/>
    <x v="1"/>
    <n v="1428"/>
    <n v="4284"/>
    <n v="3"/>
    <x v="2"/>
    <x v="28"/>
    <x v="0"/>
    <x v="29"/>
  </r>
  <r>
    <x v="38"/>
    <s v="C054"/>
    <n v="43"/>
    <x v="1"/>
    <x v="1"/>
    <x v="31"/>
    <x v="38"/>
    <d v="2023-11-04T00:00:00"/>
    <d v="1899-12-30T13:28:42"/>
    <x v="34"/>
    <x v="1"/>
    <n v="750"/>
    <n v="1500"/>
    <n v="2"/>
    <x v="0"/>
    <x v="6"/>
    <x v="1"/>
    <x v="18"/>
  </r>
  <r>
    <x v="39"/>
    <s v="C066"/>
    <n v="48"/>
    <x v="2"/>
    <x v="1"/>
    <x v="31"/>
    <x v="39"/>
    <d v="2023-11-05T00:00:00"/>
    <d v="1899-12-30T04:29:54"/>
    <x v="35"/>
    <x v="1"/>
    <n v="433"/>
    <n v="1732"/>
    <n v="3"/>
    <x v="2"/>
    <x v="29"/>
    <x v="1"/>
    <x v="30"/>
  </r>
  <r>
    <x v="40"/>
    <s v="C047"/>
    <n v="54"/>
    <x v="2"/>
    <x v="11"/>
    <x v="32"/>
    <x v="40"/>
    <d v="2023-06-10T00:00:00"/>
    <d v="1899-12-30T14:29:42"/>
    <x v="36"/>
    <x v="0"/>
    <n v="1236"/>
    <n v="4944"/>
    <n v="2"/>
    <x v="3"/>
    <x v="30"/>
    <x v="0"/>
    <x v="25"/>
  </r>
  <r>
    <x v="41"/>
    <s v="C080"/>
    <n v="35"/>
    <x v="4"/>
    <x v="0"/>
    <x v="8"/>
    <x v="41"/>
    <d v="2023-03-07T00:00:00"/>
    <d v="1899-12-30T17:18:28"/>
    <x v="37"/>
    <x v="5"/>
    <n v="1865"/>
    <n v="1865"/>
    <n v="9"/>
    <x v="2"/>
    <x v="31"/>
    <x v="0"/>
    <x v="31"/>
  </r>
  <r>
    <x v="42"/>
    <s v="C046"/>
    <n v="49"/>
    <x v="3"/>
    <x v="0"/>
    <x v="33"/>
    <x v="42"/>
    <d v="2023-02-16T00:00:00"/>
    <d v="1899-12-30T02:47:47"/>
    <x v="38"/>
    <x v="3"/>
    <n v="903"/>
    <n v="2709"/>
    <n v="4"/>
    <x v="2"/>
    <x v="32"/>
    <x v="0"/>
    <x v="32"/>
  </r>
  <r>
    <x v="43"/>
    <s v="C006"/>
    <n v="14"/>
    <x v="4"/>
    <x v="2"/>
    <x v="34"/>
    <x v="43"/>
    <d v="2023-07-27T00:00:00"/>
    <d v="1899-12-30T10:48:09"/>
    <x v="39"/>
    <x v="2"/>
    <n v="1915"/>
    <n v="1915"/>
    <n v="10"/>
    <x v="2"/>
    <x v="2"/>
    <x v="1"/>
    <x v="33"/>
  </r>
  <r>
    <x v="44"/>
    <s v="C097"/>
    <n v="61"/>
    <x v="0"/>
    <x v="9"/>
    <x v="35"/>
    <x v="44"/>
    <d v="2023-04-29T00:00:00"/>
    <d v="1899-12-30T06:16:36"/>
    <x v="40"/>
    <x v="0"/>
    <n v="810"/>
    <n v="4050"/>
    <n v="1"/>
    <x v="5"/>
    <x v="33"/>
    <x v="1"/>
    <x v="7"/>
  </r>
  <r>
    <x v="45"/>
    <s v="C059"/>
    <n v="22"/>
    <x v="2"/>
    <x v="9"/>
    <x v="36"/>
    <x v="45"/>
    <d v="2023-04-23T00:00:00"/>
    <d v="1899-12-30T08:02:45"/>
    <x v="41"/>
    <x v="6"/>
    <n v="1639"/>
    <n v="6556"/>
    <n v="5"/>
    <x v="4"/>
    <x v="34"/>
    <x v="0"/>
    <x v="34"/>
  </r>
  <r>
    <x v="46"/>
    <s v="C013"/>
    <n v="7"/>
    <x v="0"/>
    <x v="0"/>
    <x v="8"/>
    <x v="46"/>
    <d v="2023-02-28T00:00:00"/>
    <d v="1899-12-30T06:00:20"/>
    <x v="1"/>
    <x v="5"/>
    <n v="409"/>
    <n v="2045"/>
    <n v="2"/>
    <x v="4"/>
    <x v="23"/>
    <x v="1"/>
    <x v="14"/>
  </r>
  <r>
    <x v="47"/>
    <s v="C031"/>
    <n v="65"/>
    <x v="2"/>
    <x v="1"/>
    <x v="37"/>
    <x v="47"/>
    <d v="2023-11-16T00:00:00"/>
    <d v="1899-12-30T05:31:42"/>
    <x v="42"/>
    <x v="6"/>
    <n v="1895"/>
    <n v="7580"/>
    <n v="4"/>
    <x v="0"/>
    <x v="35"/>
    <x v="1"/>
    <x v="35"/>
  </r>
  <r>
    <x v="48"/>
    <s v="C020"/>
    <n v="43"/>
    <x v="4"/>
    <x v="1"/>
    <x v="30"/>
    <x v="48"/>
    <d v="2023-11-18T00:00:00"/>
    <d v="1899-12-30T13:49:52"/>
    <x v="43"/>
    <x v="1"/>
    <n v="750"/>
    <n v="750"/>
    <n v="7"/>
    <x v="0"/>
    <x v="6"/>
    <x v="0"/>
    <x v="36"/>
  </r>
  <r>
    <x v="49"/>
    <s v="C014"/>
    <n v="41"/>
    <x v="2"/>
    <x v="1"/>
    <x v="17"/>
    <x v="49"/>
    <d v="2023-11-16T00:00:00"/>
    <d v="1899-12-30T10:19:22"/>
    <x v="44"/>
    <x v="1"/>
    <n v="1977"/>
    <n v="7908"/>
    <n v="7"/>
    <x v="1"/>
    <x v="1"/>
    <x v="1"/>
    <x v="37"/>
  </r>
  <r>
    <x v="50"/>
    <s v="C036"/>
    <n v="10"/>
    <x v="4"/>
    <x v="5"/>
    <x v="38"/>
    <x v="50"/>
    <d v="2023-03-19T00:00:00"/>
    <d v="1899-12-30T16:46:40"/>
    <x v="45"/>
    <x v="2"/>
    <n v="259"/>
    <n v="259"/>
    <n v="4"/>
    <x v="3"/>
    <x v="22"/>
    <x v="1"/>
    <x v="38"/>
  </r>
  <r>
    <x v="51"/>
    <s v="C023"/>
    <n v="9"/>
    <x v="4"/>
    <x v="3"/>
    <x v="39"/>
    <x v="51"/>
    <d v="2023-09-07T00:00:00"/>
    <d v="1899-12-30T04:22:02"/>
    <x v="46"/>
    <x v="4"/>
    <n v="1605"/>
    <n v="1605"/>
    <n v="9"/>
    <x v="2"/>
    <x v="21"/>
    <x v="0"/>
    <x v="18"/>
  </r>
  <r>
    <x v="52"/>
    <s v="C045"/>
    <n v="9"/>
    <x v="0"/>
    <x v="3"/>
    <x v="5"/>
    <x v="52"/>
    <d v="2023-08-27T00:00:00"/>
    <d v="1899-12-30T05:59:31"/>
    <x v="47"/>
    <x v="4"/>
    <n v="1605"/>
    <n v="8025"/>
    <n v="7"/>
    <x v="2"/>
    <x v="21"/>
    <x v="1"/>
    <x v="39"/>
  </r>
  <r>
    <x v="53"/>
    <s v="C059"/>
    <n v="30"/>
    <x v="4"/>
    <x v="9"/>
    <x v="40"/>
    <x v="53"/>
    <d v="2023-04-23T00:00:00"/>
    <d v="1899-12-30T14:30:59"/>
    <x v="48"/>
    <x v="0"/>
    <n v="751"/>
    <n v="751"/>
    <n v="10"/>
    <x v="2"/>
    <x v="19"/>
    <x v="0"/>
    <x v="34"/>
  </r>
  <r>
    <x v="54"/>
    <s v="C040"/>
    <n v="5"/>
    <x v="4"/>
    <x v="0"/>
    <x v="41"/>
    <x v="54"/>
    <d v="2023-02-13T00:00:00"/>
    <d v="1899-12-30T07:42:58"/>
    <x v="49"/>
    <x v="6"/>
    <n v="1444"/>
    <n v="1444"/>
    <n v="5"/>
    <x v="2"/>
    <x v="36"/>
    <x v="1"/>
    <x v="5"/>
  </r>
  <r>
    <x v="55"/>
    <s v="C095"/>
    <n v="58"/>
    <x v="0"/>
    <x v="0"/>
    <x v="41"/>
    <x v="55"/>
    <d v="2023-02-13T00:00:00"/>
    <d v="1899-12-30T18:51:59"/>
    <x v="50"/>
    <x v="3"/>
    <n v="1492"/>
    <n v="7460"/>
    <n v="5"/>
    <x v="3"/>
    <x v="3"/>
    <x v="1"/>
    <x v="40"/>
  </r>
  <r>
    <x v="56"/>
    <s v="C090"/>
    <n v="35"/>
    <x v="0"/>
    <x v="0"/>
    <x v="8"/>
    <x v="56"/>
    <d v="2023-03-06T00:00:00"/>
    <d v="1899-12-30T12:27:32"/>
    <x v="51"/>
    <x v="5"/>
    <n v="1865"/>
    <n v="9325"/>
    <n v="8"/>
    <x v="2"/>
    <x v="31"/>
    <x v="1"/>
    <x v="17"/>
  </r>
  <r>
    <x v="57"/>
    <s v="C077"/>
    <n v="36"/>
    <x v="4"/>
    <x v="8"/>
    <x v="42"/>
    <x v="57"/>
    <d v="2023-01-15T00:00:00"/>
    <d v="1899-12-30T08:26:18"/>
    <x v="52"/>
    <x v="2"/>
    <n v="203"/>
    <n v="203"/>
    <n v="9"/>
    <x v="5"/>
    <x v="37"/>
    <x v="1"/>
    <x v="41"/>
  </r>
  <r>
    <x v="58"/>
    <s v="C041"/>
    <n v="51"/>
    <x v="0"/>
    <x v="11"/>
    <x v="43"/>
    <x v="58"/>
    <d v="2023-06-28T00:00:00"/>
    <d v="1899-12-30T20:10:04"/>
    <x v="53"/>
    <x v="6"/>
    <n v="1084"/>
    <n v="5420"/>
    <n v="2"/>
    <x v="4"/>
    <x v="38"/>
    <x v="0"/>
    <x v="19"/>
  </r>
  <r>
    <x v="59"/>
    <s v="C023"/>
    <n v="5"/>
    <x v="1"/>
    <x v="6"/>
    <x v="44"/>
    <x v="59"/>
    <d v="2023-12-15T00:00:00"/>
    <d v="1899-12-30T13:03:56"/>
    <x v="54"/>
    <x v="6"/>
    <n v="1444"/>
    <n v="2888"/>
    <n v="2"/>
    <x v="2"/>
    <x v="36"/>
    <x v="0"/>
    <x v="18"/>
  </r>
  <r>
    <x v="60"/>
    <s v="C058"/>
    <n v="44"/>
    <x v="1"/>
    <x v="1"/>
    <x v="7"/>
    <x v="60"/>
    <d v="2023-11-10T00:00:00"/>
    <d v="1899-12-30T08:08:31"/>
    <x v="55"/>
    <x v="1"/>
    <n v="794"/>
    <n v="1588"/>
    <n v="2"/>
    <x v="5"/>
    <x v="39"/>
    <x v="0"/>
    <x v="42"/>
  </r>
  <r>
    <x v="61"/>
    <s v="C074"/>
    <n v="6"/>
    <x v="2"/>
    <x v="5"/>
    <x v="9"/>
    <x v="61"/>
    <d v="2023-03-06T00:00:00"/>
    <d v="1899-12-30T23:51:40"/>
    <x v="56"/>
    <x v="5"/>
    <n v="1112"/>
    <n v="4448"/>
    <n v="4"/>
    <x v="3"/>
    <x v="20"/>
    <x v="1"/>
    <x v="43"/>
  </r>
  <r>
    <x v="62"/>
    <s v="C056"/>
    <n v="42"/>
    <x v="3"/>
    <x v="11"/>
    <x v="45"/>
    <x v="62"/>
    <d v="2023-06-26T00:00:00"/>
    <d v="1899-12-30T15:40:04"/>
    <x v="57"/>
    <x v="6"/>
    <n v="1744"/>
    <n v="5232"/>
    <n v="1"/>
    <x v="1"/>
    <x v="18"/>
    <x v="0"/>
    <x v="2"/>
  </r>
  <r>
    <x v="63"/>
    <s v="C015"/>
    <n v="25"/>
    <x v="4"/>
    <x v="11"/>
    <x v="46"/>
    <x v="63"/>
    <d v="2023-06-15T00:00:00"/>
    <d v="1899-12-30T22:05:41"/>
    <x v="58"/>
    <x v="0"/>
    <n v="1202"/>
    <n v="1202"/>
    <n v="3"/>
    <x v="5"/>
    <x v="40"/>
    <x v="1"/>
    <x v="44"/>
  </r>
  <r>
    <x v="64"/>
    <s v="C033"/>
    <n v="54"/>
    <x v="1"/>
    <x v="7"/>
    <x v="47"/>
    <x v="64"/>
    <d v="2023-09-11T00:00:00"/>
    <d v="1899-12-30T06:33:52"/>
    <x v="59"/>
    <x v="0"/>
    <n v="1236"/>
    <n v="2472"/>
    <n v="10"/>
    <x v="3"/>
    <x v="30"/>
    <x v="1"/>
    <x v="45"/>
  </r>
  <r>
    <x v="65"/>
    <s v="C017"/>
    <n v="35"/>
    <x v="0"/>
    <x v="0"/>
    <x v="8"/>
    <x v="65"/>
    <d v="2023-02-27T00:00:00"/>
    <d v="1899-12-30T06:25:58"/>
    <x v="57"/>
    <x v="5"/>
    <n v="1865"/>
    <n v="9325"/>
    <n v="1"/>
    <x v="2"/>
    <x v="31"/>
    <x v="0"/>
    <x v="46"/>
  </r>
  <r>
    <x v="66"/>
    <s v="C047"/>
    <n v="10"/>
    <x v="1"/>
    <x v="2"/>
    <x v="48"/>
    <x v="66"/>
    <d v="2023-07-14T00:00:00"/>
    <d v="1899-12-30T21:11:01"/>
    <x v="60"/>
    <x v="2"/>
    <n v="259"/>
    <n v="518"/>
    <n v="8"/>
    <x v="3"/>
    <x v="22"/>
    <x v="0"/>
    <x v="25"/>
  </r>
  <r>
    <x v="67"/>
    <s v="C050"/>
    <n v="34"/>
    <x v="2"/>
    <x v="3"/>
    <x v="49"/>
    <x v="67"/>
    <d v="2023-08-31T00:00:00"/>
    <d v="1899-12-30T21:31:14"/>
    <x v="51"/>
    <x v="4"/>
    <n v="1335"/>
    <n v="5340"/>
    <n v="6"/>
    <x v="4"/>
    <x v="41"/>
    <x v="1"/>
    <x v="27"/>
  </r>
  <r>
    <x v="68"/>
    <s v="C091"/>
    <n v="12"/>
    <x v="2"/>
    <x v="7"/>
    <x v="50"/>
    <x v="68"/>
    <d v="2023-09-08T00:00:00"/>
    <d v="1899-12-30T09:30:02"/>
    <x v="61"/>
    <x v="0"/>
    <n v="672"/>
    <n v="2688"/>
    <n v="6"/>
    <x v="5"/>
    <x v="17"/>
    <x v="1"/>
    <x v="21"/>
  </r>
  <r>
    <x v="69"/>
    <s v="C037"/>
    <n v="17"/>
    <x v="4"/>
    <x v="7"/>
    <x v="51"/>
    <x v="69"/>
    <d v="2023-10-03T00:00:00"/>
    <d v="1899-12-30T11:44:33"/>
    <x v="16"/>
    <x v="0"/>
    <n v="1899"/>
    <n v="1899"/>
    <n v="5"/>
    <x v="4"/>
    <x v="25"/>
    <x v="0"/>
    <x v="0"/>
  </r>
  <r>
    <x v="70"/>
    <s v="C013"/>
    <n v="9"/>
    <x v="0"/>
    <x v="3"/>
    <x v="5"/>
    <x v="70"/>
    <d v="2023-08-28T00:00:00"/>
    <d v="1899-12-30T13:31:32"/>
    <x v="10"/>
    <x v="4"/>
    <n v="1605"/>
    <n v="8025"/>
    <n v="8"/>
    <x v="2"/>
    <x v="21"/>
    <x v="1"/>
    <x v="14"/>
  </r>
  <r>
    <x v="71"/>
    <s v="C058"/>
    <n v="26"/>
    <x v="3"/>
    <x v="5"/>
    <x v="52"/>
    <x v="71"/>
    <d v="2023-03-12T00:00:00"/>
    <d v="1899-12-30T17:34:10"/>
    <x v="62"/>
    <x v="5"/>
    <n v="289"/>
    <n v="867"/>
    <n v="9"/>
    <x v="2"/>
    <x v="42"/>
    <x v="0"/>
    <x v="42"/>
  </r>
  <r>
    <x v="72"/>
    <s v="C057"/>
    <n v="26"/>
    <x v="4"/>
    <x v="5"/>
    <x v="52"/>
    <x v="72"/>
    <d v="2023-03-11T00:00:00"/>
    <d v="1899-12-30T01:28:36"/>
    <x v="63"/>
    <x v="5"/>
    <n v="289"/>
    <n v="289"/>
    <n v="8"/>
    <x v="2"/>
    <x v="42"/>
    <x v="1"/>
    <x v="47"/>
  </r>
  <r>
    <x v="73"/>
    <s v="C024"/>
    <n v="31"/>
    <x v="3"/>
    <x v="8"/>
    <x v="53"/>
    <x v="73"/>
    <d v="2023-01-07T00:00:00"/>
    <d v="1899-12-30T09:02:03"/>
    <x v="64"/>
    <x v="6"/>
    <n v="1804"/>
    <n v="5412"/>
    <n v="6"/>
    <x v="2"/>
    <x v="43"/>
    <x v="1"/>
    <x v="11"/>
  </r>
  <r>
    <x v="74"/>
    <s v="C009"/>
    <n v="65"/>
    <x v="1"/>
    <x v="9"/>
    <x v="54"/>
    <x v="74"/>
    <d v="2023-04-09T00:00:00"/>
    <d v="1899-12-30T23:00:34"/>
    <x v="62"/>
    <x v="6"/>
    <n v="1895"/>
    <n v="3790"/>
    <n v="3"/>
    <x v="0"/>
    <x v="35"/>
    <x v="1"/>
    <x v="6"/>
  </r>
  <r>
    <x v="75"/>
    <s v="C054"/>
    <n v="4"/>
    <x v="4"/>
    <x v="1"/>
    <x v="17"/>
    <x v="75"/>
    <d v="2023-11-12T00:00:00"/>
    <d v="1899-12-30T00:34:50"/>
    <x v="65"/>
    <x v="1"/>
    <n v="1199"/>
    <n v="1199"/>
    <n v="3"/>
    <x v="1"/>
    <x v="44"/>
    <x v="1"/>
    <x v="18"/>
  </r>
  <r>
    <x v="76"/>
    <s v="C028"/>
    <n v="42"/>
    <x v="3"/>
    <x v="3"/>
    <x v="55"/>
    <x v="76"/>
    <d v="2023-08-13T00:00:00"/>
    <d v="1899-12-30T16:20:52"/>
    <x v="66"/>
    <x v="6"/>
    <n v="1744"/>
    <n v="5232"/>
    <n v="8"/>
    <x v="1"/>
    <x v="18"/>
    <x v="1"/>
    <x v="48"/>
  </r>
  <r>
    <x v="77"/>
    <s v="C062"/>
    <n v="11"/>
    <x v="1"/>
    <x v="0"/>
    <x v="56"/>
    <x v="77"/>
    <d v="2023-02-08T00:00:00"/>
    <d v="1899-12-30T20:31:15"/>
    <x v="67"/>
    <x v="3"/>
    <n v="1096"/>
    <n v="2192"/>
    <n v="4"/>
    <x v="6"/>
    <x v="45"/>
    <x v="0"/>
    <x v="49"/>
  </r>
  <r>
    <x v="78"/>
    <s v="C010"/>
    <n v="40"/>
    <x v="1"/>
    <x v="11"/>
    <x v="57"/>
    <x v="78"/>
    <d v="2023-06-11T00:00:00"/>
    <d v="1899-12-30T07:34:53"/>
    <x v="68"/>
    <x v="0"/>
    <n v="1923"/>
    <n v="3846"/>
    <n v="10"/>
    <x v="1"/>
    <x v="46"/>
    <x v="0"/>
    <x v="50"/>
  </r>
  <r>
    <x v="79"/>
    <s v="C008"/>
    <n v="39"/>
    <x v="2"/>
    <x v="8"/>
    <x v="58"/>
    <x v="79"/>
    <d v="2023-01-11T00:00:00"/>
    <d v="1899-12-30T02:05:50"/>
    <x v="69"/>
    <x v="6"/>
    <n v="387"/>
    <n v="1548"/>
    <n v="9"/>
    <x v="6"/>
    <x v="47"/>
    <x v="1"/>
    <x v="51"/>
  </r>
  <r>
    <x v="80"/>
    <s v="C053"/>
    <n v="1"/>
    <x v="0"/>
    <x v="0"/>
    <x v="59"/>
    <x v="80"/>
    <d v="2023-03-03T00:00:00"/>
    <d v="1899-12-30T07:09:32"/>
    <x v="70"/>
    <x v="6"/>
    <n v="1935"/>
    <n v="9675"/>
    <n v="9"/>
    <x v="4"/>
    <x v="48"/>
    <x v="1"/>
    <x v="52"/>
  </r>
  <r>
    <x v="81"/>
    <s v="C038"/>
    <n v="70"/>
    <x v="3"/>
    <x v="3"/>
    <x v="60"/>
    <x v="81"/>
    <d v="2023-08-05T00:00:00"/>
    <d v="1899-12-30T14:08:13"/>
    <x v="71"/>
    <x v="2"/>
    <n v="866"/>
    <n v="2598"/>
    <n v="1"/>
    <x v="1"/>
    <x v="35"/>
    <x v="1"/>
    <x v="53"/>
  </r>
  <r>
    <x v="82"/>
    <s v="C036"/>
    <n v="27"/>
    <x v="2"/>
    <x v="3"/>
    <x v="61"/>
    <x v="82"/>
    <d v="2023-09-02T00:00:00"/>
    <d v="1899-12-30T14:44:00"/>
    <x v="30"/>
    <x v="4"/>
    <n v="548"/>
    <n v="2192"/>
    <n v="10"/>
    <x v="3"/>
    <x v="7"/>
    <x v="1"/>
    <x v="38"/>
  </r>
  <r>
    <x v="83"/>
    <s v="C032"/>
    <n v="47"/>
    <x v="4"/>
    <x v="5"/>
    <x v="26"/>
    <x v="83"/>
    <d v="2023-03-06T00:00:00"/>
    <d v="1899-12-30T07:02:20"/>
    <x v="29"/>
    <x v="5"/>
    <n v="1638"/>
    <n v="1638"/>
    <n v="2"/>
    <x v="2"/>
    <x v="49"/>
    <x v="0"/>
    <x v="54"/>
  </r>
  <r>
    <x v="84"/>
    <s v="C041"/>
    <n v="26"/>
    <x v="1"/>
    <x v="5"/>
    <x v="26"/>
    <x v="84"/>
    <d v="2023-03-14T00:00:00"/>
    <d v="1899-12-30T14:48:22"/>
    <x v="72"/>
    <x v="5"/>
    <n v="289"/>
    <n v="578"/>
    <n v="10"/>
    <x v="2"/>
    <x v="42"/>
    <x v="0"/>
    <x v="19"/>
  </r>
  <r>
    <x v="85"/>
    <s v="C046"/>
    <n v="39"/>
    <x v="2"/>
    <x v="7"/>
    <x v="62"/>
    <x v="85"/>
    <d v="2023-09-22T00:00:00"/>
    <d v="1899-12-30T14:09:30"/>
    <x v="5"/>
    <x v="6"/>
    <n v="387"/>
    <n v="1548"/>
    <n v="9"/>
    <x v="6"/>
    <x v="47"/>
    <x v="0"/>
    <x v="32"/>
  </r>
  <r>
    <x v="86"/>
    <s v="C055"/>
    <n v="2"/>
    <x v="0"/>
    <x v="0"/>
    <x v="56"/>
    <x v="86"/>
    <d v="2023-02-11T00:00:00"/>
    <d v="1899-12-30T23:06:36"/>
    <x v="73"/>
    <x v="3"/>
    <n v="441"/>
    <n v="2205"/>
    <n v="7"/>
    <x v="5"/>
    <x v="50"/>
    <x v="0"/>
    <x v="27"/>
  </r>
  <r>
    <x v="87"/>
    <s v="C008"/>
    <n v="15"/>
    <x v="2"/>
    <x v="6"/>
    <x v="63"/>
    <x v="87"/>
    <d v="2024-01-01T00:00:00"/>
    <d v="1899-12-30T12:17:55"/>
    <x v="74"/>
    <x v="0"/>
    <n v="1488"/>
    <n v="5952"/>
    <n v="10"/>
    <x v="0"/>
    <x v="51"/>
    <x v="1"/>
    <x v="51"/>
  </r>
  <r>
    <x v="88"/>
    <s v="C060"/>
    <n v="3"/>
    <x v="0"/>
    <x v="0"/>
    <x v="33"/>
    <x v="88"/>
    <d v="2023-02-13T00:00:00"/>
    <d v="1899-12-30T14:41:41"/>
    <x v="75"/>
    <x v="3"/>
    <n v="1534"/>
    <n v="7670"/>
    <n v="1"/>
    <x v="2"/>
    <x v="52"/>
    <x v="0"/>
    <x v="55"/>
  </r>
  <r>
    <x v="89"/>
    <s v="C088"/>
    <n v="41"/>
    <x v="3"/>
    <x v="1"/>
    <x v="17"/>
    <x v="89"/>
    <d v="2023-11-18T00:00:00"/>
    <d v="1899-12-30T17:48:35"/>
    <x v="76"/>
    <x v="1"/>
    <n v="1977"/>
    <n v="5931"/>
    <n v="9"/>
    <x v="1"/>
    <x v="1"/>
    <x v="1"/>
    <x v="23"/>
  </r>
  <r>
    <x v="90"/>
    <s v="C061"/>
    <n v="6"/>
    <x v="1"/>
    <x v="0"/>
    <x v="64"/>
    <x v="90"/>
    <d v="2023-03-05T00:00:00"/>
    <d v="1899-12-30T13:23:25"/>
    <x v="77"/>
    <x v="5"/>
    <n v="1112"/>
    <n v="2224"/>
    <n v="6"/>
    <x v="3"/>
    <x v="20"/>
    <x v="1"/>
    <x v="11"/>
  </r>
  <r>
    <x v="91"/>
    <s v="C100"/>
    <n v="18"/>
    <x v="0"/>
    <x v="4"/>
    <x v="65"/>
    <x v="91"/>
    <d v="2023-05-25T00:00:00"/>
    <d v="1899-12-30T11:17:55"/>
    <x v="78"/>
    <x v="2"/>
    <n v="781"/>
    <n v="3905"/>
    <n v="10"/>
    <x v="5"/>
    <x v="53"/>
    <x v="1"/>
    <x v="56"/>
  </r>
  <r>
    <x v="92"/>
    <s v="C047"/>
    <n v="24"/>
    <x v="2"/>
    <x v="4"/>
    <x v="66"/>
    <x v="92"/>
    <d v="2023-05-03T00:00:00"/>
    <d v="1899-12-30T18:35:56"/>
    <x v="79"/>
    <x v="2"/>
    <n v="535"/>
    <n v="2140"/>
    <n v="2"/>
    <x v="6"/>
    <x v="54"/>
    <x v="0"/>
    <x v="25"/>
  </r>
  <r>
    <x v="93"/>
    <s v="C099"/>
    <n v="69"/>
    <x v="0"/>
    <x v="5"/>
    <x v="9"/>
    <x v="93"/>
    <d v="2023-03-11T00:00:00"/>
    <d v="1899-12-30T08:14:49"/>
    <x v="80"/>
    <x v="5"/>
    <n v="998"/>
    <n v="4990"/>
    <n v="9"/>
    <x v="3"/>
    <x v="55"/>
    <x v="1"/>
    <x v="9"/>
  </r>
  <r>
    <x v="94"/>
    <s v="C039"/>
    <n v="70"/>
    <x v="2"/>
    <x v="4"/>
    <x v="67"/>
    <x v="94"/>
    <d v="2023-06-03T00:00:00"/>
    <d v="1899-12-30T07:16:33"/>
    <x v="81"/>
    <x v="2"/>
    <n v="866"/>
    <n v="3464"/>
    <n v="5"/>
    <x v="1"/>
    <x v="35"/>
    <x v="0"/>
    <x v="57"/>
  </r>
  <r>
    <x v="95"/>
    <s v="C099"/>
    <n v="25"/>
    <x v="3"/>
    <x v="5"/>
    <x v="68"/>
    <x v="95"/>
    <d v="2023-03-23T00:00:00"/>
    <d v="1899-12-30T08:56:06"/>
    <x v="82"/>
    <x v="0"/>
    <n v="1202"/>
    <n v="3606"/>
    <n v="9"/>
    <x v="5"/>
    <x v="40"/>
    <x v="1"/>
    <x v="9"/>
  </r>
  <r>
    <x v="96"/>
    <s v="C041"/>
    <n v="41"/>
    <x v="4"/>
    <x v="1"/>
    <x v="69"/>
    <x v="96"/>
    <d v="2023-11-08T00:00:00"/>
    <d v="1899-12-30T01:35:25"/>
    <x v="39"/>
    <x v="1"/>
    <n v="1977"/>
    <n v="1977"/>
    <n v="5"/>
    <x v="1"/>
    <x v="1"/>
    <x v="0"/>
    <x v="19"/>
  </r>
  <r>
    <x v="97"/>
    <s v="C031"/>
    <n v="8"/>
    <x v="4"/>
    <x v="10"/>
    <x v="70"/>
    <x v="97"/>
    <d v="2023-11-01T00:00:00"/>
    <d v="1899-12-30T16:34:28"/>
    <x v="26"/>
    <x v="0"/>
    <n v="252"/>
    <n v="252"/>
    <n v="2"/>
    <x v="1"/>
    <x v="24"/>
    <x v="1"/>
    <x v="35"/>
  </r>
  <r>
    <x v="98"/>
    <s v="C050"/>
    <n v="38"/>
    <x v="3"/>
    <x v="1"/>
    <x v="13"/>
    <x v="98"/>
    <d v="2023-11-05T00:00:00"/>
    <d v="1899-12-30T15:44:38"/>
    <x v="83"/>
    <x v="2"/>
    <n v="562"/>
    <n v="1686"/>
    <n v="1"/>
    <x v="3"/>
    <x v="10"/>
    <x v="1"/>
    <x v="27"/>
  </r>
  <r>
    <x v="99"/>
    <s v="C055"/>
    <n v="42"/>
    <x v="0"/>
    <x v="4"/>
    <x v="71"/>
    <x v="99"/>
    <d v="2023-05-17T00:00:00"/>
    <d v="1899-12-30T05:30:26"/>
    <x v="84"/>
    <x v="6"/>
    <n v="1744"/>
    <n v="8720"/>
    <n v="8"/>
    <x v="1"/>
    <x v="18"/>
    <x v="0"/>
    <x v="27"/>
  </r>
  <r>
    <x v="100"/>
    <s v="C064"/>
    <n v="70"/>
    <x v="2"/>
    <x v="11"/>
    <x v="72"/>
    <x v="100"/>
    <d v="2023-06-21T00:00:00"/>
    <d v="1899-12-30T06:18:37"/>
    <x v="9"/>
    <x v="2"/>
    <n v="866"/>
    <n v="3464"/>
    <n v="2"/>
    <x v="1"/>
    <x v="35"/>
    <x v="0"/>
    <x v="24"/>
  </r>
  <r>
    <x v="101"/>
    <s v="C081"/>
    <n v="10"/>
    <x v="3"/>
    <x v="10"/>
    <x v="73"/>
    <x v="101"/>
    <d v="2023-11-06T00:00:00"/>
    <d v="1899-12-30T07:06:35"/>
    <x v="85"/>
    <x v="2"/>
    <n v="259"/>
    <n v="777"/>
    <n v="9"/>
    <x v="3"/>
    <x v="22"/>
    <x v="0"/>
    <x v="58"/>
  </r>
  <r>
    <x v="102"/>
    <s v="C097"/>
    <n v="18"/>
    <x v="3"/>
    <x v="0"/>
    <x v="74"/>
    <x v="102"/>
    <d v="2023-02-08T00:00:00"/>
    <d v="1899-12-30T22:51:39"/>
    <x v="86"/>
    <x v="2"/>
    <n v="781"/>
    <n v="2343"/>
    <n v="7"/>
    <x v="5"/>
    <x v="53"/>
    <x v="1"/>
    <x v="7"/>
  </r>
  <r>
    <x v="103"/>
    <s v="C082"/>
    <n v="51"/>
    <x v="3"/>
    <x v="6"/>
    <x v="75"/>
    <x v="103"/>
    <d v="2024-01-05T00:00:00"/>
    <d v="1899-12-30T00:15:28"/>
    <x v="87"/>
    <x v="6"/>
    <n v="1084"/>
    <n v="3252"/>
    <n v="7"/>
    <x v="4"/>
    <x v="38"/>
    <x v="1"/>
    <x v="59"/>
  </r>
  <r>
    <x v="104"/>
    <s v="C063"/>
    <n v="36"/>
    <x v="1"/>
    <x v="0"/>
    <x v="4"/>
    <x v="104"/>
    <d v="2023-02-21T00:00:00"/>
    <d v="1899-12-30T01:34:10"/>
    <x v="41"/>
    <x v="2"/>
    <n v="203"/>
    <n v="406"/>
    <n v="10"/>
    <x v="5"/>
    <x v="37"/>
    <x v="0"/>
    <x v="22"/>
  </r>
  <r>
    <x v="105"/>
    <s v="C095"/>
    <n v="41"/>
    <x v="1"/>
    <x v="1"/>
    <x v="76"/>
    <x v="105"/>
    <d v="2023-11-08T00:00:00"/>
    <d v="1899-12-30T23:00:28"/>
    <x v="88"/>
    <x v="1"/>
    <n v="1977"/>
    <n v="3954"/>
    <n v="2"/>
    <x v="1"/>
    <x v="1"/>
    <x v="1"/>
    <x v="40"/>
  </r>
  <r>
    <x v="106"/>
    <s v="C041"/>
    <n v="4"/>
    <x v="3"/>
    <x v="1"/>
    <x v="76"/>
    <x v="106"/>
    <d v="2023-11-12T00:00:00"/>
    <d v="1899-12-30T14:20:21"/>
    <x v="89"/>
    <x v="1"/>
    <n v="1199"/>
    <n v="3597"/>
    <n v="6"/>
    <x v="1"/>
    <x v="44"/>
    <x v="0"/>
    <x v="19"/>
  </r>
  <r>
    <x v="107"/>
    <s v="C012"/>
    <n v="26"/>
    <x v="2"/>
    <x v="0"/>
    <x v="64"/>
    <x v="107"/>
    <d v="2023-03-05T00:00:00"/>
    <d v="1899-12-30T08:03:05"/>
    <x v="90"/>
    <x v="5"/>
    <n v="289"/>
    <n v="1156"/>
    <n v="6"/>
    <x v="2"/>
    <x v="42"/>
    <x v="0"/>
    <x v="3"/>
  </r>
  <r>
    <x v="108"/>
    <s v="C074"/>
    <n v="50"/>
    <x v="0"/>
    <x v="0"/>
    <x v="64"/>
    <x v="108"/>
    <d v="2023-03-01T00:00:00"/>
    <d v="1899-12-30T08:38:56"/>
    <x v="11"/>
    <x v="5"/>
    <n v="422"/>
    <n v="2110"/>
    <n v="2"/>
    <x v="5"/>
    <x v="56"/>
    <x v="1"/>
    <x v="43"/>
  </r>
  <r>
    <x v="109"/>
    <s v="C075"/>
    <n v="26"/>
    <x v="1"/>
    <x v="5"/>
    <x v="26"/>
    <x v="109"/>
    <d v="2023-03-13T00:00:00"/>
    <d v="1899-12-30T08:27:31"/>
    <x v="91"/>
    <x v="5"/>
    <n v="289"/>
    <n v="578"/>
    <n v="9"/>
    <x v="2"/>
    <x v="42"/>
    <x v="1"/>
    <x v="60"/>
  </r>
  <r>
    <x v="110"/>
    <s v="C009"/>
    <n v="8"/>
    <x v="3"/>
    <x v="11"/>
    <x v="77"/>
    <x v="110"/>
    <d v="2023-06-25T00:00:00"/>
    <d v="1899-12-30T21:03:57"/>
    <x v="92"/>
    <x v="0"/>
    <n v="252"/>
    <n v="756"/>
    <n v="4"/>
    <x v="1"/>
    <x v="24"/>
    <x v="1"/>
    <x v="6"/>
  </r>
  <r>
    <x v="111"/>
    <s v="C023"/>
    <n v="37"/>
    <x v="3"/>
    <x v="1"/>
    <x v="30"/>
    <x v="111"/>
    <d v="2023-11-14T00:00:00"/>
    <d v="1899-12-30T15:50:59"/>
    <x v="93"/>
    <x v="1"/>
    <n v="1428"/>
    <n v="4284"/>
    <n v="3"/>
    <x v="2"/>
    <x v="28"/>
    <x v="0"/>
    <x v="18"/>
  </r>
  <r>
    <x v="112"/>
    <s v="C032"/>
    <n v="1"/>
    <x v="3"/>
    <x v="1"/>
    <x v="78"/>
    <x v="112"/>
    <d v="2023-11-23T00:00:00"/>
    <d v="1899-12-30T04:26:47"/>
    <x v="26"/>
    <x v="6"/>
    <n v="1935"/>
    <n v="5805"/>
    <n v="9"/>
    <x v="4"/>
    <x v="48"/>
    <x v="0"/>
    <x v="54"/>
  </r>
  <r>
    <x v="113"/>
    <s v="C009"/>
    <n v="40"/>
    <x v="2"/>
    <x v="0"/>
    <x v="79"/>
    <x v="113"/>
    <d v="2023-02-07T00:00:00"/>
    <d v="1899-12-30T02:22:48"/>
    <x v="94"/>
    <x v="0"/>
    <n v="1923"/>
    <n v="7692"/>
    <n v="4"/>
    <x v="1"/>
    <x v="46"/>
    <x v="1"/>
    <x v="6"/>
  </r>
  <r>
    <x v="114"/>
    <s v="C095"/>
    <n v="57"/>
    <x v="4"/>
    <x v="9"/>
    <x v="35"/>
    <x v="114"/>
    <d v="2023-05-05T00:00:00"/>
    <d v="1899-12-30T11:36:31"/>
    <x v="95"/>
    <x v="2"/>
    <n v="1582"/>
    <n v="1582"/>
    <n v="7"/>
    <x v="2"/>
    <x v="57"/>
    <x v="1"/>
    <x v="40"/>
  </r>
  <r>
    <x v="115"/>
    <s v="C009"/>
    <n v="4"/>
    <x v="3"/>
    <x v="1"/>
    <x v="30"/>
    <x v="115"/>
    <d v="2023-11-20T00:00:00"/>
    <d v="1899-12-30T05:25:26"/>
    <x v="96"/>
    <x v="1"/>
    <n v="1199"/>
    <n v="3597"/>
    <n v="9"/>
    <x v="1"/>
    <x v="44"/>
    <x v="1"/>
    <x v="6"/>
  </r>
  <r>
    <x v="116"/>
    <s v="C033"/>
    <n v="59"/>
    <x v="3"/>
    <x v="3"/>
    <x v="5"/>
    <x v="116"/>
    <d v="2023-08-22T00:00:00"/>
    <d v="1899-12-30T03:43:01"/>
    <x v="97"/>
    <x v="4"/>
    <n v="811"/>
    <n v="2433"/>
    <n v="2"/>
    <x v="3"/>
    <x v="58"/>
    <x v="1"/>
    <x v="45"/>
  </r>
  <r>
    <x v="117"/>
    <s v="C035"/>
    <n v="62"/>
    <x v="4"/>
    <x v="0"/>
    <x v="64"/>
    <x v="117"/>
    <d v="2023-03-05T00:00:00"/>
    <d v="1899-12-30T10:32:52"/>
    <x v="39"/>
    <x v="5"/>
    <n v="1356"/>
    <n v="1356"/>
    <n v="6"/>
    <x v="2"/>
    <x v="14"/>
    <x v="0"/>
    <x v="61"/>
  </r>
  <r>
    <x v="118"/>
    <s v="C010"/>
    <n v="6"/>
    <x v="2"/>
    <x v="5"/>
    <x v="26"/>
    <x v="118"/>
    <d v="2023-03-12T00:00:00"/>
    <d v="1899-12-30T12:22:18"/>
    <x v="98"/>
    <x v="5"/>
    <n v="1112"/>
    <n v="4448"/>
    <n v="8"/>
    <x v="3"/>
    <x v="20"/>
    <x v="0"/>
    <x v="50"/>
  </r>
  <r>
    <x v="119"/>
    <s v="C050"/>
    <n v="61"/>
    <x v="4"/>
    <x v="6"/>
    <x v="80"/>
    <x v="119"/>
    <d v="2023-12-31T00:00:00"/>
    <d v="1899-12-30T09:57:24"/>
    <x v="70"/>
    <x v="0"/>
    <n v="810"/>
    <n v="810"/>
    <n v="6"/>
    <x v="5"/>
    <x v="33"/>
    <x v="1"/>
    <x v="27"/>
  </r>
  <r>
    <x v="120"/>
    <s v="C048"/>
    <n v="33"/>
    <x v="3"/>
    <x v="0"/>
    <x v="81"/>
    <x v="120"/>
    <d v="2023-02-09T00:00:00"/>
    <d v="1899-12-30T07:29:31"/>
    <x v="99"/>
    <x v="3"/>
    <n v="314"/>
    <n v="942"/>
    <n v="4"/>
    <x v="2"/>
    <x v="59"/>
    <x v="0"/>
    <x v="42"/>
  </r>
  <r>
    <x v="121"/>
    <s v="C083"/>
    <n v="24"/>
    <x v="0"/>
    <x v="10"/>
    <x v="82"/>
    <x v="121"/>
    <d v="2023-10-13T00:00:00"/>
    <d v="1899-12-30T03:15:14"/>
    <x v="100"/>
    <x v="2"/>
    <n v="535"/>
    <n v="2675"/>
    <n v="10"/>
    <x v="6"/>
    <x v="54"/>
    <x v="0"/>
    <x v="62"/>
  </r>
  <r>
    <x v="122"/>
    <s v="C026"/>
    <n v="38"/>
    <x v="4"/>
    <x v="8"/>
    <x v="83"/>
    <x v="122"/>
    <d v="2023-01-25T00:00:00"/>
    <d v="1899-12-30T04:58:43"/>
    <x v="101"/>
    <x v="2"/>
    <n v="562"/>
    <n v="562"/>
    <n v="10"/>
    <x v="3"/>
    <x v="10"/>
    <x v="1"/>
    <x v="63"/>
  </r>
  <r>
    <x v="123"/>
    <s v="C030"/>
    <n v="67"/>
    <x v="2"/>
    <x v="2"/>
    <x v="20"/>
    <x v="123"/>
    <d v="2023-07-23T00:00:00"/>
    <d v="1899-12-30T05:23:44"/>
    <x v="102"/>
    <x v="0"/>
    <n v="1374"/>
    <n v="5496"/>
    <n v="2"/>
    <x v="0"/>
    <x v="0"/>
    <x v="0"/>
    <x v="64"/>
  </r>
  <r>
    <x v="124"/>
    <s v="C020"/>
    <n v="31"/>
    <x v="1"/>
    <x v="5"/>
    <x v="84"/>
    <x v="124"/>
    <d v="2023-03-25T00:00:00"/>
    <d v="1899-12-30T14:36:11"/>
    <x v="103"/>
    <x v="6"/>
    <n v="1804"/>
    <n v="3608"/>
    <n v="6"/>
    <x v="2"/>
    <x v="43"/>
    <x v="0"/>
    <x v="36"/>
  </r>
  <r>
    <x v="125"/>
    <s v="C040"/>
    <n v="19"/>
    <x v="0"/>
    <x v="0"/>
    <x v="56"/>
    <x v="125"/>
    <d v="2023-02-13T00:00:00"/>
    <d v="1899-12-30T13:16:38"/>
    <x v="104"/>
    <x v="3"/>
    <n v="1234"/>
    <n v="6170"/>
    <n v="9"/>
    <x v="6"/>
    <x v="27"/>
    <x v="1"/>
    <x v="5"/>
  </r>
  <r>
    <x v="126"/>
    <s v="C051"/>
    <n v="60"/>
    <x v="2"/>
    <x v="1"/>
    <x v="31"/>
    <x v="126"/>
    <d v="2023-11-03T00:00:00"/>
    <d v="1899-12-30T19:25:01"/>
    <x v="105"/>
    <x v="1"/>
    <n v="827"/>
    <n v="3308"/>
    <n v="1"/>
    <x v="1"/>
    <x v="12"/>
    <x v="1"/>
    <x v="65"/>
  </r>
  <r>
    <x v="127"/>
    <s v="C065"/>
    <n v="12"/>
    <x v="3"/>
    <x v="5"/>
    <x v="21"/>
    <x v="127"/>
    <d v="2023-03-13T00:00:00"/>
    <d v="1899-12-30T15:11:19"/>
    <x v="93"/>
    <x v="0"/>
    <n v="672"/>
    <n v="2016"/>
    <n v="7"/>
    <x v="5"/>
    <x v="17"/>
    <x v="0"/>
    <x v="10"/>
  </r>
  <r>
    <x v="128"/>
    <s v="C051"/>
    <n v="67"/>
    <x v="1"/>
    <x v="0"/>
    <x v="85"/>
    <x v="128"/>
    <d v="2023-02-20T00:00:00"/>
    <d v="1899-12-30T08:17:32"/>
    <x v="92"/>
    <x v="0"/>
    <n v="1374"/>
    <n v="2748"/>
    <n v="3"/>
    <x v="0"/>
    <x v="0"/>
    <x v="1"/>
    <x v="65"/>
  </r>
  <r>
    <x v="129"/>
    <s v="C070"/>
    <n v="10"/>
    <x v="0"/>
    <x v="9"/>
    <x v="86"/>
    <x v="129"/>
    <d v="2023-04-27T00:00:00"/>
    <d v="1899-12-30T22:01:54"/>
    <x v="54"/>
    <x v="2"/>
    <n v="259"/>
    <n v="1295"/>
    <n v="5"/>
    <x v="3"/>
    <x v="22"/>
    <x v="0"/>
    <x v="66"/>
  </r>
  <r>
    <x v="130"/>
    <s v="C078"/>
    <n v="3"/>
    <x v="0"/>
    <x v="0"/>
    <x v="56"/>
    <x v="130"/>
    <d v="2023-02-11T00:00:00"/>
    <d v="1899-12-30T08:29:03"/>
    <x v="106"/>
    <x v="3"/>
    <n v="1534"/>
    <n v="7670"/>
    <n v="7"/>
    <x v="2"/>
    <x v="52"/>
    <x v="1"/>
    <x v="4"/>
  </r>
  <r>
    <x v="131"/>
    <s v="C045"/>
    <n v="49"/>
    <x v="2"/>
    <x v="0"/>
    <x v="56"/>
    <x v="131"/>
    <d v="2023-02-13T00:00:00"/>
    <d v="1899-12-30T19:55:48"/>
    <x v="107"/>
    <x v="3"/>
    <n v="903"/>
    <n v="3612"/>
    <n v="9"/>
    <x v="2"/>
    <x v="32"/>
    <x v="1"/>
    <x v="39"/>
  </r>
  <r>
    <x v="132"/>
    <s v="C018"/>
    <n v="43"/>
    <x v="0"/>
    <x v="1"/>
    <x v="87"/>
    <x v="132"/>
    <d v="2023-11-16T00:00:00"/>
    <d v="1899-12-30T11:22:51"/>
    <x v="108"/>
    <x v="1"/>
    <n v="750"/>
    <n v="3750"/>
    <n v="6"/>
    <x v="0"/>
    <x v="6"/>
    <x v="0"/>
    <x v="20"/>
  </r>
  <r>
    <x v="133"/>
    <s v="C036"/>
    <n v="69"/>
    <x v="0"/>
    <x v="5"/>
    <x v="88"/>
    <x v="133"/>
    <d v="2023-03-14T00:00:00"/>
    <d v="1899-12-30T04:58:29"/>
    <x v="73"/>
    <x v="5"/>
    <n v="998"/>
    <n v="4990"/>
    <n v="9"/>
    <x v="3"/>
    <x v="55"/>
    <x v="1"/>
    <x v="38"/>
  </r>
  <r>
    <x v="134"/>
    <s v="C087"/>
    <n v="30"/>
    <x v="1"/>
    <x v="6"/>
    <x v="44"/>
    <x v="134"/>
    <d v="2023-12-14T00:00:00"/>
    <d v="1899-12-30T15:43:20"/>
    <x v="109"/>
    <x v="0"/>
    <n v="751"/>
    <n v="1502"/>
    <n v="1"/>
    <x v="2"/>
    <x v="19"/>
    <x v="1"/>
    <x v="10"/>
  </r>
  <r>
    <x v="135"/>
    <s v="C036"/>
    <n v="56"/>
    <x v="4"/>
    <x v="7"/>
    <x v="89"/>
    <x v="135"/>
    <d v="2023-09-09T00:00:00"/>
    <d v="1899-12-30T22:12:18"/>
    <x v="41"/>
    <x v="0"/>
    <n v="1272"/>
    <n v="1272"/>
    <n v="4"/>
    <x v="0"/>
    <x v="8"/>
    <x v="1"/>
    <x v="38"/>
  </r>
  <r>
    <x v="136"/>
    <s v="C070"/>
    <n v="47"/>
    <x v="1"/>
    <x v="5"/>
    <x v="88"/>
    <x v="136"/>
    <d v="2023-03-11T00:00:00"/>
    <d v="1899-12-30T07:29:21"/>
    <x v="79"/>
    <x v="5"/>
    <n v="1638"/>
    <n v="3276"/>
    <n v="6"/>
    <x v="2"/>
    <x v="49"/>
    <x v="0"/>
    <x v="66"/>
  </r>
  <r>
    <x v="137"/>
    <s v="C022"/>
    <n v="57"/>
    <x v="2"/>
    <x v="5"/>
    <x v="90"/>
    <x v="137"/>
    <d v="2023-03-18T00:00:00"/>
    <d v="1899-12-30T06:02:40"/>
    <x v="110"/>
    <x v="2"/>
    <n v="1582"/>
    <n v="6328"/>
    <n v="7"/>
    <x v="2"/>
    <x v="57"/>
    <x v="0"/>
    <x v="67"/>
  </r>
  <r>
    <x v="138"/>
    <s v="C055"/>
    <n v="54"/>
    <x v="2"/>
    <x v="4"/>
    <x v="91"/>
    <x v="138"/>
    <d v="2023-05-16T00:00:00"/>
    <d v="1899-12-30T18:12:44"/>
    <x v="111"/>
    <x v="0"/>
    <n v="1236"/>
    <n v="4944"/>
    <n v="5"/>
    <x v="3"/>
    <x v="30"/>
    <x v="0"/>
    <x v="27"/>
  </r>
  <r>
    <x v="139"/>
    <s v="C015"/>
    <n v="47"/>
    <x v="4"/>
    <x v="5"/>
    <x v="26"/>
    <x v="139"/>
    <d v="2023-03-13T00:00:00"/>
    <d v="1899-12-30T21:29:35"/>
    <x v="112"/>
    <x v="5"/>
    <n v="1638"/>
    <n v="1638"/>
    <n v="9"/>
    <x v="2"/>
    <x v="49"/>
    <x v="1"/>
    <x v="44"/>
  </r>
  <r>
    <x v="140"/>
    <s v="C062"/>
    <n v="35"/>
    <x v="2"/>
    <x v="0"/>
    <x v="25"/>
    <x v="140"/>
    <d v="2023-03-10T00:00:00"/>
    <d v="1899-12-30T02:31:56"/>
    <x v="113"/>
    <x v="5"/>
    <n v="1865"/>
    <n v="7460"/>
    <n v="10"/>
    <x v="2"/>
    <x v="31"/>
    <x v="0"/>
    <x v="49"/>
  </r>
  <r>
    <x v="141"/>
    <s v="C029"/>
    <n v="23"/>
    <x v="1"/>
    <x v="10"/>
    <x v="92"/>
    <x v="141"/>
    <d v="2023-10-27T00:00:00"/>
    <d v="1899-12-30T04:24:16"/>
    <x v="112"/>
    <x v="0"/>
    <n v="1098"/>
    <n v="2196"/>
    <n v="4"/>
    <x v="1"/>
    <x v="13"/>
    <x v="1"/>
    <x v="2"/>
  </r>
  <r>
    <x v="142"/>
    <s v="C087"/>
    <n v="66"/>
    <x v="1"/>
    <x v="0"/>
    <x v="25"/>
    <x v="142"/>
    <d v="2023-03-10T00:00:00"/>
    <d v="1899-12-30T14:49:54"/>
    <x v="114"/>
    <x v="5"/>
    <n v="610"/>
    <n v="1220"/>
    <n v="10"/>
    <x v="2"/>
    <x v="26"/>
    <x v="1"/>
    <x v="10"/>
  </r>
  <r>
    <x v="143"/>
    <s v="C090"/>
    <n v="51"/>
    <x v="0"/>
    <x v="8"/>
    <x v="93"/>
    <x v="143"/>
    <d v="2023-01-23T00:00:00"/>
    <d v="1899-12-30T03:23:15"/>
    <x v="115"/>
    <x v="6"/>
    <n v="1084"/>
    <n v="5420"/>
    <n v="5"/>
    <x v="4"/>
    <x v="38"/>
    <x v="1"/>
    <x v="17"/>
  </r>
  <r>
    <x v="144"/>
    <s v="C055"/>
    <n v="59"/>
    <x v="0"/>
    <x v="3"/>
    <x v="39"/>
    <x v="144"/>
    <d v="2023-09-03T00:00:00"/>
    <d v="1899-12-30T13:04:25"/>
    <x v="116"/>
    <x v="4"/>
    <n v="811"/>
    <n v="4055"/>
    <n v="5"/>
    <x v="3"/>
    <x v="58"/>
    <x v="0"/>
    <x v="27"/>
  </r>
  <r>
    <x v="145"/>
    <s v="C030"/>
    <n v="52"/>
    <x v="0"/>
    <x v="0"/>
    <x v="94"/>
    <x v="145"/>
    <d v="2023-02-16T00:00:00"/>
    <d v="1899-12-30T04:07:37"/>
    <x v="117"/>
    <x v="3"/>
    <n v="236"/>
    <n v="1180"/>
    <n v="3"/>
    <x v="0"/>
    <x v="15"/>
    <x v="0"/>
    <x v="64"/>
  </r>
  <r>
    <x v="146"/>
    <s v="C080"/>
    <n v="8"/>
    <x v="2"/>
    <x v="5"/>
    <x v="95"/>
    <x v="146"/>
    <d v="2023-03-23T00:00:00"/>
    <d v="1899-12-30T13:51:11"/>
    <x v="118"/>
    <x v="0"/>
    <n v="252"/>
    <n v="1008"/>
    <n v="6"/>
    <x v="1"/>
    <x v="24"/>
    <x v="0"/>
    <x v="31"/>
  </r>
  <r>
    <x v="147"/>
    <s v="C046"/>
    <n v="24"/>
    <x v="3"/>
    <x v="6"/>
    <x v="96"/>
    <x v="147"/>
    <d v="2023-12-07T00:00:00"/>
    <d v="1899-12-30T08:57:38"/>
    <x v="119"/>
    <x v="2"/>
    <n v="535"/>
    <n v="1605"/>
    <n v="2"/>
    <x v="6"/>
    <x v="54"/>
    <x v="0"/>
    <x v="32"/>
  </r>
  <r>
    <x v="148"/>
    <s v="C008"/>
    <n v="5"/>
    <x v="3"/>
    <x v="10"/>
    <x v="97"/>
    <x v="148"/>
    <d v="2023-10-09T00:00:00"/>
    <d v="1899-12-30T20:09:12"/>
    <x v="120"/>
    <x v="6"/>
    <n v="1444"/>
    <n v="4332"/>
    <n v="3"/>
    <x v="2"/>
    <x v="36"/>
    <x v="1"/>
    <x v="51"/>
  </r>
  <r>
    <x v="149"/>
    <s v="C092"/>
    <n v="27"/>
    <x v="0"/>
    <x v="3"/>
    <x v="11"/>
    <x v="149"/>
    <d v="2023-08-29T00:00:00"/>
    <d v="1899-12-30T16:56:13"/>
    <x v="121"/>
    <x v="4"/>
    <n v="548"/>
    <n v="2740"/>
    <n v="3"/>
    <x v="3"/>
    <x v="7"/>
    <x v="0"/>
    <x v="38"/>
  </r>
  <r>
    <x v="150"/>
    <s v="C051"/>
    <n v="43"/>
    <x v="4"/>
    <x v="1"/>
    <x v="69"/>
    <x v="150"/>
    <d v="2023-11-10T00:00:00"/>
    <d v="1899-12-30T03:56:02"/>
    <x v="122"/>
    <x v="1"/>
    <n v="750"/>
    <n v="750"/>
    <n v="7"/>
    <x v="0"/>
    <x v="6"/>
    <x v="1"/>
    <x v="65"/>
  </r>
  <r>
    <x v="151"/>
    <s v="C084"/>
    <n v="51"/>
    <x v="1"/>
    <x v="0"/>
    <x v="64"/>
    <x v="151"/>
    <d v="2023-03-05T00:00:00"/>
    <d v="1899-12-30T16:39:22"/>
    <x v="108"/>
    <x v="6"/>
    <n v="1084"/>
    <n v="2168"/>
    <n v="6"/>
    <x v="4"/>
    <x v="38"/>
    <x v="0"/>
    <x v="68"/>
  </r>
  <r>
    <x v="152"/>
    <s v="C094"/>
    <n v="16"/>
    <x v="2"/>
    <x v="5"/>
    <x v="26"/>
    <x v="152"/>
    <d v="2023-03-10T00:00:00"/>
    <d v="1899-12-30T06:04:43"/>
    <x v="123"/>
    <x v="5"/>
    <n v="1721"/>
    <n v="6884"/>
    <n v="6"/>
    <x v="1"/>
    <x v="9"/>
    <x v="1"/>
    <x v="69"/>
  </r>
  <r>
    <x v="153"/>
    <s v="C049"/>
    <n v="45"/>
    <x v="0"/>
    <x v="1"/>
    <x v="98"/>
    <x v="153"/>
    <d v="2023-11-25T00:00:00"/>
    <d v="1899-12-30T02:04:59"/>
    <x v="33"/>
    <x v="2"/>
    <n v="722"/>
    <n v="3610"/>
    <n v="4"/>
    <x v="0"/>
    <x v="5"/>
    <x v="1"/>
    <x v="27"/>
  </r>
  <r>
    <x v="154"/>
    <s v="C023"/>
    <n v="23"/>
    <x v="3"/>
    <x v="4"/>
    <x v="66"/>
    <x v="154"/>
    <d v="2023-05-06T00:00:00"/>
    <d v="1899-12-30T00:00:30"/>
    <x v="124"/>
    <x v="0"/>
    <n v="1098"/>
    <n v="3294"/>
    <n v="5"/>
    <x v="1"/>
    <x v="13"/>
    <x v="0"/>
    <x v="18"/>
  </r>
  <r>
    <x v="155"/>
    <s v="C030"/>
    <n v="61"/>
    <x v="1"/>
    <x v="0"/>
    <x v="16"/>
    <x v="155"/>
    <d v="2023-02-12T00:00:00"/>
    <d v="1899-12-30T10:49:14"/>
    <x v="85"/>
    <x v="0"/>
    <n v="810"/>
    <n v="1620"/>
    <n v="3"/>
    <x v="5"/>
    <x v="33"/>
    <x v="0"/>
    <x v="64"/>
  </r>
  <r>
    <x v="156"/>
    <s v="C019"/>
    <n v="35"/>
    <x v="3"/>
    <x v="0"/>
    <x v="8"/>
    <x v="156"/>
    <d v="2023-03-06T00:00:00"/>
    <d v="1899-12-30T11:35:44"/>
    <x v="53"/>
    <x v="5"/>
    <n v="1865"/>
    <n v="5595"/>
    <n v="8"/>
    <x v="2"/>
    <x v="31"/>
    <x v="0"/>
    <x v="1"/>
  </r>
  <r>
    <x v="157"/>
    <s v="C007"/>
    <n v="35"/>
    <x v="1"/>
    <x v="5"/>
    <x v="52"/>
    <x v="157"/>
    <d v="2023-03-08T00:00:00"/>
    <d v="1899-12-30T02:53:01"/>
    <x v="125"/>
    <x v="5"/>
    <n v="1865"/>
    <n v="3730"/>
    <n v="5"/>
    <x v="2"/>
    <x v="31"/>
    <x v="0"/>
    <x v="70"/>
  </r>
  <r>
    <x v="158"/>
    <s v="C095"/>
    <n v="43"/>
    <x v="3"/>
    <x v="1"/>
    <x v="17"/>
    <x v="158"/>
    <d v="2023-11-11T00:00:00"/>
    <d v="1899-12-30T04:55:56"/>
    <x v="126"/>
    <x v="1"/>
    <n v="750"/>
    <n v="2250"/>
    <n v="2"/>
    <x v="0"/>
    <x v="6"/>
    <x v="1"/>
    <x v="40"/>
  </r>
  <r>
    <x v="159"/>
    <s v="C037"/>
    <n v="36"/>
    <x v="3"/>
    <x v="11"/>
    <x v="99"/>
    <x v="159"/>
    <d v="2023-06-10T00:00:00"/>
    <d v="1899-12-30T07:52:59"/>
    <x v="15"/>
    <x v="2"/>
    <n v="203"/>
    <n v="609"/>
    <n v="8"/>
    <x v="5"/>
    <x v="37"/>
    <x v="0"/>
    <x v="0"/>
  </r>
  <r>
    <x v="160"/>
    <s v="C054"/>
    <n v="58"/>
    <x v="3"/>
    <x v="0"/>
    <x v="94"/>
    <x v="160"/>
    <d v="2023-02-14T00:00:00"/>
    <d v="1899-12-30T23:12:01"/>
    <x v="127"/>
    <x v="3"/>
    <n v="1492"/>
    <n v="4476"/>
    <n v="1"/>
    <x v="3"/>
    <x v="3"/>
    <x v="1"/>
    <x v="18"/>
  </r>
  <r>
    <x v="161"/>
    <s v="C050"/>
    <n v="55"/>
    <x v="3"/>
    <x v="3"/>
    <x v="100"/>
    <x v="161"/>
    <d v="2023-09-05T00:00:00"/>
    <d v="1899-12-30T15:53:45"/>
    <x v="128"/>
    <x v="4"/>
    <n v="1904"/>
    <n v="5712"/>
    <n v="9"/>
    <x v="4"/>
    <x v="60"/>
    <x v="1"/>
    <x v="27"/>
  </r>
  <r>
    <x v="162"/>
    <s v="C083"/>
    <n v="54"/>
    <x v="2"/>
    <x v="0"/>
    <x v="85"/>
    <x v="162"/>
    <d v="2023-02-25T00:00:00"/>
    <d v="1899-12-30T10:20:16"/>
    <x v="129"/>
    <x v="0"/>
    <n v="1236"/>
    <n v="4944"/>
    <n v="8"/>
    <x v="3"/>
    <x v="30"/>
    <x v="0"/>
    <x v="62"/>
  </r>
  <r>
    <x v="163"/>
    <s v="C063"/>
    <n v="14"/>
    <x v="0"/>
    <x v="9"/>
    <x v="101"/>
    <x v="163"/>
    <d v="2023-04-27T00:00:00"/>
    <d v="1899-12-30T11:49:33"/>
    <x v="90"/>
    <x v="2"/>
    <n v="1915"/>
    <n v="9575"/>
    <n v="2"/>
    <x v="2"/>
    <x v="2"/>
    <x v="0"/>
    <x v="22"/>
  </r>
  <r>
    <x v="164"/>
    <s v="C058"/>
    <n v="40"/>
    <x v="0"/>
    <x v="3"/>
    <x v="102"/>
    <x v="164"/>
    <d v="2023-08-10T00:00:00"/>
    <d v="1899-12-30T08:37:14"/>
    <x v="130"/>
    <x v="0"/>
    <n v="1923"/>
    <n v="9615"/>
    <n v="4"/>
    <x v="1"/>
    <x v="46"/>
    <x v="0"/>
    <x v="42"/>
  </r>
  <r>
    <x v="165"/>
    <s v="C035"/>
    <n v="4"/>
    <x v="3"/>
    <x v="1"/>
    <x v="1"/>
    <x v="165"/>
    <d v="2023-11-10T00:00:00"/>
    <d v="1899-12-30T06:12:46"/>
    <x v="131"/>
    <x v="1"/>
    <n v="1199"/>
    <n v="3597"/>
    <n v="3"/>
    <x v="1"/>
    <x v="44"/>
    <x v="0"/>
    <x v="61"/>
  </r>
  <r>
    <x v="166"/>
    <s v="C019"/>
    <n v="37"/>
    <x v="2"/>
    <x v="1"/>
    <x v="13"/>
    <x v="166"/>
    <d v="2023-11-07T00:00:00"/>
    <d v="1899-12-30T15:16:27"/>
    <x v="43"/>
    <x v="1"/>
    <n v="1428"/>
    <n v="5712"/>
    <n v="3"/>
    <x v="2"/>
    <x v="28"/>
    <x v="0"/>
    <x v="1"/>
  </r>
  <r>
    <x v="167"/>
    <s v="C092"/>
    <n v="35"/>
    <x v="1"/>
    <x v="5"/>
    <x v="26"/>
    <x v="167"/>
    <d v="2023-03-07T00:00:00"/>
    <d v="1899-12-30T11:02:42"/>
    <x v="121"/>
    <x v="5"/>
    <n v="1865"/>
    <n v="3730"/>
    <n v="3"/>
    <x v="2"/>
    <x v="31"/>
    <x v="0"/>
    <x v="38"/>
  </r>
  <r>
    <x v="168"/>
    <s v="C051"/>
    <n v="3"/>
    <x v="1"/>
    <x v="0"/>
    <x v="103"/>
    <x v="168"/>
    <d v="2023-02-16T00:00:00"/>
    <d v="1899-12-30T01:26:19"/>
    <x v="64"/>
    <x v="3"/>
    <n v="1534"/>
    <n v="3068"/>
    <n v="10"/>
    <x v="2"/>
    <x v="52"/>
    <x v="1"/>
    <x v="65"/>
  </r>
  <r>
    <x v="169"/>
    <s v="C040"/>
    <n v="32"/>
    <x v="1"/>
    <x v="5"/>
    <x v="104"/>
    <x v="169"/>
    <d v="2023-03-27T00:00:00"/>
    <d v="1899-12-30T05:14:07"/>
    <x v="132"/>
    <x v="2"/>
    <n v="1792"/>
    <n v="3584"/>
    <n v="6"/>
    <x v="4"/>
    <x v="16"/>
    <x v="1"/>
    <x v="5"/>
  </r>
  <r>
    <x v="170"/>
    <s v="C071"/>
    <n v="54"/>
    <x v="3"/>
    <x v="11"/>
    <x v="105"/>
    <x v="170"/>
    <d v="2023-07-08T00:00:00"/>
    <d v="1899-12-30T12:27:06"/>
    <x v="133"/>
    <x v="0"/>
    <n v="1236"/>
    <n v="3708"/>
    <n v="8"/>
    <x v="3"/>
    <x v="30"/>
    <x v="0"/>
    <x v="26"/>
  </r>
  <r>
    <x v="171"/>
    <s v="C070"/>
    <n v="62"/>
    <x v="2"/>
    <x v="5"/>
    <x v="52"/>
    <x v="171"/>
    <d v="2023-03-08T00:00:00"/>
    <d v="1899-12-30T05:12:47"/>
    <x v="134"/>
    <x v="5"/>
    <n v="1356"/>
    <n v="5424"/>
    <n v="5"/>
    <x v="2"/>
    <x v="14"/>
    <x v="0"/>
    <x v="66"/>
  </r>
  <r>
    <x v="172"/>
    <s v="C072"/>
    <n v="58"/>
    <x v="1"/>
    <x v="0"/>
    <x v="106"/>
    <x v="172"/>
    <d v="2023-02-13T00:00:00"/>
    <d v="1899-12-30T01:51:53"/>
    <x v="135"/>
    <x v="3"/>
    <n v="1492"/>
    <n v="2984"/>
    <n v="6"/>
    <x v="3"/>
    <x v="3"/>
    <x v="0"/>
    <x v="15"/>
  </r>
  <r>
    <x v="173"/>
    <s v="C048"/>
    <n v="4"/>
    <x v="3"/>
    <x v="1"/>
    <x v="69"/>
    <x v="173"/>
    <d v="2023-11-13T00:00:00"/>
    <d v="1899-12-30T18:06:46"/>
    <x v="73"/>
    <x v="1"/>
    <n v="1199"/>
    <n v="3597"/>
    <n v="10"/>
    <x v="1"/>
    <x v="44"/>
    <x v="0"/>
    <x v="42"/>
  </r>
  <r>
    <x v="174"/>
    <s v="C042"/>
    <n v="31"/>
    <x v="4"/>
    <x v="10"/>
    <x v="107"/>
    <x v="174"/>
    <d v="2023-10-20T00:00:00"/>
    <d v="1899-12-30T07:22:52"/>
    <x v="136"/>
    <x v="6"/>
    <n v="1804"/>
    <n v="1804"/>
    <n v="7"/>
    <x v="2"/>
    <x v="43"/>
    <x v="0"/>
    <x v="12"/>
  </r>
  <r>
    <x v="175"/>
    <s v="C039"/>
    <n v="17"/>
    <x v="1"/>
    <x v="5"/>
    <x v="108"/>
    <x v="175"/>
    <d v="2023-03-16T00:00:00"/>
    <d v="1899-12-30T17:24:51"/>
    <x v="15"/>
    <x v="0"/>
    <n v="1899"/>
    <n v="3798"/>
    <n v="6"/>
    <x v="4"/>
    <x v="25"/>
    <x v="0"/>
    <x v="57"/>
  </r>
  <r>
    <x v="176"/>
    <s v="C085"/>
    <n v="62"/>
    <x v="2"/>
    <x v="5"/>
    <x v="88"/>
    <x v="176"/>
    <d v="2023-03-07T00:00:00"/>
    <d v="1899-12-30T14:50:42"/>
    <x v="106"/>
    <x v="5"/>
    <n v="1356"/>
    <n v="5424"/>
    <n v="2"/>
    <x v="2"/>
    <x v="14"/>
    <x v="0"/>
    <x v="71"/>
  </r>
  <r>
    <x v="177"/>
    <s v="C097"/>
    <n v="61"/>
    <x v="4"/>
    <x v="1"/>
    <x v="78"/>
    <x v="177"/>
    <d v="2023-11-16T00:00:00"/>
    <d v="1899-12-30T02:14:23"/>
    <x v="137"/>
    <x v="0"/>
    <n v="810"/>
    <n v="810"/>
    <n v="2"/>
    <x v="5"/>
    <x v="33"/>
    <x v="1"/>
    <x v="7"/>
  </r>
  <r>
    <x v="178"/>
    <s v="C078"/>
    <n v="47"/>
    <x v="3"/>
    <x v="0"/>
    <x v="25"/>
    <x v="178"/>
    <d v="2023-03-10T00:00:00"/>
    <d v="1899-12-30T14:31:07"/>
    <x v="16"/>
    <x v="5"/>
    <n v="1638"/>
    <n v="4914"/>
    <n v="10"/>
    <x v="2"/>
    <x v="49"/>
    <x v="1"/>
    <x v="4"/>
  </r>
  <r>
    <x v="179"/>
    <s v="C058"/>
    <n v="55"/>
    <x v="1"/>
    <x v="3"/>
    <x v="109"/>
    <x v="179"/>
    <d v="2023-08-27T00:00:00"/>
    <d v="1899-12-30T08:45:14"/>
    <x v="138"/>
    <x v="4"/>
    <n v="1904"/>
    <n v="3808"/>
    <n v="3"/>
    <x v="4"/>
    <x v="60"/>
    <x v="0"/>
    <x v="42"/>
  </r>
  <r>
    <x v="180"/>
    <s v="C064"/>
    <n v="10"/>
    <x v="2"/>
    <x v="3"/>
    <x v="110"/>
    <x v="180"/>
    <d v="2023-09-06T00:00:00"/>
    <d v="1899-12-30T04:53:28"/>
    <x v="96"/>
    <x v="2"/>
    <n v="259"/>
    <n v="1036"/>
    <n v="9"/>
    <x v="3"/>
    <x v="22"/>
    <x v="0"/>
    <x v="24"/>
  </r>
  <r>
    <x v="181"/>
    <s v="C070"/>
    <n v="2"/>
    <x v="4"/>
    <x v="0"/>
    <x v="41"/>
    <x v="181"/>
    <d v="2023-02-15T00:00:00"/>
    <d v="1899-12-30T06:07:33"/>
    <x v="139"/>
    <x v="3"/>
    <n v="441"/>
    <n v="441"/>
    <n v="7"/>
    <x v="5"/>
    <x v="50"/>
    <x v="0"/>
    <x v="66"/>
  </r>
  <r>
    <x v="182"/>
    <s v="C082"/>
    <n v="48"/>
    <x v="3"/>
    <x v="1"/>
    <x v="17"/>
    <x v="182"/>
    <d v="2023-11-11T00:00:00"/>
    <d v="1899-12-30T15:29:26"/>
    <x v="140"/>
    <x v="1"/>
    <n v="433"/>
    <n v="1299"/>
    <n v="2"/>
    <x v="2"/>
    <x v="29"/>
    <x v="1"/>
    <x v="59"/>
  </r>
  <r>
    <x v="183"/>
    <s v="C027"/>
    <n v="52"/>
    <x v="3"/>
    <x v="0"/>
    <x v="4"/>
    <x v="183"/>
    <d v="2023-02-20T00:00:00"/>
    <d v="1899-12-30T05:00:29"/>
    <x v="104"/>
    <x v="3"/>
    <n v="236"/>
    <n v="708"/>
    <n v="9"/>
    <x v="0"/>
    <x v="15"/>
    <x v="1"/>
    <x v="72"/>
  </r>
  <r>
    <x v="184"/>
    <s v="C068"/>
    <n v="18"/>
    <x v="4"/>
    <x v="4"/>
    <x v="111"/>
    <x v="184"/>
    <d v="2023-05-17T00:00:00"/>
    <d v="1899-12-30T20:00:43"/>
    <x v="141"/>
    <x v="2"/>
    <n v="781"/>
    <n v="781"/>
    <n v="10"/>
    <x v="5"/>
    <x v="53"/>
    <x v="0"/>
    <x v="34"/>
  </r>
  <r>
    <x v="185"/>
    <s v="C048"/>
    <n v="61"/>
    <x v="4"/>
    <x v="4"/>
    <x v="71"/>
    <x v="185"/>
    <d v="2023-05-11T00:00:00"/>
    <d v="1899-12-30T00:16:23"/>
    <x v="25"/>
    <x v="0"/>
    <n v="810"/>
    <n v="810"/>
    <n v="2"/>
    <x v="5"/>
    <x v="33"/>
    <x v="0"/>
    <x v="42"/>
  </r>
  <r>
    <x v="186"/>
    <s v="C008"/>
    <n v="49"/>
    <x v="0"/>
    <x v="0"/>
    <x v="4"/>
    <x v="186"/>
    <d v="2023-02-16T00:00:00"/>
    <d v="1899-12-30T09:34:09"/>
    <x v="142"/>
    <x v="3"/>
    <n v="903"/>
    <n v="4515"/>
    <n v="5"/>
    <x v="2"/>
    <x v="32"/>
    <x v="1"/>
    <x v="51"/>
  </r>
  <r>
    <x v="187"/>
    <s v="C067"/>
    <n v="22"/>
    <x v="0"/>
    <x v="7"/>
    <x v="112"/>
    <x v="187"/>
    <d v="2023-09-25T00:00:00"/>
    <d v="1899-12-30T14:02:12"/>
    <x v="143"/>
    <x v="6"/>
    <n v="1639"/>
    <n v="8195"/>
    <n v="7"/>
    <x v="4"/>
    <x v="34"/>
    <x v="0"/>
    <x v="29"/>
  </r>
  <r>
    <x v="188"/>
    <s v="C016"/>
    <n v="57"/>
    <x v="4"/>
    <x v="1"/>
    <x v="113"/>
    <x v="188"/>
    <d v="2023-11-22T00:00:00"/>
    <d v="1899-12-30T13:21:54"/>
    <x v="144"/>
    <x v="2"/>
    <n v="1582"/>
    <n v="1582"/>
    <n v="3"/>
    <x v="2"/>
    <x v="57"/>
    <x v="0"/>
    <x v="73"/>
  </r>
  <r>
    <x v="189"/>
    <s v="C096"/>
    <n v="60"/>
    <x v="0"/>
    <x v="1"/>
    <x v="17"/>
    <x v="189"/>
    <d v="2023-11-13T00:00:00"/>
    <d v="1899-12-30T13:41:24"/>
    <x v="54"/>
    <x v="1"/>
    <n v="827"/>
    <n v="4135"/>
    <n v="4"/>
    <x v="1"/>
    <x v="12"/>
    <x v="0"/>
    <x v="28"/>
  </r>
  <r>
    <x v="190"/>
    <s v="C012"/>
    <n v="24"/>
    <x v="3"/>
    <x v="10"/>
    <x v="114"/>
    <x v="190"/>
    <d v="2023-10-17T00:00:00"/>
    <d v="1899-12-30T08:50:02"/>
    <x v="145"/>
    <x v="2"/>
    <n v="535"/>
    <n v="1605"/>
    <n v="5"/>
    <x v="6"/>
    <x v="54"/>
    <x v="0"/>
    <x v="3"/>
  </r>
  <r>
    <x v="191"/>
    <s v="C060"/>
    <n v="64"/>
    <x v="0"/>
    <x v="3"/>
    <x v="5"/>
    <x v="191"/>
    <d v="2023-08-21T00:00:00"/>
    <d v="1899-12-30T02:11:18"/>
    <x v="16"/>
    <x v="4"/>
    <n v="1878"/>
    <n v="9390"/>
    <n v="1"/>
    <x v="4"/>
    <x v="61"/>
    <x v="0"/>
    <x v="55"/>
  </r>
  <r>
    <x v="192"/>
    <s v="C038"/>
    <n v="42"/>
    <x v="2"/>
    <x v="3"/>
    <x v="115"/>
    <x v="192"/>
    <d v="2023-08-19T00:00:00"/>
    <d v="1899-12-30T02:34:02"/>
    <x v="6"/>
    <x v="6"/>
    <n v="1744"/>
    <n v="6976"/>
    <n v="3"/>
    <x v="1"/>
    <x v="18"/>
    <x v="1"/>
    <x v="53"/>
  </r>
  <r>
    <x v="193"/>
    <s v="C030"/>
    <n v="58"/>
    <x v="2"/>
    <x v="0"/>
    <x v="41"/>
    <x v="193"/>
    <d v="2023-02-09T00:00:00"/>
    <d v="1899-12-30T04:54:30"/>
    <x v="146"/>
    <x v="3"/>
    <n v="1492"/>
    <n v="5968"/>
    <n v="1"/>
    <x v="3"/>
    <x v="3"/>
    <x v="0"/>
    <x v="64"/>
  </r>
  <r>
    <x v="194"/>
    <s v="C037"/>
    <n v="67"/>
    <x v="0"/>
    <x v="9"/>
    <x v="116"/>
    <x v="194"/>
    <d v="2023-04-17T00:00:00"/>
    <d v="1899-12-30T07:51:40"/>
    <x v="44"/>
    <x v="0"/>
    <n v="1374"/>
    <n v="6870"/>
    <n v="7"/>
    <x v="0"/>
    <x v="0"/>
    <x v="0"/>
    <x v="0"/>
  </r>
  <r>
    <x v="195"/>
    <s v="C063"/>
    <n v="30"/>
    <x v="1"/>
    <x v="3"/>
    <x v="55"/>
    <x v="195"/>
    <d v="2023-08-13T00:00:00"/>
    <d v="1899-12-30T08:58:06"/>
    <x v="147"/>
    <x v="0"/>
    <n v="751"/>
    <n v="1502"/>
    <n v="8"/>
    <x v="2"/>
    <x v="19"/>
    <x v="0"/>
    <x v="22"/>
  </r>
  <r>
    <x v="196"/>
    <s v="C095"/>
    <n v="45"/>
    <x v="1"/>
    <x v="5"/>
    <x v="117"/>
    <x v="196"/>
    <d v="2023-03-26T00:00:00"/>
    <d v="1899-12-30T03:30:06"/>
    <x v="145"/>
    <x v="2"/>
    <n v="722"/>
    <n v="1444"/>
    <n v="4"/>
    <x v="0"/>
    <x v="5"/>
    <x v="1"/>
    <x v="40"/>
  </r>
  <r>
    <x v="197"/>
    <s v="C090"/>
    <n v="24"/>
    <x v="1"/>
    <x v="3"/>
    <x v="100"/>
    <x v="197"/>
    <d v="2023-09-04T00:00:00"/>
    <d v="1899-12-30T01:09:50"/>
    <x v="148"/>
    <x v="2"/>
    <n v="535"/>
    <n v="1070"/>
    <n v="8"/>
    <x v="6"/>
    <x v="54"/>
    <x v="1"/>
    <x v="17"/>
  </r>
  <r>
    <x v="198"/>
    <s v="C093"/>
    <n v="70"/>
    <x v="0"/>
    <x v="3"/>
    <x v="115"/>
    <x v="198"/>
    <d v="2023-08-19T00:00:00"/>
    <d v="1899-12-30T16:24:59"/>
    <x v="149"/>
    <x v="2"/>
    <n v="866"/>
    <n v="4330"/>
    <n v="3"/>
    <x v="1"/>
    <x v="35"/>
    <x v="0"/>
    <x v="74"/>
  </r>
  <r>
    <x v="199"/>
    <s v="C067"/>
    <n v="23"/>
    <x v="0"/>
    <x v="8"/>
    <x v="118"/>
    <x v="199"/>
    <d v="2023-01-08T00:00:00"/>
    <d v="1899-12-30T23:18:52"/>
    <x v="45"/>
    <x v="0"/>
    <n v="1098"/>
    <n v="5490"/>
    <n v="5"/>
    <x v="1"/>
    <x v="13"/>
    <x v="0"/>
    <x v="29"/>
  </r>
  <r>
    <x v="200"/>
    <s v="C004"/>
    <n v="55"/>
    <x v="2"/>
    <x v="3"/>
    <x v="109"/>
    <x v="200"/>
    <d v="2023-08-30T00:00:00"/>
    <d v="1899-12-30T03:52:28"/>
    <x v="150"/>
    <x v="4"/>
    <n v="1904"/>
    <n v="7616"/>
    <n v="6"/>
    <x v="4"/>
    <x v="60"/>
    <x v="0"/>
    <x v="75"/>
  </r>
  <r>
    <x v="201"/>
    <s v="C089"/>
    <n v="36"/>
    <x v="0"/>
    <x v="2"/>
    <x v="119"/>
    <x v="201"/>
    <d v="2023-08-01T00:00:00"/>
    <d v="1899-12-30T03:02:01"/>
    <x v="151"/>
    <x v="2"/>
    <n v="203"/>
    <n v="1015"/>
    <n v="5"/>
    <x v="5"/>
    <x v="37"/>
    <x v="1"/>
    <x v="76"/>
  </r>
  <r>
    <x v="202"/>
    <s v="C039"/>
    <n v="9"/>
    <x v="0"/>
    <x v="3"/>
    <x v="39"/>
    <x v="202"/>
    <d v="2023-09-08T00:00:00"/>
    <d v="1899-12-30T22:40:14"/>
    <x v="16"/>
    <x v="4"/>
    <n v="1605"/>
    <n v="8025"/>
    <n v="10"/>
    <x v="2"/>
    <x v="21"/>
    <x v="0"/>
    <x v="57"/>
  </r>
  <r>
    <x v="203"/>
    <s v="C062"/>
    <n v="10"/>
    <x v="2"/>
    <x v="2"/>
    <x v="120"/>
    <x v="203"/>
    <d v="2023-07-09T00:00:00"/>
    <d v="1899-12-30T06:29:03"/>
    <x v="1"/>
    <x v="2"/>
    <n v="259"/>
    <n v="1036"/>
    <n v="6"/>
    <x v="3"/>
    <x v="22"/>
    <x v="0"/>
    <x v="49"/>
  </r>
  <r>
    <x v="204"/>
    <s v="C022"/>
    <n v="46"/>
    <x v="0"/>
    <x v="2"/>
    <x v="48"/>
    <x v="204"/>
    <d v="2023-07-09T00:00:00"/>
    <d v="1899-12-30T11:47:12"/>
    <x v="126"/>
    <x v="0"/>
    <n v="758"/>
    <n v="3790"/>
    <n v="3"/>
    <x v="3"/>
    <x v="62"/>
    <x v="0"/>
    <x v="67"/>
  </r>
  <r>
    <x v="205"/>
    <s v="C099"/>
    <n v="68"/>
    <x v="3"/>
    <x v="0"/>
    <x v="4"/>
    <x v="205"/>
    <d v="2023-02-13T00:00:00"/>
    <d v="1899-12-30T12:42:01"/>
    <x v="152"/>
    <x v="3"/>
    <n v="597"/>
    <n v="1791"/>
    <n v="2"/>
    <x v="4"/>
    <x v="63"/>
    <x v="1"/>
    <x v="9"/>
  </r>
  <r>
    <x v="206"/>
    <s v="C078"/>
    <n v="6"/>
    <x v="1"/>
    <x v="5"/>
    <x v="88"/>
    <x v="206"/>
    <d v="2023-03-07T00:00:00"/>
    <d v="1899-12-30T12:15:56"/>
    <x v="52"/>
    <x v="5"/>
    <n v="1112"/>
    <n v="2224"/>
    <n v="2"/>
    <x v="3"/>
    <x v="20"/>
    <x v="1"/>
    <x v="4"/>
  </r>
  <r>
    <x v="207"/>
    <s v="C001"/>
    <n v="18"/>
    <x v="0"/>
    <x v="9"/>
    <x v="121"/>
    <x v="207"/>
    <d v="2023-04-12T00:00:00"/>
    <d v="1899-12-30T07:06:36"/>
    <x v="153"/>
    <x v="2"/>
    <n v="781"/>
    <n v="3905"/>
    <n v="10"/>
    <x v="5"/>
    <x v="53"/>
    <x v="1"/>
    <x v="41"/>
  </r>
  <r>
    <x v="208"/>
    <s v="C071"/>
    <n v="70"/>
    <x v="1"/>
    <x v="11"/>
    <x v="122"/>
    <x v="208"/>
    <d v="2023-06-23T00:00:00"/>
    <d v="1899-12-30T21:44:32"/>
    <x v="154"/>
    <x v="2"/>
    <n v="866"/>
    <n v="1732"/>
    <n v="1"/>
    <x v="1"/>
    <x v="35"/>
    <x v="0"/>
    <x v="26"/>
  </r>
  <r>
    <x v="209"/>
    <s v="C095"/>
    <n v="32"/>
    <x v="2"/>
    <x v="6"/>
    <x v="14"/>
    <x v="209"/>
    <d v="2023-12-15T00:00:00"/>
    <d v="1899-12-30T08:02:35"/>
    <x v="155"/>
    <x v="2"/>
    <n v="1792"/>
    <n v="7168"/>
    <n v="5"/>
    <x v="4"/>
    <x v="16"/>
    <x v="1"/>
    <x v="40"/>
  </r>
  <r>
    <x v="210"/>
    <s v="C043"/>
    <n v="31"/>
    <x v="0"/>
    <x v="10"/>
    <x v="123"/>
    <x v="210"/>
    <d v="2023-10-29T00:00:00"/>
    <d v="1899-12-30T17:40:03"/>
    <x v="156"/>
    <x v="6"/>
    <n v="1804"/>
    <n v="9020"/>
    <n v="7"/>
    <x v="2"/>
    <x v="43"/>
    <x v="1"/>
    <x v="61"/>
  </r>
  <r>
    <x v="211"/>
    <s v="C093"/>
    <n v="7"/>
    <x v="1"/>
    <x v="0"/>
    <x v="25"/>
    <x v="211"/>
    <d v="2023-03-05T00:00:00"/>
    <d v="1899-12-30T20:01:45"/>
    <x v="85"/>
    <x v="5"/>
    <n v="409"/>
    <n v="818"/>
    <n v="5"/>
    <x v="4"/>
    <x v="23"/>
    <x v="0"/>
    <x v="74"/>
  </r>
  <r>
    <x v="212"/>
    <s v="C022"/>
    <n v="42"/>
    <x v="0"/>
    <x v="0"/>
    <x v="124"/>
    <x v="212"/>
    <d v="2023-02-24T00:00:00"/>
    <d v="1899-12-30T08:58:11"/>
    <x v="157"/>
    <x v="6"/>
    <n v="1744"/>
    <n v="8720"/>
    <n v="10"/>
    <x v="1"/>
    <x v="18"/>
    <x v="0"/>
    <x v="67"/>
  </r>
  <r>
    <x v="213"/>
    <s v="C099"/>
    <n v="13"/>
    <x v="3"/>
    <x v="5"/>
    <x v="125"/>
    <x v="213"/>
    <d v="2023-03-07T00:00:00"/>
    <d v="1899-12-30T08:27:25"/>
    <x v="158"/>
    <x v="5"/>
    <n v="1141"/>
    <n v="3423"/>
    <n v="6"/>
    <x v="6"/>
    <x v="64"/>
    <x v="1"/>
    <x v="9"/>
  </r>
  <r>
    <x v="214"/>
    <s v="C098"/>
    <n v="17"/>
    <x v="4"/>
    <x v="4"/>
    <x v="126"/>
    <x v="214"/>
    <d v="2023-05-24T00:00:00"/>
    <d v="1899-12-30T12:37:34"/>
    <x v="32"/>
    <x v="0"/>
    <n v="1899"/>
    <n v="1899"/>
    <n v="3"/>
    <x v="4"/>
    <x v="25"/>
    <x v="0"/>
    <x v="77"/>
  </r>
  <r>
    <x v="215"/>
    <s v="C004"/>
    <n v="23"/>
    <x v="4"/>
    <x v="10"/>
    <x v="82"/>
    <x v="215"/>
    <d v="2023-10-08T00:00:00"/>
    <d v="1899-12-30T20:46:28"/>
    <x v="159"/>
    <x v="0"/>
    <n v="1098"/>
    <n v="1098"/>
    <n v="5"/>
    <x v="1"/>
    <x v="13"/>
    <x v="0"/>
    <x v="75"/>
  </r>
  <r>
    <x v="216"/>
    <s v="C042"/>
    <n v="53"/>
    <x v="2"/>
    <x v="3"/>
    <x v="100"/>
    <x v="216"/>
    <d v="2023-08-30T00:00:00"/>
    <d v="1899-12-30T16:42:19"/>
    <x v="4"/>
    <x v="4"/>
    <n v="1672"/>
    <n v="6688"/>
    <n v="3"/>
    <x v="1"/>
    <x v="65"/>
    <x v="0"/>
    <x v="12"/>
  </r>
  <r>
    <x v="217"/>
    <s v="C061"/>
    <n v="31"/>
    <x v="2"/>
    <x v="11"/>
    <x v="127"/>
    <x v="217"/>
    <d v="2023-06-16T00:00:00"/>
    <d v="1899-12-30T03:06:01"/>
    <x v="160"/>
    <x v="6"/>
    <n v="1804"/>
    <n v="7216"/>
    <n v="3"/>
    <x v="2"/>
    <x v="43"/>
    <x v="1"/>
    <x v="11"/>
  </r>
  <r>
    <x v="218"/>
    <s v="C027"/>
    <n v="16"/>
    <x v="0"/>
    <x v="5"/>
    <x v="88"/>
    <x v="218"/>
    <d v="2023-03-11T00:00:00"/>
    <d v="1899-12-30T10:36:05"/>
    <x v="151"/>
    <x v="5"/>
    <n v="1721"/>
    <n v="8605"/>
    <n v="6"/>
    <x v="1"/>
    <x v="9"/>
    <x v="1"/>
    <x v="72"/>
  </r>
  <r>
    <x v="219"/>
    <s v="C001"/>
    <n v="26"/>
    <x v="3"/>
    <x v="5"/>
    <x v="21"/>
    <x v="219"/>
    <d v="2023-03-15T00:00:00"/>
    <d v="1899-12-30T14:41:52"/>
    <x v="161"/>
    <x v="5"/>
    <n v="289"/>
    <n v="867"/>
    <n v="9"/>
    <x v="2"/>
    <x v="42"/>
    <x v="1"/>
    <x v="41"/>
  </r>
  <r>
    <x v="220"/>
    <s v="C076"/>
    <n v="28"/>
    <x v="2"/>
    <x v="3"/>
    <x v="128"/>
    <x v="220"/>
    <d v="2023-08-30T00:00:00"/>
    <d v="1899-12-30T14:00:35"/>
    <x v="162"/>
    <x v="4"/>
    <n v="1778"/>
    <n v="7112"/>
    <n v="9"/>
    <x v="1"/>
    <x v="4"/>
    <x v="1"/>
    <x v="78"/>
  </r>
  <r>
    <x v="221"/>
    <s v="C099"/>
    <n v="6"/>
    <x v="0"/>
    <x v="0"/>
    <x v="8"/>
    <x v="221"/>
    <d v="2023-03-07T00:00:00"/>
    <d v="1899-12-30T18:20:50"/>
    <x v="99"/>
    <x v="5"/>
    <n v="1112"/>
    <n v="5560"/>
    <n v="9"/>
    <x v="3"/>
    <x v="20"/>
    <x v="1"/>
    <x v="9"/>
  </r>
  <r>
    <x v="222"/>
    <s v="C051"/>
    <n v="49"/>
    <x v="1"/>
    <x v="0"/>
    <x v="81"/>
    <x v="222"/>
    <d v="2023-02-13T00:00:00"/>
    <d v="1899-12-30T10:17:59"/>
    <x v="163"/>
    <x v="3"/>
    <n v="903"/>
    <n v="1806"/>
    <n v="8"/>
    <x v="2"/>
    <x v="32"/>
    <x v="1"/>
    <x v="65"/>
  </r>
  <r>
    <x v="223"/>
    <s v="C028"/>
    <n v="34"/>
    <x v="4"/>
    <x v="3"/>
    <x v="109"/>
    <x v="223"/>
    <d v="2023-08-29T00:00:00"/>
    <d v="1899-12-30T02:06:40"/>
    <x v="164"/>
    <x v="4"/>
    <n v="1335"/>
    <n v="1335"/>
    <n v="5"/>
    <x v="4"/>
    <x v="41"/>
    <x v="1"/>
    <x v="48"/>
  </r>
  <r>
    <x v="224"/>
    <s v="C093"/>
    <n v="52"/>
    <x v="0"/>
    <x v="0"/>
    <x v="81"/>
    <x v="224"/>
    <d v="2023-02-06T00:00:00"/>
    <d v="1899-12-30T18:01:06"/>
    <x v="165"/>
    <x v="3"/>
    <n v="236"/>
    <n v="1180"/>
    <n v="1"/>
    <x v="0"/>
    <x v="15"/>
    <x v="0"/>
    <x v="74"/>
  </r>
  <r>
    <x v="225"/>
    <s v="C064"/>
    <n v="14"/>
    <x v="1"/>
    <x v="7"/>
    <x v="129"/>
    <x v="225"/>
    <d v="2023-09-12T00:00:00"/>
    <d v="1899-12-30T11:20:36"/>
    <x v="46"/>
    <x v="2"/>
    <n v="1915"/>
    <n v="3830"/>
    <n v="4"/>
    <x v="2"/>
    <x v="2"/>
    <x v="0"/>
    <x v="24"/>
  </r>
  <r>
    <x v="226"/>
    <s v="C004"/>
    <n v="24"/>
    <x v="2"/>
    <x v="6"/>
    <x v="80"/>
    <x v="226"/>
    <d v="2023-12-26T00:00:00"/>
    <d v="1899-12-30T14:09:44"/>
    <x v="166"/>
    <x v="2"/>
    <n v="535"/>
    <n v="2140"/>
    <n v="1"/>
    <x v="6"/>
    <x v="54"/>
    <x v="0"/>
    <x v="75"/>
  </r>
  <r>
    <x v="227"/>
    <s v="C035"/>
    <n v="36"/>
    <x v="4"/>
    <x v="5"/>
    <x v="108"/>
    <x v="227"/>
    <d v="2023-03-11T00:00:00"/>
    <d v="1899-12-30T10:30:00"/>
    <x v="167"/>
    <x v="2"/>
    <n v="203"/>
    <n v="203"/>
    <n v="1"/>
    <x v="5"/>
    <x v="37"/>
    <x v="0"/>
    <x v="61"/>
  </r>
  <r>
    <x v="228"/>
    <s v="C079"/>
    <n v="49"/>
    <x v="3"/>
    <x v="0"/>
    <x v="4"/>
    <x v="228"/>
    <d v="2023-02-20T00:00:00"/>
    <d v="1899-12-30T09:32:50"/>
    <x v="168"/>
    <x v="3"/>
    <n v="903"/>
    <n v="2709"/>
    <n v="9"/>
    <x v="2"/>
    <x v="32"/>
    <x v="1"/>
    <x v="79"/>
  </r>
  <r>
    <x v="229"/>
    <s v="C053"/>
    <n v="64"/>
    <x v="3"/>
    <x v="3"/>
    <x v="100"/>
    <x v="229"/>
    <d v="2023-09-01T00:00:00"/>
    <d v="1899-12-30T01:35:49"/>
    <x v="169"/>
    <x v="4"/>
    <n v="1878"/>
    <n v="5634"/>
    <n v="5"/>
    <x v="4"/>
    <x v="61"/>
    <x v="1"/>
    <x v="52"/>
  </r>
  <r>
    <x v="230"/>
    <s v="C093"/>
    <n v="64"/>
    <x v="3"/>
    <x v="3"/>
    <x v="109"/>
    <x v="230"/>
    <d v="2023-08-28T00:00:00"/>
    <d v="1899-12-30T21:13:01"/>
    <x v="170"/>
    <x v="4"/>
    <n v="1878"/>
    <n v="5634"/>
    <n v="4"/>
    <x v="4"/>
    <x v="61"/>
    <x v="0"/>
    <x v="74"/>
  </r>
  <r>
    <x v="231"/>
    <s v="C044"/>
    <n v="28"/>
    <x v="3"/>
    <x v="3"/>
    <x v="22"/>
    <x v="231"/>
    <d v="2023-08-23T00:00:00"/>
    <d v="1899-12-30T09:00:02"/>
    <x v="171"/>
    <x v="4"/>
    <n v="1778"/>
    <n v="5334"/>
    <n v="1"/>
    <x v="1"/>
    <x v="4"/>
    <x v="0"/>
    <x v="8"/>
  </r>
  <r>
    <x v="232"/>
    <s v="C098"/>
    <n v="64"/>
    <x v="2"/>
    <x v="3"/>
    <x v="11"/>
    <x v="232"/>
    <d v="2023-08-30T00:00:00"/>
    <d v="1899-12-30T04:07:39"/>
    <x v="172"/>
    <x v="4"/>
    <n v="1878"/>
    <n v="7512"/>
    <n v="4"/>
    <x v="4"/>
    <x v="61"/>
    <x v="0"/>
    <x v="77"/>
  </r>
  <r>
    <x v="233"/>
    <s v="C097"/>
    <n v="42"/>
    <x v="4"/>
    <x v="5"/>
    <x v="130"/>
    <x v="233"/>
    <d v="2023-04-01T00:00:00"/>
    <d v="1899-12-30T00:36:53"/>
    <x v="173"/>
    <x v="6"/>
    <n v="1744"/>
    <n v="1744"/>
    <n v="8"/>
    <x v="1"/>
    <x v="18"/>
    <x v="1"/>
    <x v="7"/>
  </r>
  <r>
    <x v="234"/>
    <s v="C071"/>
    <n v="56"/>
    <x v="1"/>
    <x v="0"/>
    <x v="8"/>
    <x v="234"/>
    <d v="2023-03-03T00:00:00"/>
    <d v="1899-12-30T23:26:23"/>
    <x v="137"/>
    <x v="0"/>
    <n v="1272"/>
    <n v="2544"/>
    <n v="5"/>
    <x v="0"/>
    <x v="8"/>
    <x v="0"/>
    <x v="26"/>
  </r>
  <r>
    <x v="235"/>
    <s v="C044"/>
    <n v="23"/>
    <x v="0"/>
    <x v="7"/>
    <x v="131"/>
    <x v="235"/>
    <d v="2023-09-11T00:00:00"/>
    <d v="1899-12-30T02:10:18"/>
    <x v="174"/>
    <x v="0"/>
    <n v="1098"/>
    <n v="5490"/>
    <n v="8"/>
    <x v="1"/>
    <x v="13"/>
    <x v="0"/>
    <x v="8"/>
  </r>
  <r>
    <x v="236"/>
    <s v="C024"/>
    <n v="55"/>
    <x v="4"/>
    <x v="3"/>
    <x v="11"/>
    <x v="236"/>
    <d v="2023-08-30T00:00:00"/>
    <d v="1899-12-30T08:19:20"/>
    <x v="175"/>
    <x v="4"/>
    <n v="1904"/>
    <n v="1904"/>
    <n v="4"/>
    <x v="4"/>
    <x v="60"/>
    <x v="1"/>
    <x v="11"/>
  </r>
  <r>
    <x v="237"/>
    <s v="C083"/>
    <n v="26"/>
    <x v="2"/>
    <x v="5"/>
    <x v="88"/>
    <x v="237"/>
    <d v="2023-03-11T00:00:00"/>
    <d v="1899-12-30T20:18:17"/>
    <x v="176"/>
    <x v="5"/>
    <n v="289"/>
    <n v="1156"/>
    <n v="6"/>
    <x v="2"/>
    <x v="42"/>
    <x v="0"/>
    <x v="62"/>
  </r>
  <r>
    <x v="238"/>
    <s v="C088"/>
    <n v="27"/>
    <x v="3"/>
    <x v="3"/>
    <x v="39"/>
    <x v="238"/>
    <d v="2023-09-06T00:00:00"/>
    <d v="1899-12-30T13:23:08"/>
    <x v="160"/>
    <x v="4"/>
    <n v="548"/>
    <n v="1644"/>
    <n v="8"/>
    <x v="3"/>
    <x v="7"/>
    <x v="1"/>
    <x v="23"/>
  </r>
  <r>
    <x v="239"/>
    <s v="C074"/>
    <n v="5"/>
    <x v="0"/>
    <x v="5"/>
    <x v="132"/>
    <x v="239"/>
    <d v="2023-03-30T00:00:00"/>
    <d v="1899-12-30T15:43:28"/>
    <x v="54"/>
    <x v="6"/>
    <n v="1444"/>
    <n v="7220"/>
    <n v="5"/>
    <x v="2"/>
    <x v="36"/>
    <x v="1"/>
    <x v="43"/>
  </r>
  <r>
    <x v="240"/>
    <s v="C067"/>
    <n v="20"/>
    <x v="1"/>
    <x v="7"/>
    <x v="89"/>
    <x v="240"/>
    <d v="2023-09-07T00:00:00"/>
    <d v="1899-12-30T08:58:21"/>
    <x v="33"/>
    <x v="0"/>
    <n v="697"/>
    <n v="1394"/>
    <n v="2"/>
    <x v="2"/>
    <x v="11"/>
    <x v="0"/>
    <x v="29"/>
  </r>
  <r>
    <x v="241"/>
    <s v="C012"/>
    <n v="21"/>
    <x v="4"/>
    <x v="3"/>
    <x v="61"/>
    <x v="241"/>
    <d v="2023-08-31T00:00:00"/>
    <d v="1899-12-30T16:02:32"/>
    <x v="23"/>
    <x v="4"/>
    <n v="1561"/>
    <n v="1561"/>
    <n v="8"/>
    <x v="2"/>
    <x v="8"/>
    <x v="0"/>
    <x v="3"/>
  </r>
  <r>
    <x v="242"/>
    <s v="C043"/>
    <n v="3"/>
    <x v="4"/>
    <x v="0"/>
    <x v="81"/>
    <x v="242"/>
    <d v="2023-02-10T00:00:00"/>
    <d v="1899-12-30T12:30:54"/>
    <x v="177"/>
    <x v="3"/>
    <n v="1534"/>
    <n v="1534"/>
    <n v="5"/>
    <x v="2"/>
    <x v="52"/>
    <x v="1"/>
    <x v="61"/>
  </r>
  <r>
    <x v="243"/>
    <s v="C041"/>
    <n v="65"/>
    <x v="3"/>
    <x v="5"/>
    <x v="133"/>
    <x v="243"/>
    <d v="2023-03-30T00:00:00"/>
    <d v="1899-12-30T07:06:40"/>
    <x v="178"/>
    <x v="6"/>
    <n v="1895"/>
    <n v="5685"/>
    <n v="10"/>
    <x v="0"/>
    <x v="35"/>
    <x v="0"/>
    <x v="19"/>
  </r>
  <r>
    <x v="244"/>
    <s v="C020"/>
    <n v="50"/>
    <x v="3"/>
    <x v="5"/>
    <x v="88"/>
    <x v="244"/>
    <d v="2023-03-11T00:00:00"/>
    <d v="1899-12-30T09:30:30"/>
    <x v="179"/>
    <x v="5"/>
    <n v="422"/>
    <n v="1266"/>
    <n v="6"/>
    <x v="5"/>
    <x v="56"/>
    <x v="0"/>
    <x v="36"/>
  </r>
  <r>
    <x v="245"/>
    <s v="C017"/>
    <n v="69"/>
    <x v="0"/>
    <x v="0"/>
    <x v="25"/>
    <x v="245"/>
    <d v="2023-03-08T00:00:00"/>
    <d v="1899-12-30T00:38:49"/>
    <x v="72"/>
    <x v="5"/>
    <n v="998"/>
    <n v="4990"/>
    <n v="8"/>
    <x v="3"/>
    <x v="55"/>
    <x v="0"/>
    <x v="46"/>
  </r>
  <r>
    <x v="246"/>
    <s v="C052"/>
    <n v="23"/>
    <x v="2"/>
    <x v="10"/>
    <x v="134"/>
    <x v="246"/>
    <d v="2023-10-16T00:00:00"/>
    <d v="1899-12-30T02:58:46"/>
    <x v="180"/>
    <x v="0"/>
    <n v="1098"/>
    <n v="4392"/>
    <n v="5"/>
    <x v="1"/>
    <x v="13"/>
    <x v="0"/>
    <x v="9"/>
  </r>
  <r>
    <x v="247"/>
    <s v="C044"/>
    <n v="19"/>
    <x v="0"/>
    <x v="0"/>
    <x v="41"/>
    <x v="247"/>
    <d v="2023-02-10T00:00:00"/>
    <d v="1899-12-30T04:15:01"/>
    <x v="181"/>
    <x v="3"/>
    <n v="1234"/>
    <n v="6170"/>
    <n v="2"/>
    <x v="6"/>
    <x v="27"/>
    <x v="0"/>
    <x v="8"/>
  </r>
  <r>
    <x v="248"/>
    <s v="C003"/>
    <n v="14"/>
    <x v="1"/>
    <x v="7"/>
    <x v="135"/>
    <x v="248"/>
    <d v="2023-09-19T00:00:00"/>
    <d v="1899-12-30T23:17:36"/>
    <x v="149"/>
    <x v="2"/>
    <n v="1915"/>
    <n v="3830"/>
    <n v="9"/>
    <x v="2"/>
    <x v="2"/>
    <x v="0"/>
    <x v="3"/>
  </r>
  <r>
    <x v="249"/>
    <s v="C086"/>
    <n v="37"/>
    <x v="0"/>
    <x v="1"/>
    <x v="7"/>
    <x v="249"/>
    <d v="2023-11-09T00:00:00"/>
    <d v="1899-12-30T01:32:06"/>
    <x v="182"/>
    <x v="1"/>
    <n v="1428"/>
    <n v="7140"/>
    <n v="1"/>
    <x v="2"/>
    <x v="28"/>
    <x v="1"/>
    <x v="80"/>
  </r>
  <r>
    <x v="250"/>
    <s v="C051"/>
    <n v="7"/>
    <x v="2"/>
    <x v="0"/>
    <x v="25"/>
    <x v="250"/>
    <d v="2023-03-02T00:00:00"/>
    <d v="1899-12-30T00:19:44"/>
    <x v="183"/>
    <x v="5"/>
    <n v="409"/>
    <n v="1636"/>
    <n v="2"/>
    <x v="4"/>
    <x v="23"/>
    <x v="1"/>
    <x v="65"/>
  </r>
  <r>
    <x v="251"/>
    <s v="C040"/>
    <n v="69"/>
    <x v="1"/>
    <x v="0"/>
    <x v="8"/>
    <x v="251"/>
    <d v="2023-02-28T00:00:00"/>
    <d v="1899-12-30T08:11:16"/>
    <x v="27"/>
    <x v="5"/>
    <n v="998"/>
    <n v="1996"/>
    <n v="2"/>
    <x v="3"/>
    <x v="55"/>
    <x v="1"/>
    <x v="5"/>
  </r>
  <r>
    <x v="252"/>
    <s v="C010"/>
    <n v="68"/>
    <x v="1"/>
    <x v="0"/>
    <x v="33"/>
    <x v="252"/>
    <d v="2023-02-14T00:00:00"/>
    <d v="1899-12-30T05:39:27"/>
    <x v="184"/>
    <x v="3"/>
    <n v="597"/>
    <n v="1194"/>
    <n v="2"/>
    <x v="4"/>
    <x v="63"/>
    <x v="0"/>
    <x v="50"/>
  </r>
  <r>
    <x v="253"/>
    <s v="C093"/>
    <n v="1"/>
    <x v="0"/>
    <x v="2"/>
    <x v="136"/>
    <x v="253"/>
    <d v="2023-07-15T00:00:00"/>
    <d v="1899-12-30T05:27:49"/>
    <x v="137"/>
    <x v="6"/>
    <n v="1935"/>
    <n v="9675"/>
    <n v="8"/>
    <x v="4"/>
    <x v="48"/>
    <x v="0"/>
    <x v="74"/>
  </r>
  <r>
    <x v="254"/>
    <s v="C092"/>
    <n v="45"/>
    <x v="1"/>
    <x v="6"/>
    <x v="137"/>
    <x v="254"/>
    <d v="2024-01-06T00:00:00"/>
    <d v="1899-12-30T09:23:14"/>
    <x v="164"/>
    <x v="2"/>
    <n v="722"/>
    <n v="1444"/>
    <n v="10"/>
    <x v="0"/>
    <x v="5"/>
    <x v="0"/>
    <x v="38"/>
  </r>
  <r>
    <x v="255"/>
    <s v="C065"/>
    <n v="4"/>
    <x v="0"/>
    <x v="1"/>
    <x v="76"/>
    <x v="255"/>
    <d v="2023-11-14T00:00:00"/>
    <d v="1899-12-30T18:05:55"/>
    <x v="164"/>
    <x v="1"/>
    <n v="1199"/>
    <n v="5995"/>
    <n v="8"/>
    <x v="1"/>
    <x v="44"/>
    <x v="0"/>
    <x v="10"/>
  </r>
  <r>
    <x v="256"/>
    <s v="C077"/>
    <n v="21"/>
    <x v="3"/>
    <x v="3"/>
    <x v="22"/>
    <x v="256"/>
    <d v="2023-08-24T00:00:00"/>
    <d v="1899-12-30T22:39:39"/>
    <x v="88"/>
    <x v="4"/>
    <n v="1561"/>
    <n v="4683"/>
    <n v="2"/>
    <x v="2"/>
    <x v="8"/>
    <x v="1"/>
    <x v="41"/>
  </r>
  <r>
    <x v="257"/>
    <s v="C044"/>
    <n v="46"/>
    <x v="0"/>
    <x v="9"/>
    <x v="138"/>
    <x v="257"/>
    <d v="2023-04-20T00:00:00"/>
    <d v="1899-12-30T20:05:32"/>
    <x v="117"/>
    <x v="0"/>
    <n v="758"/>
    <n v="3790"/>
    <n v="4"/>
    <x v="3"/>
    <x v="62"/>
    <x v="0"/>
    <x v="8"/>
  </r>
  <r>
    <x v="258"/>
    <s v="C001"/>
    <n v="62"/>
    <x v="4"/>
    <x v="5"/>
    <x v="88"/>
    <x v="258"/>
    <d v="2023-03-10T00:00:00"/>
    <d v="1899-12-30T00:04:01"/>
    <x v="5"/>
    <x v="5"/>
    <n v="1356"/>
    <n v="1356"/>
    <n v="5"/>
    <x v="2"/>
    <x v="14"/>
    <x v="1"/>
    <x v="41"/>
  </r>
  <r>
    <x v="259"/>
    <s v="C100"/>
    <n v="69"/>
    <x v="0"/>
    <x v="5"/>
    <x v="21"/>
    <x v="259"/>
    <d v="2023-03-16T00:00:00"/>
    <d v="1899-12-30T22:22:30"/>
    <x v="106"/>
    <x v="5"/>
    <n v="998"/>
    <n v="4990"/>
    <n v="10"/>
    <x v="3"/>
    <x v="55"/>
    <x v="1"/>
    <x v="56"/>
  </r>
  <r>
    <x v="260"/>
    <s v="C041"/>
    <n v="37"/>
    <x v="3"/>
    <x v="1"/>
    <x v="76"/>
    <x v="260"/>
    <d v="2023-11-12T00:00:00"/>
    <d v="1899-12-30T20:17:47"/>
    <x v="101"/>
    <x v="1"/>
    <n v="1428"/>
    <n v="4284"/>
    <n v="6"/>
    <x v="2"/>
    <x v="28"/>
    <x v="0"/>
    <x v="19"/>
  </r>
  <r>
    <x v="261"/>
    <s v="C038"/>
    <n v="49"/>
    <x v="3"/>
    <x v="0"/>
    <x v="106"/>
    <x v="261"/>
    <d v="2023-02-11T00:00:00"/>
    <d v="1899-12-30T01:06:57"/>
    <x v="185"/>
    <x v="3"/>
    <n v="903"/>
    <n v="2709"/>
    <n v="4"/>
    <x v="2"/>
    <x v="32"/>
    <x v="1"/>
    <x v="53"/>
  </r>
  <r>
    <x v="262"/>
    <s v="C081"/>
    <n v="57"/>
    <x v="2"/>
    <x v="5"/>
    <x v="139"/>
    <x v="262"/>
    <d v="2023-03-13T00:00:00"/>
    <d v="1899-12-30T15:22:01"/>
    <x v="58"/>
    <x v="2"/>
    <n v="1582"/>
    <n v="6328"/>
    <n v="1"/>
    <x v="2"/>
    <x v="57"/>
    <x v="0"/>
    <x v="58"/>
  </r>
  <r>
    <x v="263"/>
    <s v="C010"/>
    <n v="52"/>
    <x v="3"/>
    <x v="0"/>
    <x v="16"/>
    <x v="263"/>
    <d v="2023-02-18T00:00:00"/>
    <d v="1899-12-30T15:43:46"/>
    <x v="30"/>
    <x v="3"/>
    <n v="236"/>
    <n v="708"/>
    <n v="9"/>
    <x v="0"/>
    <x v="15"/>
    <x v="0"/>
    <x v="50"/>
  </r>
  <r>
    <x v="264"/>
    <s v="C060"/>
    <n v="58"/>
    <x v="4"/>
    <x v="0"/>
    <x v="29"/>
    <x v="264"/>
    <d v="2023-02-18T00:00:00"/>
    <d v="1899-12-30T06:28:33"/>
    <x v="180"/>
    <x v="3"/>
    <n v="1492"/>
    <n v="1492"/>
    <n v="8"/>
    <x v="3"/>
    <x v="3"/>
    <x v="0"/>
    <x v="55"/>
  </r>
  <r>
    <x v="265"/>
    <s v="C038"/>
    <n v="36"/>
    <x v="4"/>
    <x v="4"/>
    <x v="140"/>
    <x v="265"/>
    <d v="2023-05-13T00:00:00"/>
    <d v="1899-12-30T19:20:09"/>
    <x v="186"/>
    <x v="2"/>
    <n v="203"/>
    <n v="203"/>
    <n v="1"/>
    <x v="5"/>
    <x v="37"/>
    <x v="1"/>
    <x v="53"/>
  </r>
  <r>
    <x v="266"/>
    <s v="C055"/>
    <n v="35"/>
    <x v="3"/>
    <x v="5"/>
    <x v="26"/>
    <x v="266"/>
    <d v="2023-03-12T00:00:00"/>
    <d v="1899-12-30T03:52:00"/>
    <x v="187"/>
    <x v="5"/>
    <n v="1865"/>
    <n v="5595"/>
    <n v="8"/>
    <x v="2"/>
    <x v="31"/>
    <x v="0"/>
    <x v="27"/>
  </r>
  <r>
    <x v="267"/>
    <s v="C053"/>
    <n v="38"/>
    <x v="4"/>
    <x v="3"/>
    <x v="141"/>
    <x v="267"/>
    <d v="2023-08-23T00:00:00"/>
    <d v="1899-12-30T16:53:30"/>
    <x v="32"/>
    <x v="2"/>
    <n v="562"/>
    <n v="562"/>
    <n v="9"/>
    <x v="3"/>
    <x v="10"/>
    <x v="1"/>
    <x v="52"/>
  </r>
  <r>
    <x v="268"/>
    <s v="C024"/>
    <n v="36"/>
    <x v="4"/>
    <x v="10"/>
    <x v="142"/>
    <x v="268"/>
    <d v="2023-10-26T00:00:00"/>
    <d v="1899-12-30T17:58:13"/>
    <x v="188"/>
    <x v="2"/>
    <n v="203"/>
    <n v="203"/>
    <n v="1"/>
    <x v="5"/>
    <x v="37"/>
    <x v="1"/>
    <x v="11"/>
  </r>
  <r>
    <x v="269"/>
    <s v="C084"/>
    <n v="21"/>
    <x v="0"/>
    <x v="3"/>
    <x v="22"/>
    <x v="269"/>
    <d v="2023-09-01T00:00:00"/>
    <d v="1899-12-30T16:03:59"/>
    <x v="74"/>
    <x v="4"/>
    <n v="1561"/>
    <n v="7805"/>
    <n v="10"/>
    <x v="2"/>
    <x v="8"/>
    <x v="0"/>
    <x v="68"/>
  </r>
  <r>
    <x v="270"/>
    <s v="C039"/>
    <n v="36"/>
    <x v="0"/>
    <x v="11"/>
    <x v="143"/>
    <x v="270"/>
    <d v="2023-06-30T00:00:00"/>
    <d v="1899-12-30T18:20:05"/>
    <x v="189"/>
    <x v="2"/>
    <n v="203"/>
    <n v="1015"/>
    <n v="7"/>
    <x v="5"/>
    <x v="37"/>
    <x v="0"/>
    <x v="57"/>
  </r>
  <r>
    <x v="271"/>
    <s v="C016"/>
    <n v="12"/>
    <x v="4"/>
    <x v="9"/>
    <x v="144"/>
    <x v="271"/>
    <d v="2023-04-18T00:00:00"/>
    <d v="1899-12-30T20:13:56"/>
    <x v="116"/>
    <x v="0"/>
    <n v="672"/>
    <n v="672"/>
    <n v="10"/>
    <x v="5"/>
    <x v="17"/>
    <x v="0"/>
    <x v="73"/>
  </r>
  <r>
    <x v="272"/>
    <s v="C047"/>
    <n v="10"/>
    <x v="1"/>
    <x v="1"/>
    <x v="145"/>
    <x v="272"/>
    <d v="2023-11-24T00:00:00"/>
    <d v="1899-12-30T01:52:48"/>
    <x v="15"/>
    <x v="2"/>
    <n v="259"/>
    <n v="518"/>
    <n v="2"/>
    <x v="3"/>
    <x v="22"/>
    <x v="0"/>
    <x v="25"/>
  </r>
  <r>
    <x v="273"/>
    <s v="C078"/>
    <n v="41"/>
    <x v="0"/>
    <x v="1"/>
    <x v="31"/>
    <x v="273"/>
    <d v="2023-11-12T00:00:00"/>
    <d v="1899-12-30T20:53:36"/>
    <x v="188"/>
    <x v="1"/>
    <n v="1977"/>
    <n v="9885"/>
    <n v="10"/>
    <x v="1"/>
    <x v="1"/>
    <x v="1"/>
    <x v="4"/>
  </r>
  <r>
    <x v="274"/>
    <s v="C028"/>
    <n v="29"/>
    <x v="4"/>
    <x v="5"/>
    <x v="9"/>
    <x v="274"/>
    <d v="2023-03-05T00:00:00"/>
    <d v="1899-12-30T01:17:39"/>
    <x v="190"/>
    <x v="5"/>
    <n v="1252"/>
    <n v="1252"/>
    <n v="3"/>
    <x v="2"/>
    <x v="66"/>
    <x v="1"/>
    <x v="48"/>
  </r>
  <r>
    <x v="275"/>
    <s v="C065"/>
    <n v="15"/>
    <x v="1"/>
    <x v="4"/>
    <x v="146"/>
    <x v="275"/>
    <d v="2023-06-01T00:00:00"/>
    <d v="1899-12-30T07:05:33"/>
    <x v="191"/>
    <x v="0"/>
    <n v="1488"/>
    <n v="2976"/>
    <n v="4"/>
    <x v="0"/>
    <x v="51"/>
    <x v="0"/>
    <x v="10"/>
  </r>
  <r>
    <x v="276"/>
    <s v="C062"/>
    <n v="34"/>
    <x v="0"/>
    <x v="3"/>
    <x v="61"/>
    <x v="276"/>
    <d v="2023-08-29T00:00:00"/>
    <d v="1899-12-30T15:50:18"/>
    <x v="137"/>
    <x v="4"/>
    <n v="1335"/>
    <n v="6675"/>
    <n v="6"/>
    <x v="4"/>
    <x v="41"/>
    <x v="0"/>
    <x v="49"/>
  </r>
  <r>
    <x v="277"/>
    <s v="C044"/>
    <n v="1"/>
    <x v="1"/>
    <x v="11"/>
    <x v="147"/>
    <x v="277"/>
    <d v="2023-06-24T00:00:00"/>
    <d v="1899-12-30T05:42:44"/>
    <x v="192"/>
    <x v="6"/>
    <n v="1935"/>
    <n v="3870"/>
    <n v="4"/>
    <x v="4"/>
    <x v="48"/>
    <x v="0"/>
    <x v="8"/>
  </r>
  <r>
    <x v="278"/>
    <s v="C067"/>
    <n v="23"/>
    <x v="2"/>
    <x v="1"/>
    <x v="148"/>
    <x v="278"/>
    <d v="2023-11-26T00:00:00"/>
    <d v="1899-12-30T17:51:23"/>
    <x v="88"/>
    <x v="0"/>
    <n v="1098"/>
    <n v="4392"/>
    <n v="2"/>
    <x v="1"/>
    <x v="13"/>
    <x v="0"/>
    <x v="29"/>
  </r>
  <r>
    <x v="279"/>
    <s v="C003"/>
    <n v="19"/>
    <x v="3"/>
    <x v="0"/>
    <x v="106"/>
    <x v="279"/>
    <d v="2023-02-12T00:00:00"/>
    <d v="1899-12-30T16:31:05"/>
    <x v="120"/>
    <x v="3"/>
    <n v="1234"/>
    <n v="3702"/>
    <n v="5"/>
    <x v="6"/>
    <x v="27"/>
    <x v="0"/>
    <x v="3"/>
  </r>
  <r>
    <x v="280"/>
    <s v="C008"/>
    <n v="15"/>
    <x v="3"/>
    <x v="7"/>
    <x v="149"/>
    <x v="280"/>
    <d v="2023-09-25T00:00:00"/>
    <d v="1899-12-30T10:27:14"/>
    <x v="138"/>
    <x v="0"/>
    <n v="1488"/>
    <n v="4464"/>
    <n v="4"/>
    <x v="0"/>
    <x v="51"/>
    <x v="1"/>
    <x v="51"/>
  </r>
  <r>
    <x v="281"/>
    <s v="C092"/>
    <n v="41"/>
    <x v="1"/>
    <x v="1"/>
    <x v="30"/>
    <x v="281"/>
    <d v="2023-11-19T00:00:00"/>
    <d v="1899-12-30T22:11:40"/>
    <x v="120"/>
    <x v="1"/>
    <n v="1977"/>
    <n v="3954"/>
    <n v="8"/>
    <x v="1"/>
    <x v="1"/>
    <x v="0"/>
    <x v="38"/>
  </r>
  <r>
    <x v="282"/>
    <s v="C086"/>
    <n v="23"/>
    <x v="1"/>
    <x v="1"/>
    <x v="150"/>
    <x v="282"/>
    <d v="2023-11-30T00:00:00"/>
    <d v="1899-12-30T18:21:40"/>
    <x v="193"/>
    <x v="0"/>
    <n v="1098"/>
    <n v="2196"/>
    <n v="7"/>
    <x v="1"/>
    <x v="13"/>
    <x v="1"/>
    <x v="80"/>
  </r>
  <r>
    <x v="283"/>
    <s v="C057"/>
    <n v="17"/>
    <x v="4"/>
    <x v="3"/>
    <x v="151"/>
    <x v="283"/>
    <d v="2023-08-16T00:00:00"/>
    <d v="1899-12-30T11:21:57"/>
    <x v="75"/>
    <x v="0"/>
    <n v="1899"/>
    <n v="1899"/>
    <n v="6"/>
    <x v="4"/>
    <x v="25"/>
    <x v="1"/>
    <x v="47"/>
  </r>
  <r>
    <x v="284"/>
    <s v="C082"/>
    <n v="7"/>
    <x v="0"/>
    <x v="0"/>
    <x v="8"/>
    <x v="284"/>
    <d v="2023-03-01T00:00:00"/>
    <d v="1899-12-30T12:52:20"/>
    <x v="185"/>
    <x v="5"/>
    <n v="409"/>
    <n v="2045"/>
    <n v="3"/>
    <x v="4"/>
    <x v="23"/>
    <x v="1"/>
    <x v="59"/>
  </r>
  <r>
    <x v="285"/>
    <s v="C098"/>
    <n v="50"/>
    <x v="3"/>
    <x v="5"/>
    <x v="21"/>
    <x v="285"/>
    <d v="2023-03-12T00:00:00"/>
    <d v="1899-12-30T02:41:27"/>
    <x v="194"/>
    <x v="5"/>
    <n v="422"/>
    <n v="1266"/>
    <n v="6"/>
    <x v="5"/>
    <x v="56"/>
    <x v="0"/>
    <x v="77"/>
  </r>
  <r>
    <x v="286"/>
    <s v="C011"/>
    <n v="7"/>
    <x v="0"/>
    <x v="5"/>
    <x v="52"/>
    <x v="286"/>
    <d v="2023-03-06T00:00:00"/>
    <d v="1899-12-30T15:39:57"/>
    <x v="195"/>
    <x v="5"/>
    <n v="409"/>
    <n v="2045"/>
    <n v="3"/>
    <x v="4"/>
    <x v="23"/>
    <x v="1"/>
    <x v="16"/>
  </r>
  <r>
    <x v="287"/>
    <s v="C035"/>
    <n v="34"/>
    <x v="1"/>
    <x v="3"/>
    <x v="128"/>
    <x v="287"/>
    <d v="2023-08-23T00:00:00"/>
    <d v="1899-12-30T20:42:36"/>
    <x v="192"/>
    <x v="4"/>
    <n v="1335"/>
    <n v="2670"/>
    <n v="2"/>
    <x v="4"/>
    <x v="41"/>
    <x v="0"/>
    <x v="61"/>
  </r>
  <r>
    <x v="288"/>
    <s v="C018"/>
    <n v="30"/>
    <x v="2"/>
    <x v="3"/>
    <x v="39"/>
    <x v="288"/>
    <d v="2023-09-06T00:00:00"/>
    <d v="1899-12-30T02:50:06"/>
    <x v="196"/>
    <x v="0"/>
    <n v="751"/>
    <n v="3004"/>
    <n v="8"/>
    <x v="2"/>
    <x v="19"/>
    <x v="0"/>
    <x v="20"/>
  </r>
  <r>
    <x v="289"/>
    <s v="C079"/>
    <n v="69"/>
    <x v="3"/>
    <x v="5"/>
    <x v="21"/>
    <x v="289"/>
    <d v="2023-03-10T00:00:00"/>
    <d v="1899-12-30T14:33:34"/>
    <x v="181"/>
    <x v="5"/>
    <n v="998"/>
    <n v="2994"/>
    <n v="4"/>
    <x v="3"/>
    <x v="55"/>
    <x v="1"/>
    <x v="79"/>
  </r>
  <r>
    <x v="290"/>
    <s v="C072"/>
    <n v="49"/>
    <x v="1"/>
    <x v="0"/>
    <x v="29"/>
    <x v="290"/>
    <d v="2023-02-11T00:00:00"/>
    <d v="1899-12-30T22:52:51"/>
    <x v="171"/>
    <x v="3"/>
    <n v="903"/>
    <n v="1806"/>
    <n v="1"/>
    <x v="2"/>
    <x v="32"/>
    <x v="0"/>
    <x v="15"/>
  </r>
  <r>
    <x v="291"/>
    <s v="C053"/>
    <n v="54"/>
    <x v="4"/>
    <x v="7"/>
    <x v="152"/>
    <x v="291"/>
    <d v="2023-10-03T00:00:00"/>
    <d v="1899-12-30T01:44:47"/>
    <x v="96"/>
    <x v="0"/>
    <n v="1236"/>
    <n v="1236"/>
    <n v="6"/>
    <x v="3"/>
    <x v="30"/>
    <x v="1"/>
    <x v="52"/>
  </r>
  <r>
    <x v="292"/>
    <s v="C003"/>
    <n v="1"/>
    <x v="2"/>
    <x v="7"/>
    <x v="153"/>
    <x v="292"/>
    <d v="2023-09-09T00:00:00"/>
    <d v="1899-12-30T18:10:36"/>
    <x v="197"/>
    <x v="6"/>
    <n v="1935"/>
    <n v="7740"/>
    <n v="5"/>
    <x v="4"/>
    <x v="48"/>
    <x v="0"/>
    <x v="3"/>
  </r>
  <r>
    <x v="293"/>
    <s v="C047"/>
    <n v="26"/>
    <x v="0"/>
    <x v="5"/>
    <x v="125"/>
    <x v="293"/>
    <d v="2023-03-03T00:00:00"/>
    <d v="1899-12-30T19:44:54"/>
    <x v="198"/>
    <x v="5"/>
    <n v="289"/>
    <n v="1445"/>
    <n v="2"/>
    <x v="2"/>
    <x v="42"/>
    <x v="0"/>
    <x v="25"/>
  </r>
  <r>
    <x v="294"/>
    <s v="C079"/>
    <n v="18"/>
    <x v="4"/>
    <x v="4"/>
    <x v="67"/>
    <x v="294"/>
    <d v="2023-06-02T00:00:00"/>
    <d v="1899-12-30T10:06:42"/>
    <x v="199"/>
    <x v="2"/>
    <n v="781"/>
    <n v="781"/>
    <n v="4"/>
    <x v="5"/>
    <x v="53"/>
    <x v="1"/>
    <x v="79"/>
  </r>
  <r>
    <x v="295"/>
    <s v="C081"/>
    <n v="70"/>
    <x v="0"/>
    <x v="9"/>
    <x v="154"/>
    <x v="295"/>
    <d v="2023-04-11T00:00:00"/>
    <d v="1899-12-30T19:33:46"/>
    <x v="185"/>
    <x v="2"/>
    <n v="866"/>
    <n v="4330"/>
    <n v="10"/>
    <x v="1"/>
    <x v="35"/>
    <x v="0"/>
    <x v="58"/>
  </r>
  <r>
    <x v="296"/>
    <s v="C047"/>
    <n v="13"/>
    <x v="3"/>
    <x v="0"/>
    <x v="25"/>
    <x v="296"/>
    <d v="2023-03-05T00:00:00"/>
    <d v="1899-12-30T20:52:27"/>
    <x v="148"/>
    <x v="5"/>
    <n v="1141"/>
    <n v="3423"/>
    <n v="5"/>
    <x v="6"/>
    <x v="64"/>
    <x v="0"/>
    <x v="25"/>
  </r>
  <r>
    <x v="297"/>
    <s v="C057"/>
    <n v="3"/>
    <x v="4"/>
    <x v="0"/>
    <x v="4"/>
    <x v="297"/>
    <d v="2023-02-12T00:00:00"/>
    <d v="1899-12-30T02:17:43"/>
    <x v="140"/>
    <x v="3"/>
    <n v="1534"/>
    <n v="1534"/>
    <n v="1"/>
    <x v="2"/>
    <x v="52"/>
    <x v="1"/>
    <x v="47"/>
  </r>
  <r>
    <x v="298"/>
    <s v="C091"/>
    <n v="8"/>
    <x v="0"/>
    <x v="1"/>
    <x v="7"/>
    <x v="298"/>
    <d v="2023-11-17T00:00:00"/>
    <d v="1899-12-30T13:17:51"/>
    <x v="34"/>
    <x v="0"/>
    <n v="252"/>
    <n v="1260"/>
    <n v="9"/>
    <x v="1"/>
    <x v="24"/>
    <x v="1"/>
    <x v="21"/>
  </r>
  <r>
    <x v="299"/>
    <s v="C032"/>
    <n v="22"/>
    <x v="4"/>
    <x v="3"/>
    <x v="39"/>
    <x v="299"/>
    <d v="2023-09-08T00:00:00"/>
    <d v="1899-12-30T18:25:16"/>
    <x v="200"/>
    <x v="6"/>
    <n v="1639"/>
    <n v="1639"/>
    <n v="10"/>
    <x v="4"/>
    <x v="34"/>
    <x v="0"/>
    <x v="54"/>
  </r>
  <r>
    <x v="300"/>
    <s v="C070"/>
    <n v="6"/>
    <x v="3"/>
    <x v="0"/>
    <x v="64"/>
    <x v="300"/>
    <d v="2023-03-04T00:00:00"/>
    <d v="1899-12-30T16:52:16"/>
    <x v="14"/>
    <x v="5"/>
    <n v="1112"/>
    <n v="3336"/>
    <n v="5"/>
    <x v="3"/>
    <x v="20"/>
    <x v="0"/>
    <x v="66"/>
  </r>
  <r>
    <x v="301"/>
    <s v="C071"/>
    <n v="25"/>
    <x v="2"/>
    <x v="10"/>
    <x v="155"/>
    <x v="301"/>
    <d v="2023-10-25T00:00:00"/>
    <d v="1899-12-30T17:13:25"/>
    <x v="105"/>
    <x v="0"/>
    <n v="1202"/>
    <n v="4808"/>
    <n v="1"/>
    <x v="5"/>
    <x v="40"/>
    <x v="0"/>
    <x v="26"/>
  </r>
  <r>
    <x v="302"/>
    <s v="C051"/>
    <n v="14"/>
    <x v="4"/>
    <x v="1"/>
    <x v="156"/>
    <x v="302"/>
    <d v="2023-11-29T00:00:00"/>
    <d v="1899-12-30T07:08:02"/>
    <x v="81"/>
    <x v="2"/>
    <n v="1915"/>
    <n v="1915"/>
    <n v="9"/>
    <x v="2"/>
    <x v="2"/>
    <x v="1"/>
    <x v="65"/>
  </r>
  <r>
    <x v="303"/>
    <s v="C088"/>
    <n v="67"/>
    <x v="3"/>
    <x v="5"/>
    <x v="139"/>
    <x v="303"/>
    <d v="2023-03-19T00:00:00"/>
    <d v="1899-12-30T23:09:37"/>
    <x v="201"/>
    <x v="0"/>
    <n v="1374"/>
    <n v="4122"/>
    <n v="7"/>
    <x v="0"/>
    <x v="0"/>
    <x v="1"/>
    <x v="23"/>
  </r>
  <r>
    <x v="304"/>
    <s v="C003"/>
    <n v="26"/>
    <x v="4"/>
    <x v="5"/>
    <x v="9"/>
    <x v="304"/>
    <d v="2023-03-10T00:00:00"/>
    <d v="1899-12-30T14:01:05"/>
    <x v="130"/>
    <x v="5"/>
    <n v="289"/>
    <n v="289"/>
    <n v="8"/>
    <x v="2"/>
    <x v="42"/>
    <x v="0"/>
    <x v="3"/>
  </r>
  <r>
    <x v="305"/>
    <s v="C085"/>
    <n v="49"/>
    <x v="2"/>
    <x v="0"/>
    <x v="56"/>
    <x v="305"/>
    <d v="2023-02-12T00:00:00"/>
    <d v="1899-12-30T06:38:00"/>
    <x v="202"/>
    <x v="3"/>
    <n v="903"/>
    <n v="3612"/>
    <n v="8"/>
    <x v="2"/>
    <x v="32"/>
    <x v="0"/>
    <x v="71"/>
  </r>
  <r>
    <x v="306"/>
    <s v="C042"/>
    <n v="3"/>
    <x v="4"/>
    <x v="0"/>
    <x v="56"/>
    <x v="306"/>
    <d v="2023-02-08T00:00:00"/>
    <d v="1899-12-30T11:28:10"/>
    <x v="158"/>
    <x v="3"/>
    <n v="1534"/>
    <n v="1534"/>
    <n v="4"/>
    <x v="2"/>
    <x v="52"/>
    <x v="0"/>
    <x v="12"/>
  </r>
  <r>
    <x v="307"/>
    <s v="C005"/>
    <n v="57"/>
    <x v="4"/>
    <x v="5"/>
    <x v="157"/>
    <x v="307"/>
    <d v="2023-03-12T00:00:00"/>
    <d v="1899-12-30T12:11:24"/>
    <x v="40"/>
    <x v="2"/>
    <n v="1582"/>
    <n v="1582"/>
    <n v="3"/>
    <x v="2"/>
    <x v="57"/>
    <x v="0"/>
    <x v="81"/>
  </r>
  <r>
    <x v="308"/>
    <s v="C071"/>
    <n v="60"/>
    <x v="2"/>
    <x v="1"/>
    <x v="87"/>
    <x v="308"/>
    <d v="2023-11-13T00:00:00"/>
    <d v="1899-12-30T05:14:33"/>
    <x v="120"/>
    <x v="1"/>
    <n v="827"/>
    <n v="3308"/>
    <n v="3"/>
    <x v="1"/>
    <x v="12"/>
    <x v="0"/>
    <x v="26"/>
  </r>
  <r>
    <x v="309"/>
    <s v="C061"/>
    <n v="38"/>
    <x v="3"/>
    <x v="3"/>
    <x v="5"/>
    <x v="309"/>
    <d v="2023-08-24T00:00:00"/>
    <d v="1899-12-30T15:42:48"/>
    <x v="163"/>
    <x v="2"/>
    <n v="562"/>
    <n v="1686"/>
    <n v="4"/>
    <x v="3"/>
    <x v="10"/>
    <x v="1"/>
    <x v="11"/>
  </r>
  <r>
    <x v="310"/>
    <s v="C051"/>
    <n v="39"/>
    <x v="1"/>
    <x v="7"/>
    <x v="50"/>
    <x v="310"/>
    <d v="2023-09-12T00:00:00"/>
    <d v="1899-12-30T17:51:43"/>
    <x v="169"/>
    <x v="6"/>
    <n v="387"/>
    <n v="774"/>
    <n v="10"/>
    <x v="6"/>
    <x v="47"/>
    <x v="1"/>
    <x v="65"/>
  </r>
  <r>
    <x v="311"/>
    <s v="C044"/>
    <n v="9"/>
    <x v="4"/>
    <x v="3"/>
    <x v="22"/>
    <x v="311"/>
    <d v="2023-08-27T00:00:00"/>
    <d v="1899-12-30T06:01:14"/>
    <x v="203"/>
    <x v="4"/>
    <n v="1605"/>
    <n v="1605"/>
    <n v="5"/>
    <x v="2"/>
    <x v="21"/>
    <x v="0"/>
    <x v="8"/>
  </r>
  <r>
    <x v="312"/>
    <s v="C056"/>
    <n v="30"/>
    <x v="1"/>
    <x v="2"/>
    <x v="158"/>
    <x v="312"/>
    <d v="2023-07-26T00:00:00"/>
    <d v="1899-12-30T06:06:13"/>
    <x v="204"/>
    <x v="0"/>
    <n v="751"/>
    <n v="1502"/>
    <n v="4"/>
    <x v="2"/>
    <x v="19"/>
    <x v="0"/>
    <x v="2"/>
  </r>
  <r>
    <x v="313"/>
    <s v="C029"/>
    <n v="43"/>
    <x v="2"/>
    <x v="1"/>
    <x v="159"/>
    <x v="313"/>
    <d v="2023-11-15T00:00:00"/>
    <d v="1899-12-30T04:55:25"/>
    <x v="134"/>
    <x v="1"/>
    <n v="750"/>
    <n v="3000"/>
    <n v="10"/>
    <x v="0"/>
    <x v="6"/>
    <x v="1"/>
    <x v="2"/>
  </r>
  <r>
    <x v="314"/>
    <s v="C063"/>
    <n v="26"/>
    <x v="0"/>
    <x v="5"/>
    <x v="21"/>
    <x v="314"/>
    <d v="2023-03-09T00:00:00"/>
    <d v="1899-12-30T19:20:21"/>
    <x v="205"/>
    <x v="5"/>
    <n v="289"/>
    <n v="1445"/>
    <n v="3"/>
    <x v="2"/>
    <x v="42"/>
    <x v="0"/>
    <x v="22"/>
  </r>
  <r>
    <x v="315"/>
    <s v="C048"/>
    <n v="2"/>
    <x v="0"/>
    <x v="0"/>
    <x v="4"/>
    <x v="315"/>
    <d v="2023-02-15T00:00:00"/>
    <d v="1899-12-30T07:21:50"/>
    <x v="195"/>
    <x v="3"/>
    <n v="441"/>
    <n v="2205"/>
    <n v="4"/>
    <x v="5"/>
    <x v="50"/>
    <x v="0"/>
    <x v="42"/>
  </r>
  <r>
    <x v="316"/>
    <s v="C014"/>
    <n v="29"/>
    <x v="3"/>
    <x v="5"/>
    <x v="15"/>
    <x v="316"/>
    <d v="2023-03-15T00:00:00"/>
    <d v="1899-12-30T16:12:50"/>
    <x v="87"/>
    <x v="5"/>
    <n v="1252"/>
    <n v="3756"/>
    <n v="8"/>
    <x v="2"/>
    <x v="66"/>
    <x v="1"/>
    <x v="37"/>
  </r>
  <r>
    <x v="317"/>
    <s v="C038"/>
    <n v="26"/>
    <x v="0"/>
    <x v="5"/>
    <x v="15"/>
    <x v="317"/>
    <d v="2023-03-11T00:00:00"/>
    <d v="1899-12-30T15:59:47"/>
    <x v="206"/>
    <x v="5"/>
    <n v="289"/>
    <n v="1445"/>
    <n v="4"/>
    <x v="2"/>
    <x v="42"/>
    <x v="1"/>
    <x v="53"/>
  </r>
  <r>
    <x v="318"/>
    <s v="C044"/>
    <n v="64"/>
    <x v="4"/>
    <x v="3"/>
    <x v="5"/>
    <x v="318"/>
    <d v="2023-08-26T00:00:00"/>
    <d v="1899-12-30T22:44:23"/>
    <x v="207"/>
    <x v="4"/>
    <n v="1878"/>
    <n v="1878"/>
    <n v="6"/>
    <x v="4"/>
    <x v="61"/>
    <x v="0"/>
    <x v="8"/>
  </r>
  <r>
    <x v="319"/>
    <s v="C007"/>
    <n v="13"/>
    <x v="4"/>
    <x v="5"/>
    <x v="125"/>
    <x v="213"/>
    <d v="2023-03-08T00:00:00"/>
    <d v="1899-12-30T08:38:21"/>
    <x v="167"/>
    <x v="5"/>
    <n v="1141"/>
    <n v="1141"/>
    <n v="7"/>
    <x v="6"/>
    <x v="64"/>
    <x v="0"/>
    <x v="70"/>
  </r>
  <r>
    <x v="320"/>
    <s v="C049"/>
    <n v="12"/>
    <x v="0"/>
    <x v="5"/>
    <x v="160"/>
    <x v="319"/>
    <d v="2023-03-17T00:00:00"/>
    <d v="1899-12-30T09:51:43"/>
    <x v="208"/>
    <x v="0"/>
    <n v="672"/>
    <n v="3360"/>
    <n v="9"/>
    <x v="5"/>
    <x v="17"/>
    <x v="1"/>
    <x v="27"/>
  </r>
  <r>
    <x v="321"/>
    <s v="C056"/>
    <n v="15"/>
    <x v="4"/>
    <x v="9"/>
    <x v="161"/>
    <x v="320"/>
    <d v="2023-04-15T00:00:00"/>
    <d v="1899-12-30T03:30:27"/>
    <x v="209"/>
    <x v="0"/>
    <n v="1488"/>
    <n v="1488"/>
    <n v="4"/>
    <x v="0"/>
    <x v="51"/>
    <x v="0"/>
    <x v="2"/>
  </r>
  <r>
    <x v="322"/>
    <s v="C013"/>
    <n v="23"/>
    <x v="1"/>
    <x v="0"/>
    <x v="16"/>
    <x v="321"/>
    <d v="2023-02-10T00:00:00"/>
    <d v="1899-12-30T10:22:35"/>
    <x v="183"/>
    <x v="0"/>
    <n v="1098"/>
    <n v="2196"/>
    <n v="1"/>
    <x v="1"/>
    <x v="13"/>
    <x v="1"/>
    <x v="14"/>
  </r>
  <r>
    <x v="323"/>
    <s v="C073"/>
    <n v="14"/>
    <x v="1"/>
    <x v="0"/>
    <x v="162"/>
    <x v="322"/>
    <d v="2023-02-11T00:00:00"/>
    <d v="1899-12-30T15:34:54"/>
    <x v="210"/>
    <x v="2"/>
    <n v="1915"/>
    <n v="3830"/>
    <n v="9"/>
    <x v="2"/>
    <x v="2"/>
    <x v="0"/>
    <x v="82"/>
  </r>
  <r>
    <x v="324"/>
    <s v="C091"/>
    <n v="27"/>
    <x v="0"/>
    <x v="3"/>
    <x v="49"/>
    <x v="323"/>
    <d v="2023-09-04T00:00:00"/>
    <d v="1899-12-30T20:02:37"/>
    <x v="111"/>
    <x v="4"/>
    <n v="548"/>
    <n v="2740"/>
    <n v="10"/>
    <x v="3"/>
    <x v="7"/>
    <x v="1"/>
    <x v="21"/>
  </r>
  <r>
    <x v="325"/>
    <s v="C088"/>
    <n v="34"/>
    <x v="3"/>
    <x v="3"/>
    <x v="100"/>
    <x v="324"/>
    <d v="2023-09-03T00:00:00"/>
    <d v="1899-12-30T15:33:32"/>
    <x v="211"/>
    <x v="4"/>
    <n v="1335"/>
    <n v="4005"/>
    <n v="7"/>
    <x v="4"/>
    <x v="41"/>
    <x v="1"/>
    <x v="23"/>
  </r>
  <r>
    <x v="326"/>
    <s v="C048"/>
    <n v="51"/>
    <x v="4"/>
    <x v="7"/>
    <x v="163"/>
    <x v="325"/>
    <d v="2023-09-26T00:00:00"/>
    <d v="1899-12-30T20:09:05"/>
    <x v="195"/>
    <x v="6"/>
    <n v="1084"/>
    <n v="1084"/>
    <n v="2"/>
    <x v="4"/>
    <x v="38"/>
    <x v="0"/>
    <x v="42"/>
  </r>
  <r>
    <x v="327"/>
    <s v="C024"/>
    <n v="23"/>
    <x v="3"/>
    <x v="9"/>
    <x v="164"/>
    <x v="326"/>
    <d v="2023-04-22T00:00:00"/>
    <d v="1899-12-30T08:59:18"/>
    <x v="212"/>
    <x v="0"/>
    <n v="1098"/>
    <n v="3294"/>
    <n v="5"/>
    <x v="1"/>
    <x v="13"/>
    <x v="1"/>
    <x v="11"/>
  </r>
  <r>
    <x v="328"/>
    <s v="C095"/>
    <n v="17"/>
    <x v="3"/>
    <x v="3"/>
    <x v="11"/>
    <x v="327"/>
    <d v="2023-09-04T00:00:00"/>
    <d v="1899-12-30T03:08:52"/>
    <x v="213"/>
    <x v="0"/>
    <n v="1899"/>
    <n v="5697"/>
    <n v="9"/>
    <x v="4"/>
    <x v="25"/>
    <x v="1"/>
    <x v="40"/>
  </r>
  <r>
    <x v="329"/>
    <s v="C059"/>
    <n v="59"/>
    <x v="1"/>
    <x v="3"/>
    <x v="109"/>
    <x v="328"/>
    <d v="2023-09-01T00:00:00"/>
    <d v="1899-12-30T12:26:20"/>
    <x v="76"/>
    <x v="4"/>
    <n v="811"/>
    <n v="1622"/>
    <n v="8"/>
    <x v="3"/>
    <x v="58"/>
    <x v="0"/>
    <x v="34"/>
  </r>
  <r>
    <x v="330"/>
    <s v="C023"/>
    <n v="41"/>
    <x v="0"/>
    <x v="1"/>
    <x v="13"/>
    <x v="329"/>
    <d v="2023-11-05T00:00:00"/>
    <d v="1899-12-30T14:13:32"/>
    <x v="189"/>
    <x v="1"/>
    <n v="1977"/>
    <n v="9885"/>
    <n v="1"/>
    <x v="1"/>
    <x v="1"/>
    <x v="0"/>
    <x v="18"/>
  </r>
  <r>
    <x v="331"/>
    <s v="C052"/>
    <n v="20"/>
    <x v="0"/>
    <x v="9"/>
    <x v="161"/>
    <x v="330"/>
    <d v="2023-04-18T00:00:00"/>
    <d v="1899-12-30T14:10:44"/>
    <x v="13"/>
    <x v="0"/>
    <n v="697"/>
    <n v="3485"/>
    <n v="7"/>
    <x v="2"/>
    <x v="11"/>
    <x v="0"/>
    <x v="9"/>
  </r>
  <r>
    <x v="332"/>
    <s v="C100"/>
    <n v="22"/>
    <x v="0"/>
    <x v="0"/>
    <x v="16"/>
    <x v="331"/>
    <d v="2023-02-10T00:00:00"/>
    <d v="1899-12-30T03:46:29"/>
    <x v="214"/>
    <x v="6"/>
    <n v="1639"/>
    <n v="8195"/>
    <n v="1"/>
    <x v="4"/>
    <x v="34"/>
    <x v="1"/>
    <x v="56"/>
  </r>
  <r>
    <x v="333"/>
    <s v="C066"/>
    <n v="53"/>
    <x v="4"/>
    <x v="3"/>
    <x v="110"/>
    <x v="332"/>
    <d v="2023-09-01T00:00:00"/>
    <d v="1899-12-30T22:03:03"/>
    <x v="134"/>
    <x v="4"/>
    <n v="1672"/>
    <n v="1672"/>
    <n v="4"/>
    <x v="1"/>
    <x v="65"/>
    <x v="1"/>
    <x v="30"/>
  </r>
  <r>
    <x v="334"/>
    <s v="C013"/>
    <n v="17"/>
    <x v="1"/>
    <x v="1"/>
    <x v="76"/>
    <x v="333"/>
    <d v="2023-11-08T00:00:00"/>
    <d v="1899-12-30T02:23:24"/>
    <x v="215"/>
    <x v="0"/>
    <n v="1899"/>
    <n v="3798"/>
    <n v="2"/>
    <x v="4"/>
    <x v="25"/>
    <x v="1"/>
    <x v="14"/>
  </r>
  <r>
    <x v="335"/>
    <s v="C069"/>
    <n v="53"/>
    <x v="4"/>
    <x v="3"/>
    <x v="5"/>
    <x v="334"/>
    <d v="2023-08-25T00:00:00"/>
    <d v="1899-12-30T19:54:17"/>
    <x v="201"/>
    <x v="4"/>
    <n v="1672"/>
    <n v="1672"/>
    <n v="5"/>
    <x v="1"/>
    <x v="65"/>
    <x v="1"/>
    <x v="13"/>
  </r>
  <r>
    <x v="336"/>
    <s v="C008"/>
    <n v="24"/>
    <x v="3"/>
    <x v="4"/>
    <x v="165"/>
    <x v="335"/>
    <d v="2023-05-22T00:00:00"/>
    <d v="1899-12-30T20:26:13"/>
    <x v="177"/>
    <x v="2"/>
    <n v="535"/>
    <n v="1605"/>
    <n v="6"/>
    <x v="6"/>
    <x v="54"/>
    <x v="1"/>
    <x v="51"/>
  </r>
  <r>
    <x v="337"/>
    <s v="C087"/>
    <n v="21"/>
    <x v="3"/>
    <x v="3"/>
    <x v="5"/>
    <x v="336"/>
    <d v="2023-08-28T00:00:00"/>
    <d v="1899-12-30T01:34:07"/>
    <x v="211"/>
    <x v="4"/>
    <n v="1561"/>
    <n v="4683"/>
    <n v="8"/>
    <x v="2"/>
    <x v="8"/>
    <x v="1"/>
    <x v="10"/>
  </r>
  <r>
    <x v="338"/>
    <s v="C083"/>
    <n v="8"/>
    <x v="4"/>
    <x v="7"/>
    <x v="166"/>
    <x v="337"/>
    <d v="2023-09-29T00:00:00"/>
    <d v="1899-12-30T10:50:19"/>
    <x v="5"/>
    <x v="0"/>
    <n v="252"/>
    <n v="252"/>
    <n v="9"/>
    <x v="1"/>
    <x v="24"/>
    <x v="0"/>
    <x v="62"/>
  </r>
  <r>
    <x v="339"/>
    <s v="C076"/>
    <n v="38"/>
    <x v="3"/>
    <x v="2"/>
    <x v="2"/>
    <x v="338"/>
    <d v="2023-07-22T00:00:00"/>
    <d v="1899-12-30T02:56:01"/>
    <x v="126"/>
    <x v="2"/>
    <n v="562"/>
    <n v="1686"/>
    <n v="8"/>
    <x v="3"/>
    <x v="10"/>
    <x v="1"/>
    <x v="78"/>
  </r>
  <r>
    <x v="340"/>
    <s v="C028"/>
    <n v="9"/>
    <x v="1"/>
    <x v="3"/>
    <x v="5"/>
    <x v="339"/>
    <d v="2023-08-30T00:00:00"/>
    <d v="1899-12-30T22:32:13"/>
    <x v="216"/>
    <x v="4"/>
    <n v="1605"/>
    <n v="3210"/>
    <n v="10"/>
    <x v="2"/>
    <x v="21"/>
    <x v="1"/>
    <x v="48"/>
  </r>
  <r>
    <x v="341"/>
    <s v="C062"/>
    <n v="36"/>
    <x v="0"/>
    <x v="1"/>
    <x v="69"/>
    <x v="340"/>
    <d v="2023-11-08T00:00:00"/>
    <d v="1899-12-30T16:26:16"/>
    <x v="69"/>
    <x v="2"/>
    <n v="203"/>
    <n v="1015"/>
    <n v="5"/>
    <x v="5"/>
    <x v="37"/>
    <x v="0"/>
    <x v="49"/>
  </r>
  <r>
    <x v="342"/>
    <s v="C006"/>
    <n v="66"/>
    <x v="3"/>
    <x v="5"/>
    <x v="21"/>
    <x v="341"/>
    <d v="2023-03-09T00:00:00"/>
    <d v="1899-12-30T09:27:05"/>
    <x v="217"/>
    <x v="5"/>
    <n v="610"/>
    <n v="1830"/>
    <n v="3"/>
    <x v="2"/>
    <x v="26"/>
    <x v="1"/>
    <x v="33"/>
  </r>
  <r>
    <x v="343"/>
    <s v="C020"/>
    <n v="28"/>
    <x v="0"/>
    <x v="3"/>
    <x v="39"/>
    <x v="342"/>
    <d v="2023-09-03T00:00:00"/>
    <d v="1899-12-30T06:28:07"/>
    <x v="133"/>
    <x v="4"/>
    <n v="1778"/>
    <n v="8890"/>
    <n v="5"/>
    <x v="1"/>
    <x v="4"/>
    <x v="0"/>
    <x v="36"/>
  </r>
  <r>
    <x v="344"/>
    <s v="C056"/>
    <n v="45"/>
    <x v="2"/>
    <x v="7"/>
    <x v="167"/>
    <x v="343"/>
    <d v="2023-09-23T00:00:00"/>
    <d v="1899-12-30T23:11:31"/>
    <x v="202"/>
    <x v="2"/>
    <n v="722"/>
    <n v="2888"/>
    <n v="8"/>
    <x v="0"/>
    <x v="5"/>
    <x v="0"/>
    <x v="2"/>
  </r>
  <r>
    <x v="345"/>
    <s v="C090"/>
    <n v="50"/>
    <x v="4"/>
    <x v="5"/>
    <x v="26"/>
    <x v="344"/>
    <d v="2023-03-12T00:00:00"/>
    <d v="1899-12-30T16:46:34"/>
    <x v="146"/>
    <x v="5"/>
    <n v="422"/>
    <n v="422"/>
    <n v="8"/>
    <x v="5"/>
    <x v="56"/>
    <x v="1"/>
    <x v="17"/>
  </r>
  <r>
    <x v="346"/>
    <s v="C034"/>
    <n v="34"/>
    <x v="1"/>
    <x v="3"/>
    <x v="39"/>
    <x v="345"/>
    <d v="2023-09-08T00:00:00"/>
    <d v="1899-12-30T08:37:09"/>
    <x v="218"/>
    <x v="4"/>
    <n v="1335"/>
    <n v="2670"/>
    <n v="10"/>
    <x v="4"/>
    <x v="41"/>
    <x v="0"/>
    <x v="66"/>
  </r>
  <r>
    <x v="347"/>
    <s v="C060"/>
    <n v="30"/>
    <x v="1"/>
    <x v="1"/>
    <x v="168"/>
    <x v="346"/>
    <d v="2023-12-07T00:00:00"/>
    <d v="1899-12-30T12:02:59"/>
    <x v="70"/>
    <x v="0"/>
    <n v="751"/>
    <n v="1502"/>
    <n v="9"/>
    <x v="2"/>
    <x v="19"/>
    <x v="0"/>
    <x v="55"/>
  </r>
  <r>
    <x v="348"/>
    <s v="C017"/>
    <n v="44"/>
    <x v="2"/>
    <x v="1"/>
    <x v="30"/>
    <x v="347"/>
    <d v="2023-11-12T00:00:00"/>
    <d v="1899-12-30T10:31:13"/>
    <x v="168"/>
    <x v="1"/>
    <n v="794"/>
    <n v="3176"/>
    <n v="1"/>
    <x v="5"/>
    <x v="39"/>
    <x v="0"/>
    <x v="46"/>
  </r>
  <r>
    <x v="349"/>
    <s v="C020"/>
    <n v="19"/>
    <x v="3"/>
    <x v="0"/>
    <x v="94"/>
    <x v="348"/>
    <d v="2023-02-22T00:00:00"/>
    <d v="1899-12-30T16:26:10"/>
    <x v="103"/>
    <x v="3"/>
    <n v="1234"/>
    <n v="3702"/>
    <n v="9"/>
    <x v="6"/>
    <x v="27"/>
    <x v="0"/>
    <x v="36"/>
  </r>
  <r>
    <x v="350"/>
    <s v="C099"/>
    <n v="1"/>
    <x v="4"/>
    <x v="8"/>
    <x v="169"/>
    <x v="349"/>
    <d v="2023-01-25T00:00:00"/>
    <d v="1899-12-30T22:29:59"/>
    <x v="137"/>
    <x v="6"/>
    <n v="1935"/>
    <n v="1935"/>
    <n v="9"/>
    <x v="4"/>
    <x v="48"/>
    <x v="1"/>
    <x v="9"/>
  </r>
  <r>
    <x v="351"/>
    <s v="C080"/>
    <n v="28"/>
    <x v="4"/>
    <x v="3"/>
    <x v="61"/>
    <x v="350"/>
    <d v="2023-09-02T00:00:00"/>
    <d v="1899-12-30T09:14:52"/>
    <x v="202"/>
    <x v="4"/>
    <n v="1778"/>
    <n v="1778"/>
    <n v="10"/>
    <x v="1"/>
    <x v="4"/>
    <x v="0"/>
    <x v="31"/>
  </r>
  <r>
    <x v="352"/>
    <s v="C089"/>
    <n v="55"/>
    <x v="1"/>
    <x v="3"/>
    <x v="128"/>
    <x v="351"/>
    <d v="2023-08-24T00:00:00"/>
    <d v="1899-12-30T14:12:14"/>
    <x v="182"/>
    <x v="4"/>
    <n v="1904"/>
    <n v="3808"/>
    <n v="3"/>
    <x v="4"/>
    <x v="60"/>
    <x v="1"/>
    <x v="76"/>
  </r>
  <r>
    <x v="353"/>
    <s v="C087"/>
    <n v="13"/>
    <x v="0"/>
    <x v="0"/>
    <x v="8"/>
    <x v="352"/>
    <d v="2023-03-06T00:00:00"/>
    <d v="1899-12-30T09:43:32"/>
    <x v="81"/>
    <x v="5"/>
    <n v="1141"/>
    <n v="5705"/>
    <n v="8"/>
    <x v="6"/>
    <x v="64"/>
    <x v="1"/>
    <x v="10"/>
  </r>
  <r>
    <x v="354"/>
    <s v="C099"/>
    <n v="10"/>
    <x v="4"/>
    <x v="6"/>
    <x v="170"/>
    <x v="353"/>
    <d v="2024-01-02T00:00:00"/>
    <d v="1899-12-30T09:38:33"/>
    <x v="106"/>
    <x v="2"/>
    <n v="259"/>
    <n v="259"/>
    <n v="9"/>
    <x v="3"/>
    <x v="22"/>
    <x v="1"/>
    <x v="9"/>
  </r>
  <r>
    <x v="355"/>
    <s v="C028"/>
    <n v="14"/>
    <x v="4"/>
    <x v="2"/>
    <x v="171"/>
    <x v="354"/>
    <d v="2023-07-09T00:00:00"/>
    <d v="1899-12-30T04:31:42"/>
    <x v="174"/>
    <x v="2"/>
    <n v="1915"/>
    <n v="1915"/>
    <n v="1"/>
    <x v="2"/>
    <x v="2"/>
    <x v="1"/>
    <x v="48"/>
  </r>
  <r>
    <x v="356"/>
    <s v="C063"/>
    <n v="62"/>
    <x v="2"/>
    <x v="5"/>
    <x v="52"/>
    <x v="355"/>
    <d v="2023-03-13T00:00:00"/>
    <d v="1899-12-30T20:55:34"/>
    <x v="219"/>
    <x v="5"/>
    <n v="1356"/>
    <n v="5424"/>
    <n v="10"/>
    <x v="2"/>
    <x v="14"/>
    <x v="0"/>
    <x v="22"/>
  </r>
  <r>
    <x v="357"/>
    <s v="C040"/>
    <n v="55"/>
    <x v="4"/>
    <x v="3"/>
    <x v="5"/>
    <x v="356"/>
    <d v="2023-08-25T00:00:00"/>
    <d v="1899-12-30T13:30:37"/>
    <x v="220"/>
    <x v="4"/>
    <n v="1904"/>
    <n v="1904"/>
    <n v="5"/>
    <x v="4"/>
    <x v="60"/>
    <x v="1"/>
    <x v="5"/>
  </r>
  <r>
    <x v="358"/>
    <s v="C052"/>
    <n v="47"/>
    <x v="1"/>
    <x v="0"/>
    <x v="25"/>
    <x v="357"/>
    <d v="2023-03-05T00:00:00"/>
    <d v="1899-12-30T20:31:30"/>
    <x v="198"/>
    <x v="5"/>
    <n v="1638"/>
    <n v="3276"/>
    <n v="5"/>
    <x v="2"/>
    <x v="49"/>
    <x v="0"/>
    <x v="9"/>
  </r>
  <r>
    <x v="359"/>
    <s v="C099"/>
    <n v="41"/>
    <x v="4"/>
    <x v="1"/>
    <x v="76"/>
    <x v="358"/>
    <d v="2023-11-09T00:00:00"/>
    <d v="1899-12-30T17:45:31"/>
    <x v="9"/>
    <x v="1"/>
    <n v="1977"/>
    <n v="1977"/>
    <n v="3"/>
    <x v="1"/>
    <x v="1"/>
    <x v="1"/>
    <x v="9"/>
  </r>
  <r>
    <x v="360"/>
    <s v="C049"/>
    <n v="47"/>
    <x v="2"/>
    <x v="5"/>
    <x v="52"/>
    <x v="359"/>
    <d v="2023-03-11T00:00:00"/>
    <d v="1899-12-30T08:33:10"/>
    <x v="4"/>
    <x v="5"/>
    <n v="1638"/>
    <n v="6552"/>
    <n v="8"/>
    <x v="2"/>
    <x v="49"/>
    <x v="1"/>
    <x v="27"/>
  </r>
  <r>
    <x v="361"/>
    <s v="C041"/>
    <n v="31"/>
    <x v="1"/>
    <x v="5"/>
    <x v="108"/>
    <x v="360"/>
    <d v="2023-03-17T00:00:00"/>
    <d v="1899-12-30T10:35:23"/>
    <x v="213"/>
    <x v="6"/>
    <n v="1804"/>
    <n v="3608"/>
    <n v="7"/>
    <x v="2"/>
    <x v="43"/>
    <x v="0"/>
    <x v="19"/>
  </r>
  <r>
    <x v="362"/>
    <s v="C022"/>
    <n v="15"/>
    <x v="1"/>
    <x v="1"/>
    <x v="172"/>
    <x v="361"/>
    <d v="2023-12-05T00:00:00"/>
    <d v="1899-12-30T01:50:36"/>
    <x v="39"/>
    <x v="0"/>
    <n v="1488"/>
    <n v="2976"/>
    <n v="8"/>
    <x v="0"/>
    <x v="51"/>
    <x v="0"/>
    <x v="67"/>
  </r>
  <r>
    <x v="363"/>
    <s v="C003"/>
    <n v="43"/>
    <x v="3"/>
    <x v="1"/>
    <x v="7"/>
    <x v="362"/>
    <d v="2023-11-09T00:00:00"/>
    <d v="1899-12-30T04:37:33"/>
    <x v="106"/>
    <x v="1"/>
    <n v="750"/>
    <n v="2250"/>
    <n v="1"/>
    <x v="0"/>
    <x v="6"/>
    <x v="0"/>
    <x v="3"/>
  </r>
  <r>
    <x v="364"/>
    <s v="C028"/>
    <n v="8"/>
    <x v="0"/>
    <x v="11"/>
    <x v="57"/>
    <x v="363"/>
    <d v="2023-06-04T00:00:00"/>
    <d v="1899-12-30T10:15:29"/>
    <x v="72"/>
    <x v="0"/>
    <n v="252"/>
    <n v="1260"/>
    <n v="3"/>
    <x v="1"/>
    <x v="24"/>
    <x v="1"/>
    <x v="48"/>
  </r>
  <r>
    <x v="365"/>
    <s v="C033"/>
    <n v="3"/>
    <x v="3"/>
    <x v="0"/>
    <x v="41"/>
    <x v="364"/>
    <d v="2023-02-16T00:00:00"/>
    <d v="1899-12-30T10:51:38"/>
    <x v="103"/>
    <x v="3"/>
    <n v="1534"/>
    <n v="4602"/>
    <n v="8"/>
    <x v="2"/>
    <x v="52"/>
    <x v="1"/>
    <x v="45"/>
  </r>
  <r>
    <x v="366"/>
    <s v="C010"/>
    <n v="47"/>
    <x v="0"/>
    <x v="5"/>
    <x v="52"/>
    <x v="365"/>
    <d v="2023-03-12T00:00:00"/>
    <d v="1899-12-30T15:05:03"/>
    <x v="214"/>
    <x v="5"/>
    <n v="1638"/>
    <n v="8190"/>
    <n v="9"/>
    <x v="2"/>
    <x v="49"/>
    <x v="0"/>
    <x v="50"/>
  </r>
  <r>
    <x v="367"/>
    <s v="C042"/>
    <n v="6"/>
    <x v="3"/>
    <x v="5"/>
    <x v="26"/>
    <x v="366"/>
    <d v="2023-03-06T00:00:00"/>
    <d v="1899-12-30T02:52:10"/>
    <x v="213"/>
    <x v="5"/>
    <n v="1112"/>
    <n v="3336"/>
    <n v="2"/>
    <x v="3"/>
    <x v="20"/>
    <x v="0"/>
    <x v="12"/>
  </r>
  <r>
    <x v="368"/>
    <s v="C014"/>
    <n v="63"/>
    <x v="3"/>
    <x v="3"/>
    <x v="173"/>
    <x v="367"/>
    <d v="2023-08-15T00:00:00"/>
    <d v="1899-12-30T04:28:30"/>
    <x v="176"/>
    <x v="6"/>
    <n v="1348"/>
    <n v="4044"/>
    <n v="8"/>
    <x v="1"/>
    <x v="67"/>
    <x v="1"/>
    <x v="37"/>
  </r>
  <r>
    <x v="369"/>
    <s v="C073"/>
    <n v="54"/>
    <x v="1"/>
    <x v="2"/>
    <x v="174"/>
    <x v="368"/>
    <d v="2023-07-13T00:00:00"/>
    <d v="1899-12-30T19:01:40"/>
    <x v="50"/>
    <x v="0"/>
    <n v="1236"/>
    <n v="2472"/>
    <n v="4"/>
    <x v="3"/>
    <x v="30"/>
    <x v="0"/>
    <x v="82"/>
  </r>
  <r>
    <x v="370"/>
    <s v="C090"/>
    <n v="23"/>
    <x v="2"/>
    <x v="4"/>
    <x v="65"/>
    <x v="369"/>
    <d v="2023-05-19T00:00:00"/>
    <d v="1899-12-30T10:28:47"/>
    <x v="126"/>
    <x v="0"/>
    <n v="1098"/>
    <n v="4392"/>
    <n v="4"/>
    <x v="1"/>
    <x v="13"/>
    <x v="1"/>
    <x v="17"/>
  </r>
  <r>
    <x v="371"/>
    <s v="C006"/>
    <n v="25"/>
    <x v="3"/>
    <x v="1"/>
    <x v="7"/>
    <x v="370"/>
    <d v="2023-11-18T00:00:00"/>
    <d v="1899-12-30T18:28:46"/>
    <x v="132"/>
    <x v="0"/>
    <n v="1202"/>
    <n v="3606"/>
    <n v="10"/>
    <x v="5"/>
    <x v="40"/>
    <x v="1"/>
    <x v="33"/>
  </r>
  <r>
    <x v="372"/>
    <s v="C026"/>
    <n v="65"/>
    <x v="1"/>
    <x v="11"/>
    <x v="175"/>
    <x v="371"/>
    <d v="2023-06-10T00:00:00"/>
    <d v="1899-12-30T23:57:40"/>
    <x v="210"/>
    <x v="6"/>
    <n v="1895"/>
    <n v="3790"/>
    <n v="3"/>
    <x v="0"/>
    <x v="35"/>
    <x v="1"/>
    <x v="63"/>
  </r>
  <r>
    <x v="373"/>
    <s v="C087"/>
    <n v="4"/>
    <x v="4"/>
    <x v="1"/>
    <x v="1"/>
    <x v="372"/>
    <d v="2023-11-09T00:00:00"/>
    <d v="1899-12-30T22:32:44"/>
    <x v="41"/>
    <x v="1"/>
    <n v="1199"/>
    <n v="1199"/>
    <n v="2"/>
    <x v="1"/>
    <x v="44"/>
    <x v="1"/>
    <x v="10"/>
  </r>
  <r>
    <x v="374"/>
    <s v="C091"/>
    <n v="46"/>
    <x v="4"/>
    <x v="0"/>
    <x v="4"/>
    <x v="373"/>
    <d v="2023-02-20T00:00:00"/>
    <d v="1899-12-30T19:37:38"/>
    <x v="221"/>
    <x v="0"/>
    <n v="758"/>
    <n v="758"/>
    <n v="9"/>
    <x v="3"/>
    <x v="62"/>
    <x v="1"/>
    <x v="21"/>
  </r>
  <r>
    <x v="375"/>
    <s v="C097"/>
    <n v="10"/>
    <x v="1"/>
    <x v="4"/>
    <x v="176"/>
    <x v="374"/>
    <d v="2023-05-19T00:00:00"/>
    <d v="1899-12-30T23:48:02"/>
    <x v="26"/>
    <x v="2"/>
    <n v="259"/>
    <n v="518"/>
    <n v="5"/>
    <x v="3"/>
    <x v="22"/>
    <x v="1"/>
    <x v="7"/>
  </r>
  <r>
    <x v="376"/>
    <s v="C013"/>
    <n v="55"/>
    <x v="2"/>
    <x v="3"/>
    <x v="11"/>
    <x v="375"/>
    <d v="2023-08-31T00:00:00"/>
    <d v="1899-12-30T11:47:09"/>
    <x v="222"/>
    <x v="4"/>
    <n v="1904"/>
    <n v="7616"/>
    <n v="5"/>
    <x v="4"/>
    <x v="60"/>
    <x v="1"/>
    <x v="14"/>
  </r>
  <r>
    <x v="377"/>
    <s v="C040"/>
    <n v="6"/>
    <x v="1"/>
    <x v="5"/>
    <x v="125"/>
    <x v="376"/>
    <d v="2023-03-08T00:00:00"/>
    <d v="1899-12-30T19:26:52"/>
    <x v="223"/>
    <x v="5"/>
    <n v="1112"/>
    <n v="2224"/>
    <n v="7"/>
    <x v="3"/>
    <x v="20"/>
    <x v="1"/>
    <x v="5"/>
  </r>
  <r>
    <x v="378"/>
    <s v="C078"/>
    <n v="66"/>
    <x v="4"/>
    <x v="5"/>
    <x v="52"/>
    <x v="377"/>
    <d v="2023-03-06T00:00:00"/>
    <d v="1899-12-30T10:44:03"/>
    <x v="39"/>
    <x v="5"/>
    <n v="610"/>
    <n v="610"/>
    <n v="3"/>
    <x v="2"/>
    <x v="26"/>
    <x v="1"/>
    <x v="4"/>
  </r>
  <r>
    <x v="379"/>
    <s v="C009"/>
    <n v="60"/>
    <x v="2"/>
    <x v="1"/>
    <x v="7"/>
    <x v="378"/>
    <d v="2023-11-15T00:00:00"/>
    <d v="1899-12-30T23:40:37"/>
    <x v="224"/>
    <x v="1"/>
    <n v="827"/>
    <n v="3308"/>
    <n v="7"/>
    <x v="1"/>
    <x v="12"/>
    <x v="1"/>
    <x v="6"/>
  </r>
  <r>
    <x v="380"/>
    <s v="C013"/>
    <n v="25"/>
    <x v="3"/>
    <x v="8"/>
    <x v="177"/>
    <x v="379"/>
    <d v="2023-01-28T00:00:00"/>
    <d v="1899-12-30T06:21:06"/>
    <x v="201"/>
    <x v="0"/>
    <n v="1202"/>
    <n v="3606"/>
    <n v="3"/>
    <x v="5"/>
    <x v="40"/>
    <x v="1"/>
    <x v="14"/>
  </r>
  <r>
    <x v="381"/>
    <s v="C003"/>
    <n v="24"/>
    <x v="4"/>
    <x v="11"/>
    <x v="178"/>
    <x v="380"/>
    <d v="2023-06-13T00:00:00"/>
    <d v="1899-12-30T21:53:48"/>
    <x v="132"/>
    <x v="2"/>
    <n v="535"/>
    <n v="535"/>
    <n v="10"/>
    <x v="6"/>
    <x v="54"/>
    <x v="0"/>
    <x v="3"/>
  </r>
  <r>
    <x v="382"/>
    <s v="C016"/>
    <n v="37"/>
    <x v="4"/>
    <x v="1"/>
    <x v="76"/>
    <x v="381"/>
    <d v="2023-11-08T00:00:00"/>
    <d v="1899-12-30T20:09:52"/>
    <x v="211"/>
    <x v="1"/>
    <n v="1428"/>
    <n v="1428"/>
    <n v="2"/>
    <x v="2"/>
    <x v="28"/>
    <x v="0"/>
    <x v="73"/>
  </r>
  <r>
    <x v="383"/>
    <s v="C004"/>
    <n v="25"/>
    <x v="3"/>
    <x v="4"/>
    <x v="91"/>
    <x v="382"/>
    <d v="2023-05-15T00:00:00"/>
    <d v="1899-12-30T13:57:13"/>
    <x v="137"/>
    <x v="0"/>
    <n v="1202"/>
    <n v="3606"/>
    <n v="4"/>
    <x v="5"/>
    <x v="40"/>
    <x v="0"/>
    <x v="75"/>
  </r>
  <r>
    <x v="384"/>
    <s v="C002"/>
    <n v="50"/>
    <x v="2"/>
    <x v="5"/>
    <x v="52"/>
    <x v="383"/>
    <d v="2023-03-08T00:00:00"/>
    <d v="1899-12-30T10:46:18"/>
    <x v="181"/>
    <x v="5"/>
    <n v="422"/>
    <n v="1688"/>
    <n v="5"/>
    <x v="5"/>
    <x v="56"/>
    <x v="1"/>
    <x v="83"/>
  </r>
  <r>
    <x v="385"/>
    <s v="C091"/>
    <n v="5"/>
    <x v="2"/>
    <x v="11"/>
    <x v="179"/>
    <x v="384"/>
    <d v="2023-06-14T00:00:00"/>
    <d v="1899-12-30T21:34:41"/>
    <x v="161"/>
    <x v="6"/>
    <n v="1444"/>
    <n v="5776"/>
    <n v="10"/>
    <x v="2"/>
    <x v="36"/>
    <x v="1"/>
    <x v="21"/>
  </r>
  <r>
    <x v="386"/>
    <s v="C061"/>
    <n v="1"/>
    <x v="1"/>
    <x v="9"/>
    <x v="180"/>
    <x v="385"/>
    <d v="2023-05-09T00:00:00"/>
    <d v="1899-12-30T02:15:58"/>
    <x v="51"/>
    <x v="6"/>
    <n v="1935"/>
    <n v="3870"/>
    <n v="9"/>
    <x v="4"/>
    <x v="48"/>
    <x v="1"/>
    <x v="11"/>
  </r>
  <r>
    <x v="387"/>
    <s v="C066"/>
    <n v="36"/>
    <x v="1"/>
    <x v="1"/>
    <x v="87"/>
    <x v="386"/>
    <d v="2023-11-18T00:00:00"/>
    <d v="1899-12-30T10:37:06"/>
    <x v="122"/>
    <x v="2"/>
    <n v="203"/>
    <n v="406"/>
    <n v="8"/>
    <x v="5"/>
    <x v="37"/>
    <x v="1"/>
    <x v="30"/>
  </r>
  <r>
    <x v="388"/>
    <s v="C061"/>
    <n v="29"/>
    <x v="1"/>
    <x v="5"/>
    <x v="21"/>
    <x v="387"/>
    <d v="2023-03-16T00:00:00"/>
    <d v="1899-12-30T18:13:40"/>
    <x v="77"/>
    <x v="5"/>
    <n v="1252"/>
    <n v="2504"/>
    <n v="10"/>
    <x v="2"/>
    <x v="66"/>
    <x v="1"/>
    <x v="11"/>
  </r>
  <r>
    <x v="389"/>
    <s v="C043"/>
    <n v="26"/>
    <x v="2"/>
    <x v="5"/>
    <x v="52"/>
    <x v="388"/>
    <d v="2023-03-10T00:00:00"/>
    <d v="1899-12-30T23:02:07"/>
    <x v="203"/>
    <x v="5"/>
    <n v="289"/>
    <n v="1156"/>
    <n v="7"/>
    <x v="2"/>
    <x v="42"/>
    <x v="1"/>
    <x v="61"/>
  </r>
  <r>
    <x v="390"/>
    <s v="C083"/>
    <n v="22"/>
    <x v="2"/>
    <x v="6"/>
    <x v="75"/>
    <x v="389"/>
    <d v="2024-01-07T00:00:00"/>
    <d v="1899-12-30T12:58:41"/>
    <x v="149"/>
    <x v="6"/>
    <n v="1639"/>
    <n v="6556"/>
    <n v="9"/>
    <x v="4"/>
    <x v="34"/>
    <x v="0"/>
    <x v="62"/>
  </r>
  <r>
    <x v="391"/>
    <s v="C085"/>
    <n v="4"/>
    <x v="1"/>
    <x v="1"/>
    <x v="159"/>
    <x v="390"/>
    <d v="2023-11-06T00:00:00"/>
    <d v="1899-12-30T18:53:09"/>
    <x v="225"/>
    <x v="1"/>
    <n v="1199"/>
    <n v="2398"/>
    <n v="1"/>
    <x v="1"/>
    <x v="44"/>
    <x v="0"/>
    <x v="71"/>
  </r>
  <r>
    <x v="392"/>
    <s v="C087"/>
    <n v="17"/>
    <x v="0"/>
    <x v="1"/>
    <x v="78"/>
    <x v="391"/>
    <d v="2023-11-22T00:00:00"/>
    <d v="1899-12-30T16:10:46"/>
    <x v="226"/>
    <x v="0"/>
    <n v="1899"/>
    <n v="9495"/>
    <n v="8"/>
    <x v="4"/>
    <x v="25"/>
    <x v="1"/>
    <x v="10"/>
  </r>
  <r>
    <x v="393"/>
    <s v="C028"/>
    <n v="38"/>
    <x v="0"/>
    <x v="5"/>
    <x v="181"/>
    <x v="392"/>
    <d v="2023-03-31T00:00:00"/>
    <d v="1899-12-30T19:25:58"/>
    <x v="150"/>
    <x v="2"/>
    <n v="562"/>
    <n v="2810"/>
    <n v="8"/>
    <x v="3"/>
    <x v="10"/>
    <x v="1"/>
    <x v="48"/>
  </r>
  <r>
    <x v="394"/>
    <s v="C067"/>
    <n v="26"/>
    <x v="1"/>
    <x v="5"/>
    <x v="52"/>
    <x v="393"/>
    <d v="2023-03-06T00:00:00"/>
    <d v="1899-12-30T18:32:37"/>
    <x v="206"/>
    <x v="5"/>
    <n v="289"/>
    <n v="578"/>
    <n v="3"/>
    <x v="2"/>
    <x v="42"/>
    <x v="0"/>
    <x v="29"/>
  </r>
  <r>
    <x v="395"/>
    <s v="C068"/>
    <n v="10"/>
    <x v="0"/>
    <x v="5"/>
    <x v="38"/>
    <x v="394"/>
    <d v="2023-03-16T00:00:00"/>
    <d v="1899-12-30T01:45:01"/>
    <x v="133"/>
    <x v="2"/>
    <n v="259"/>
    <n v="1295"/>
    <n v="1"/>
    <x v="3"/>
    <x v="22"/>
    <x v="0"/>
    <x v="34"/>
  </r>
  <r>
    <x v="396"/>
    <s v="C034"/>
    <n v="4"/>
    <x v="0"/>
    <x v="1"/>
    <x v="17"/>
    <x v="395"/>
    <d v="2023-11-14T00:00:00"/>
    <d v="1899-12-30T13:32:34"/>
    <x v="168"/>
    <x v="1"/>
    <n v="1199"/>
    <n v="5995"/>
    <n v="5"/>
    <x v="1"/>
    <x v="44"/>
    <x v="0"/>
    <x v="66"/>
  </r>
  <r>
    <x v="397"/>
    <s v="C080"/>
    <n v="54"/>
    <x v="4"/>
    <x v="4"/>
    <x v="18"/>
    <x v="396"/>
    <d v="2023-05-15T00:00:00"/>
    <d v="1899-12-30T10:01:43"/>
    <x v="157"/>
    <x v="0"/>
    <n v="1236"/>
    <n v="1236"/>
    <n v="10"/>
    <x v="3"/>
    <x v="30"/>
    <x v="0"/>
    <x v="31"/>
  </r>
  <r>
    <x v="398"/>
    <s v="C008"/>
    <n v="68"/>
    <x v="4"/>
    <x v="0"/>
    <x v="41"/>
    <x v="397"/>
    <d v="2023-02-15T00:00:00"/>
    <d v="1899-12-30T07:08:14"/>
    <x v="149"/>
    <x v="3"/>
    <n v="597"/>
    <n v="597"/>
    <n v="7"/>
    <x v="4"/>
    <x v="63"/>
    <x v="1"/>
    <x v="51"/>
  </r>
  <r>
    <x v="399"/>
    <s v="C083"/>
    <n v="45"/>
    <x v="3"/>
    <x v="4"/>
    <x v="111"/>
    <x v="398"/>
    <d v="2023-05-15T00:00:00"/>
    <d v="1899-12-30T18:10:53"/>
    <x v="116"/>
    <x v="2"/>
    <n v="722"/>
    <n v="2166"/>
    <n v="8"/>
    <x v="0"/>
    <x v="5"/>
    <x v="0"/>
    <x v="62"/>
  </r>
  <r>
    <x v="400"/>
    <s v="C089"/>
    <n v="9"/>
    <x v="0"/>
    <x v="3"/>
    <x v="39"/>
    <x v="399"/>
    <d v="2023-09-04T00:00:00"/>
    <d v="1899-12-30T07:19:07"/>
    <x v="112"/>
    <x v="4"/>
    <n v="1605"/>
    <n v="8025"/>
    <n v="6"/>
    <x v="2"/>
    <x v="21"/>
    <x v="1"/>
    <x v="76"/>
  </r>
  <r>
    <x v="401"/>
    <s v="C037"/>
    <n v="29"/>
    <x v="4"/>
    <x v="5"/>
    <x v="88"/>
    <x v="400"/>
    <d v="2023-03-08T00:00:00"/>
    <d v="1899-12-30T13:32:50"/>
    <x v="60"/>
    <x v="5"/>
    <n v="1252"/>
    <n v="1252"/>
    <n v="3"/>
    <x v="2"/>
    <x v="66"/>
    <x v="0"/>
    <x v="0"/>
  </r>
  <r>
    <x v="402"/>
    <s v="C075"/>
    <n v="57"/>
    <x v="4"/>
    <x v="8"/>
    <x v="42"/>
    <x v="401"/>
    <d v="2023-01-16T00:00:00"/>
    <d v="1899-12-30T20:13:26"/>
    <x v="227"/>
    <x v="2"/>
    <n v="1582"/>
    <n v="1582"/>
    <n v="10"/>
    <x v="2"/>
    <x v="57"/>
    <x v="1"/>
    <x v="60"/>
  </r>
  <r>
    <x v="403"/>
    <s v="C055"/>
    <n v="21"/>
    <x v="0"/>
    <x v="3"/>
    <x v="22"/>
    <x v="402"/>
    <d v="2023-08-24T00:00:00"/>
    <d v="1899-12-30T22:27:19"/>
    <x v="214"/>
    <x v="4"/>
    <n v="1561"/>
    <n v="7805"/>
    <n v="2"/>
    <x v="2"/>
    <x v="8"/>
    <x v="0"/>
    <x v="27"/>
  </r>
  <r>
    <x v="404"/>
    <s v="C033"/>
    <n v="49"/>
    <x v="4"/>
    <x v="0"/>
    <x v="29"/>
    <x v="403"/>
    <d v="2023-02-18T00:00:00"/>
    <d v="1899-12-30T14:47:38"/>
    <x v="3"/>
    <x v="3"/>
    <n v="903"/>
    <n v="903"/>
    <n v="8"/>
    <x v="2"/>
    <x v="32"/>
    <x v="1"/>
    <x v="45"/>
  </r>
  <r>
    <x v="405"/>
    <s v="C049"/>
    <n v="55"/>
    <x v="2"/>
    <x v="3"/>
    <x v="49"/>
    <x v="404"/>
    <d v="2023-09-02T00:00:00"/>
    <d v="1899-12-30T06:23:53"/>
    <x v="144"/>
    <x v="4"/>
    <n v="1904"/>
    <n v="7616"/>
    <n v="8"/>
    <x v="4"/>
    <x v="60"/>
    <x v="1"/>
    <x v="27"/>
  </r>
  <r>
    <x v="406"/>
    <s v="C074"/>
    <n v="69"/>
    <x v="3"/>
    <x v="0"/>
    <x v="8"/>
    <x v="405"/>
    <d v="2023-02-28T00:00:00"/>
    <d v="1899-12-30T04:09:44"/>
    <x v="44"/>
    <x v="5"/>
    <n v="998"/>
    <n v="2994"/>
    <n v="2"/>
    <x v="3"/>
    <x v="55"/>
    <x v="1"/>
    <x v="43"/>
  </r>
  <r>
    <x v="407"/>
    <s v="C063"/>
    <n v="31"/>
    <x v="1"/>
    <x v="5"/>
    <x v="88"/>
    <x v="406"/>
    <d v="2023-03-11T00:00:00"/>
    <d v="1899-12-30T04:41:38"/>
    <x v="40"/>
    <x v="6"/>
    <n v="1804"/>
    <n v="3608"/>
    <n v="6"/>
    <x v="2"/>
    <x v="43"/>
    <x v="0"/>
    <x v="22"/>
  </r>
  <r>
    <x v="408"/>
    <s v="C049"/>
    <n v="50"/>
    <x v="2"/>
    <x v="0"/>
    <x v="8"/>
    <x v="407"/>
    <d v="2023-02-28T00:00:00"/>
    <d v="1899-12-30T19:44:57"/>
    <x v="13"/>
    <x v="5"/>
    <n v="422"/>
    <n v="1688"/>
    <n v="2"/>
    <x v="5"/>
    <x v="56"/>
    <x v="1"/>
    <x v="27"/>
  </r>
  <r>
    <x v="409"/>
    <s v="C025"/>
    <n v="24"/>
    <x v="4"/>
    <x v="8"/>
    <x v="53"/>
    <x v="408"/>
    <d v="2023-01-02T00:00:00"/>
    <d v="1899-12-30T05:57:06"/>
    <x v="228"/>
    <x v="2"/>
    <n v="535"/>
    <n v="535"/>
    <n v="1"/>
    <x v="6"/>
    <x v="54"/>
    <x v="1"/>
    <x v="84"/>
  </r>
  <r>
    <x v="410"/>
    <s v="C006"/>
    <n v="48"/>
    <x v="4"/>
    <x v="1"/>
    <x v="159"/>
    <x v="409"/>
    <d v="2023-11-08T00:00:00"/>
    <d v="1899-12-30T07:21:26"/>
    <x v="171"/>
    <x v="1"/>
    <n v="433"/>
    <n v="433"/>
    <n v="3"/>
    <x v="2"/>
    <x v="29"/>
    <x v="1"/>
    <x v="33"/>
  </r>
  <r>
    <x v="411"/>
    <s v="C081"/>
    <n v="67"/>
    <x v="1"/>
    <x v="10"/>
    <x v="73"/>
    <x v="410"/>
    <d v="2023-10-31T00:00:00"/>
    <d v="1899-12-30T23:14:27"/>
    <x v="212"/>
    <x v="0"/>
    <n v="1374"/>
    <n v="2748"/>
    <n v="3"/>
    <x v="0"/>
    <x v="0"/>
    <x v="0"/>
    <x v="58"/>
  </r>
  <r>
    <x v="412"/>
    <s v="C050"/>
    <n v="59"/>
    <x v="0"/>
    <x v="3"/>
    <x v="22"/>
    <x v="411"/>
    <d v="2023-08-30T00:00:00"/>
    <d v="1899-12-30T20:21:11"/>
    <x v="111"/>
    <x v="4"/>
    <n v="811"/>
    <n v="4055"/>
    <n v="8"/>
    <x v="3"/>
    <x v="58"/>
    <x v="1"/>
    <x v="27"/>
  </r>
  <r>
    <x v="413"/>
    <s v="C034"/>
    <n v="7"/>
    <x v="2"/>
    <x v="0"/>
    <x v="25"/>
    <x v="412"/>
    <d v="2023-03-07T00:00:00"/>
    <d v="1899-12-30T01:07:31"/>
    <x v="141"/>
    <x v="5"/>
    <n v="409"/>
    <n v="1636"/>
    <n v="7"/>
    <x v="4"/>
    <x v="23"/>
    <x v="0"/>
    <x v="66"/>
  </r>
  <r>
    <x v="414"/>
    <s v="C065"/>
    <n v="14"/>
    <x v="2"/>
    <x v="11"/>
    <x v="32"/>
    <x v="413"/>
    <d v="2023-06-10T00:00:00"/>
    <d v="1899-12-30T01:20:56"/>
    <x v="154"/>
    <x v="2"/>
    <n v="1915"/>
    <n v="7660"/>
    <n v="2"/>
    <x v="2"/>
    <x v="2"/>
    <x v="0"/>
    <x v="10"/>
  </r>
  <r>
    <x v="415"/>
    <s v="C006"/>
    <n v="58"/>
    <x v="0"/>
    <x v="0"/>
    <x v="33"/>
    <x v="414"/>
    <d v="2023-02-17T00:00:00"/>
    <d v="1899-12-30T09:37:01"/>
    <x v="229"/>
    <x v="3"/>
    <n v="1492"/>
    <n v="7460"/>
    <n v="5"/>
    <x v="3"/>
    <x v="3"/>
    <x v="1"/>
    <x v="33"/>
  </r>
  <r>
    <x v="416"/>
    <s v="C004"/>
    <n v="62"/>
    <x v="2"/>
    <x v="5"/>
    <x v="15"/>
    <x v="415"/>
    <d v="2023-03-11T00:00:00"/>
    <d v="1899-12-30T05:56:33"/>
    <x v="13"/>
    <x v="5"/>
    <n v="1356"/>
    <n v="5424"/>
    <n v="4"/>
    <x v="2"/>
    <x v="14"/>
    <x v="0"/>
    <x v="75"/>
  </r>
  <r>
    <x v="417"/>
    <s v="C069"/>
    <n v="64"/>
    <x v="3"/>
    <x v="3"/>
    <x v="109"/>
    <x v="416"/>
    <d v="2023-09-01T00:00:00"/>
    <d v="1899-12-30T11:37:10"/>
    <x v="230"/>
    <x v="4"/>
    <n v="1878"/>
    <n v="5634"/>
    <n v="8"/>
    <x v="4"/>
    <x v="61"/>
    <x v="1"/>
    <x v="13"/>
  </r>
  <r>
    <x v="418"/>
    <s v="C065"/>
    <n v="47"/>
    <x v="3"/>
    <x v="5"/>
    <x v="88"/>
    <x v="417"/>
    <d v="2023-03-11T00:00:00"/>
    <d v="1899-12-30T13:53:36"/>
    <x v="45"/>
    <x v="5"/>
    <n v="1638"/>
    <n v="4914"/>
    <n v="6"/>
    <x v="2"/>
    <x v="49"/>
    <x v="0"/>
    <x v="10"/>
  </r>
  <r>
    <x v="419"/>
    <s v="C039"/>
    <n v="6"/>
    <x v="3"/>
    <x v="0"/>
    <x v="64"/>
    <x v="418"/>
    <d v="2023-02-28T00:00:00"/>
    <d v="1899-12-30T00:07:29"/>
    <x v="14"/>
    <x v="5"/>
    <n v="1112"/>
    <n v="3336"/>
    <n v="1"/>
    <x v="3"/>
    <x v="20"/>
    <x v="0"/>
    <x v="57"/>
  </r>
  <r>
    <x v="420"/>
    <s v="C066"/>
    <n v="38"/>
    <x v="2"/>
    <x v="3"/>
    <x v="182"/>
    <x v="419"/>
    <d v="2023-08-12T00:00:00"/>
    <d v="1899-12-30T19:04:00"/>
    <x v="143"/>
    <x v="2"/>
    <n v="562"/>
    <n v="2248"/>
    <n v="4"/>
    <x v="3"/>
    <x v="10"/>
    <x v="1"/>
    <x v="30"/>
  </r>
  <r>
    <x v="421"/>
    <s v="C044"/>
    <n v="53"/>
    <x v="1"/>
    <x v="3"/>
    <x v="5"/>
    <x v="420"/>
    <d v="2023-08-29T00:00:00"/>
    <d v="1899-12-30T04:05:39"/>
    <x v="231"/>
    <x v="4"/>
    <n v="1672"/>
    <n v="3344"/>
    <n v="9"/>
    <x v="1"/>
    <x v="65"/>
    <x v="0"/>
    <x v="8"/>
  </r>
  <r>
    <x v="422"/>
    <s v="C067"/>
    <n v="19"/>
    <x v="4"/>
    <x v="0"/>
    <x v="4"/>
    <x v="421"/>
    <d v="2023-02-17T00:00:00"/>
    <d v="1899-12-30T00:10:05"/>
    <x v="232"/>
    <x v="3"/>
    <n v="1234"/>
    <n v="1234"/>
    <n v="6"/>
    <x v="6"/>
    <x v="27"/>
    <x v="0"/>
    <x v="29"/>
  </r>
  <r>
    <x v="423"/>
    <s v="C072"/>
    <n v="7"/>
    <x v="2"/>
    <x v="5"/>
    <x v="125"/>
    <x v="422"/>
    <d v="2023-03-09T00:00:00"/>
    <d v="1899-12-30T10:27:03"/>
    <x v="91"/>
    <x v="5"/>
    <n v="409"/>
    <n v="1636"/>
    <n v="8"/>
    <x v="4"/>
    <x v="23"/>
    <x v="0"/>
    <x v="15"/>
  </r>
  <r>
    <x v="424"/>
    <s v="C071"/>
    <n v="56"/>
    <x v="4"/>
    <x v="7"/>
    <x v="183"/>
    <x v="423"/>
    <d v="2023-10-09T00:00:00"/>
    <d v="1899-12-30T22:59:28"/>
    <x v="210"/>
    <x v="0"/>
    <n v="1272"/>
    <n v="1272"/>
    <n v="9"/>
    <x v="0"/>
    <x v="8"/>
    <x v="0"/>
    <x v="26"/>
  </r>
  <r>
    <x v="425"/>
    <s v="C073"/>
    <n v="2"/>
    <x v="1"/>
    <x v="0"/>
    <x v="94"/>
    <x v="424"/>
    <d v="2023-02-17T00:00:00"/>
    <d v="1899-12-30T13:51:00"/>
    <x v="233"/>
    <x v="3"/>
    <n v="441"/>
    <n v="882"/>
    <n v="4"/>
    <x v="5"/>
    <x v="50"/>
    <x v="0"/>
    <x v="82"/>
  </r>
  <r>
    <x v="426"/>
    <s v="C042"/>
    <n v="48"/>
    <x v="0"/>
    <x v="1"/>
    <x v="69"/>
    <x v="425"/>
    <d v="2023-11-13T00:00:00"/>
    <d v="1899-12-30T22:46:12"/>
    <x v="180"/>
    <x v="1"/>
    <n v="433"/>
    <n v="2165"/>
    <n v="10"/>
    <x v="2"/>
    <x v="29"/>
    <x v="0"/>
    <x v="12"/>
  </r>
  <r>
    <x v="427"/>
    <s v="C038"/>
    <n v="10"/>
    <x v="1"/>
    <x v="6"/>
    <x v="184"/>
    <x v="426"/>
    <d v="2023-12-12T00:00:00"/>
    <d v="1899-12-30T19:37:01"/>
    <x v="183"/>
    <x v="2"/>
    <n v="259"/>
    <n v="518"/>
    <n v="6"/>
    <x v="3"/>
    <x v="22"/>
    <x v="1"/>
    <x v="53"/>
  </r>
  <r>
    <x v="428"/>
    <s v="C007"/>
    <n v="9"/>
    <x v="0"/>
    <x v="3"/>
    <x v="22"/>
    <x v="427"/>
    <d v="2023-08-31T00:00:00"/>
    <d v="1899-12-30T12:43:52"/>
    <x v="140"/>
    <x v="4"/>
    <n v="1605"/>
    <n v="8025"/>
    <n v="9"/>
    <x v="2"/>
    <x v="21"/>
    <x v="0"/>
    <x v="70"/>
  </r>
  <r>
    <x v="429"/>
    <s v="C045"/>
    <n v="27"/>
    <x v="1"/>
    <x v="3"/>
    <x v="100"/>
    <x v="428"/>
    <d v="2023-08-31T00:00:00"/>
    <d v="1899-12-30T10:03:32"/>
    <x v="234"/>
    <x v="4"/>
    <n v="548"/>
    <n v="1096"/>
    <n v="4"/>
    <x v="3"/>
    <x v="7"/>
    <x v="1"/>
    <x v="39"/>
  </r>
  <r>
    <x v="430"/>
    <s v="C057"/>
    <n v="1"/>
    <x v="2"/>
    <x v="6"/>
    <x v="44"/>
    <x v="429"/>
    <d v="2023-12-19T00:00:00"/>
    <d v="1899-12-30T21:02:24"/>
    <x v="68"/>
    <x v="6"/>
    <n v="1935"/>
    <n v="7740"/>
    <n v="6"/>
    <x v="4"/>
    <x v="48"/>
    <x v="1"/>
    <x v="47"/>
  </r>
  <r>
    <x v="431"/>
    <s v="C092"/>
    <n v="12"/>
    <x v="2"/>
    <x v="8"/>
    <x v="185"/>
    <x v="430"/>
    <d v="2023-01-13T00:00:00"/>
    <d v="1899-12-30T19:40:38"/>
    <x v="192"/>
    <x v="0"/>
    <n v="672"/>
    <n v="2688"/>
    <n v="8"/>
    <x v="5"/>
    <x v="17"/>
    <x v="0"/>
    <x v="38"/>
  </r>
  <r>
    <x v="432"/>
    <s v="C068"/>
    <n v="7"/>
    <x v="0"/>
    <x v="0"/>
    <x v="8"/>
    <x v="431"/>
    <d v="2023-03-02T00:00:00"/>
    <d v="1899-12-30T04:19:56"/>
    <x v="52"/>
    <x v="5"/>
    <n v="409"/>
    <n v="2045"/>
    <n v="4"/>
    <x v="4"/>
    <x v="23"/>
    <x v="0"/>
    <x v="34"/>
  </r>
  <r>
    <x v="433"/>
    <s v="C020"/>
    <n v="51"/>
    <x v="2"/>
    <x v="1"/>
    <x v="168"/>
    <x v="432"/>
    <d v="2023-11-29T00:00:00"/>
    <d v="1899-12-30T19:43:32"/>
    <x v="94"/>
    <x v="6"/>
    <n v="1084"/>
    <n v="4336"/>
    <n v="1"/>
    <x v="4"/>
    <x v="38"/>
    <x v="0"/>
    <x v="36"/>
  </r>
  <r>
    <x v="434"/>
    <s v="C017"/>
    <n v="53"/>
    <x v="2"/>
    <x v="3"/>
    <x v="22"/>
    <x v="433"/>
    <d v="2023-08-27T00:00:00"/>
    <d v="1899-12-30T12:35:14"/>
    <x v="235"/>
    <x v="4"/>
    <n v="1672"/>
    <n v="6688"/>
    <n v="5"/>
    <x v="1"/>
    <x v="65"/>
    <x v="0"/>
    <x v="46"/>
  </r>
  <r>
    <x v="435"/>
    <s v="C058"/>
    <n v="8"/>
    <x v="4"/>
    <x v="8"/>
    <x v="186"/>
    <x v="434"/>
    <d v="2023-02-03T00:00:00"/>
    <d v="1899-12-30T08:15:49"/>
    <x v="69"/>
    <x v="0"/>
    <n v="252"/>
    <n v="252"/>
    <n v="7"/>
    <x v="1"/>
    <x v="24"/>
    <x v="0"/>
    <x v="42"/>
  </r>
  <r>
    <x v="436"/>
    <s v="C010"/>
    <n v="55"/>
    <x v="4"/>
    <x v="3"/>
    <x v="109"/>
    <x v="435"/>
    <d v="2023-08-27T00:00:00"/>
    <d v="1899-12-30T22:56:38"/>
    <x v="236"/>
    <x v="4"/>
    <n v="1904"/>
    <n v="1904"/>
    <n v="3"/>
    <x v="4"/>
    <x v="60"/>
    <x v="0"/>
    <x v="50"/>
  </r>
  <r>
    <x v="437"/>
    <s v="C037"/>
    <n v="34"/>
    <x v="1"/>
    <x v="3"/>
    <x v="11"/>
    <x v="436"/>
    <d v="2023-08-27T00:00:00"/>
    <d v="1899-12-30T03:18:31"/>
    <x v="199"/>
    <x v="4"/>
    <n v="1335"/>
    <n v="2670"/>
    <n v="1"/>
    <x v="4"/>
    <x v="41"/>
    <x v="0"/>
    <x v="0"/>
  </r>
  <r>
    <x v="438"/>
    <s v="C037"/>
    <n v="12"/>
    <x v="3"/>
    <x v="6"/>
    <x v="44"/>
    <x v="437"/>
    <d v="2023-12-22T00:00:00"/>
    <d v="1899-12-30T12:51:06"/>
    <x v="61"/>
    <x v="0"/>
    <n v="672"/>
    <n v="2016"/>
    <n v="9"/>
    <x v="5"/>
    <x v="17"/>
    <x v="0"/>
    <x v="0"/>
  </r>
  <r>
    <x v="439"/>
    <s v="C018"/>
    <n v="13"/>
    <x v="2"/>
    <x v="5"/>
    <x v="15"/>
    <x v="438"/>
    <d v="2023-03-09T00:00:00"/>
    <d v="1899-12-30T01:21:29"/>
    <x v="180"/>
    <x v="5"/>
    <n v="1141"/>
    <n v="4564"/>
    <n v="2"/>
    <x v="6"/>
    <x v="64"/>
    <x v="0"/>
    <x v="20"/>
  </r>
  <r>
    <x v="440"/>
    <s v="C052"/>
    <n v="26"/>
    <x v="1"/>
    <x v="0"/>
    <x v="8"/>
    <x v="439"/>
    <d v="2023-03-06T00:00:00"/>
    <d v="1899-12-30T16:38:50"/>
    <x v="237"/>
    <x v="5"/>
    <n v="289"/>
    <n v="578"/>
    <n v="8"/>
    <x v="2"/>
    <x v="42"/>
    <x v="0"/>
    <x v="9"/>
  </r>
  <r>
    <x v="441"/>
    <s v="C023"/>
    <n v="3"/>
    <x v="3"/>
    <x v="0"/>
    <x v="41"/>
    <x v="440"/>
    <d v="2023-02-15T00:00:00"/>
    <d v="1899-12-30T08:05:39"/>
    <x v="173"/>
    <x v="3"/>
    <n v="1534"/>
    <n v="4602"/>
    <n v="7"/>
    <x v="2"/>
    <x v="52"/>
    <x v="0"/>
    <x v="18"/>
  </r>
  <r>
    <x v="442"/>
    <s v="C046"/>
    <n v="49"/>
    <x v="3"/>
    <x v="0"/>
    <x v="56"/>
    <x v="441"/>
    <d v="2023-02-13T00:00:00"/>
    <d v="1899-12-30T02:16:00"/>
    <x v="220"/>
    <x v="3"/>
    <n v="903"/>
    <n v="2709"/>
    <n v="9"/>
    <x v="2"/>
    <x v="32"/>
    <x v="0"/>
    <x v="32"/>
  </r>
  <r>
    <x v="443"/>
    <s v="C021"/>
    <n v="60"/>
    <x v="3"/>
    <x v="1"/>
    <x v="31"/>
    <x v="442"/>
    <d v="2023-11-09T00:00:00"/>
    <d v="1899-12-30T09:54:20"/>
    <x v="122"/>
    <x v="1"/>
    <n v="827"/>
    <n v="2481"/>
    <n v="7"/>
    <x v="1"/>
    <x v="12"/>
    <x v="0"/>
    <x v="85"/>
  </r>
  <r>
    <x v="444"/>
    <s v="C047"/>
    <n v="30"/>
    <x v="0"/>
    <x v="11"/>
    <x v="187"/>
    <x v="443"/>
    <d v="2023-06-15T00:00:00"/>
    <d v="1899-12-30T14:22:27"/>
    <x v="10"/>
    <x v="0"/>
    <n v="751"/>
    <n v="3755"/>
    <n v="1"/>
    <x v="2"/>
    <x v="19"/>
    <x v="0"/>
    <x v="25"/>
  </r>
  <r>
    <x v="445"/>
    <s v="C079"/>
    <n v="33"/>
    <x v="0"/>
    <x v="0"/>
    <x v="33"/>
    <x v="444"/>
    <d v="2023-02-15T00:00:00"/>
    <d v="1899-12-30T11:03:28"/>
    <x v="109"/>
    <x v="3"/>
    <n v="314"/>
    <n v="1570"/>
    <n v="3"/>
    <x v="2"/>
    <x v="59"/>
    <x v="1"/>
    <x v="79"/>
  </r>
  <r>
    <x v="446"/>
    <s v="C032"/>
    <n v="47"/>
    <x v="2"/>
    <x v="0"/>
    <x v="64"/>
    <x v="445"/>
    <d v="2023-03-04T00:00:00"/>
    <d v="1899-12-30T15:04:56"/>
    <x v="102"/>
    <x v="5"/>
    <n v="1638"/>
    <n v="6552"/>
    <n v="5"/>
    <x v="2"/>
    <x v="49"/>
    <x v="0"/>
    <x v="54"/>
  </r>
  <r>
    <x v="447"/>
    <s v="C086"/>
    <n v="16"/>
    <x v="4"/>
    <x v="5"/>
    <x v="9"/>
    <x v="446"/>
    <d v="2023-03-03T00:00:00"/>
    <d v="1899-12-30T13:42:24"/>
    <x v="26"/>
    <x v="5"/>
    <n v="1721"/>
    <n v="1721"/>
    <n v="1"/>
    <x v="1"/>
    <x v="9"/>
    <x v="1"/>
    <x v="80"/>
  </r>
  <r>
    <x v="448"/>
    <s v="C045"/>
    <n v="49"/>
    <x v="2"/>
    <x v="0"/>
    <x v="94"/>
    <x v="447"/>
    <d v="2023-02-16T00:00:00"/>
    <d v="1899-12-30T10:09:41"/>
    <x v="86"/>
    <x v="3"/>
    <n v="903"/>
    <n v="3612"/>
    <n v="3"/>
    <x v="2"/>
    <x v="32"/>
    <x v="1"/>
    <x v="39"/>
  </r>
  <r>
    <x v="449"/>
    <s v="C096"/>
    <n v="39"/>
    <x v="0"/>
    <x v="6"/>
    <x v="188"/>
    <x v="448"/>
    <d v="2023-12-12T00:00:00"/>
    <d v="1899-12-30T10:09:58"/>
    <x v="215"/>
    <x v="6"/>
    <n v="387"/>
    <n v="1935"/>
    <n v="10"/>
    <x v="6"/>
    <x v="47"/>
    <x v="0"/>
    <x v="28"/>
  </r>
  <r>
    <x v="450"/>
    <s v="C079"/>
    <n v="33"/>
    <x v="0"/>
    <x v="0"/>
    <x v="106"/>
    <x v="449"/>
    <d v="2023-02-13T00:00:00"/>
    <d v="1899-12-30T21:10:57"/>
    <x v="129"/>
    <x v="3"/>
    <n v="314"/>
    <n v="1570"/>
    <n v="6"/>
    <x v="2"/>
    <x v="59"/>
    <x v="1"/>
    <x v="79"/>
  </r>
  <r>
    <x v="451"/>
    <s v="C045"/>
    <n v="70"/>
    <x v="3"/>
    <x v="2"/>
    <x v="174"/>
    <x v="450"/>
    <d v="2023-07-17T00:00:00"/>
    <d v="1899-12-30T11:42:18"/>
    <x v="77"/>
    <x v="2"/>
    <n v="866"/>
    <n v="2598"/>
    <n v="8"/>
    <x v="1"/>
    <x v="35"/>
    <x v="1"/>
    <x v="39"/>
  </r>
  <r>
    <x v="452"/>
    <s v="C032"/>
    <n v="27"/>
    <x v="1"/>
    <x v="3"/>
    <x v="128"/>
    <x v="451"/>
    <d v="2023-08-31T00:00:00"/>
    <d v="1899-12-30T12:28:21"/>
    <x v="68"/>
    <x v="4"/>
    <n v="548"/>
    <n v="1096"/>
    <n v="10"/>
    <x v="3"/>
    <x v="7"/>
    <x v="0"/>
    <x v="54"/>
  </r>
  <r>
    <x v="453"/>
    <s v="C088"/>
    <n v="3"/>
    <x v="1"/>
    <x v="0"/>
    <x v="106"/>
    <x v="452"/>
    <d v="2023-02-09T00:00:00"/>
    <d v="1899-12-30T01:21:56"/>
    <x v="164"/>
    <x v="3"/>
    <n v="1534"/>
    <n v="3068"/>
    <n v="2"/>
    <x v="2"/>
    <x v="52"/>
    <x v="1"/>
    <x v="23"/>
  </r>
  <r>
    <x v="454"/>
    <s v="C072"/>
    <n v="1"/>
    <x v="1"/>
    <x v="10"/>
    <x v="189"/>
    <x v="453"/>
    <d v="2023-10-25T00:00:00"/>
    <d v="1899-12-30T18:04:20"/>
    <x v="231"/>
    <x v="6"/>
    <n v="1935"/>
    <n v="3870"/>
    <n v="5"/>
    <x v="4"/>
    <x v="48"/>
    <x v="0"/>
    <x v="15"/>
  </r>
  <r>
    <x v="455"/>
    <s v="C071"/>
    <n v="33"/>
    <x v="1"/>
    <x v="0"/>
    <x v="33"/>
    <x v="454"/>
    <d v="2023-02-15T00:00:00"/>
    <d v="1899-12-30T22:14:06"/>
    <x v="43"/>
    <x v="3"/>
    <n v="314"/>
    <n v="628"/>
    <n v="3"/>
    <x v="2"/>
    <x v="59"/>
    <x v="0"/>
    <x v="26"/>
  </r>
  <r>
    <x v="456"/>
    <s v="C036"/>
    <n v="22"/>
    <x v="0"/>
    <x v="4"/>
    <x v="190"/>
    <x v="455"/>
    <d v="2023-05-29T00:00:00"/>
    <d v="1899-12-30T16:38:25"/>
    <x v="238"/>
    <x v="6"/>
    <n v="1639"/>
    <n v="8195"/>
    <n v="2"/>
    <x v="4"/>
    <x v="34"/>
    <x v="1"/>
    <x v="38"/>
  </r>
  <r>
    <x v="457"/>
    <s v="C054"/>
    <n v="32"/>
    <x v="1"/>
    <x v="2"/>
    <x v="191"/>
    <x v="456"/>
    <d v="2023-07-24T00:00:00"/>
    <d v="1899-12-30T20:32:44"/>
    <x v="92"/>
    <x v="2"/>
    <n v="1792"/>
    <n v="3584"/>
    <n v="5"/>
    <x v="4"/>
    <x v="16"/>
    <x v="1"/>
    <x v="18"/>
  </r>
  <r>
    <x v="458"/>
    <s v="C093"/>
    <n v="12"/>
    <x v="1"/>
    <x v="5"/>
    <x v="192"/>
    <x v="457"/>
    <d v="2023-03-30T00:00:00"/>
    <d v="1899-12-30T07:34:31"/>
    <x v="190"/>
    <x v="0"/>
    <n v="672"/>
    <n v="1344"/>
    <n v="1"/>
    <x v="5"/>
    <x v="17"/>
    <x v="0"/>
    <x v="74"/>
  </r>
  <r>
    <x v="459"/>
    <s v="C007"/>
    <n v="29"/>
    <x v="1"/>
    <x v="5"/>
    <x v="26"/>
    <x v="458"/>
    <d v="2023-03-06T00:00:00"/>
    <d v="1899-12-30T00:07:26"/>
    <x v="239"/>
    <x v="5"/>
    <n v="1252"/>
    <n v="2504"/>
    <n v="2"/>
    <x v="2"/>
    <x v="66"/>
    <x v="0"/>
    <x v="70"/>
  </r>
  <r>
    <x v="460"/>
    <s v="C083"/>
    <n v="12"/>
    <x v="2"/>
    <x v="11"/>
    <x v="122"/>
    <x v="459"/>
    <d v="2023-06-27T00:00:00"/>
    <d v="1899-12-30T14:52:56"/>
    <x v="115"/>
    <x v="0"/>
    <n v="672"/>
    <n v="2688"/>
    <n v="5"/>
    <x v="5"/>
    <x v="17"/>
    <x v="0"/>
    <x v="62"/>
  </r>
  <r>
    <x v="461"/>
    <s v="C069"/>
    <n v="60"/>
    <x v="0"/>
    <x v="1"/>
    <x v="13"/>
    <x v="460"/>
    <d v="2023-11-13T00:00:00"/>
    <d v="1899-12-30T14:20:14"/>
    <x v="94"/>
    <x v="1"/>
    <n v="827"/>
    <n v="4135"/>
    <n v="9"/>
    <x v="1"/>
    <x v="12"/>
    <x v="1"/>
    <x v="13"/>
  </r>
  <r>
    <x v="462"/>
    <s v="C078"/>
    <n v="18"/>
    <x v="3"/>
    <x v="7"/>
    <x v="163"/>
    <x v="461"/>
    <d v="2023-09-30T00:00:00"/>
    <d v="1899-12-30T00:52:03"/>
    <x v="240"/>
    <x v="2"/>
    <n v="781"/>
    <n v="2343"/>
    <n v="6"/>
    <x v="5"/>
    <x v="53"/>
    <x v="1"/>
    <x v="4"/>
  </r>
  <r>
    <x v="463"/>
    <s v="C014"/>
    <n v="18"/>
    <x v="3"/>
    <x v="2"/>
    <x v="193"/>
    <x v="462"/>
    <d v="2023-07-08T00:00:00"/>
    <d v="1899-12-30T13:38:45"/>
    <x v="241"/>
    <x v="2"/>
    <n v="781"/>
    <n v="2343"/>
    <n v="3"/>
    <x v="5"/>
    <x v="53"/>
    <x v="1"/>
    <x v="37"/>
  </r>
  <r>
    <x v="464"/>
    <s v="C029"/>
    <n v="55"/>
    <x v="0"/>
    <x v="3"/>
    <x v="61"/>
    <x v="463"/>
    <d v="2023-08-26T00:00:00"/>
    <d v="1899-12-30T13:29:11"/>
    <x v="17"/>
    <x v="4"/>
    <n v="1904"/>
    <n v="9520"/>
    <n v="3"/>
    <x v="4"/>
    <x v="60"/>
    <x v="1"/>
    <x v="2"/>
  </r>
  <r>
    <x v="465"/>
    <s v="C053"/>
    <n v="23"/>
    <x v="4"/>
    <x v="10"/>
    <x v="82"/>
    <x v="464"/>
    <d v="2023-10-11T00:00:00"/>
    <d v="1899-12-30T09:59:41"/>
    <x v="62"/>
    <x v="0"/>
    <n v="1098"/>
    <n v="1098"/>
    <n v="8"/>
    <x v="1"/>
    <x v="13"/>
    <x v="1"/>
    <x v="52"/>
  </r>
  <r>
    <x v="466"/>
    <s v="C056"/>
    <n v="53"/>
    <x v="4"/>
    <x v="3"/>
    <x v="110"/>
    <x v="465"/>
    <d v="2023-09-02T00:00:00"/>
    <d v="1899-12-30T15:20:11"/>
    <x v="11"/>
    <x v="4"/>
    <n v="1672"/>
    <n v="1672"/>
    <n v="5"/>
    <x v="1"/>
    <x v="65"/>
    <x v="0"/>
    <x v="2"/>
  </r>
  <r>
    <x v="467"/>
    <s v="C007"/>
    <n v="5"/>
    <x v="1"/>
    <x v="2"/>
    <x v="19"/>
    <x v="466"/>
    <d v="2023-08-04T00:00:00"/>
    <d v="1899-12-30T01:24:47"/>
    <x v="242"/>
    <x v="6"/>
    <n v="1444"/>
    <n v="2888"/>
    <n v="10"/>
    <x v="2"/>
    <x v="36"/>
    <x v="0"/>
    <x v="70"/>
  </r>
  <r>
    <x v="468"/>
    <s v="C051"/>
    <n v="42"/>
    <x v="2"/>
    <x v="6"/>
    <x v="194"/>
    <x v="467"/>
    <d v="2023-12-19T00:00:00"/>
    <d v="1899-12-30T12:56:49"/>
    <x v="132"/>
    <x v="6"/>
    <n v="1744"/>
    <n v="6976"/>
    <n v="4"/>
    <x v="1"/>
    <x v="18"/>
    <x v="1"/>
    <x v="65"/>
  </r>
  <r>
    <x v="469"/>
    <s v="C031"/>
    <n v="47"/>
    <x v="0"/>
    <x v="0"/>
    <x v="25"/>
    <x v="468"/>
    <d v="2023-03-06T00:00:00"/>
    <d v="1899-12-30T15:29:29"/>
    <x v="39"/>
    <x v="5"/>
    <n v="1638"/>
    <n v="8190"/>
    <n v="6"/>
    <x v="2"/>
    <x v="49"/>
    <x v="1"/>
    <x v="35"/>
  </r>
  <r>
    <x v="470"/>
    <s v="C092"/>
    <n v="23"/>
    <x v="1"/>
    <x v="8"/>
    <x v="195"/>
    <x v="469"/>
    <d v="2023-02-10T00:00:00"/>
    <d v="1899-12-30T05:50:06"/>
    <x v="185"/>
    <x v="0"/>
    <n v="1098"/>
    <n v="2196"/>
    <n v="10"/>
    <x v="1"/>
    <x v="13"/>
    <x v="0"/>
    <x v="38"/>
  </r>
  <r>
    <x v="471"/>
    <s v="C015"/>
    <n v="56"/>
    <x v="4"/>
    <x v="6"/>
    <x v="170"/>
    <x v="470"/>
    <d v="2023-12-30T00:00:00"/>
    <d v="1899-12-30T22:46:18"/>
    <x v="13"/>
    <x v="0"/>
    <n v="1272"/>
    <n v="1272"/>
    <n v="6"/>
    <x v="0"/>
    <x v="8"/>
    <x v="1"/>
    <x v="44"/>
  </r>
  <r>
    <x v="472"/>
    <s v="C061"/>
    <n v="22"/>
    <x v="3"/>
    <x v="5"/>
    <x v="196"/>
    <x v="471"/>
    <d v="2023-04-04T00:00:00"/>
    <d v="1899-12-30T15:44:18"/>
    <x v="243"/>
    <x v="6"/>
    <n v="1639"/>
    <n v="4917"/>
    <n v="7"/>
    <x v="4"/>
    <x v="34"/>
    <x v="1"/>
    <x v="11"/>
  </r>
  <r>
    <x v="473"/>
    <s v="C051"/>
    <n v="1"/>
    <x v="2"/>
    <x v="0"/>
    <x v="106"/>
    <x v="472"/>
    <d v="2023-02-14T00:00:00"/>
    <d v="1899-12-30T02:00:07"/>
    <x v="244"/>
    <x v="6"/>
    <n v="1935"/>
    <n v="7740"/>
    <n v="7"/>
    <x v="4"/>
    <x v="48"/>
    <x v="1"/>
    <x v="65"/>
  </r>
  <r>
    <x v="474"/>
    <s v="C099"/>
    <n v="46"/>
    <x v="1"/>
    <x v="6"/>
    <x v="197"/>
    <x v="473"/>
    <d v="2023-12-08T00:00:00"/>
    <d v="1899-12-30T13:32:22"/>
    <x v="245"/>
    <x v="0"/>
    <n v="758"/>
    <n v="1516"/>
    <n v="4"/>
    <x v="3"/>
    <x v="62"/>
    <x v="1"/>
    <x v="9"/>
  </r>
  <r>
    <x v="475"/>
    <s v="C067"/>
    <n v="40"/>
    <x v="1"/>
    <x v="7"/>
    <x v="112"/>
    <x v="474"/>
    <d v="2023-09-20T00:00:00"/>
    <d v="1899-12-30T17:53:14"/>
    <x v="15"/>
    <x v="0"/>
    <n v="1923"/>
    <n v="3846"/>
    <n v="2"/>
    <x v="1"/>
    <x v="46"/>
    <x v="0"/>
    <x v="29"/>
  </r>
  <r>
    <x v="476"/>
    <s v="C099"/>
    <n v="33"/>
    <x v="2"/>
    <x v="0"/>
    <x v="33"/>
    <x v="475"/>
    <d v="2023-02-14T00:00:00"/>
    <d v="1899-12-30T03:11:52"/>
    <x v="225"/>
    <x v="3"/>
    <n v="314"/>
    <n v="1256"/>
    <n v="2"/>
    <x v="2"/>
    <x v="59"/>
    <x v="1"/>
    <x v="9"/>
  </r>
  <r>
    <x v="477"/>
    <s v="C003"/>
    <n v="11"/>
    <x v="0"/>
    <x v="0"/>
    <x v="41"/>
    <x v="476"/>
    <d v="2023-02-09T00:00:00"/>
    <d v="1899-12-30T09:50:19"/>
    <x v="246"/>
    <x v="3"/>
    <n v="1096"/>
    <n v="5480"/>
    <n v="1"/>
    <x v="6"/>
    <x v="45"/>
    <x v="0"/>
    <x v="3"/>
  </r>
  <r>
    <x v="478"/>
    <s v="C071"/>
    <n v="11"/>
    <x v="4"/>
    <x v="0"/>
    <x v="106"/>
    <x v="477"/>
    <d v="2023-02-11T00:00:00"/>
    <d v="1899-12-30T10:48:13"/>
    <x v="222"/>
    <x v="3"/>
    <n v="1096"/>
    <n v="1096"/>
    <n v="4"/>
    <x v="6"/>
    <x v="45"/>
    <x v="0"/>
    <x v="26"/>
  </r>
  <r>
    <x v="479"/>
    <s v="C059"/>
    <n v="62"/>
    <x v="2"/>
    <x v="5"/>
    <x v="21"/>
    <x v="478"/>
    <d v="2023-03-16T00:00:00"/>
    <d v="1899-12-30T22:19:33"/>
    <x v="247"/>
    <x v="5"/>
    <n v="1356"/>
    <n v="5424"/>
    <n v="10"/>
    <x v="2"/>
    <x v="14"/>
    <x v="0"/>
    <x v="34"/>
  </r>
  <r>
    <x v="480"/>
    <s v="C044"/>
    <n v="12"/>
    <x v="0"/>
    <x v="3"/>
    <x v="128"/>
    <x v="479"/>
    <d v="2023-08-25T00:00:00"/>
    <d v="1899-12-30T18:36:25"/>
    <x v="248"/>
    <x v="0"/>
    <n v="672"/>
    <n v="3360"/>
    <n v="4"/>
    <x v="5"/>
    <x v="17"/>
    <x v="0"/>
    <x v="8"/>
  </r>
  <r>
    <x v="481"/>
    <s v="C050"/>
    <n v="23"/>
    <x v="3"/>
    <x v="11"/>
    <x v="198"/>
    <x v="480"/>
    <d v="2023-06-14T00:00:00"/>
    <d v="1899-12-30T20:56:35"/>
    <x v="20"/>
    <x v="0"/>
    <n v="1098"/>
    <n v="3294"/>
    <n v="9"/>
    <x v="1"/>
    <x v="13"/>
    <x v="1"/>
    <x v="27"/>
  </r>
  <r>
    <x v="482"/>
    <s v="C007"/>
    <n v="59"/>
    <x v="1"/>
    <x v="3"/>
    <x v="110"/>
    <x v="481"/>
    <d v="2023-08-31T00:00:00"/>
    <d v="1899-12-30T05:06:02"/>
    <x v="67"/>
    <x v="4"/>
    <n v="811"/>
    <n v="1622"/>
    <n v="3"/>
    <x v="3"/>
    <x v="58"/>
    <x v="0"/>
    <x v="70"/>
  </r>
  <r>
    <x v="483"/>
    <s v="C034"/>
    <n v="1"/>
    <x v="0"/>
    <x v="4"/>
    <x v="199"/>
    <x v="482"/>
    <d v="2023-06-03T00:00:00"/>
    <d v="1899-12-30T19:32:17"/>
    <x v="7"/>
    <x v="6"/>
    <n v="1935"/>
    <n v="9675"/>
    <n v="8"/>
    <x v="4"/>
    <x v="48"/>
    <x v="0"/>
    <x v="66"/>
  </r>
  <r>
    <x v="484"/>
    <s v="C029"/>
    <n v="43"/>
    <x v="2"/>
    <x v="1"/>
    <x v="76"/>
    <x v="483"/>
    <d v="2023-11-14T00:00:00"/>
    <d v="1899-12-30T19:27:14"/>
    <x v="249"/>
    <x v="1"/>
    <n v="750"/>
    <n v="3000"/>
    <n v="8"/>
    <x v="0"/>
    <x v="6"/>
    <x v="1"/>
    <x v="2"/>
  </r>
  <r>
    <x v="485"/>
    <s v="C030"/>
    <n v="24"/>
    <x v="4"/>
    <x v="2"/>
    <x v="19"/>
    <x v="484"/>
    <d v="2023-07-30T00:00:00"/>
    <d v="1899-12-30T16:58:35"/>
    <x v="205"/>
    <x v="2"/>
    <n v="535"/>
    <n v="535"/>
    <n v="5"/>
    <x v="6"/>
    <x v="54"/>
    <x v="0"/>
    <x v="64"/>
  </r>
  <r>
    <x v="486"/>
    <s v="C053"/>
    <n v="51"/>
    <x v="4"/>
    <x v="8"/>
    <x v="185"/>
    <x v="485"/>
    <d v="2023-01-09T00:00:00"/>
    <d v="1899-12-30T04:28:18"/>
    <x v="175"/>
    <x v="6"/>
    <n v="1084"/>
    <n v="1084"/>
    <n v="4"/>
    <x v="4"/>
    <x v="38"/>
    <x v="1"/>
    <x v="52"/>
  </r>
  <r>
    <x v="487"/>
    <s v="C025"/>
    <n v="21"/>
    <x v="2"/>
    <x v="3"/>
    <x v="110"/>
    <x v="486"/>
    <d v="2023-08-29T00:00:00"/>
    <d v="1899-12-30T05:26:49"/>
    <x v="172"/>
    <x v="4"/>
    <n v="1561"/>
    <n v="6244"/>
    <n v="1"/>
    <x v="2"/>
    <x v="8"/>
    <x v="1"/>
    <x v="84"/>
  </r>
  <r>
    <x v="488"/>
    <s v="C072"/>
    <n v="10"/>
    <x v="4"/>
    <x v="3"/>
    <x v="110"/>
    <x v="487"/>
    <d v="2023-09-02T00:00:00"/>
    <d v="1899-12-30T04:30:46"/>
    <x v="94"/>
    <x v="2"/>
    <n v="259"/>
    <n v="259"/>
    <n v="5"/>
    <x v="3"/>
    <x v="22"/>
    <x v="0"/>
    <x v="15"/>
  </r>
  <r>
    <x v="489"/>
    <s v="C075"/>
    <n v="2"/>
    <x v="4"/>
    <x v="0"/>
    <x v="33"/>
    <x v="488"/>
    <d v="2023-02-14T00:00:00"/>
    <d v="1899-12-30T12:27:19"/>
    <x v="231"/>
    <x v="3"/>
    <n v="441"/>
    <n v="441"/>
    <n v="2"/>
    <x v="5"/>
    <x v="50"/>
    <x v="1"/>
    <x v="60"/>
  </r>
  <r>
    <x v="490"/>
    <s v="C095"/>
    <n v="30"/>
    <x v="4"/>
    <x v="10"/>
    <x v="155"/>
    <x v="489"/>
    <d v="2023-11-02T00:00:00"/>
    <d v="1899-12-30T22:59:20"/>
    <x v="195"/>
    <x v="0"/>
    <n v="751"/>
    <n v="751"/>
    <n v="9"/>
    <x v="2"/>
    <x v="19"/>
    <x v="1"/>
    <x v="40"/>
  </r>
  <r>
    <x v="491"/>
    <s v="C047"/>
    <n v="33"/>
    <x v="1"/>
    <x v="0"/>
    <x v="56"/>
    <x v="490"/>
    <d v="2023-02-13T00:00:00"/>
    <d v="1899-12-30T12:04:33"/>
    <x v="69"/>
    <x v="3"/>
    <n v="314"/>
    <n v="628"/>
    <n v="9"/>
    <x v="2"/>
    <x v="59"/>
    <x v="0"/>
    <x v="25"/>
  </r>
  <r>
    <x v="492"/>
    <s v="C035"/>
    <n v="11"/>
    <x v="4"/>
    <x v="0"/>
    <x v="81"/>
    <x v="491"/>
    <d v="2023-02-06T00:00:00"/>
    <d v="1899-12-30T15:43:11"/>
    <x v="119"/>
    <x v="3"/>
    <n v="1096"/>
    <n v="1096"/>
    <n v="1"/>
    <x v="6"/>
    <x v="45"/>
    <x v="0"/>
    <x v="61"/>
  </r>
  <r>
    <x v="493"/>
    <s v="C082"/>
    <n v="7"/>
    <x v="2"/>
    <x v="0"/>
    <x v="25"/>
    <x v="492"/>
    <d v="2023-03-08T00:00:00"/>
    <d v="1899-12-30T19:06:48"/>
    <x v="123"/>
    <x v="5"/>
    <n v="409"/>
    <n v="1636"/>
    <n v="8"/>
    <x v="4"/>
    <x v="23"/>
    <x v="1"/>
    <x v="59"/>
  </r>
  <r>
    <x v="494"/>
    <s v="C007"/>
    <n v="20"/>
    <x v="4"/>
    <x v="3"/>
    <x v="110"/>
    <x v="493"/>
    <d v="2023-08-29T00:00:00"/>
    <d v="1899-12-30T22:51:31"/>
    <x v="250"/>
    <x v="0"/>
    <n v="697"/>
    <n v="697"/>
    <n v="1"/>
    <x v="2"/>
    <x v="11"/>
    <x v="0"/>
    <x v="70"/>
  </r>
  <r>
    <x v="495"/>
    <s v="C021"/>
    <n v="11"/>
    <x v="2"/>
    <x v="0"/>
    <x v="16"/>
    <x v="494"/>
    <d v="2023-02-16T00:00:00"/>
    <d v="1899-12-30T13:05:41"/>
    <x v="124"/>
    <x v="3"/>
    <n v="1096"/>
    <n v="4384"/>
    <n v="7"/>
    <x v="6"/>
    <x v="45"/>
    <x v="0"/>
    <x v="85"/>
  </r>
  <r>
    <x v="496"/>
    <s v="C081"/>
    <n v="64"/>
    <x v="1"/>
    <x v="3"/>
    <x v="39"/>
    <x v="495"/>
    <d v="2023-09-01T00:00:00"/>
    <d v="1899-12-30T04:42:56"/>
    <x v="181"/>
    <x v="4"/>
    <n v="1878"/>
    <n v="3756"/>
    <n v="3"/>
    <x v="4"/>
    <x v="61"/>
    <x v="0"/>
    <x v="58"/>
  </r>
  <r>
    <x v="497"/>
    <s v="C100"/>
    <n v="19"/>
    <x v="2"/>
    <x v="0"/>
    <x v="94"/>
    <x v="496"/>
    <d v="2023-02-20T00:00:00"/>
    <d v="1899-12-30T21:14:24"/>
    <x v="251"/>
    <x v="3"/>
    <n v="1234"/>
    <n v="4936"/>
    <n v="7"/>
    <x v="6"/>
    <x v="27"/>
    <x v="1"/>
    <x v="56"/>
  </r>
  <r>
    <x v="498"/>
    <s v="C031"/>
    <n v="59"/>
    <x v="4"/>
    <x v="3"/>
    <x v="100"/>
    <x v="497"/>
    <d v="2023-09-02T00:00:00"/>
    <d v="1899-12-30T10:03:32"/>
    <x v="86"/>
    <x v="4"/>
    <n v="811"/>
    <n v="811"/>
    <n v="6"/>
    <x v="3"/>
    <x v="58"/>
    <x v="1"/>
    <x v="35"/>
  </r>
  <r>
    <x v="499"/>
    <s v="C013"/>
    <n v="61"/>
    <x v="1"/>
    <x v="11"/>
    <x v="200"/>
    <x v="498"/>
    <d v="2023-07-05T00:00:00"/>
    <d v="1899-12-30T12:14:25"/>
    <x v="252"/>
    <x v="0"/>
    <n v="810"/>
    <n v="1620"/>
    <n v="6"/>
    <x v="5"/>
    <x v="33"/>
    <x v="1"/>
    <x v="14"/>
  </r>
  <r>
    <x v="500"/>
    <s v="C066"/>
    <n v="46"/>
    <x v="1"/>
    <x v="7"/>
    <x v="50"/>
    <x v="499"/>
    <d v="2023-09-08T00:00:00"/>
    <d v="1899-12-30T07:33:36"/>
    <x v="136"/>
    <x v="0"/>
    <n v="758"/>
    <n v="1516"/>
    <n v="6"/>
    <x v="3"/>
    <x v="62"/>
    <x v="1"/>
    <x v="30"/>
  </r>
  <r>
    <x v="501"/>
    <s v="C099"/>
    <n v="22"/>
    <x v="0"/>
    <x v="11"/>
    <x v="201"/>
    <x v="500"/>
    <d v="2023-06-30T00:00:00"/>
    <d v="1899-12-30T00:55:44"/>
    <x v="57"/>
    <x v="6"/>
    <n v="1639"/>
    <n v="8195"/>
    <n v="6"/>
    <x v="4"/>
    <x v="34"/>
    <x v="1"/>
    <x v="9"/>
  </r>
  <r>
    <x v="502"/>
    <s v="C020"/>
    <n v="34"/>
    <x v="4"/>
    <x v="3"/>
    <x v="39"/>
    <x v="501"/>
    <d v="2023-09-06T00:00:00"/>
    <d v="1899-12-30T07:49:54"/>
    <x v="253"/>
    <x v="4"/>
    <n v="1335"/>
    <n v="1335"/>
    <n v="8"/>
    <x v="4"/>
    <x v="41"/>
    <x v="0"/>
    <x v="36"/>
  </r>
  <r>
    <x v="503"/>
    <s v="C058"/>
    <n v="25"/>
    <x v="4"/>
    <x v="2"/>
    <x v="2"/>
    <x v="502"/>
    <d v="2023-07-24T00:00:00"/>
    <d v="1899-12-30T05:20:36"/>
    <x v="254"/>
    <x v="0"/>
    <n v="1202"/>
    <n v="1202"/>
    <n v="10"/>
    <x v="5"/>
    <x v="40"/>
    <x v="0"/>
    <x v="42"/>
  </r>
  <r>
    <x v="504"/>
    <s v="C028"/>
    <n v="45"/>
    <x v="3"/>
    <x v="11"/>
    <x v="99"/>
    <x v="503"/>
    <d v="2023-06-05T00:00:00"/>
    <d v="1899-12-30T01:59:32"/>
    <x v="113"/>
    <x v="2"/>
    <n v="722"/>
    <n v="2166"/>
    <n v="3"/>
    <x v="0"/>
    <x v="5"/>
    <x v="1"/>
    <x v="48"/>
  </r>
  <r>
    <x v="505"/>
    <s v="C058"/>
    <n v="55"/>
    <x v="2"/>
    <x v="3"/>
    <x v="100"/>
    <x v="504"/>
    <d v="2023-09-02T00:00:00"/>
    <d v="1899-12-30T11:43:24"/>
    <x v="60"/>
    <x v="4"/>
    <n v="1904"/>
    <n v="7616"/>
    <n v="6"/>
    <x v="4"/>
    <x v="60"/>
    <x v="0"/>
    <x v="42"/>
  </r>
  <r>
    <x v="506"/>
    <s v="C028"/>
    <n v="13"/>
    <x v="2"/>
    <x v="5"/>
    <x v="15"/>
    <x v="505"/>
    <d v="2023-03-13T00:00:00"/>
    <d v="1899-12-30T20:11:36"/>
    <x v="73"/>
    <x v="5"/>
    <n v="1141"/>
    <n v="4564"/>
    <n v="6"/>
    <x v="6"/>
    <x v="64"/>
    <x v="1"/>
    <x v="48"/>
  </r>
  <r>
    <x v="507"/>
    <s v="C035"/>
    <n v="69"/>
    <x v="4"/>
    <x v="0"/>
    <x v="8"/>
    <x v="506"/>
    <d v="2023-03-04T00:00:00"/>
    <d v="1899-12-30T07:11:06"/>
    <x v="68"/>
    <x v="5"/>
    <n v="998"/>
    <n v="998"/>
    <n v="6"/>
    <x v="3"/>
    <x v="55"/>
    <x v="0"/>
    <x v="61"/>
  </r>
  <r>
    <x v="508"/>
    <s v="C003"/>
    <n v="13"/>
    <x v="0"/>
    <x v="5"/>
    <x v="88"/>
    <x v="507"/>
    <d v="2023-03-09T00:00:00"/>
    <d v="1899-12-30T07:47:16"/>
    <x v="236"/>
    <x v="5"/>
    <n v="1141"/>
    <n v="5705"/>
    <n v="4"/>
    <x v="6"/>
    <x v="64"/>
    <x v="0"/>
    <x v="3"/>
  </r>
  <r>
    <x v="509"/>
    <s v="C017"/>
    <n v="54"/>
    <x v="0"/>
    <x v="6"/>
    <x v="202"/>
    <x v="508"/>
    <d v="2023-12-17T00:00:00"/>
    <d v="1899-12-30T06:14:47"/>
    <x v="22"/>
    <x v="0"/>
    <n v="1236"/>
    <n v="6180"/>
    <n v="9"/>
    <x v="3"/>
    <x v="30"/>
    <x v="0"/>
    <x v="46"/>
  </r>
  <r>
    <x v="510"/>
    <s v="C055"/>
    <n v="47"/>
    <x v="1"/>
    <x v="0"/>
    <x v="64"/>
    <x v="509"/>
    <d v="2023-03-04T00:00:00"/>
    <d v="1899-12-30T00:46:11"/>
    <x v="244"/>
    <x v="5"/>
    <n v="1638"/>
    <n v="3276"/>
    <n v="5"/>
    <x v="2"/>
    <x v="49"/>
    <x v="0"/>
    <x v="27"/>
  </r>
  <r>
    <x v="511"/>
    <s v="C008"/>
    <n v="41"/>
    <x v="4"/>
    <x v="1"/>
    <x v="159"/>
    <x v="510"/>
    <d v="2023-11-11T00:00:00"/>
    <d v="1899-12-30T13:10:40"/>
    <x v="190"/>
    <x v="1"/>
    <n v="1977"/>
    <n v="1977"/>
    <n v="6"/>
    <x v="1"/>
    <x v="1"/>
    <x v="1"/>
    <x v="51"/>
  </r>
  <r>
    <x v="512"/>
    <s v="C088"/>
    <n v="1"/>
    <x v="2"/>
    <x v="5"/>
    <x v="203"/>
    <x v="511"/>
    <d v="2023-04-02T00:00:00"/>
    <d v="1899-12-30T13:56:41"/>
    <x v="27"/>
    <x v="6"/>
    <n v="1935"/>
    <n v="7740"/>
    <n v="6"/>
    <x v="4"/>
    <x v="48"/>
    <x v="1"/>
    <x v="23"/>
  </r>
  <r>
    <x v="513"/>
    <s v="C090"/>
    <n v="24"/>
    <x v="4"/>
    <x v="8"/>
    <x v="53"/>
    <x v="512"/>
    <d v="2023-01-09T00:00:00"/>
    <d v="1899-12-30T17:56:52"/>
    <x v="113"/>
    <x v="2"/>
    <n v="535"/>
    <n v="535"/>
    <n v="8"/>
    <x v="6"/>
    <x v="54"/>
    <x v="1"/>
    <x v="17"/>
  </r>
  <r>
    <x v="514"/>
    <s v="C078"/>
    <n v="14"/>
    <x v="0"/>
    <x v="10"/>
    <x v="204"/>
    <x v="513"/>
    <d v="2023-10-27T00:00:00"/>
    <d v="1899-12-30T14:59:49"/>
    <x v="255"/>
    <x v="2"/>
    <n v="1915"/>
    <n v="9575"/>
    <n v="6"/>
    <x v="2"/>
    <x v="2"/>
    <x v="1"/>
    <x v="4"/>
  </r>
  <r>
    <x v="515"/>
    <s v="C020"/>
    <n v="22"/>
    <x v="1"/>
    <x v="2"/>
    <x v="193"/>
    <x v="514"/>
    <d v="2023-07-06T00:00:00"/>
    <d v="1899-12-30T01:06:20"/>
    <x v="256"/>
    <x v="6"/>
    <n v="1639"/>
    <n v="3278"/>
    <n v="1"/>
    <x v="4"/>
    <x v="34"/>
    <x v="0"/>
    <x v="36"/>
  </r>
  <r>
    <x v="516"/>
    <s v="C064"/>
    <n v="60"/>
    <x v="0"/>
    <x v="1"/>
    <x v="17"/>
    <x v="442"/>
    <d v="2023-11-17T00:00:00"/>
    <d v="1899-12-30T19:04:55"/>
    <x v="155"/>
    <x v="1"/>
    <n v="827"/>
    <n v="4135"/>
    <n v="8"/>
    <x v="1"/>
    <x v="12"/>
    <x v="0"/>
    <x v="24"/>
  </r>
  <r>
    <x v="517"/>
    <s v="C045"/>
    <n v="45"/>
    <x v="3"/>
    <x v="9"/>
    <x v="205"/>
    <x v="515"/>
    <d v="2023-04-15T00:00:00"/>
    <d v="1899-12-30T19:40:46"/>
    <x v="87"/>
    <x v="2"/>
    <n v="722"/>
    <n v="2166"/>
    <n v="6"/>
    <x v="0"/>
    <x v="5"/>
    <x v="1"/>
    <x v="39"/>
  </r>
  <r>
    <x v="518"/>
    <s v="C014"/>
    <n v="52"/>
    <x v="2"/>
    <x v="0"/>
    <x v="106"/>
    <x v="516"/>
    <d v="2023-02-15T00:00:00"/>
    <d v="1899-12-30T06:40:20"/>
    <x v="223"/>
    <x v="3"/>
    <n v="236"/>
    <n v="944"/>
    <n v="8"/>
    <x v="0"/>
    <x v="15"/>
    <x v="1"/>
    <x v="37"/>
  </r>
  <r>
    <x v="519"/>
    <s v="C026"/>
    <n v="14"/>
    <x v="0"/>
    <x v="9"/>
    <x v="206"/>
    <x v="517"/>
    <d v="2023-04-08T00:00:00"/>
    <d v="1899-12-30T08:21:40"/>
    <x v="221"/>
    <x v="2"/>
    <n v="1915"/>
    <n v="9575"/>
    <n v="1"/>
    <x v="2"/>
    <x v="2"/>
    <x v="1"/>
    <x v="63"/>
  </r>
  <r>
    <x v="520"/>
    <s v="C062"/>
    <n v="33"/>
    <x v="0"/>
    <x v="0"/>
    <x v="56"/>
    <x v="518"/>
    <d v="2023-02-08T00:00:00"/>
    <d v="1899-12-30T02:28:38"/>
    <x v="179"/>
    <x v="3"/>
    <n v="314"/>
    <n v="1570"/>
    <n v="4"/>
    <x v="2"/>
    <x v="59"/>
    <x v="0"/>
    <x v="49"/>
  </r>
  <r>
    <x v="521"/>
    <s v="C011"/>
    <n v="50"/>
    <x v="3"/>
    <x v="0"/>
    <x v="64"/>
    <x v="519"/>
    <d v="2023-03-08T00:00:00"/>
    <d v="1899-12-30T01:34:50"/>
    <x v="74"/>
    <x v="5"/>
    <n v="422"/>
    <n v="1266"/>
    <n v="9"/>
    <x v="5"/>
    <x v="56"/>
    <x v="1"/>
    <x v="16"/>
  </r>
  <r>
    <x v="522"/>
    <s v="C071"/>
    <n v="30"/>
    <x v="3"/>
    <x v="2"/>
    <x v="207"/>
    <x v="520"/>
    <d v="2023-07-09T00:00:00"/>
    <d v="1899-12-30T15:38:36"/>
    <x v="191"/>
    <x v="0"/>
    <n v="751"/>
    <n v="2253"/>
    <n v="7"/>
    <x v="2"/>
    <x v="19"/>
    <x v="0"/>
    <x v="26"/>
  </r>
  <r>
    <x v="523"/>
    <s v="C084"/>
    <n v="45"/>
    <x v="4"/>
    <x v="3"/>
    <x v="208"/>
    <x v="521"/>
    <d v="2023-08-22T00:00:00"/>
    <d v="1899-12-30T12:29:47"/>
    <x v="161"/>
    <x v="2"/>
    <n v="722"/>
    <n v="722"/>
    <n v="7"/>
    <x v="0"/>
    <x v="5"/>
    <x v="0"/>
    <x v="68"/>
  </r>
  <r>
    <x v="524"/>
    <s v="C033"/>
    <n v="16"/>
    <x v="1"/>
    <x v="5"/>
    <x v="9"/>
    <x v="522"/>
    <d v="2023-03-11T00:00:00"/>
    <d v="1899-12-30T22:22:35"/>
    <x v="257"/>
    <x v="5"/>
    <n v="1721"/>
    <n v="3442"/>
    <n v="9"/>
    <x v="1"/>
    <x v="9"/>
    <x v="1"/>
    <x v="45"/>
  </r>
  <r>
    <x v="525"/>
    <s v="C008"/>
    <n v="13"/>
    <x v="0"/>
    <x v="5"/>
    <x v="9"/>
    <x v="523"/>
    <d v="2023-03-08T00:00:00"/>
    <d v="1899-12-30T01:35:05"/>
    <x v="184"/>
    <x v="5"/>
    <n v="1141"/>
    <n v="5705"/>
    <n v="6"/>
    <x v="6"/>
    <x v="64"/>
    <x v="1"/>
    <x v="51"/>
  </r>
  <r>
    <x v="526"/>
    <s v="C036"/>
    <n v="33"/>
    <x v="3"/>
    <x v="0"/>
    <x v="4"/>
    <x v="524"/>
    <d v="2023-02-19T00:00:00"/>
    <d v="1899-12-30T15:58:07"/>
    <x v="0"/>
    <x v="3"/>
    <n v="314"/>
    <n v="942"/>
    <n v="8"/>
    <x v="2"/>
    <x v="59"/>
    <x v="1"/>
    <x v="38"/>
  </r>
  <r>
    <x v="527"/>
    <s v="C001"/>
    <n v="27"/>
    <x v="3"/>
    <x v="3"/>
    <x v="100"/>
    <x v="525"/>
    <d v="2023-08-30T00:00:00"/>
    <d v="1899-12-30T17:03:43"/>
    <x v="185"/>
    <x v="4"/>
    <n v="548"/>
    <n v="1644"/>
    <n v="3"/>
    <x v="3"/>
    <x v="7"/>
    <x v="1"/>
    <x v="41"/>
  </r>
  <r>
    <x v="528"/>
    <s v="C013"/>
    <n v="64"/>
    <x v="1"/>
    <x v="3"/>
    <x v="49"/>
    <x v="526"/>
    <d v="2023-08-28T00:00:00"/>
    <d v="1899-12-30T14:05:18"/>
    <x v="17"/>
    <x v="4"/>
    <n v="1878"/>
    <n v="3756"/>
    <n v="3"/>
    <x v="4"/>
    <x v="61"/>
    <x v="1"/>
    <x v="14"/>
  </r>
  <r>
    <x v="529"/>
    <s v="C008"/>
    <n v="5"/>
    <x v="1"/>
    <x v="3"/>
    <x v="209"/>
    <x v="527"/>
    <d v="2023-08-27T00:00:00"/>
    <d v="1899-12-30T00:23:56"/>
    <x v="42"/>
    <x v="6"/>
    <n v="1444"/>
    <n v="2888"/>
    <n v="8"/>
    <x v="2"/>
    <x v="36"/>
    <x v="1"/>
    <x v="51"/>
  </r>
  <r>
    <x v="530"/>
    <s v="C029"/>
    <n v="28"/>
    <x v="0"/>
    <x v="3"/>
    <x v="39"/>
    <x v="528"/>
    <d v="2023-09-07T00:00:00"/>
    <d v="1899-12-30T08:43:11"/>
    <x v="157"/>
    <x v="4"/>
    <n v="1778"/>
    <n v="8890"/>
    <n v="9"/>
    <x v="1"/>
    <x v="4"/>
    <x v="1"/>
    <x v="2"/>
  </r>
  <r>
    <x v="531"/>
    <s v="C036"/>
    <n v="30"/>
    <x v="0"/>
    <x v="7"/>
    <x v="50"/>
    <x v="529"/>
    <d v="2023-09-10T00:00:00"/>
    <d v="1899-12-30T02:55:07"/>
    <x v="112"/>
    <x v="0"/>
    <n v="751"/>
    <n v="3755"/>
    <n v="8"/>
    <x v="2"/>
    <x v="19"/>
    <x v="1"/>
    <x v="38"/>
  </r>
  <r>
    <x v="532"/>
    <s v="C006"/>
    <n v="14"/>
    <x v="3"/>
    <x v="9"/>
    <x v="36"/>
    <x v="530"/>
    <d v="2023-04-20T00:00:00"/>
    <d v="1899-12-30T17:43:45"/>
    <x v="141"/>
    <x v="2"/>
    <n v="1915"/>
    <n v="5745"/>
    <n v="2"/>
    <x v="2"/>
    <x v="2"/>
    <x v="1"/>
    <x v="33"/>
  </r>
  <r>
    <x v="533"/>
    <s v="C061"/>
    <n v="31"/>
    <x v="1"/>
    <x v="1"/>
    <x v="172"/>
    <x v="531"/>
    <d v="2023-12-04T00:00:00"/>
    <d v="1899-12-30T11:22:37"/>
    <x v="162"/>
    <x v="6"/>
    <n v="1804"/>
    <n v="3608"/>
    <n v="7"/>
    <x v="2"/>
    <x v="43"/>
    <x v="1"/>
    <x v="11"/>
  </r>
  <r>
    <x v="534"/>
    <s v="C017"/>
    <n v="25"/>
    <x v="3"/>
    <x v="2"/>
    <x v="171"/>
    <x v="532"/>
    <d v="2023-07-11T00:00:00"/>
    <d v="1899-12-30T06:30:40"/>
    <x v="36"/>
    <x v="0"/>
    <n v="1202"/>
    <n v="3606"/>
    <n v="3"/>
    <x v="5"/>
    <x v="40"/>
    <x v="0"/>
    <x v="46"/>
  </r>
  <r>
    <x v="535"/>
    <s v="C048"/>
    <n v="59"/>
    <x v="3"/>
    <x v="3"/>
    <x v="49"/>
    <x v="533"/>
    <d v="2023-08-30T00:00:00"/>
    <d v="1899-12-30T11:13:10"/>
    <x v="14"/>
    <x v="4"/>
    <n v="811"/>
    <n v="2433"/>
    <n v="5"/>
    <x v="3"/>
    <x v="58"/>
    <x v="0"/>
    <x v="42"/>
  </r>
  <r>
    <x v="536"/>
    <s v="C064"/>
    <n v="42"/>
    <x v="3"/>
    <x v="10"/>
    <x v="210"/>
    <x v="534"/>
    <d v="2023-10-25T00:00:00"/>
    <d v="1899-12-30T03:09:08"/>
    <x v="182"/>
    <x v="6"/>
    <n v="1744"/>
    <n v="5232"/>
    <n v="8"/>
    <x v="1"/>
    <x v="18"/>
    <x v="0"/>
    <x v="24"/>
  </r>
  <r>
    <x v="537"/>
    <s v="C097"/>
    <n v="24"/>
    <x v="0"/>
    <x v="4"/>
    <x v="211"/>
    <x v="535"/>
    <d v="2023-05-19T00:00:00"/>
    <d v="1899-12-30T22:36:16"/>
    <x v="222"/>
    <x v="2"/>
    <n v="535"/>
    <n v="2675"/>
    <n v="1"/>
    <x v="6"/>
    <x v="54"/>
    <x v="1"/>
    <x v="7"/>
  </r>
  <r>
    <x v="538"/>
    <s v="C056"/>
    <n v="20"/>
    <x v="3"/>
    <x v="11"/>
    <x v="212"/>
    <x v="536"/>
    <d v="2023-06-16T00:00:00"/>
    <d v="1899-12-30T14:17:05"/>
    <x v="258"/>
    <x v="0"/>
    <n v="697"/>
    <n v="2091"/>
    <n v="7"/>
    <x v="2"/>
    <x v="11"/>
    <x v="0"/>
    <x v="2"/>
  </r>
  <r>
    <x v="539"/>
    <s v="C082"/>
    <n v="22"/>
    <x v="2"/>
    <x v="7"/>
    <x v="213"/>
    <x v="537"/>
    <d v="2023-09-09T00:00:00"/>
    <d v="1899-12-30T01:26:00"/>
    <x v="259"/>
    <x v="6"/>
    <n v="1639"/>
    <n v="6556"/>
    <n v="3"/>
    <x v="4"/>
    <x v="34"/>
    <x v="1"/>
    <x v="59"/>
  </r>
  <r>
    <x v="540"/>
    <s v="C007"/>
    <n v="24"/>
    <x v="3"/>
    <x v="1"/>
    <x v="214"/>
    <x v="538"/>
    <d v="2023-11-16T00:00:00"/>
    <d v="1899-12-30T22:56:34"/>
    <x v="175"/>
    <x v="2"/>
    <n v="535"/>
    <n v="1605"/>
    <n v="3"/>
    <x v="6"/>
    <x v="54"/>
    <x v="0"/>
    <x v="70"/>
  </r>
  <r>
    <x v="541"/>
    <s v="C051"/>
    <n v="54"/>
    <x v="0"/>
    <x v="2"/>
    <x v="136"/>
    <x v="539"/>
    <d v="2023-07-12T00:00:00"/>
    <d v="1899-12-30T09:52:12"/>
    <x v="106"/>
    <x v="0"/>
    <n v="1236"/>
    <n v="6180"/>
    <n v="5"/>
    <x v="3"/>
    <x v="30"/>
    <x v="1"/>
    <x v="65"/>
  </r>
  <r>
    <x v="542"/>
    <s v="C023"/>
    <n v="51"/>
    <x v="2"/>
    <x v="0"/>
    <x v="33"/>
    <x v="540"/>
    <d v="2023-02-17T00:00:00"/>
    <d v="1899-12-30T11:53:09"/>
    <x v="229"/>
    <x v="6"/>
    <n v="1084"/>
    <n v="4336"/>
    <n v="5"/>
    <x v="4"/>
    <x v="38"/>
    <x v="0"/>
    <x v="18"/>
  </r>
  <r>
    <x v="543"/>
    <s v="C030"/>
    <n v="29"/>
    <x v="1"/>
    <x v="5"/>
    <x v="125"/>
    <x v="541"/>
    <d v="2023-03-11T00:00:00"/>
    <d v="1899-12-30T09:33:52"/>
    <x v="9"/>
    <x v="5"/>
    <n v="1252"/>
    <n v="2504"/>
    <n v="10"/>
    <x v="2"/>
    <x v="66"/>
    <x v="0"/>
    <x v="64"/>
  </r>
  <r>
    <x v="544"/>
    <s v="C083"/>
    <n v="9"/>
    <x v="0"/>
    <x v="3"/>
    <x v="5"/>
    <x v="542"/>
    <d v="2023-08-26T00:00:00"/>
    <d v="1899-12-30T08:07:19"/>
    <x v="48"/>
    <x v="4"/>
    <n v="1605"/>
    <n v="8025"/>
    <n v="6"/>
    <x v="2"/>
    <x v="21"/>
    <x v="0"/>
    <x v="62"/>
  </r>
  <r>
    <x v="545"/>
    <s v="C064"/>
    <n v="25"/>
    <x v="3"/>
    <x v="0"/>
    <x v="162"/>
    <x v="543"/>
    <d v="2023-02-11T00:00:00"/>
    <d v="1899-12-30T10:00:07"/>
    <x v="260"/>
    <x v="0"/>
    <n v="1202"/>
    <n v="3606"/>
    <n v="9"/>
    <x v="5"/>
    <x v="40"/>
    <x v="0"/>
    <x v="24"/>
  </r>
  <r>
    <x v="546"/>
    <s v="C088"/>
    <n v="30"/>
    <x v="0"/>
    <x v="8"/>
    <x v="215"/>
    <x v="544"/>
    <d v="2023-01-19T00:00:00"/>
    <d v="1899-12-30T13:56:41"/>
    <x v="51"/>
    <x v="0"/>
    <n v="751"/>
    <n v="3755"/>
    <n v="9"/>
    <x v="2"/>
    <x v="19"/>
    <x v="1"/>
    <x v="23"/>
  </r>
  <r>
    <x v="547"/>
    <s v="C012"/>
    <n v="25"/>
    <x v="1"/>
    <x v="0"/>
    <x v="216"/>
    <x v="545"/>
    <d v="2023-02-22T00:00:00"/>
    <d v="1899-12-30T19:47:44"/>
    <x v="89"/>
    <x v="0"/>
    <n v="1202"/>
    <n v="2404"/>
    <n v="1"/>
    <x v="5"/>
    <x v="40"/>
    <x v="0"/>
    <x v="3"/>
  </r>
  <r>
    <x v="548"/>
    <s v="C021"/>
    <n v="64"/>
    <x v="4"/>
    <x v="3"/>
    <x v="22"/>
    <x v="546"/>
    <d v="2023-09-01T00:00:00"/>
    <d v="1899-12-30T02:29:10"/>
    <x v="193"/>
    <x v="4"/>
    <n v="1878"/>
    <n v="1878"/>
    <n v="10"/>
    <x v="4"/>
    <x v="61"/>
    <x v="0"/>
    <x v="85"/>
  </r>
  <r>
    <x v="549"/>
    <s v="C023"/>
    <n v="29"/>
    <x v="0"/>
    <x v="0"/>
    <x v="64"/>
    <x v="547"/>
    <d v="2023-03-05T00:00:00"/>
    <d v="1899-12-30T17:03:39"/>
    <x v="261"/>
    <x v="5"/>
    <n v="1252"/>
    <n v="6260"/>
    <n v="6"/>
    <x v="2"/>
    <x v="66"/>
    <x v="0"/>
    <x v="18"/>
  </r>
  <r>
    <x v="550"/>
    <s v="C088"/>
    <n v="67"/>
    <x v="4"/>
    <x v="9"/>
    <x v="217"/>
    <x v="548"/>
    <d v="2023-04-23T00:00:00"/>
    <d v="1899-12-30T15:25:04"/>
    <x v="237"/>
    <x v="0"/>
    <n v="1374"/>
    <n v="1374"/>
    <n v="4"/>
    <x v="0"/>
    <x v="0"/>
    <x v="1"/>
    <x v="23"/>
  </r>
  <r>
    <x v="551"/>
    <s v="C064"/>
    <n v="31"/>
    <x v="3"/>
    <x v="4"/>
    <x v="218"/>
    <x v="549"/>
    <d v="2023-05-11T00:00:00"/>
    <d v="1899-12-30T17:09:07"/>
    <x v="197"/>
    <x v="6"/>
    <n v="1804"/>
    <n v="5412"/>
    <n v="1"/>
    <x v="2"/>
    <x v="43"/>
    <x v="0"/>
    <x v="24"/>
  </r>
  <r>
    <x v="552"/>
    <s v="C084"/>
    <n v="39"/>
    <x v="1"/>
    <x v="3"/>
    <x v="22"/>
    <x v="550"/>
    <d v="2023-08-26T00:00:00"/>
    <d v="1899-12-30T07:43:27"/>
    <x v="181"/>
    <x v="6"/>
    <n v="387"/>
    <n v="774"/>
    <n v="4"/>
    <x v="6"/>
    <x v="47"/>
    <x v="0"/>
    <x v="68"/>
  </r>
  <r>
    <x v="553"/>
    <s v="C045"/>
    <n v="29"/>
    <x v="2"/>
    <x v="0"/>
    <x v="25"/>
    <x v="551"/>
    <d v="2023-03-03T00:00:00"/>
    <d v="1899-12-30T16:49:01"/>
    <x v="262"/>
    <x v="5"/>
    <n v="1252"/>
    <n v="5008"/>
    <n v="3"/>
    <x v="2"/>
    <x v="66"/>
    <x v="1"/>
    <x v="39"/>
  </r>
  <r>
    <x v="554"/>
    <s v="C100"/>
    <n v="56"/>
    <x v="2"/>
    <x v="11"/>
    <x v="219"/>
    <x v="552"/>
    <d v="2023-06-30T00:00:00"/>
    <d v="1899-12-30T17:58:12"/>
    <x v="48"/>
    <x v="0"/>
    <n v="1272"/>
    <n v="5088"/>
    <n v="2"/>
    <x v="0"/>
    <x v="8"/>
    <x v="1"/>
    <x v="56"/>
  </r>
  <r>
    <x v="555"/>
    <s v="C073"/>
    <n v="17"/>
    <x v="4"/>
    <x v="6"/>
    <x v="44"/>
    <x v="553"/>
    <d v="2023-12-21T00:00:00"/>
    <d v="1899-12-30T15:49:48"/>
    <x v="263"/>
    <x v="0"/>
    <n v="1899"/>
    <n v="1899"/>
    <n v="8"/>
    <x v="4"/>
    <x v="25"/>
    <x v="0"/>
    <x v="82"/>
  </r>
  <r>
    <x v="556"/>
    <s v="C039"/>
    <n v="47"/>
    <x v="3"/>
    <x v="5"/>
    <x v="125"/>
    <x v="554"/>
    <d v="2023-03-08T00:00:00"/>
    <d v="1899-12-30T02:10:39"/>
    <x v="219"/>
    <x v="5"/>
    <n v="1638"/>
    <n v="4914"/>
    <n v="7"/>
    <x v="2"/>
    <x v="49"/>
    <x v="0"/>
    <x v="57"/>
  </r>
  <r>
    <x v="557"/>
    <s v="C091"/>
    <n v="64"/>
    <x v="3"/>
    <x v="3"/>
    <x v="22"/>
    <x v="555"/>
    <d v="2023-08-25T00:00:00"/>
    <d v="1899-12-30T00:24:52"/>
    <x v="191"/>
    <x v="4"/>
    <n v="1878"/>
    <n v="5634"/>
    <n v="3"/>
    <x v="4"/>
    <x v="61"/>
    <x v="1"/>
    <x v="21"/>
  </r>
  <r>
    <x v="558"/>
    <s v="C084"/>
    <n v="45"/>
    <x v="4"/>
    <x v="6"/>
    <x v="220"/>
    <x v="556"/>
    <d v="2023-12-26T00:00:00"/>
    <d v="1899-12-30T18:35:43"/>
    <x v="264"/>
    <x v="2"/>
    <n v="722"/>
    <n v="722"/>
    <n v="7"/>
    <x v="0"/>
    <x v="5"/>
    <x v="0"/>
    <x v="68"/>
  </r>
  <r>
    <x v="559"/>
    <s v="C019"/>
    <n v="39"/>
    <x v="1"/>
    <x v="3"/>
    <x v="60"/>
    <x v="557"/>
    <d v="2023-08-09T00:00:00"/>
    <d v="1899-12-30T09:50:53"/>
    <x v="74"/>
    <x v="6"/>
    <n v="387"/>
    <n v="774"/>
    <n v="5"/>
    <x v="6"/>
    <x v="47"/>
    <x v="0"/>
    <x v="1"/>
  </r>
  <r>
    <x v="560"/>
    <s v="C099"/>
    <n v="49"/>
    <x v="0"/>
    <x v="0"/>
    <x v="33"/>
    <x v="558"/>
    <d v="2023-02-21T00:00:00"/>
    <d v="1899-12-30T17:23:34"/>
    <x v="222"/>
    <x v="3"/>
    <n v="903"/>
    <n v="4515"/>
    <n v="9"/>
    <x v="2"/>
    <x v="32"/>
    <x v="1"/>
    <x v="9"/>
  </r>
  <r>
    <x v="561"/>
    <s v="C066"/>
    <n v="24"/>
    <x v="2"/>
    <x v="3"/>
    <x v="221"/>
    <x v="559"/>
    <d v="2023-08-16T00:00:00"/>
    <d v="1899-12-30T01:34:07"/>
    <x v="190"/>
    <x v="2"/>
    <n v="535"/>
    <n v="2140"/>
    <n v="7"/>
    <x v="6"/>
    <x v="54"/>
    <x v="1"/>
    <x v="30"/>
  </r>
  <r>
    <x v="562"/>
    <s v="C077"/>
    <n v="58"/>
    <x v="0"/>
    <x v="0"/>
    <x v="4"/>
    <x v="560"/>
    <d v="2023-02-19T00:00:00"/>
    <d v="1899-12-30T05:04:29"/>
    <x v="56"/>
    <x v="3"/>
    <n v="1492"/>
    <n v="7460"/>
    <n v="8"/>
    <x v="3"/>
    <x v="3"/>
    <x v="1"/>
    <x v="41"/>
  </r>
  <r>
    <x v="563"/>
    <s v="C007"/>
    <n v="40"/>
    <x v="4"/>
    <x v="9"/>
    <x v="206"/>
    <x v="561"/>
    <d v="2023-04-15T00:00:00"/>
    <d v="1899-12-30T06:06:57"/>
    <x v="265"/>
    <x v="0"/>
    <n v="1923"/>
    <n v="1923"/>
    <n v="8"/>
    <x v="1"/>
    <x v="46"/>
    <x v="0"/>
    <x v="70"/>
  </r>
  <r>
    <x v="564"/>
    <s v="C011"/>
    <n v="50"/>
    <x v="3"/>
    <x v="5"/>
    <x v="21"/>
    <x v="562"/>
    <d v="2023-03-14T00:00:00"/>
    <d v="1899-12-30T13:12:47"/>
    <x v="169"/>
    <x v="5"/>
    <n v="422"/>
    <n v="1266"/>
    <n v="8"/>
    <x v="5"/>
    <x v="56"/>
    <x v="1"/>
    <x v="16"/>
  </r>
  <r>
    <x v="565"/>
    <s v="C054"/>
    <n v="42"/>
    <x v="2"/>
    <x v="4"/>
    <x v="140"/>
    <x v="563"/>
    <d v="2023-05-14T00:00:00"/>
    <d v="1899-12-30T20:36:32"/>
    <x v="189"/>
    <x v="6"/>
    <n v="1744"/>
    <n v="6976"/>
    <n v="2"/>
    <x v="1"/>
    <x v="18"/>
    <x v="1"/>
    <x v="18"/>
  </r>
  <r>
    <x v="566"/>
    <s v="C090"/>
    <n v="66"/>
    <x v="4"/>
    <x v="5"/>
    <x v="21"/>
    <x v="564"/>
    <d v="2023-03-15T00:00:00"/>
    <d v="1899-12-30T18:57:04"/>
    <x v="255"/>
    <x v="5"/>
    <n v="610"/>
    <n v="610"/>
    <n v="9"/>
    <x v="2"/>
    <x v="26"/>
    <x v="1"/>
    <x v="17"/>
  </r>
  <r>
    <x v="567"/>
    <s v="C056"/>
    <n v="10"/>
    <x v="4"/>
    <x v="11"/>
    <x v="200"/>
    <x v="565"/>
    <d v="2023-07-08T00:00:00"/>
    <d v="1899-12-30T13:16:14"/>
    <x v="249"/>
    <x v="2"/>
    <n v="259"/>
    <n v="259"/>
    <n v="9"/>
    <x v="3"/>
    <x v="22"/>
    <x v="0"/>
    <x v="2"/>
  </r>
  <r>
    <x v="568"/>
    <s v="C027"/>
    <n v="53"/>
    <x v="1"/>
    <x v="3"/>
    <x v="110"/>
    <x v="566"/>
    <d v="2023-09-04T00:00:00"/>
    <d v="1899-12-30T17:56:22"/>
    <x v="80"/>
    <x v="4"/>
    <n v="1672"/>
    <n v="3344"/>
    <n v="7"/>
    <x v="1"/>
    <x v="65"/>
    <x v="1"/>
    <x v="72"/>
  </r>
  <r>
    <x v="569"/>
    <s v="C056"/>
    <n v="69"/>
    <x v="3"/>
    <x v="0"/>
    <x v="25"/>
    <x v="567"/>
    <d v="2023-03-09T00:00:00"/>
    <d v="1899-12-30T00:53:55"/>
    <x v="266"/>
    <x v="5"/>
    <n v="998"/>
    <n v="2994"/>
    <n v="9"/>
    <x v="3"/>
    <x v="55"/>
    <x v="0"/>
    <x v="2"/>
  </r>
  <r>
    <x v="570"/>
    <s v="C046"/>
    <n v="6"/>
    <x v="4"/>
    <x v="0"/>
    <x v="25"/>
    <x v="568"/>
    <d v="2023-03-09T00:00:00"/>
    <d v="1899-12-30T04:26:01"/>
    <x v="159"/>
    <x v="5"/>
    <n v="1112"/>
    <n v="1112"/>
    <n v="9"/>
    <x v="3"/>
    <x v="20"/>
    <x v="0"/>
    <x v="32"/>
  </r>
  <r>
    <x v="571"/>
    <s v="C060"/>
    <n v="25"/>
    <x v="0"/>
    <x v="11"/>
    <x v="179"/>
    <x v="569"/>
    <d v="2023-06-10T00:00:00"/>
    <d v="1899-12-30T10:11:48"/>
    <x v="132"/>
    <x v="0"/>
    <n v="1202"/>
    <n v="6010"/>
    <n v="6"/>
    <x v="5"/>
    <x v="40"/>
    <x v="0"/>
    <x v="55"/>
  </r>
  <r>
    <x v="572"/>
    <s v="C040"/>
    <n v="3"/>
    <x v="0"/>
    <x v="0"/>
    <x v="41"/>
    <x v="570"/>
    <d v="2023-02-14T00:00:00"/>
    <d v="1899-12-30T02:57:06"/>
    <x v="204"/>
    <x v="3"/>
    <n v="1534"/>
    <n v="7670"/>
    <n v="6"/>
    <x v="2"/>
    <x v="52"/>
    <x v="1"/>
    <x v="5"/>
  </r>
  <r>
    <x v="573"/>
    <s v="C064"/>
    <n v="29"/>
    <x v="3"/>
    <x v="5"/>
    <x v="9"/>
    <x v="571"/>
    <d v="2023-03-06T00:00:00"/>
    <d v="1899-12-30T21:45:12"/>
    <x v="47"/>
    <x v="5"/>
    <n v="1252"/>
    <n v="3756"/>
    <n v="4"/>
    <x v="2"/>
    <x v="66"/>
    <x v="0"/>
    <x v="24"/>
  </r>
  <r>
    <x v="574"/>
    <s v="C076"/>
    <n v="49"/>
    <x v="1"/>
    <x v="0"/>
    <x v="103"/>
    <x v="572"/>
    <d v="2023-02-09T00:00:00"/>
    <d v="1899-12-30T14:55:08"/>
    <x v="14"/>
    <x v="3"/>
    <n v="903"/>
    <n v="1806"/>
    <n v="3"/>
    <x v="2"/>
    <x v="32"/>
    <x v="1"/>
    <x v="78"/>
  </r>
  <r>
    <x v="575"/>
    <s v="C074"/>
    <n v="53"/>
    <x v="2"/>
    <x v="3"/>
    <x v="5"/>
    <x v="573"/>
    <d v="2023-08-26T00:00:00"/>
    <d v="1899-12-30T08:01:59"/>
    <x v="75"/>
    <x v="4"/>
    <n v="1672"/>
    <n v="6688"/>
    <n v="6"/>
    <x v="1"/>
    <x v="65"/>
    <x v="1"/>
    <x v="43"/>
  </r>
  <r>
    <x v="576"/>
    <s v="C008"/>
    <n v="20"/>
    <x v="2"/>
    <x v="10"/>
    <x v="73"/>
    <x v="574"/>
    <d v="2023-11-05T00:00:00"/>
    <d v="1899-12-30T18:50:45"/>
    <x v="240"/>
    <x v="0"/>
    <n v="697"/>
    <n v="2788"/>
    <n v="8"/>
    <x v="2"/>
    <x v="11"/>
    <x v="1"/>
    <x v="51"/>
  </r>
  <r>
    <x v="577"/>
    <s v="C008"/>
    <n v="18"/>
    <x v="2"/>
    <x v="2"/>
    <x v="222"/>
    <x v="575"/>
    <d v="2023-08-06T00:00:00"/>
    <d v="1899-12-30T16:43:25"/>
    <x v="79"/>
    <x v="2"/>
    <n v="781"/>
    <n v="3124"/>
    <n v="6"/>
    <x v="5"/>
    <x v="53"/>
    <x v="1"/>
    <x v="51"/>
  </r>
  <r>
    <x v="578"/>
    <s v="C092"/>
    <n v="29"/>
    <x v="1"/>
    <x v="5"/>
    <x v="15"/>
    <x v="576"/>
    <d v="2023-03-14T00:00:00"/>
    <d v="1899-12-30T10:45:06"/>
    <x v="212"/>
    <x v="5"/>
    <n v="1252"/>
    <n v="2504"/>
    <n v="7"/>
    <x v="2"/>
    <x v="66"/>
    <x v="0"/>
    <x v="38"/>
  </r>
  <r>
    <x v="579"/>
    <s v="C093"/>
    <n v="24"/>
    <x v="2"/>
    <x v="11"/>
    <x v="223"/>
    <x v="577"/>
    <d v="2023-06-20T00:00:00"/>
    <d v="1899-12-30T12:25:42"/>
    <x v="159"/>
    <x v="2"/>
    <n v="535"/>
    <n v="2140"/>
    <n v="4"/>
    <x v="6"/>
    <x v="54"/>
    <x v="0"/>
    <x v="74"/>
  </r>
  <r>
    <x v="580"/>
    <s v="C082"/>
    <n v="18"/>
    <x v="1"/>
    <x v="2"/>
    <x v="207"/>
    <x v="578"/>
    <d v="2023-07-11T00:00:00"/>
    <d v="1899-12-30T14:56:59"/>
    <x v="65"/>
    <x v="2"/>
    <n v="781"/>
    <n v="1562"/>
    <n v="9"/>
    <x v="5"/>
    <x v="53"/>
    <x v="1"/>
    <x v="59"/>
  </r>
  <r>
    <x v="581"/>
    <s v="C019"/>
    <n v="3"/>
    <x v="2"/>
    <x v="0"/>
    <x v="56"/>
    <x v="579"/>
    <d v="2023-02-05T00:00:00"/>
    <d v="1899-12-30T19:16:41"/>
    <x v="82"/>
    <x v="3"/>
    <n v="1534"/>
    <n v="6136"/>
    <n v="1"/>
    <x v="2"/>
    <x v="52"/>
    <x v="0"/>
    <x v="1"/>
  </r>
  <r>
    <x v="582"/>
    <s v="C025"/>
    <n v="56"/>
    <x v="2"/>
    <x v="7"/>
    <x v="112"/>
    <x v="580"/>
    <d v="2023-09-22T00:00:00"/>
    <d v="1899-12-30T19:58:33"/>
    <x v="206"/>
    <x v="0"/>
    <n v="1272"/>
    <n v="5088"/>
    <n v="4"/>
    <x v="0"/>
    <x v="8"/>
    <x v="1"/>
    <x v="84"/>
  </r>
  <r>
    <x v="583"/>
    <s v="C089"/>
    <n v="34"/>
    <x v="1"/>
    <x v="3"/>
    <x v="61"/>
    <x v="581"/>
    <d v="2023-08-27T00:00:00"/>
    <d v="1899-12-30T16:10:28"/>
    <x v="231"/>
    <x v="4"/>
    <n v="1335"/>
    <n v="2670"/>
    <n v="4"/>
    <x v="4"/>
    <x v="41"/>
    <x v="1"/>
    <x v="76"/>
  </r>
  <r>
    <x v="584"/>
    <s v="C013"/>
    <n v="63"/>
    <x v="0"/>
    <x v="9"/>
    <x v="224"/>
    <x v="582"/>
    <d v="2023-05-01T00:00:00"/>
    <d v="1899-12-30T01:52:06"/>
    <x v="249"/>
    <x v="6"/>
    <n v="1348"/>
    <n v="6740"/>
    <n v="5"/>
    <x v="1"/>
    <x v="67"/>
    <x v="1"/>
    <x v="14"/>
  </r>
  <r>
    <x v="585"/>
    <s v="C068"/>
    <n v="64"/>
    <x v="0"/>
    <x v="3"/>
    <x v="100"/>
    <x v="583"/>
    <d v="2023-09-04T00:00:00"/>
    <d v="1899-12-30T16:30:39"/>
    <x v="2"/>
    <x v="4"/>
    <n v="1878"/>
    <n v="9390"/>
    <n v="8"/>
    <x v="4"/>
    <x v="61"/>
    <x v="0"/>
    <x v="34"/>
  </r>
  <r>
    <x v="586"/>
    <s v="C018"/>
    <n v="43"/>
    <x v="4"/>
    <x v="1"/>
    <x v="31"/>
    <x v="584"/>
    <d v="2023-11-03T00:00:00"/>
    <d v="1899-12-30T10:41:06"/>
    <x v="211"/>
    <x v="1"/>
    <n v="750"/>
    <n v="750"/>
    <n v="1"/>
    <x v="0"/>
    <x v="6"/>
    <x v="0"/>
    <x v="20"/>
  </r>
  <r>
    <x v="587"/>
    <s v="C056"/>
    <n v="49"/>
    <x v="0"/>
    <x v="0"/>
    <x v="56"/>
    <x v="585"/>
    <d v="2023-02-05T00:00:00"/>
    <d v="1899-12-30T21:21:57"/>
    <x v="91"/>
    <x v="3"/>
    <n v="903"/>
    <n v="4515"/>
    <n v="1"/>
    <x v="2"/>
    <x v="32"/>
    <x v="0"/>
    <x v="2"/>
  </r>
  <r>
    <x v="588"/>
    <s v="C093"/>
    <n v="40"/>
    <x v="3"/>
    <x v="6"/>
    <x v="225"/>
    <x v="586"/>
    <d v="2023-12-19T00:00:00"/>
    <d v="1899-12-30T01:21:34"/>
    <x v="130"/>
    <x v="0"/>
    <n v="1923"/>
    <n v="5769"/>
    <n v="10"/>
    <x v="1"/>
    <x v="46"/>
    <x v="0"/>
    <x v="74"/>
  </r>
  <r>
    <x v="589"/>
    <s v="C006"/>
    <n v="23"/>
    <x v="1"/>
    <x v="8"/>
    <x v="226"/>
    <x v="587"/>
    <d v="2023-01-23T00:00:00"/>
    <d v="1899-12-30T05:53:50"/>
    <x v="21"/>
    <x v="0"/>
    <n v="1098"/>
    <n v="2196"/>
    <n v="4"/>
    <x v="1"/>
    <x v="13"/>
    <x v="1"/>
    <x v="33"/>
  </r>
  <r>
    <x v="590"/>
    <s v="C002"/>
    <n v="31"/>
    <x v="3"/>
    <x v="2"/>
    <x v="48"/>
    <x v="588"/>
    <d v="2023-07-14T00:00:00"/>
    <d v="1899-12-30T00:00:51"/>
    <x v="166"/>
    <x v="6"/>
    <n v="1804"/>
    <n v="5412"/>
    <n v="8"/>
    <x v="2"/>
    <x v="43"/>
    <x v="1"/>
    <x v="83"/>
  </r>
  <r>
    <x v="591"/>
    <s v="C007"/>
    <n v="47"/>
    <x v="0"/>
    <x v="5"/>
    <x v="15"/>
    <x v="589"/>
    <d v="2023-03-11T00:00:00"/>
    <d v="1899-12-30T21:41:23"/>
    <x v="267"/>
    <x v="5"/>
    <n v="1638"/>
    <n v="8190"/>
    <n v="4"/>
    <x v="2"/>
    <x v="49"/>
    <x v="0"/>
    <x v="70"/>
  </r>
  <r>
    <x v="592"/>
    <s v="C016"/>
    <n v="58"/>
    <x v="3"/>
    <x v="0"/>
    <x v="81"/>
    <x v="590"/>
    <d v="2023-02-12T00:00:00"/>
    <d v="1899-12-30T09:34:03"/>
    <x v="137"/>
    <x v="3"/>
    <n v="1492"/>
    <n v="4476"/>
    <n v="7"/>
    <x v="3"/>
    <x v="3"/>
    <x v="0"/>
    <x v="73"/>
  </r>
  <r>
    <x v="593"/>
    <s v="C060"/>
    <n v="20"/>
    <x v="1"/>
    <x v="4"/>
    <x v="199"/>
    <x v="591"/>
    <d v="2023-06-01T00:00:00"/>
    <d v="1899-12-30T04:59:28"/>
    <x v="68"/>
    <x v="0"/>
    <n v="697"/>
    <n v="1394"/>
    <n v="6"/>
    <x v="2"/>
    <x v="11"/>
    <x v="0"/>
    <x v="55"/>
  </r>
  <r>
    <x v="594"/>
    <s v="C022"/>
    <n v="51"/>
    <x v="2"/>
    <x v="1"/>
    <x v="7"/>
    <x v="592"/>
    <d v="2023-11-15T00:00:00"/>
    <d v="1899-12-30T04:06:31"/>
    <x v="105"/>
    <x v="6"/>
    <n v="1084"/>
    <n v="4336"/>
    <n v="7"/>
    <x v="4"/>
    <x v="38"/>
    <x v="0"/>
    <x v="67"/>
  </r>
  <r>
    <x v="595"/>
    <s v="C046"/>
    <n v="50"/>
    <x v="4"/>
    <x v="5"/>
    <x v="88"/>
    <x v="593"/>
    <d v="2023-03-14T00:00:00"/>
    <d v="1899-12-30T17:58:44"/>
    <x v="108"/>
    <x v="5"/>
    <n v="422"/>
    <n v="422"/>
    <n v="9"/>
    <x v="5"/>
    <x v="56"/>
    <x v="0"/>
    <x v="32"/>
  </r>
  <r>
    <x v="596"/>
    <s v="C074"/>
    <n v="16"/>
    <x v="4"/>
    <x v="5"/>
    <x v="125"/>
    <x v="594"/>
    <d v="2023-03-06T00:00:00"/>
    <d v="1899-12-30T02:49:44"/>
    <x v="250"/>
    <x v="5"/>
    <n v="1721"/>
    <n v="1721"/>
    <n v="5"/>
    <x v="1"/>
    <x v="9"/>
    <x v="1"/>
    <x v="43"/>
  </r>
  <r>
    <x v="597"/>
    <s v="C054"/>
    <n v="37"/>
    <x v="3"/>
    <x v="1"/>
    <x v="30"/>
    <x v="595"/>
    <d v="2023-11-18T00:00:00"/>
    <d v="1899-12-30T21:53:27"/>
    <x v="48"/>
    <x v="1"/>
    <n v="1428"/>
    <n v="4284"/>
    <n v="7"/>
    <x v="2"/>
    <x v="28"/>
    <x v="1"/>
    <x v="18"/>
  </r>
  <r>
    <x v="598"/>
    <s v="C004"/>
    <n v="34"/>
    <x v="4"/>
    <x v="3"/>
    <x v="128"/>
    <x v="596"/>
    <d v="2023-08-24T00:00:00"/>
    <d v="1899-12-30T12:13:52"/>
    <x v="162"/>
    <x v="4"/>
    <n v="1335"/>
    <n v="1335"/>
    <n v="3"/>
    <x v="4"/>
    <x v="41"/>
    <x v="0"/>
    <x v="75"/>
  </r>
  <r>
    <x v="599"/>
    <s v="C095"/>
    <n v="47"/>
    <x v="2"/>
    <x v="5"/>
    <x v="15"/>
    <x v="597"/>
    <d v="2023-03-09T00:00:00"/>
    <d v="1899-12-30T15:17:19"/>
    <x v="268"/>
    <x v="5"/>
    <n v="1638"/>
    <n v="6552"/>
    <n v="2"/>
    <x v="2"/>
    <x v="49"/>
    <x v="1"/>
    <x v="40"/>
  </r>
  <r>
    <x v="600"/>
    <s v="C030"/>
    <n v="1"/>
    <x v="2"/>
    <x v="5"/>
    <x v="68"/>
    <x v="598"/>
    <d v="2023-03-18T00:00:00"/>
    <d v="1899-12-30T03:37:12"/>
    <x v="141"/>
    <x v="6"/>
    <n v="1935"/>
    <n v="7740"/>
    <n v="4"/>
    <x v="4"/>
    <x v="48"/>
    <x v="0"/>
    <x v="64"/>
  </r>
  <r>
    <x v="601"/>
    <s v="C042"/>
    <n v="43"/>
    <x v="0"/>
    <x v="1"/>
    <x v="31"/>
    <x v="599"/>
    <d v="2023-11-11T00:00:00"/>
    <d v="1899-12-30T06:02:00"/>
    <x v="241"/>
    <x v="1"/>
    <n v="750"/>
    <n v="3750"/>
    <n v="9"/>
    <x v="0"/>
    <x v="6"/>
    <x v="0"/>
    <x v="12"/>
  </r>
  <r>
    <x v="602"/>
    <s v="C079"/>
    <n v="8"/>
    <x v="3"/>
    <x v="4"/>
    <x v="67"/>
    <x v="600"/>
    <d v="2023-06-07T00:00:00"/>
    <d v="1899-12-30T15:14:45"/>
    <x v="133"/>
    <x v="0"/>
    <n v="252"/>
    <n v="756"/>
    <n v="9"/>
    <x v="1"/>
    <x v="24"/>
    <x v="1"/>
    <x v="79"/>
  </r>
  <r>
    <x v="603"/>
    <s v="C069"/>
    <n v="39"/>
    <x v="3"/>
    <x v="8"/>
    <x v="195"/>
    <x v="601"/>
    <d v="2023-02-03T00:00:00"/>
    <d v="1899-12-30T21:24:38"/>
    <x v="269"/>
    <x v="6"/>
    <n v="387"/>
    <n v="1161"/>
    <n v="3"/>
    <x v="6"/>
    <x v="47"/>
    <x v="1"/>
    <x v="13"/>
  </r>
  <r>
    <x v="604"/>
    <s v="C068"/>
    <n v="45"/>
    <x v="1"/>
    <x v="6"/>
    <x v="227"/>
    <x v="602"/>
    <d v="2023-12-25T00:00:00"/>
    <d v="1899-12-30T20:49:33"/>
    <x v="270"/>
    <x v="2"/>
    <n v="722"/>
    <n v="1444"/>
    <n v="4"/>
    <x v="0"/>
    <x v="5"/>
    <x v="0"/>
    <x v="34"/>
  </r>
  <r>
    <x v="605"/>
    <s v="C047"/>
    <n v="3"/>
    <x v="0"/>
    <x v="0"/>
    <x v="41"/>
    <x v="603"/>
    <d v="2023-02-17T00:00:00"/>
    <d v="1899-12-30T07:31:32"/>
    <x v="38"/>
    <x v="3"/>
    <n v="1534"/>
    <n v="7670"/>
    <n v="9"/>
    <x v="2"/>
    <x v="52"/>
    <x v="0"/>
    <x v="25"/>
  </r>
  <r>
    <x v="606"/>
    <s v="C028"/>
    <n v="50"/>
    <x v="3"/>
    <x v="5"/>
    <x v="52"/>
    <x v="604"/>
    <d v="2023-03-05T00:00:00"/>
    <d v="1899-12-30T09:52:56"/>
    <x v="224"/>
    <x v="5"/>
    <n v="422"/>
    <n v="1266"/>
    <n v="2"/>
    <x v="5"/>
    <x v="56"/>
    <x v="1"/>
    <x v="48"/>
  </r>
  <r>
    <x v="607"/>
    <s v="C030"/>
    <n v="55"/>
    <x v="0"/>
    <x v="3"/>
    <x v="110"/>
    <x v="605"/>
    <d v="2023-09-01T00:00:00"/>
    <d v="1899-12-30T07:14:20"/>
    <x v="145"/>
    <x v="4"/>
    <n v="1904"/>
    <n v="9520"/>
    <n v="4"/>
    <x v="4"/>
    <x v="60"/>
    <x v="0"/>
    <x v="64"/>
  </r>
  <r>
    <x v="608"/>
    <s v="C024"/>
    <n v="25"/>
    <x v="0"/>
    <x v="10"/>
    <x v="228"/>
    <x v="606"/>
    <d v="2023-10-28T00:00:00"/>
    <d v="1899-12-30T23:46:55"/>
    <x v="240"/>
    <x v="0"/>
    <n v="1202"/>
    <n v="6010"/>
    <n v="1"/>
    <x v="5"/>
    <x v="40"/>
    <x v="1"/>
    <x v="11"/>
  </r>
  <r>
    <x v="609"/>
    <s v="C068"/>
    <n v="5"/>
    <x v="3"/>
    <x v="8"/>
    <x v="118"/>
    <x v="607"/>
    <d v="2023-01-05T00:00:00"/>
    <d v="1899-12-30T00:11:36"/>
    <x v="5"/>
    <x v="6"/>
    <n v="1444"/>
    <n v="4332"/>
    <n v="2"/>
    <x v="2"/>
    <x v="36"/>
    <x v="0"/>
    <x v="34"/>
  </r>
  <r>
    <x v="610"/>
    <s v="C056"/>
    <n v="28"/>
    <x v="1"/>
    <x v="3"/>
    <x v="22"/>
    <x v="608"/>
    <d v="2023-08-28T00:00:00"/>
    <d v="1899-12-30T03:27:30"/>
    <x v="82"/>
    <x v="4"/>
    <n v="1778"/>
    <n v="3556"/>
    <n v="6"/>
    <x v="1"/>
    <x v="4"/>
    <x v="0"/>
    <x v="2"/>
  </r>
  <r>
    <x v="611"/>
    <s v="C075"/>
    <n v="26"/>
    <x v="4"/>
    <x v="5"/>
    <x v="9"/>
    <x v="609"/>
    <d v="2023-03-08T00:00:00"/>
    <d v="1899-12-30T12:39:50"/>
    <x v="64"/>
    <x v="5"/>
    <n v="289"/>
    <n v="289"/>
    <n v="6"/>
    <x v="2"/>
    <x v="42"/>
    <x v="1"/>
    <x v="60"/>
  </r>
  <r>
    <x v="612"/>
    <s v="C063"/>
    <n v="4"/>
    <x v="0"/>
    <x v="1"/>
    <x v="87"/>
    <x v="610"/>
    <d v="2023-11-14T00:00:00"/>
    <d v="1899-12-30T19:18:27"/>
    <x v="71"/>
    <x v="1"/>
    <n v="1199"/>
    <n v="5995"/>
    <n v="4"/>
    <x v="1"/>
    <x v="44"/>
    <x v="0"/>
    <x v="22"/>
  </r>
  <r>
    <x v="613"/>
    <s v="C089"/>
    <n v="26"/>
    <x v="4"/>
    <x v="5"/>
    <x v="52"/>
    <x v="611"/>
    <d v="2023-03-07T00:00:00"/>
    <d v="1899-12-30T18:51:41"/>
    <x v="271"/>
    <x v="5"/>
    <n v="289"/>
    <n v="289"/>
    <n v="4"/>
    <x v="2"/>
    <x v="42"/>
    <x v="1"/>
    <x v="76"/>
  </r>
  <r>
    <x v="614"/>
    <s v="C020"/>
    <n v="28"/>
    <x v="3"/>
    <x v="3"/>
    <x v="49"/>
    <x v="612"/>
    <d v="2023-09-01T00:00:00"/>
    <d v="1899-12-30T06:10:16"/>
    <x v="113"/>
    <x v="4"/>
    <n v="1778"/>
    <n v="5334"/>
    <n v="7"/>
    <x v="1"/>
    <x v="4"/>
    <x v="0"/>
    <x v="36"/>
  </r>
  <r>
    <x v="615"/>
    <s v="C006"/>
    <n v="44"/>
    <x v="0"/>
    <x v="1"/>
    <x v="7"/>
    <x v="613"/>
    <d v="2023-11-12T00:00:00"/>
    <d v="1899-12-30T19:20:59"/>
    <x v="148"/>
    <x v="1"/>
    <n v="794"/>
    <n v="3970"/>
    <n v="4"/>
    <x v="5"/>
    <x v="39"/>
    <x v="1"/>
    <x v="33"/>
  </r>
  <r>
    <x v="616"/>
    <s v="C083"/>
    <n v="22"/>
    <x v="4"/>
    <x v="0"/>
    <x v="229"/>
    <x v="614"/>
    <d v="2023-02-28T00:00:00"/>
    <d v="1899-12-30T17:01:34"/>
    <x v="236"/>
    <x v="6"/>
    <n v="1639"/>
    <n v="1639"/>
    <n v="9"/>
    <x v="4"/>
    <x v="34"/>
    <x v="0"/>
    <x v="62"/>
  </r>
  <r>
    <x v="617"/>
    <s v="C073"/>
    <n v="60"/>
    <x v="2"/>
    <x v="1"/>
    <x v="159"/>
    <x v="615"/>
    <d v="2023-11-15T00:00:00"/>
    <d v="1899-12-30T17:21:36"/>
    <x v="130"/>
    <x v="1"/>
    <n v="827"/>
    <n v="3308"/>
    <n v="10"/>
    <x v="1"/>
    <x v="12"/>
    <x v="0"/>
    <x v="82"/>
  </r>
  <r>
    <x v="618"/>
    <s v="C091"/>
    <n v="35"/>
    <x v="4"/>
    <x v="5"/>
    <x v="21"/>
    <x v="616"/>
    <d v="2023-03-16T00:00:00"/>
    <d v="1899-12-30T03:17:33"/>
    <x v="134"/>
    <x v="5"/>
    <n v="1865"/>
    <n v="1865"/>
    <n v="10"/>
    <x v="2"/>
    <x v="31"/>
    <x v="1"/>
    <x v="21"/>
  </r>
  <r>
    <x v="619"/>
    <s v="C074"/>
    <n v="67"/>
    <x v="3"/>
    <x v="2"/>
    <x v="230"/>
    <x v="617"/>
    <d v="2023-07-18T00:00:00"/>
    <d v="1899-12-30T01:24:50"/>
    <x v="227"/>
    <x v="0"/>
    <n v="1374"/>
    <n v="4122"/>
    <n v="7"/>
    <x v="0"/>
    <x v="0"/>
    <x v="1"/>
    <x v="43"/>
  </r>
  <r>
    <x v="620"/>
    <s v="C070"/>
    <n v="64"/>
    <x v="3"/>
    <x v="3"/>
    <x v="5"/>
    <x v="618"/>
    <d v="2023-08-28T00:00:00"/>
    <d v="1899-12-30T01:32:49"/>
    <x v="51"/>
    <x v="4"/>
    <n v="1878"/>
    <n v="5634"/>
    <n v="8"/>
    <x v="4"/>
    <x v="61"/>
    <x v="0"/>
    <x v="66"/>
  </r>
  <r>
    <x v="621"/>
    <s v="C084"/>
    <n v="4"/>
    <x v="2"/>
    <x v="1"/>
    <x v="7"/>
    <x v="619"/>
    <d v="2023-11-09T00:00:00"/>
    <d v="1899-12-30T15:59:02"/>
    <x v="248"/>
    <x v="1"/>
    <n v="1199"/>
    <n v="4796"/>
    <n v="1"/>
    <x v="1"/>
    <x v="44"/>
    <x v="0"/>
    <x v="68"/>
  </r>
  <r>
    <x v="622"/>
    <s v="C045"/>
    <n v="37"/>
    <x v="1"/>
    <x v="1"/>
    <x v="7"/>
    <x v="620"/>
    <d v="2023-11-18T00:00:00"/>
    <d v="1899-12-30T14:25:39"/>
    <x v="130"/>
    <x v="1"/>
    <n v="1428"/>
    <n v="2856"/>
    <n v="10"/>
    <x v="2"/>
    <x v="28"/>
    <x v="1"/>
    <x v="39"/>
  </r>
  <r>
    <x v="623"/>
    <s v="C024"/>
    <n v="53"/>
    <x v="0"/>
    <x v="3"/>
    <x v="39"/>
    <x v="621"/>
    <d v="2023-09-01T00:00:00"/>
    <d v="1899-12-30T08:29:54"/>
    <x v="8"/>
    <x v="4"/>
    <n v="1672"/>
    <n v="8360"/>
    <n v="3"/>
    <x v="1"/>
    <x v="65"/>
    <x v="1"/>
    <x v="11"/>
  </r>
  <r>
    <x v="624"/>
    <s v="C089"/>
    <n v="63"/>
    <x v="0"/>
    <x v="0"/>
    <x v="231"/>
    <x v="622"/>
    <d v="2023-03-04T00:00:00"/>
    <d v="1899-12-30T02:46:06"/>
    <x v="9"/>
    <x v="6"/>
    <n v="1348"/>
    <n v="6740"/>
    <n v="9"/>
    <x v="1"/>
    <x v="67"/>
    <x v="1"/>
    <x v="76"/>
  </r>
  <r>
    <x v="625"/>
    <s v="C024"/>
    <n v="40"/>
    <x v="0"/>
    <x v="7"/>
    <x v="232"/>
    <x v="623"/>
    <d v="2023-09-27T00:00:00"/>
    <d v="1899-12-30T08:14:22"/>
    <x v="202"/>
    <x v="0"/>
    <n v="1923"/>
    <n v="9615"/>
    <n v="4"/>
    <x v="1"/>
    <x v="46"/>
    <x v="1"/>
    <x v="11"/>
  </r>
  <r>
    <x v="626"/>
    <s v="C024"/>
    <n v="51"/>
    <x v="2"/>
    <x v="0"/>
    <x v="81"/>
    <x v="624"/>
    <d v="2023-02-08T00:00:00"/>
    <d v="1899-12-30T23:38:12"/>
    <x v="5"/>
    <x v="6"/>
    <n v="1084"/>
    <n v="4336"/>
    <n v="3"/>
    <x v="4"/>
    <x v="38"/>
    <x v="1"/>
    <x v="11"/>
  </r>
  <r>
    <x v="627"/>
    <s v="C061"/>
    <n v="11"/>
    <x v="0"/>
    <x v="0"/>
    <x v="29"/>
    <x v="625"/>
    <d v="2023-02-13T00:00:00"/>
    <d v="1899-12-30T21:07:46"/>
    <x v="216"/>
    <x v="3"/>
    <n v="1096"/>
    <n v="5480"/>
    <n v="3"/>
    <x v="6"/>
    <x v="45"/>
    <x v="1"/>
    <x v="11"/>
  </r>
  <r>
    <x v="628"/>
    <s v="C032"/>
    <n v="28"/>
    <x v="0"/>
    <x v="3"/>
    <x v="100"/>
    <x v="626"/>
    <d v="2023-09-04T00:00:00"/>
    <d v="1899-12-30T15:31:23"/>
    <x v="262"/>
    <x v="4"/>
    <n v="1778"/>
    <n v="8890"/>
    <n v="8"/>
    <x v="1"/>
    <x v="4"/>
    <x v="0"/>
    <x v="54"/>
  </r>
  <r>
    <x v="629"/>
    <s v="C071"/>
    <n v="67"/>
    <x v="3"/>
    <x v="0"/>
    <x v="216"/>
    <x v="627"/>
    <d v="2023-03-01T00:00:00"/>
    <d v="1899-12-30T18:53:08"/>
    <x v="230"/>
    <x v="0"/>
    <n v="1374"/>
    <n v="4122"/>
    <n v="8"/>
    <x v="0"/>
    <x v="0"/>
    <x v="0"/>
    <x v="26"/>
  </r>
  <r>
    <x v="630"/>
    <s v="C044"/>
    <n v="32"/>
    <x v="2"/>
    <x v="9"/>
    <x v="40"/>
    <x v="628"/>
    <d v="2023-04-17T00:00:00"/>
    <d v="1899-12-30T03:45:03"/>
    <x v="119"/>
    <x v="2"/>
    <n v="1792"/>
    <n v="7168"/>
    <n v="4"/>
    <x v="4"/>
    <x v="16"/>
    <x v="0"/>
    <x v="8"/>
  </r>
  <r>
    <x v="631"/>
    <s v="C075"/>
    <n v="51"/>
    <x v="4"/>
    <x v="2"/>
    <x v="230"/>
    <x v="629"/>
    <d v="2023-07-12T00:00:00"/>
    <d v="1899-12-30T11:32:50"/>
    <x v="272"/>
    <x v="6"/>
    <n v="1084"/>
    <n v="1084"/>
    <n v="1"/>
    <x v="4"/>
    <x v="38"/>
    <x v="1"/>
    <x v="60"/>
  </r>
  <r>
    <x v="632"/>
    <s v="C031"/>
    <n v="52"/>
    <x v="0"/>
    <x v="0"/>
    <x v="29"/>
    <x v="630"/>
    <d v="2023-02-15T00:00:00"/>
    <d v="1899-12-30T05:12:46"/>
    <x v="166"/>
    <x v="3"/>
    <n v="236"/>
    <n v="1180"/>
    <n v="5"/>
    <x v="0"/>
    <x v="15"/>
    <x v="1"/>
    <x v="35"/>
  </r>
  <r>
    <x v="633"/>
    <s v="C038"/>
    <n v="57"/>
    <x v="3"/>
    <x v="4"/>
    <x v="111"/>
    <x v="631"/>
    <d v="2023-05-11T00:00:00"/>
    <d v="1899-12-30T13:43:49"/>
    <x v="98"/>
    <x v="2"/>
    <n v="1582"/>
    <n v="4746"/>
    <n v="4"/>
    <x v="2"/>
    <x v="57"/>
    <x v="1"/>
    <x v="53"/>
  </r>
  <r>
    <x v="634"/>
    <s v="C095"/>
    <n v="67"/>
    <x v="4"/>
    <x v="1"/>
    <x v="37"/>
    <x v="632"/>
    <d v="2023-11-22T00:00:00"/>
    <d v="1899-12-30T07:23:32"/>
    <x v="136"/>
    <x v="0"/>
    <n v="1374"/>
    <n v="1374"/>
    <n v="10"/>
    <x v="0"/>
    <x v="0"/>
    <x v="1"/>
    <x v="40"/>
  </r>
  <r>
    <x v="635"/>
    <s v="C067"/>
    <n v="53"/>
    <x v="1"/>
    <x v="3"/>
    <x v="49"/>
    <x v="633"/>
    <d v="2023-09-02T00:00:00"/>
    <d v="1899-12-30T03:33:45"/>
    <x v="22"/>
    <x v="4"/>
    <n v="1672"/>
    <n v="3344"/>
    <n v="8"/>
    <x v="1"/>
    <x v="65"/>
    <x v="0"/>
    <x v="29"/>
  </r>
  <r>
    <x v="636"/>
    <s v="C056"/>
    <n v="51"/>
    <x v="3"/>
    <x v="5"/>
    <x v="139"/>
    <x v="634"/>
    <d v="2023-03-20T00:00:00"/>
    <d v="1899-12-30T22:34:14"/>
    <x v="54"/>
    <x v="6"/>
    <n v="1084"/>
    <n v="3252"/>
    <n v="8"/>
    <x v="4"/>
    <x v="38"/>
    <x v="0"/>
    <x v="2"/>
  </r>
  <r>
    <x v="637"/>
    <s v="C060"/>
    <n v="39"/>
    <x v="4"/>
    <x v="9"/>
    <x v="233"/>
    <x v="635"/>
    <d v="2023-04-27T00:00:00"/>
    <d v="1899-12-30T02:51:20"/>
    <x v="235"/>
    <x v="6"/>
    <n v="387"/>
    <n v="387"/>
    <n v="4"/>
    <x v="6"/>
    <x v="47"/>
    <x v="0"/>
    <x v="55"/>
  </r>
  <r>
    <x v="638"/>
    <s v="C098"/>
    <n v="24"/>
    <x v="4"/>
    <x v="4"/>
    <x v="199"/>
    <x v="636"/>
    <d v="2023-05-31T00:00:00"/>
    <d v="1899-12-30T03:18:25"/>
    <x v="273"/>
    <x v="2"/>
    <n v="535"/>
    <n v="535"/>
    <n v="5"/>
    <x v="6"/>
    <x v="54"/>
    <x v="0"/>
    <x v="77"/>
  </r>
  <r>
    <x v="639"/>
    <s v="C089"/>
    <n v="59"/>
    <x v="3"/>
    <x v="3"/>
    <x v="61"/>
    <x v="637"/>
    <d v="2023-08-31T00:00:00"/>
    <d v="1899-12-30T19:07:21"/>
    <x v="18"/>
    <x v="4"/>
    <n v="811"/>
    <n v="2433"/>
    <n v="8"/>
    <x v="3"/>
    <x v="58"/>
    <x v="1"/>
    <x v="76"/>
  </r>
  <r>
    <x v="640"/>
    <s v="C063"/>
    <n v="15"/>
    <x v="2"/>
    <x v="4"/>
    <x v="211"/>
    <x v="638"/>
    <d v="2023-05-26T00:00:00"/>
    <d v="1899-12-30T19:14:55"/>
    <x v="214"/>
    <x v="0"/>
    <n v="1488"/>
    <n v="5952"/>
    <n v="8"/>
    <x v="0"/>
    <x v="51"/>
    <x v="0"/>
    <x v="22"/>
  </r>
  <r>
    <x v="641"/>
    <s v="C021"/>
    <n v="44"/>
    <x v="0"/>
    <x v="1"/>
    <x v="31"/>
    <x v="639"/>
    <d v="2023-11-07T00:00:00"/>
    <d v="1899-12-30T00:29:51"/>
    <x v="47"/>
    <x v="1"/>
    <n v="794"/>
    <n v="3970"/>
    <n v="5"/>
    <x v="5"/>
    <x v="39"/>
    <x v="0"/>
    <x v="85"/>
  </r>
  <r>
    <x v="642"/>
    <s v="C063"/>
    <n v="35"/>
    <x v="1"/>
    <x v="0"/>
    <x v="8"/>
    <x v="640"/>
    <d v="2023-03-06T00:00:00"/>
    <d v="1899-12-30T20:24:10"/>
    <x v="73"/>
    <x v="5"/>
    <n v="1865"/>
    <n v="3730"/>
    <n v="8"/>
    <x v="2"/>
    <x v="31"/>
    <x v="0"/>
    <x v="22"/>
  </r>
  <r>
    <x v="643"/>
    <s v="C050"/>
    <n v="67"/>
    <x v="4"/>
    <x v="7"/>
    <x v="47"/>
    <x v="641"/>
    <d v="2023-09-11T00:00:00"/>
    <d v="1899-12-30T11:21:18"/>
    <x v="217"/>
    <x v="0"/>
    <n v="1374"/>
    <n v="1374"/>
    <n v="10"/>
    <x v="0"/>
    <x v="0"/>
    <x v="1"/>
    <x v="27"/>
  </r>
  <r>
    <x v="644"/>
    <s v="C033"/>
    <n v="50"/>
    <x v="3"/>
    <x v="0"/>
    <x v="64"/>
    <x v="642"/>
    <d v="2023-02-28T00:00:00"/>
    <d v="1899-12-30T02:07:11"/>
    <x v="50"/>
    <x v="5"/>
    <n v="422"/>
    <n v="1266"/>
    <n v="1"/>
    <x v="5"/>
    <x v="56"/>
    <x v="1"/>
    <x v="45"/>
  </r>
  <r>
    <x v="645"/>
    <s v="C015"/>
    <n v="38"/>
    <x v="0"/>
    <x v="4"/>
    <x v="234"/>
    <x v="643"/>
    <d v="2023-05-23T00:00:00"/>
    <d v="1899-12-30T09:16:58"/>
    <x v="259"/>
    <x v="2"/>
    <n v="562"/>
    <n v="2810"/>
    <n v="10"/>
    <x v="3"/>
    <x v="10"/>
    <x v="1"/>
    <x v="44"/>
  </r>
  <r>
    <x v="646"/>
    <s v="C069"/>
    <n v="21"/>
    <x v="0"/>
    <x v="3"/>
    <x v="49"/>
    <x v="644"/>
    <d v="2023-08-26T00:00:00"/>
    <d v="1899-12-30T01:29:04"/>
    <x v="274"/>
    <x v="4"/>
    <n v="1561"/>
    <n v="7805"/>
    <n v="1"/>
    <x v="2"/>
    <x v="8"/>
    <x v="1"/>
    <x v="13"/>
  </r>
  <r>
    <x v="647"/>
    <s v="C040"/>
    <n v="41"/>
    <x v="3"/>
    <x v="1"/>
    <x v="159"/>
    <x v="645"/>
    <d v="2023-11-09T00:00:00"/>
    <d v="1899-12-30T08:25:00"/>
    <x v="58"/>
    <x v="1"/>
    <n v="1977"/>
    <n v="5931"/>
    <n v="4"/>
    <x v="1"/>
    <x v="1"/>
    <x v="1"/>
    <x v="5"/>
  </r>
  <r>
    <x v="648"/>
    <s v="C053"/>
    <n v="43"/>
    <x v="3"/>
    <x v="1"/>
    <x v="31"/>
    <x v="646"/>
    <d v="2023-11-11T00:00:00"/>
    <d v="1899-12-30T08:55:15"/>
    <x v="162"/>
    <x v="1"/>
    <n v="750"/>
    <n v="2250"/>
    <n v="9"/>
    <x v="0"/>
    <x v="6"/>
    <x v="1"/>
    <x v="52"/>
  </r>
  <r>
    <x v="649"/>
    <s v="C077"/>
    <n v="32"/>
    <x v="3"/>
    <x v="0"/>
    <x v="231"/>
    <x v="647"/>
    <d v="2023-03-02T00:00:00"/>
    <d v="1899-12-30T03:09:36"/>
    <x v="3"/>
    <x v="2"/>
    <n v="1792"/>
    <n v="5376"/>
    <n v="7"/>
    <x v="4"/>
    <x v="16"/>
    <x v="1"/>
    <x v="41"/>
  </r>
  <r>
    <x v="650"/>
    <s v="C017"/>
    <n v="11"/>
    <x v="2"/>
    <x v="0"/>
    <x v="94"/>
    <x v="648"/>
    <d v="2023-02-19T00:00:00"/>
    <d v="1899-12-30T11:55:54"/>
    <x v="55"/>
    <x v="3"/>
    <n v="1096"/>
    <n v="4384"/>
    <n v="6"/>
    <x v="6"/>
    <x v="45"/>
    <x v="0"/>
    <x v="46"/>
  </r>
  <r>
    <x v="651"/>
    <s v="C032"/>
    <n v="21"/>
    <x v="1"/>
    <x v="3"/>
    <x v="110"/>
    <x v="649"/>
    <d v="2023-09-03T00:00:00"/>
    <d v="1899-12-30T00:01:31"/>
    <x v="148"/>
    <x v="4"/>
    <n v="1561"/>
    <n v="3122"/>
    <n v="6"/>
    <x v="2"/>
    <x v="8"/>
    <x v="0"/>
    <x v="54"/>
  </r>
  <r>
    <x v="652"/>
    <s v="C076"/>
    <n v="17"/>
    <x v="2"/>
    <x v="1"/>
    <x v="235"/>
    <x v="650"/>
    <d v="2023-12-01T00:00:00"/>
    <d v="1899-12-30T05:52:11"/>
    <x v="102"/>
    <x v="0"/>
    <n v="1899"/>
    <n v="7596"/>
    <n v="2"/>
    <x v="4"/>
    <x v="25"/>
    <x v="1"/>
    <x v="78"/>
  </r>
  <r>
    <x v="653"/>
    <s v="C019"/>
    <n v="64"/>
    <x v="1"/>
    <x v="3"/>
    <x v="39"/>
    <x v="651"/>
    <d v="2023-09-02T00:00:00"/>
    <d v="1899-12-30T00:41:13"/>
    <x v="95"/>
    <x v="4"/>
    <n v="1878"/>
    <n v="3756"/>
    <n v="4"/>
    <x v="4"/>
    <x v="61"/>
    <x v="0"/>
    <x v="1"/>
  </r>
  <r>
    <x v="654"/>
    <s v="C015"/>
    <n v="17"/>
    <x v="4"/>
    <x v="1"/>
    <x v="7"/>
    <x v="652"/>
    <d v="2023-11-17T00:00:00"/>
    <d v="1899-12-30T18:57:37"/>
    <x v="122"/>
    <x v="0"/>
    <n v="1899"/>
    <n v="1899"/>
    <n v="9"/>
    <x v="4"/>
    <x v="25"/>
    <x v="1"/>
    <x v="44"/>
  </r>
  <r>
    <x v="655"/>
    <s v="C032"/>
    <n v="68"/>
    <x v="1"/>
    <x v="0"/>
    <x v="81"/>
    <x v="653"/>
    <d v="2023-02-06T00:00:00"/>
    <d v="1899-12-30T04:46:00"/>
    <x v="253"/>
    <x v="3"/>
    <n v="597"/>
    <n v="1194"/>
    <n v="1"/>
    <x v="4"/>
    <x v="63"/>
    <x v="0"/>
    <x v="54"/>
  </r>
  <r>
    <x v="656"/>
    <s v="C055"/>
    <n v="13"/>
    <x v="3"/>
    <x v="5"/>
    <x v="52"/>
    <x v="654"/>
    <d v="2023-03-08T00:00:00"/>
    <d v="1899-12-30T14:48:35"/>
    <x v="93"/>
    <x v="5"/>
    <n v="1141"/>
    <n v="3423"/>
    <n v="5"/>
    <x v="6"/>
    <x v="64"/>
    <x v="0"/>
    <x v="27"/>
  </r>
  <r>
    <x v="657"/>
    <s v="C061"/>
    <n v="21"/>
    <x v="3"/>
    <x v="3"/>
    <x v="22"/>
    <x v="655"/>
    <d v="2023-08-31T00:00:00"/>
    <d v="1899-12-30T08:54:06"/>
    <x v="144"/>
    <x v="4"/>
    <n v="1561"/>
    <n v="4683"/>
    <n v="9"/>
    <x v="2"/>
    <x v="8"/>
    <x v="1"/>
    <x v="11"/>
  </r>
  <r>
    <x v="658"/>
    <s v="C048"/>
    <n v="19"/>
    <x v="0"/>
    <x v="0"/>
    <x v="81"/>
    <x v="656"/>
    <d v="2023-02-12T00:00:00"/>
    <d v="1899-12-30T22:37:43"/>
    <x v="275"/>
    <x v="3"/>
    <n v="1234"/>
    <n v="6170"/>
    <n v="7"/>
    <x v="6"/>
    <x v="27"/>
    <x v="0"/>
    <x v="42"/>
  </r>
  <r>
    <x v="659"/>
    <s v="C053"/>
    <n v="58"/>
    <x v="3"/>
    <x v="0"/>
    <x v="4"/>
    <x v="657"/>
    <d v="2023-02-21T00:00:00"/>
    <d v="1899-12-30T20:48:35"/>
    <x v="52"/>
    <x v="3"/>
    <n v="1492"/>
    <n v="4476"/>
    <n v="10"/>
    <x v="3"/>
    <x v="3"/>
    <x v="1"/>
    <x v="52"/>
  </r>
  <r>
    <x v="660"/>
    <s v="C018"/>
    <n v="22"/>
    <x v="1"/>
    <x v="8"/>
    <x v="236"/>
    <x v="658"/>
    <d v="2023-01-19T00:00:00"/>
    <d v="1899-12-30T09:50:46"/>
    <x v="3"/>
    <x v="6"/>
    <n v="1639"/>
    <n v="3278"/>
    <n v="5"/>
    <x v="4"/>
    <x v="34"/>
    <x v="0"/>
    <x v="20"/>
  </r>
  <r>
    <x v="661"/>
    <s v="C068"/>
    <n v="20"/>
    <x v="3"/>
    <x v="0"/>
    <x v="16"/>
    <x v="659"/>
    <d v="2023-02-18T00:00:00"/>
    <d v="1899-12-30T08:27:53"/>
    <x v="240"/>
    <x v="0"/>
    <n v="697"/>
    <n v="2091"/>
    <n v="9"/>
    <x v="2"/>
    <x v="11"/>
    <x v="0"/>
    <x v="34"/>
  </r>
  <r>
    <x v="662"/>
    <s v="C094"/>
    <n v="15"/>
    <x v="1"/>
    <x v="10"/>
    <x v="134"/>
    <x v="660"/>
    <d v="2023-10-12T00:00:00"/>
    <d v="1899-12-30T22:32:05"/>
    <x v="206"/>
    <x v="0"/>
    <n v="1488"/>
    <n v="2976"/>
    <n v="1"/>
    <x v="0"/>
    <x v="51"/>
    <x v="1"/>
    <x v="69"/>
  </r>
  <r>
    <x v="663"/>
    <s v="C023"/>
    <n v="24"/>
    <x v="1"/>
    <x v="8"/>
    <x v="93"/>
    <x v="661"/>
    <d v="2023-01-28T00:00:00"/>
    <d v="1899-12-30T20:22:08"/>
    <x v="154"/>
    <x v="2"/>
    <n v="535"/>
    <n v="1070"/>
    <n v="10"/>
    <x v="6"/>
    <x v="54"/>
    <x v="0"/>
    <x v="18"/>
  </r>
  <r>
    <x v="664"/>
    <s v="C060"/>
    <n v="62"/>
    <x v="0"/>
    <x v="5"/>
    <x v="88"/>
    <x v="662"/>
    <d v="2023-03-15T00:00:00"/>
    <d v="1899-12-30T15:54:03"/>
    <x v="203"/>
    <x v="5"/>
    <n v="1356"/>
    <n v="6780"/>
    <n v="10"/>
    <x v="2"/>
    <x v="14"/>
    <x v="0"/>
    <x v="55"/>
  </r>
  <r>
    <x v="665"/>
    <s v="C032"/>
    <n v="26"/>
    <x v="0"/>
    <x v="5"/>
    <x v="9"/>
    <x v="663"/>
    <d v="2023-03-08T00:00:00"/>
    <d v="1899-12-30T19:28:15"/>
    <x v="176"/>
    <x v="5"/>
    <n v="289"/>
    <n v="1445"/>
    <n v="6"/>
    <x v="2"/>
    <x v="42"/>
    <x v="0"/>
    <x v="54"/>
  </r>
  <r>
    <x v="666"/>
    <s v="C052"/>
    <n v="44"/>
    <x v="3"/>
    <x v="1"/>
    <x v="13"/>
    <x v="664"/>
    <d v="2023-11-07T00:00:00"/>
    <d v="1899-12-30T10:30:59"/>
    <x v="181"/>
    <x v="1"/>
    <n v="794"/>
    <n v="2382"/>
    <n v="3"/>
    <x v="5"/>
    <x v="39"/>
    <x v="0"/>
    <x v="9"/>
  </r>
  <r>
    <x v="667"/>
    <s v="C009"/>
    <n v="55"/>
    <x v="1"/>
    <x v="3"/>
    <x v="128"/>
    <x v="665"/>
    <d v="2023-08-30T00:00:00"/>
    <d v="1899-12-30T16:32:49"/>
    <x v="276"/>
    <x v="4"/>
    <n v="1904"/>
    <n v="3808"/>
    <n v="9"/>
    <x v="4"/>
    <x v="60"/>
    <x v="1"/>
    <x v="6"/>
  </r>
  <r>
    <x v="668"/>
    <s v="C035"/>
    <n v="68"/>
    <x v="0"/>
    <x v="0"/>
    <x v="29"/>
    <x v="666"/>
    <d v="2023-02-17T00:00:00"/>
    <d v="1899-12-30T09:56:42"/>
    <x v="20"/>
    <x v="3"/>
    <n v="597"/>
    <n v="2985"/>
    <n v="7"/>
    <x v="4"/>
    <x v="63"/>
    <x v="0"/>
    <x v="61"/>
  </r>
  <r>
    <x v="669"/>
    <s v="C057"/>
    <n v="23"/>
    <x v="0"/>
    <x v="11"/>
    <x v="57"/>
    <x v="667"/>
    <d v="2023-06-10T00:00:00"/>
    <d v="1899-12-30T05:09:00"/>
    <x v="277"/>
    <x v="0"/>
    <n v="1098"/>
    <n v="5490"/>
    <n v="9"/>
    <x v="1"/>
    <x v="13"/>
    <x v="1"/>
    <x v="47"/>
  </r>
  <r>
    <x v="670"/>
    <s v="C059"/>
    <n v="31"/>
    <x v="2"/>
    <x v="6"/>
    <x v="237"/>
    <x v="668"/>
    <d v="2023-12-07T00:00:00"/>
    <d v="1899-12-30T23:16:19"/>
    <x v="10"/>
    <x v="6"/>
    <n v="1804"/>
    <n v="7216"/>
    <n v="4"/>
    <x v="2"/>
    <x v="43"/>
    <x v="0"/>
    <x v="34"/>
  </r>
  <r>
    <x v="671"/>
    <s v="C049"/>
    <n v="44"/>
    <x v="0"/>
    <x v="1"/>
    <x v="1"/>
    <x v="669"/>
    <d v="2023-11-09T00:00:00"/>
    <d v="1899-12-30T06:46:37"/>
    <x v="229"/>
    <x v="1"/>
    <n v="794"/>
    <n v="3970"/>
    <n v="2"/>
    <x v="5"/>
    <x v="39"/>
    <x v="1"/>
    <x v="27"/>
  </r>
  <r>
    <x v="672"/>
    <s v="C008"/>
    <n v="33"/>
    <x v="3"/>
    <x v="0"/>
    <x v="56"/>
    <x v="670"/>
    <d v="2023-02-07T00:00:00"/>
    <d v="1899-12-30T04:25:38"/>
    <x v="256"/>
    <x v="3"/>
    <n v="314"/>
    <n v="942"/>
    <n v="3"/>
    <x v="2"/>
    <x v="59"/>
    <x v="1"/>
    <x v="51"/>
  </r>
  <r>
    <x v="673"/>
    <s v="C065"/>
    <n v="68"/>
    <x v="1"/>
    <x v="0"/>
    <x v="106"/>
    <x v="671"/>
    <d v="2023-02-16T00:00:00"/>
    <d v="1899-12-30T23:40:25"/>
    <x v="139"/>
    <x v="3"/>
    <n v="597"/>
    <n v="1194"/>
    <n v="9"/>
    <x v="4"/>
    <x v="63"/>
    <x v="0"/>
    <x v="10"/>
  </r>
  <r>
    <x v="674"/>
    <s v="C052"/>
    <n v="13"/>
    <x v="2"/>
    <x v="0"/>
    <x v="25"/>
    <x v="672"/>
    <d v="2023-03-09T00:00:00"/>
    <d v="1899-12-30T23:52:12"/>
    <x v="278"/>
    <x v="5"/>
    <n v="1141"/>
    <n v="4564"/>
    <n v="9"/>
    <x v="6"/>
    <x v="64"/>
    <x v="0"/>
    <x v="9"/>
  </r>
  <r>
    <x v="675"/>
    <s v="C038"/>
    <n v="46"/>
    <x v="2"/>
    <x v="0"/>
    <x v="238"/>
    <x v="673"/>
    <d v="2023-02-20T00:00:00"/>
    <d v="1899-12-30T20:52:32"/>
    <x v="66"/>
    <x v="0"/>
    <n v="758"/>
    <n v="3032"/>
    <n v="2"/>
    <x v="3"/>
    <x v="62"/>
    <x v="1"/>
    <x v="53"/>
  </r>
  <r>
    <x v="676"/>
    <s v="C045"/>
    <n v="37"/>
    <x v="0"/>
    <x v="1"/>
    <x v="13"/>
    <x v="674"/>
    <d v="2023-11-14T00:00:00"/>
    <d v="1899-12-30T05:32:35"/>
    <x v="55"/>
    <x v="1"/>
    <n v="1428"/>
    <n v="7140"/>
    <n v="10"/>
    <x v="2"/>
    <x v="28"/>
    <x v="1"/>
    <x v="39"/>
  </r>
  <r>
    <x v="677"/>
    <s v="C020"/>
    <n v="31"/>
    <x v="0"/>
    <x v="7"/>
    <x v="135"/>
    <x v="675"/>
    <d v="2023-09-20T00:00:00"/>
    <d v="1899-12-30T10:13:07"/>
    <x v="122"/>
    <x v="6"/>
    <n v="1804"/>
    <n v="9020"/>
    <n v="10"/>
    <x v="2"/>
    <x v="43"/>
    <x v="0"/>
    <x v="36"/>
  </r>
  <r>
    <x v="678"/>
    <s v="C019"/>
    <n v="56"/>
    <x v="1"/>
    <x v="10"/>
    <x v="239"/>
    <x v="676"/>
    <d v="2023-10-14T00:00:00"/>
    <d v="1899-12-30T12:58:06"/>
    <x v="21"/>
    <x v="0"/>
    <n v="1272"/>
    <n v="2544"/>
    <n v="9"/>
    <x v="0"/>
    <x v="8"/>
    <x v="0"/>
    <x v="1"/>
  </r>
  <r>
    <x v="679"/>
    <s v="C018"/>
    <n v="56"/>
    <x v="4"/>
    <x v="6"/>
    <x v="188"/>
    <x v="677"/>
    <d v="2023-12-08T00:00:00"/>
    <d v="1899-12-30T02:33:10"/>
    <x v="74"/>
    <x v="0"/>
    <n v="1272"/>
    <n v="1272"/>
    <n v="6"/>
    <x v="0"/>
    <x v="8"/>
    <x v="0"/>
    <x v="20"/>
  </r>
  <r>
    <x v="680"/>
    <s v="C098"/>
    <n v="23"/>
    <x v="0"/>
    <x v="8"/>
    <x v="240"/>
    <x v="678"/>
    <d v="2023-02-05T00:00:00"/>
    <d v="1899-12-30T12:01:28"/>
    <x v="213"/>
    <x v="0"/>
    <n v="1098"/>
    <n v="5490"/>
    <n v="7"/>
    <x v="1"/>
    <x v="13"/>
    <x v="0"/>
    <x v="77"/>
  </r>
  <r>
    <x v="681"/>
    <s v="C054"/>
    <n v="50"/>
    <x v="0"/>
    <x v="0"/>
    <x v="8"/>
    <x v="679"/>
    <d v="2023-03-05T00:00:00"/>
    <d v="1899-12-30T11:32:33"/>
    <x v="61"/>
    <x v="5"/>
    <n v="422"/>
    <n v="2110"/>
    <n v="7"/>
    <x v="5"/>
    <x v="56"/>
    <x v="1"/>
    <x v="18"/>
  </r>
  <r>
    <x v="682"/>
    <s v="C024"/>
    <n v="27"/>
    <x v="3"/>
    <x v="3"/>
    <x v="61"/>
    <x v="680"/>
    <d v="2023-08-30T00:00:00"/>
    <d v="1899-12-30T19:25:08"/>
    <x v="228"/>
    <x v="4"/>
    <n v="548"/>
    <n v="1644"/>
    <n v="7"/>
    <x v="3"/>
    <x v="7"/>
    <x v="1"/>
    <x v="11"/>
  </r>
  <r>
    <x v="683"/>
    <s v="C029"/>
    <n v="70"/>
    <x v="3"/>
    <x v="7"/>
    <x v="241"/>
    <x v="681"/>
    <d v="2023-09-25T00:00:00"/>
    <d v="1899-12-30T02:44:39"/>
    <x v="279"/>
    <x v="2"/>
    <n v="866"/>
    <n v="2598"/>
    <n v="8"/>
    <x v="1"/>
    <x v="35"/>
    <x v="1"/>
    <x v="2"/>
  </r>
  <r>
    <x v="684"/>
    <s v="C054"/>
    <n v="22"/>
    <x v="4"/>
    <x v="7"/>
    <x v="47"/>
    <x v="682"/>
    <d v="2023-09-11T00:00:00"/>
    <d v="1899-12-30T08:30:45"/>
    <x v="280"/>
    <x v="6"/>
    <n v="1639"/>
    <n v="1639"/>
    <n v="10"/>
    <x v="4"/>
    <x v="34"/>
    <x v="1"/>
    <x v="18"/>
  </r>
  <r>
    <x v="685"/>
    <s v="C026"/>
    <n v="50"/>
    <x v="4"/>
    <x v="5"/>
    <x v="125"/>
    <x v="683"/>
    <d v="2023-03-11T00:00:00"/>
    <d v="1899-12-30T21:37:59"/>
    <x v="0"/>
    <x v="5"/>
    <n v="422"/>
    <n v="422"/>
    <n v="10"/>
    <x v="5"/>
    <x v="56"/>
    <x v="1"/>
    <x v="63"/>
  </r>
  <r>
    <x v="686"/>
    <s v="C098"/>
    <n v="8"/>
    <x v="0"/>
    <x v="5"/>
    <x v="38"/>
    <x v="684"/>
    <d v="2023-03-19T00:00:00"/>
    <d v="1899-12-30T04:50:54"/>
    <x v="281"/>
    <x v="0"/>
    <n v="252"/>
    <n v="1260"/>
    <n v="4"/>
    <x v="1"/>
    <x v="24"/>
    <x v="0"/>
    <x v="77"/>
  </r>
  <r>
    <x v="687"/>
    <s v="C015"/>
    <n v="54"/>
    <x v="1"/>
    <x v="8"/>
    <x v="242"/>
    <x v="685"/>
    <d v="2023-01-30T00:00:00"/>
    <d v="1899-12-30T13:51:22"/>
    <x v="130"/>
    <x v="0"/>
    <n v="1236"/>
    <n v="2472"/>
    <n v="2"/>
    <x v="3"/>
    <x v="30"/>
    <x v="1"/>
    <x v="44"/>
  </r>
  <r>
    <x v="688"/>
    <s v="C046"/>
    <n v="66"/>
    <x v="2"/>
    <x v="5"/>
    <x v="9"/>
    <x v="686"/>
    <d v="2023-03-07T00:00:00"/>
    <d v="1899-12-30T11:00:27"/>
    <x v="275"/>
    <x v="5"/>
    <n v="610"/>
    <n v="2440"/>
    <n v="5"/>
    <x v="2"/>
    <x v="26"/>
    <x v="0"/>
    <x v="32"/>
  </r>
  <r>
    <x v="689"/>
    <s v="C083"/>
    <n v="48"/>
    <x v="1"/>
    <x v="1"/>
    <x v="31"/>
    <x v="687"/>
    <d v="2023-11-05T00:00:00"/>
    <d v="1899-12-30T21:32:48"/>
    <x v="282"/>
    <x v="1"/>
    <n v="433"/>
    <n v="866"/>
    <n v="3"/>
    <x v="2"/>
    <x v="29"/>
    <x v="0"/>
    <x v="62"/>
  </r>
  <r>
    <x v="690"/>
    <s v="C002"/>
    <n v="48"/>
    <x v="0"/>
    <x v="1"/>
    <x v="76"/>
    <x v="688"/>
    <d v="2023-11-10T00:00:00"/>
    <d v="1899-12-30T11:08:26"/>
    <x v="162"/>
    <x v="1"/>
    <n v="433"/>
    <n v="2165"/>
    <n v="4"/>
    <x v="2"/>
    <x v="29"/>
    <x v="1"/>
    <x v="83"/>
  </r>
  <r>
    <x v="691"/>
    <s v="C035"/>
    <n v="15"/>
    <x v="1"/>
    <x v="3"/>
    <x v="243"/>
    <x v="689"/>
    <d v="2023-08-18T00:00:00"/>
    <d v="1899-12-30T06:44:37"/>
    <x v="108"/>
    <x v="0"/>
    <n v="1488"/>
    <n v="2976"/>
    <n v="7"/>
    <x v="0"/>
    <x v="51"/>
    <x v="0"/>
    <x v="61"/>
  </r>
  <r>
    <x v="692"/>
    <s v="C041"/>
    <n v="4"/>
    <x v="0"/>
    <x v="1"/>
    <x v="13"/>
    <x v="690"/>
    <d v="2023-11-07T00:00:00"/>
    <d v="1899-12-30T05:31:27"/>
    <x v="222"/>
    <x v="1"/>
    <n v="1199"/>
    <n v="5995"/>
    <n v="3"/>
    <x v="1"/>
    <x v="44"/>
    <x v="0"/>
    <x v="19"/>
  </r>
  <r>
    <x v="693"/>
    <s v="C018"/>
    <n v="23"/>
    <x v="1"/>
    <x v="9"/>
    <x v="27"/>
    <x v="691"/>
    <d v="2023-04-21T00:00:00"/>
    <d v="1899-12-30T16:58:51"/>
    <x v="47"/>
    <x v="0"/>
    <n v="1098"/>
    <n v="2196"/>
    <n v="6"/>
    <x v="1"/>
    <x v="13"/>
    <x v="0"/>
    <x v="20"/>
  </r>
  <r>
    <x v="694"/>
    <s v="C046"/>
    <n v="23"/>
    <x v="2"/>
    <x v="5"/>
    <x v="88"/>
    <x v="692"/>
    <d v="2023-03-14T00:00:00"/>
    <d v="1899-12-30T17:01:44"/>
    <x v="196"/>
    <x v="0"/>
    <n v="1098"/>
    <n v="4392"/>
    <n v="9"/>
    <x v="1"/>
    <x v="13"/>
    <x v="0"/>
    <x v="32"/>
  </r>
  <r>
    <x v="695"/>
    <s v="C046"/>
    <n v="13"/>
    <x v="3"/>
    <x v="5"/>
    <x v="15"/>
    <x v="693"/>
    <d v="2023-03-14T00:00:00"/>
    <d v="1899-12-30T15:08:45"/>
    <x v="283"/>
    <x v="5"/>
    <n v="1141"/>
    <n v="3423"/>
    <n v="7"/>
    <x v="6"/>
    <x v="64"/>
    <x v="0"/>
    <x v="32"/>
  </r>
  <r>
    <x v="696"/>
    <s v="C026"/>
    <n v="66"/>
    <x v="4"/>
    <x v="5"/>
    <x v="52"/>
    <x v="694"/>
    <d v="2023-03-07T00:00:00"/>
    <d v="1899-12-30T15:14:20"/>
    <x v="86"/>
    <x v="5"/>
    <n v="610"/>
    <n v="610"/>
    <n v="4"/>
    <x v="2"/>
    <x v="26"/>
    <x v="1"/>
    <x v="63"/>
  </r>
  <r>
    <x v="697"/>
    <s v="C060"/>
    <n v="64"/>
    <x v="3"/>
    <x v="3"/>
    <x v="39"/>
    <x v="695"/>
    <d v="2023-09-06T00:00:00"/>
    <d v="1899-12-30T15:00:13"/>
    <x v="85"/>
    <x v="4"/>
    <n v="1878"/>
    <n v="5634"/>
    <n v="8"/>
    <x v="4"/>
    <x v="61"/>
    <x v="0"/>
    <x v="55"/>
  </r>
  <r>
    <x v="698"/>
    <s v="C011"/>
    <n v="1"/>
    <x v="2"/>
    <x v="11"/>
    <x v="99"/>
    <x v="696"/>
    <d v="2023-06-09T00:00:00"/>
    <d v="1899-12-30T23:09:03"/>
    <x v="58"/>
    <x v="6"/>
    <n v="1935"/>
    <n v="7740"/>
    <n v="7"/>
    <x v="4"/>
    <x v="48"/>
    <x v="1"/>
    <x v="16"/>
  </r>
  <r>
    <x v="699"/>
    <s v="C006"/>
    <n v="6"/>
    <x v="4"/>
    <x v="5"/>
    <x v="26"/>
    <x v="697"/>
    <d v="2023-03-09T00:00:00"/>
    <d v="1899-12-30T13:43:07"/>
    <x v="71"/>
    <x v="5"/>
    <n v="1112"/>
    <n v="1112"/>
    <n v="5"/>
    <x v="3"/>
    <x v="20"/>
    <x v="1"/>
    <x v="33"/>
  </r>
  <r>
    <x v="700"/>
    <s v="C080"/>
    <n v="41"/>
    <x v="0"/>
    <x v="1"/>
    <x v="1"/>
    <x v="698"/>
    <d v="2023-11-11T00:00:00"/>
    <d v="1899-12-30T04:56:26"/>
    <x v="197"/>
    <x v="1"/>
    <n v="1977"/>
    <n v="9885"/>
    <n v="4"/>
    <x v="1"/>
    <x v="1"/>
    <x v="0"/>
    <x v="31"/>
  </r>
  <r>
    <x v="701"/>
    <s v="C067"/>
    <n v="60"/>
    <x v="4"/>
    <x v="1"/>
    <x v="87"/>
    <x v="699"/>
    <d v="2023-11-18T00:00:00"/>
    <d v="1899-12-30T06:26:10"/>
    <x v="243"/>
    <x v="1"/>
    <n v="827"/>
    <n v="827"/>
    <n v="8"/>
    <x v="1"/>
    <x v="12"/>
    <x v="0"/>
    <x v="29"/>
  </r>
  <r>
    <x v="702"/>
    <s v="C070"/>
    <n v="53"/>
    <x v="2"/>
    <x v="3"/>
    <x v="61"/>
    <x v="700"/>
    <d v="2023-09-01T00:00:00"/>
    <d v="1899-12-30T06:12:05"/>
    <x v="13"/>
    <x v="4"/>
    <n v="1672"/>
    <n v="6688"/>
    <n v="9"/>
    <x v="1"/>
    <x v="65"/>
    <x v="0"/>
    <x v="66"/>
  </r>
  <r>
    <x v="703"/>
    <s v="C061"/>
    <n v="55"/>
    <x v="2"/>
    <x v="3"/>
    <x v="39"/>
    <x v="701"/>
    <d v="2023-08-30T00:00:00"/>
    <d v="1899-12-30T13:36:34"/>
    <x v="245"/>
    <x v="4"/>
    <n v="1904"/>
    <n v="7616"/>
    <n v="1"/>
    <x v="4"/>
    <x v="60"/>
    <x v="1"/>
    <x v="11"/>
  </r>
  <r>
    <x v="704"/>
    <s v="C004"/>
    <n v="7"/>
    <x v="4"/>
    <x v="5"/>
    <x v="88"/>
    <x v="702"/>
    <d v="2023-03-14T00:00:00"/>
    <d v="1899-12-30T17:57:09"/>
    <x v="250"/>
    <x v="5"/>
    <n v="409"/>
    <n v="409"/>
    <n v="9"/>
    <x v="4"/>
    <x v="23"/>
    <x v="0"/>
    <x v="75"/>
  </r>
  <r>
    <x v="705"/>
    <s v="C091"/>
    <n v="67"/>
    <x v="1"/>
    <x v="9"/>
    <x v="224"/>
    <x v="703"/>
    <d v="2023-05-04T00:00:00"/>
    <d v="1899-12-30T13:13:10"/>
    <x v="17"/>
    <x v="0"/>
    <n v="1374"/>
    <n v="2748"/>
    <n v="8"/>
    <x v="0"/>
    <x v="0"/>
    <x v="1"/>
    <x v="21"/>
  </r>
  <r>
    <x v="706"/>
    <s v="C036"/>
    <n v="70"/>
    <x v="2"/>
    <x v="0"/>
    <x v="79"/>
    <x v="704"/>
    <d v="2023-02-12T00:00:00"/>
    <d v="1899-12-30T01:04:19"/>
    <x v="185"/>
    <x v="2"/>
    <n v="866"/>
    <n v="3464"/>
    <n v="9"/>
    <x v="1"/>
    <x v="35"/>
    <x v="1"/>
    <x v="38"/>
  </r>
  <r>
    <x v="707"/>
    <s v="C002"/>
    <n v="62"/>
    <x v="3"/>
    <x v="5"/>
    <x v="52"/>
    <x v="705"/>
    <d v="2023-03-12T00:00:00"/>
    <d v="1899-12-30T05:05:35"/>
    <x v="85"/>
    <x v="5"/>
    <n v="1356"/>
    <n v="4068"/>
    <n v="9"/>
    <x v="2"/>
    <x v="14"/>
    <x v="1"/>
    <x v="83"/>
  </r>
  <r>
    <x v="708"/>
    <s v="C016"/>
    <n v="53"/>
    <x v="0"/>
    <x v="3"/>
    <x v="39"/>
    <x v="706"/>
    <d v="2023-09-07T00:00:00"/>
    <d v="1899-12-30T17:29:15"/>
    <x v="103"/>
    <x v="4"/>
    <n v="1672"/>
    <n v="8360"/>
    <n v="9"/>
    <x v="1"/>
    <x v="65"/>
    <x v="0"/>
    <x v="73"/>
  </r>
  <r>
    <x v="709"/>
    <s v="C087"/>
    <n v="54"/>
    <x v="0"/>
    <x v="4"/>
    <x v="244"/>
    <x v="707"/>
    <d v="2023-05-29T00:00:00"/>
    <d v="1899-12-30T01:43:52"/>
    <x v="122"/>
    <x v="0"/>
    <n v="1236"/>
    <n v="6180"/>
    <n v="7"/>
    <x v="3"/>
    <x v="30"/>
    <x v="1"/>
    <x v="10"/>
  </r>
  <r>
    <x v="710"/>
    <s v="C093"/>
    <n v="68"/>
    <x v="3"/>
    <x v="0"/>
    <x v="56"/>
    <x v="708"/>
    <d v="2023-02-06T00:00:00"/>
    <d v="1899-12-30T14:50:53"/>
    <x v="108"/>
    <x v="3"/>
    <n v="597"/>
    <n v="1791"/>
    <n v="2"/>
    <x v="4"/>
    <x v="63"/>
    <x v="0"/>
    <x v="74"/>
  </r>
  <r>
    <x v="711"/>
    <s v="C057"/>
    <n v="65"/>
    <x v="0"/>
    <x v="2"/>
    <x v="230"/>
    <x v="709"/>
    <d v="2023-07-13T00:00:00"/>
    <d v="1899-12-30T06:34:57"/>
    <x v="240"/>
    <x v="6"/>
    <n v="1895"/>
    <n v="9475"/>
    <n v="2"/>
    <x v="0"/>
    <x v="35"/>
    <x v="1"/>
    <x v="47"/>
  </r>
  <r>
    <x v="712"/>
    <s v="C081"/>
    <n v="37"/>
    <x v="3"/>
    <x v="1"/>
    <x v="7"/>
    <x v="710"/>
    <d v="2023-11-15T00:00:00"/>
    <d v="1899-12-30T22:51:21"/>
    <x v="108"/>
    <x v="1"/>
    <n v="1428"/>
    <n v="4284"/>
    <n v="7"/>
    <x v="2"/>
    <x v="28"/>
    <x v="0"/>
    <x v="58"/>
  </r>
  <r>
    <x v="713"/>
    <s v="C053"/>
    <n v="63"/>
    <x v="1"/>
    <x v="11"/>
    <x v="57"/>
    <x v="711"/>
    <d v="2023-06-03T00:00:00"/>
    <d v="1899-12-30T07:54:01"/>
    <x v="284"/>
    <x v="6"/>
    <n v="1348"/>
    <n v="2696"/>
    <n v="2"/>
    <x v="1"/>
    <x v="67"/>
    <x v="1"/>
    <x v="52"/>
  </r>
  <r>
    <x v="714"/>
    <s v="C069"/>
    <n v="38"/>
    <x v="2"/>
    <x v="9"/>
    <x v="245"/>
    <x v="712"/>
    <d v="2023-04-21T00:00:00"/>
    <d v="1899-12-30T16:39:31"/>
    <x v="19"/>
    <x v="2"/>
    <n v="562"/>
    <n v="2248"/>
    <n v="7"/>
    <x v="3"/>
    <x v="10"/>
    <x v="1"/>
    <x v="13"/>
  </r>
  <r>
    <x v="715"/>
    <s v="C076"/>
    <n v="40"/>
    <x v="3"/>
    <x v="3"/>
    <x v="209"/>
    <x v="713"/>
    <d v="2023-08-26T00:00:00"/>
    <d v="1899-12-30T01:39:58"/>
    <x v="90"/>
    <x v="0"/>
    <n v="1923"/>
    <n v="5769"/>
    <n v="7"/>
    <x v="1"/>
    <x v="46"/>
    <x v="1"/>
    <x v="78"/>
  </r>
  <r>
    <x v="716"/>
    <s v="C059"/>
    <n v="67"/>
    <x v="0"/>
    <x v="11"/>
    <x v="45"/>
    <x v="714"/>
    <d v="2023-06-26T00:00:00"/>
    <d v="1899-12-30T23:20:48"/>
    <x v="285"/>
    <x v="0"/>
    <n v="1374"/>
    <n v="6870"/>
    <n v="1"/>
    <x v="0"/>
    <x v="0"/>
    <x v="0"/>
    <x v="34"/>
  </r>
  <r>
    <x v="717"/>
    <s v="C028"/>
    <n v="49"/>
    <x v="4"/>
    <x v="0"/>
    <x v="16"/>
    <x v="715"/>
    <d v="2023-02-13T00:00:00"/>
    <d v="1899-12-30T06:22:05"/>
    <x v="286"/>
    <x v="3"/>
    <n v="903"/>
    <n v="903"/>
    <n v="4"/>
    <x v="2"/>
    <x v="32"/>
    <x v="1"/>
    <x v="48"/>
  </r>
  <r>
    <x v="718"/>
    <s v="C092"/>
    <n v="57"/>
    <x v="3"/>
    <x v="2"/>
    <x v="10"/>
    <x v="716"/>
    <d v="2023-07-19T00:00:00"/>
    <d v="1899-12-30T01:51:24"/>
    <x v="148"/>
    <x v="2"/>
    <n v="1582"/>
    <n v="4746"/>
    <n v="7"/>
    <x v="2"/>
    <x v="57"/>
    <x v="0"/>
    <x v="38"/>
  </r>
  <r>
    <x v="719"/>
    <s v="C045"/>
    <n v="22"/>
    <x v="0"/>
    <x v="6"/>
    <x v="194"/>
    <x v="717"/>
    <d v="2023-12-20T00:00:00"/>
    <d v="1899-12-30T06:07:08"/>
    <x v="34"/>
    <x v="6"/>
    <n v="1639"/>
    <n v="8195"/>
    <n v="5"/>
    <x v="4"/>
    <x v="34"/>
    <x v="1"/>
    <x v="39"/>
  </r>
  <r>
    <x v="720"/>
    <s v="C022"/>
    <n v="3"/>
    <x v="0"/>
    <x v="0"/>
    <x v="106"/>
    <x v="718"/>
    <d v="2023-02-17T00:00:00"/>
    <d v="1899-12-30T18:28:02"/>
    <x v="287"/>
    <x v="3"/>
    <n v="1534"/>
    <n v="7670"/>
    <n v="10"/>
    <x v="2"/>
    <x v="52"/>
    <x v="0"/>
    <x v="67"/>
  </r>
  <r>
    <x v="721"/>
    <s v="C044"/>
    <n v="13"/>
    <x v="0"/>
    <x v="5"/>
    <x v="9"/>
    <x v="719"/>
    <d v="2023-03-08T00:00:00"/>
    <d v="1899-12-30T08:06:58"/>
    <x v="288"/>
    <x v="5"/>
    <n v="1141"/>
    <n v="5705"/>
    <n v="6"/>
    <x v="6"/>
    <x v="64"/>
    <x v="0"/>
    <x v="8"/>
  </r>
  <r>
    <x v="722"/>
    <s v="C045"/>
    <n v="14"/>
    <x v="3"/>
    <x v="0"/>
    <x v="56"/>
    <x v="720"/>
    <d v="2023-02-05T00:00:00"/>
    <d v="1899-12-30T00:57:28"/>
    <x v="264"/>
    <x v="2"/>
    <n v="1915"/>
    <n v="5745"/>
    <n v="1"/>
    <x v="2"/>
    <x v="2"/>
    <x v="1"/>
    <x v="39"/>
  </r>
  <r>
    <x v="723"/>
    <s v="C059"/>
    <n v="51"/>
    <x v="4"/>
    <x v="9"/>
    <x v="144"/>
    <x v="721"/>
    <d v="2023-04-16T00:00:00"/>
    <d v="1899-12-30T08:00:19"/>
    <x v="67"/>
    <x v="6"/>
    <n v="1084"/>
    <n v="1084"/>
    <n v="8"/>
    <x v="4"/>
    <x v="38"/>
    <x v="0"/>
    <x v="34"/>
  </r>
  <r>
    <x v="724"/>
    <s v="C035"/>
    <n v="35"/>
    <x v="3"/>
    <x v="5"/>
    <x v="21"/>
    <x v="722"/>
    <d v="2023-03-11T00:00:00"/>
    <d v="1899-12-30T20:03:47"/>
    <x v="91"/>
    <x v="5"/>
    <n v="1865"/>
    <n v="5595"/>
    <n v="5"/>
    <x v="2"/>
    <x v="31"/>
    <x v="0"/>
    <x v="61"/>
  </r>
  <r>
    <x v="725"/>
    <s v="C044"/>
    <n v="34"/>
    <x v="1"/>
    <x v="3"/>
    <x v="128"/>
    <x v="723"/>
    <d v="2023-08-31T00:00:00"/>
    <d v="1899-12-30T18:54:28"/>
    <x v="223"/>
    <x v="4"/>
    <n v="1335"/>
    <n v="2670"/>
    <n v="10"/>
    <x v="4"/>
    <x v="41"/>
    <x v="0"/>
    <x v="8"/>
  </r>
  <r>
    <x v="726"/>
    <s v="C061"/>
    <n v="12"/>
    <x v="0"/>
    <x v="1"/>
    <x v="246"/>
    <x v="724"/>
    <d v="2023-11-22T00:00:00"/>
    <d v="1899-12-30T16:22:32"/>
    <x v="65"/>
    <x v="0"/>
    <n v="672"/>
    <n v="3360"/>
    <n v="4"/>
    <x v="5"/>
    <x v="17"/>
    <x v="1"/>
    <x v="11"/>
  </r>
  <r>
    <x v="727"/>
    <s v="C073"/>
    <n v="52"/>
    <x v="1"/>
    <x v="0"/>
    <x v="41"/>
    <x v="725"/>
    <d v="2023-02-11T00:00:00"/>
    <d v="1899-12-30T16:07:16"/>
    <x v="211"/>
    <x v="3"/>
    <n v="236"/>
    <n v="472"/>
    <n v="3"/>
    <x v="0"/>
    <x v="15"/>
    <x v="0"/>
    <x v="82"/>
  </r>
  <r>
    <x v="728"/>
    <s v="C030"/>
    <n v="17"/>
    <x v="4"/>
    <x v="0"/>
    <x v="231"/>
    <x v="726"/>
    <d v="2023-02-25T00:00:00"/>
    <d v="1899-12-30T11:51:19"/>
    <x v="25"/>
    <x v="0"/>
    <n v="1899"/>
    <n v="1899"/>
    <n v="2"/>
    <x v="4"/>
    <x v="25"/>
    <x v="0"/>
    <x v="64"/>
  </r>
  <r>
    <x v="729"/>
    <s v="C097"/>
    <n v="59"/>
    <x v="4"/>
    <x v="3"/>
    <x v="22"/>
    <x v="727"/>
    <d v="2023-08-25T00:00:00"/>
    <d v="1899-12-30T22:39:30"/>
    <x v="262"/>
    <x v="4"/>
    <n v="811"/>
    <n v="811"/>
    <n v="3"/>
    <x v="3"/>
    <x v="58"/>
    <x v="1"/>
    <x v="7"/>
  </r>
  <r>
    <x v="730"/>
    <s v="C083"/>
    <n v="59"/>
    <x v="0"/>
    <x v="3"/>
    <x v="49"/>
    <x v="728"/>
    <d v="2023-09-02T00:00:00"/>
    <d v="1899-12-30T11:02:31"/>
    <x v="26"/>
    <x v="4"/>
    <n v="811"/>
    <n v="4055"/>
    <n v="8"/>
    <x v="3"/>
    <x v="58"/>
    <x v="0"/>
    <x v="62"/>
  </r>
  <r>
    <x v="731"/>
    <s v="C087"/>
    <n v="1"/>
    <x v="1"/>
    <x v="10"/>
    <x v="247"/>
    <x v="729"/>
    <d v="2023-10-21T00:00:00"/>
    <d v="1899-12-30T18:56:15"/>
    <x v="252"/>
    <x v="6"/>
    <n v="1935"/>
    <n v="3870"/>
    <n v="5"/>
    <x v="4"/>
    <x v="48"/>
    <x v="1"/>
    <x v="10"/>
  </r>
  <r>
    <x v="732"/>
    <s v="C060"/>
    <n v="32"/>
    <x v="3"/>
    <x v="9"/>
    <x v="154"/>
    <x v="730"/>
    <d v="2023-04-03T00:00:00"/>
    <d v="1899-12-30T02:26:43"/>
    <x v="20"/>
    <x v="2"/>
    <n v="1792"/>
    <n v="5376"/>
    <n v="2"/>
    <x v="4"/>
    <x v="16"/>
    <x v="0"/>
    <x v="55"/>
  </r>
  <r>
    <x v="733"/>
    <s v="C008"/>
    <n v="49"/>
    <x v="3"/>
    <x v="0"/>
    <x v="4"/>
    <x v="731"/>
    <d v="2023-02-14T00:00:00"/>
    <d v="1899-12-30T09:06:06"/>
    <x v="7"/>
    <x v="3"/>
    <n v="903"/>
    <n v="2709"/>
    <n v="3"/>
    <x v="2"/>
    <x v="32"/>
    <x v="1"/>
    <x v="51"/>
  </r>
  <r>
    <x v="734"/>
    <s v="C037"/>
    <n v="56"/>
    <x v="4"/>
    <x v="0"/>
    <x v="162"/>
    <x v="732"/>
    <d v="2023-02-04T00:00:00"/>
    <d v="1899-12-30T05:57:58"/>
    <x v="27"/>
    <x v="0"/>
    <n v="1272"/>
    <n v="1272"/>
    <n v="2"/>
    <x v="0"/>
    <x v="8"/>
    <x v="0"/>
    <x v="0"/>
  </r>
  <r>
    <x v="735"/>
    <s v="C008"/>
    <n v="70"/>
    <x v="0"/>
    <x v="4"/>
    <x v="248"/>
    <x v="733"/>
    <d v="2023-05-11T00:00:00"/>
    <d v="1899-12-30T04:38:44"/>
    <x v="222"/>
    <x v="2"/>
    <n v="866"/>
    <n v="4330"/>
    <n v="9"/>
    <x v="1"/>
    <x v="35"/>
    <x v="1"/>
    <x v="51"/>
  </r>
  <r>
    <x v="736"/>
    <s v="C068"/>
    <n v="46"/>
    <x v="0"/>
    <x v="7"/>
    <x v="249"/>
    <x v="734"/>
    <d v="2023-09-17T00:00:00"/>
    <d v="1899-12-30T13:37:05"/>
    <x v="102"/>
    <x v="0"/>
    <n v="758"/>
    <n v="3790"/>
    <n v="3"/>
    <x v="3"/>
    <x v="62"/>
    <x v="0"/>
    <x v="34"/>
  </r>
  <r>
    <x v="737"/>
    <s v="C098"/>
    <n v="16"/>
    <x v="0"/>
    <x v="5"/>
    <x v="52"/>
    <x v="735"/>
    <d v="2023-03-09T00:00:00"/>
    <d v="1899-12-30T01:36:32"/>
    <x v="212"/>
    <x v="5"/>
    <n v="1721"/>
    <n v="8605"/>
    <n v="6"/>
    <x v="1"/>
    <x v="9"/>
    <x v="0"/>
    <x v="77"/>
  </r>
  <r>
    <x v="738"/>
    <s v="C094"/>
    <n v="24"/>
    <x v="0"/>
    <x v="8"/>
    <x v="250"/>
    <x v="736"/>
    <d v="2023-02-03T00:00:00"/>
    <d v="1899-12-30T10:33:33"/>
    <x v="59"/>
    <x v="2"/>
    <n v="535"/>
    <n v="2675"/>
    <n v="4"/>
    <x v="6"/>
    <x v="54"/>
    <x v="1"/>
    <x v="69"/>
  </r>
  <r>
    <x v="739"/>
    <s v="C004"/>
    <n v="56"/>
    <x v="2"/>
    <x v="1"/>
    <x v="1"/>
    <x v="737"/>
    <d v="2023-11-12T00:00:00"/>
    <d v="1899-12-30T10:07:51"/>
    <x v="275"/>
    <x v="0"/>
    <n v="1272"/>
    <n v="5088"/>
    <n v="5"/>
    <x v="0"/>
    <x v="8"/>
    <x v="0"/>
    <x v="75"/>
  </r>
  <r>
    <x v="740"/>
    <s v="C072"/>
    <n v="53"/>
    <x v="0"/>
    <x v="3"/>
    <x v="61"/>
    <x v="738"/>
    <d v="2023-09-01T00:00:00"/>
    <d v="1899-12-30T21:37:19"/>
    <x v="177"/>
    <x v="4"/>
    <n v="1672"/>
    <n v="8360"/>
    <n v="9"/>
    <x v="1"/>
    <x v="65"/>
    <x v="0"/>
    <x v="15"/>
  </r>
  <r>
    <x v="741"/>
    <s v="C089"/>
    <n v="53"/>
    <x v="0"/>
    <x v="3"/>
    <x v="109"/>
    <x v="739"/>
    <d v="2023-08-26T00:00:00"/>
    <d v="1899-12-30T15:58:06"/>
    <x v="211"/>
    <x v="4"/>
    <n v="1672"/>
    <n v="8360"/>
    <n v="2"/>
    <x v="1"/>
    <x v="65"/>
    <x v="1"/>
    <x v="76"/>
  </r>
  <r>
    <x v="742"/>
    <s v="C045"/>
    <n v="4"/>
    <x v="1"/>
    <x v="1"/>
    <x v="17"/>
    <x v="740"/>
    <d v="2023-11-13T00:00:00"/>
    <d v="1899-12-30T01:16:24"/>
    <x v="108"/>
    <x v="1"/>
    <n v="1199"/>
    <n v="2398"/>
    <n v="4"/>
    <x v="1"/>
    <x v="44"/>
    <x v="1"/>
    <x v="39"/>
  </r>
  <r>
    <x v="743"/>
    <s v="C023"/>
    <n v="45"/>
    <x v="2"/>
    <x v="10"/>
    <x v="107"/>
    <x v="741"/>
    <d v="2023-10-14T00:00:00"/>
    <d v="1899-12-30T08:02:05"/>
    <x v="168"/>
    <x v="2"/>
    <n v="722"/>
    <n v="2888"/>
    <n v="1"/>
    <x v="0"/>
    <x v="5"/>
    <x v="0"/>
    <x v="18"/>
  </r>
  <r>
    <x v="744"/>
    <s v="C052"/>
    <n v="44"/>
    <x v="4"/>
    <x v="1"/>
    <x v="1"/>
    <x v="742"/>
    <d v="2023-11-09T00:00:00"/>
    <d v="1899-12-30T00:30:04"/>
    <x v="103"/>
    <x v="1"/>
    <n v="794"/>
    <n v="794"/>
    <n v="2"/>
    <x v="5"/>
    <x v="39"/>
    <x v="0"/>
    <x v="9"/>
  </r>
  <r>
    <x v="745"/>
    <s v="C051"/>
    <n v="35"/>
    <x v="1"/>
    <x v="5"/>
    <x v="9"/>
    <x v="743"/>
    <d v="2023-03-06T00:00:00"/>
    <d v="1899-12-30T06:24:41"/>
    <x v="217"/>
    <x v="5"/>
    <n v="1865"/>
    <n v="3730"/>
    <n v="4"/>
    <x v="2"/>
    <x v="31"/>
    <x v="1"/>
    <x v="65"/>
  </r>
  <r>
    <x v="746"/>
    <s v="C009"/>
    <n v="6"/>
    <x v="2"/>
    <x v="5"/>
    <x v="21"/>
    <x v="744"/>
    <d v="2023-03-11T00:00:00"/>
    <d v="1899-12-30T16:38:35"/>
    <x v="105"/>
    <x v="5"/>
    <n v="1112"/>
    <n v="4448"/>
    <n v="5"/>
    <x v="3"/>
    <x v="20"/>
    <x v="1"/>
    <x v="6"/>
  </r>
  <r>
    <x v="747"/>
    <s v="C079"/>
    <n v="26"/>
    <x v="4"/>
    <x v="5"/>
    <x v="21"/>
    <x v="745"/>
    <d v="2023-03-07T00:00:00"/>
    <d v="1899-12-30T20:26:40"/>
    <x v="19"/>
    <x v="5"/>
    <n v="289"/>
    <n v="289"/>
    <n v="1"/>
    <x v="2"/>
    <x v="42"/>
    <x v="1"/>
    <x v="79"/>
  </r>
  <r>
    <x v="748"/>
    <s v="C099"/>
    <n v="12"/>
    <x v="1"/>
    <x v="11"/>
    <x v="72"/>
    <x v="746"/>
    <d v="2023-06-24T00:00:00"/>
    <d v="1899-12-30T03:37:13"/>
    <x v="6"/>
    <x v="0"/>
    <n v="672"/>
    <n v="1344"/>
    <n v="5"/>
    <x v="5"/>
    <x v="17"/>
    <x v="1"/>
    <x v="9"/>
  </r>
  <r>
    <x v="749"/>
    <s v="C022"/>
    <n v="19"/>
    <x v="3"/>
    <x v="0"/>
    <x v="41"/>
    <x v="747"/>
    <d v="2023-02-14T00:00:00"/>
    <d v="1899-12-30T22:24:42"/>
    <x v="227"/>
    <x v="3"/>
    <n v="1234"/>
    <n v="3702"/>
    <n v="6"/>
    <x v="6"/>
    <x v="27"/>
    <x v="0"/>
    <x v="67"/>
  </r>
  <r>
    <x v="750"/>
    <s v="C084"/>
    <n v="23"/>
    <x v="0"/>
    <x v="9"/>
    <x v="116"/>
    <x v="748"/>
    <d v="2023-04-15T00:00:00"/>
    <d v="1899-12-30T01:52:34"/>
    <x v="11"/>
    <x v="0"/>
    <n v="1098"/>
    <n v="5490"/>
    <n v="5"/>
    <x v="1"/>
    <x v="13"/>
    <x v="0"/>
    <x v="68"/>
  </r>
  <r>
    <x v="751"/>
    <s v="C034"/>
    <n v="3"/>
    <x v="0"/>
    <x v="0"/>
    <x v="29"/>
    <x v="749"/>
    <d v="2023-02-12T00:00:00"/>
    <d v="1899-12-30T10:35:58"/>
    <x v="62"/>
    <x v="3"/>
    <n v="1534"/>
    <n v="7670"/>
    <n v="2"/>
    <x v="2"/>
    <x v="52"/>
    <x v="0"/>
    <x v="66"/>
  </r>
  <r>
    <x v="752"/>
    <s v="C045"/>
    <n v="60"/>
    <x v="4"/>
    <x v="1"/>
    <x v="76"/>
    <x v="750"/>
    <d v="2023-11-12T00:00:00"/>
    <d v="1899-12-30T04:49:01"/>
    <x v="200"/>
    <x v="1"/>
    <n v="827"/>
    <n v="827"/>
    <n v="6"/>
    <x v="1"/>
    <x v="12"/>
    <x v="1"/>
    <x v="39"/>
  </r>
  <r>
    <x v="753"/>
    <s v="C083"/>
    <n v="51"/>
    <x v="1"/>
    <x v="1"/>
    <x v="251"/>
    <x v="751"/>
    <d v="2023-11-08T00:00:00"/>
    <d v="1899-12-30T22:13:13"/>
    <x v="250"/>
    <x v="6"/>
    <n v="1084"/>
    <n v="2168"/>
    <n v="7"/>
    <x v="4"/>
    <x v="38"/>
    <x v="0"/>
    <x v="62"/>
  </r>
  <r>
    <x v="754"/>
    <s v="C037"/>
    <n v="6"/>
    <x v="0"/>
    <x v="0"/>
    <x v="64"/>
    <x v="752"/>
    <d v="2023-03-06T00:00:00"/>
    <d v="1899-12-30T02:16:52"/>
    <x v="75"/>
    <x v="5"/>
    <n v="1112"/>
    <n v="5560"/>
    <n v="7"/>
    <x v="3"/>
    <x v="20"/>
    <x v="0"/>
    <x v="0"/>
  </r>
  <r>
    <x v="755"/>
    <s v="C034"/>
    <n v="51"/>
    <x v="2"/>
    <x v="2"/>
    <x v="252"/>
    <x v="753"/>
    <d v="2023-08-03T00:00:00"/>
    <d v="1899-12-30T09:56:02"/>
    <x v="241"/>
    <x v="6"/>
    <n v="1084"/>
    <n v="4336"/>
    <n v="5"/>
    <x v="4"/>
    <x v="38"/>
    <x v="0"/>
    <x v="66"/>
  </r>
  <r>
    <x v="756"/>
    <s v="C001"/>
    <n v="2"/>
    <x v="3"/>
    <x v="0"/>
    <x v="33"/>
    <x v="754"/>
    <d v="2023-02-20T00:00:00"/>
    <d v="1899-12-30T04:40:28"/>
    <x v="64"/>
    <x v="3"/>
    <n v="441"/>
    <n v="1323"/>
    <n v="8"/>
    <x v="5"/>
    <x v="50"/>
    <x v="1"/>
    <x v="41"/>
  </r>
  <r>
    <x v="757"/>
    <s v="C043"/>
    <n v="40"/>
    <x v="0"/>
    <x v="10"/>
    <x v="247"/>
    <x v="742"/>
    <d v="2023-10-20T00:00:00"/>
    <d v="1899-12-30T03:46:58"/>
    <x v="276"/>
    <x v="0"/>
    <n v="1923"/>
    <n v="9615"/>
    <n v="4"/>
    <x v="1"/>
    <x v="46"/>
    <x v="1"/>
    <x v="61"/>
  </r>
  <r>
    <x v="758"/>
    <s v="C084"/>
    <n v="48"/>
    <x v="0"/>
    <x v="1"/>
    <x v="31"/>
    <x v="755"/>
    <d v="2023-11-11T00:00:00"/>
    <d v="1899-12-30T06:06:56"/>
    <x v="18"/>
    <x v="1"/>
    <n v="433"/>
    <n v="2165"/>
    <n v="9"/>
    <x v="2"/>
    <x v="29"/>
    <x v="0"/>
    <x v="68"/>
  </r>
  <r>
    <x v="759"/>
    <s v="C043"/>
    <n v="18"/>
    <x v="4"/>
    <x v="7"/>
    <x v="253"/>
    <x v="756"/>
    <d v="2023-09-21T00:00:00"/>
    <d v="1899-12-30T13:29:38"/>
    <x v="222"/>
    <x v="2"/>
    <n v="781"/>
    <n v="781"/>
    <n v="2"/>
    <x v="5"/>
    <x v="53"/>
    <x v="1"/>
    <x v="61"/>
  </r>
  <r>
    <x v="760"/>
    <s v="C008"/>
    <n v="24"/>
    <x v="0"/>
    <x v="9"/>
    <x v="36"/>
    <x v="757"/>
    <d v="2023-04-25T00:00:00"/>
    <d v="1899-12-30T11:53:46"/>
    <x v="8"/>
    <x v="2"/>
    <n v="535"/>
    <n v="2675"/>
    <n v="7"/>
    <x v="6"/>
    <x v="54"/>
    <x v="1"/>
    <x v="51"/>
  </r>
  <r>
    <x v="761"/>
    <s v="C064"/>
    <n v="50"/>
    <x v="4"/>
    <x v="0"/>
    <x v="8"/>
    <x v="758"/>
    <d v="2023-03-01T00:00:00"/>
    <d v="1899-12-30T03:56:20"/>
    <x v="184"/>
    <x v="5"/>
    <n v="422"/>
    <n v="422"/>
    <n v="3"/>
    <x v="5"/>
    <x v="56"/>
    <x v="0"/>
    <x v="24"/>
  </r>
  <r>
    <x v="762"/>
    <s v="C070"/>
    <n v="29"/>
    <x v="2"/>
    <x v="5"/>
    <x v="9"/>
    <x v="759"/>
    <d v="2023-03-04T00:00:00"/>
    <d v="1899-12-30T04:30:07"/>
    <x v="138"/>
    <x v="5"/>
    <n v="1252"/>
    <n v="5008"/>
    <n v="2"/>
    <x v="2"/>
    <x v="66"/>
    <x v="0"/>
    <x v="66"/>
  </r>
  <r>
    <x v="763"/>
    <s v="C039"/>
    <n v="65"/>
    <x v="3"/>
    <x v="3"/>
    <x v="254"/>
    <x v="760"/>
    <d v="2023-08-05T00:00:00"/>
    <d v="1899-12-30T09:24:36"/>
    <x v="59"/>
    <x v="6"/>
    <n v="1895"/>
    <n v="5685"/>
    <n v="4"/>
    <x v="0"/>
    <x v="35"/>
    <x v="0"/>
    <x v="57"/>
  </r>
  <r>
    <x v="764"/>
    <s v="C055"/>
    <n v="41"/>
    <x v="1"/>
    <x v="1"/>
    <x v="69"/>
    <x v="761"/>
    <d v="2023-11-06T00:00:00"/>
    <d v="1899-12-30T03:52:27"/>
    <x v="8"/>
    <x v="1"/>
    <n v="1977"/>
    <n v="3954"/>
    <n v="3"/>
    <x v="1"/>
    <x v="1"/>
    <x v="0"/>
    <x v="27"/>
  </r>
  <r>
    <x v="765"/>
    <s v="C077"/>
    <n v="1"/>
    <x v="2"/>
    <x v="2"/>
    <x v="207"/>
    <x v="762"/>
    <d v="2023-07-07T00:00:00"/>
    <d v="1899-12-30T00:19:44"/>
    <x v="46"/>
    <x v="6"/>
    <n v="1935"/>
    <n v="7740"/>
    <n v="5"/>
    <x v="4"/>
    <x v="48"/>
    <x v="1"/>
    <x v="41"/>
  </r>
  <r>
    <x v="766"/>
    <s v="C077"/>
    <n v="13"/>
    <x v="1"/>
    <x v="5"/>
    <x v="52"/>
    <x v="763"/>
    <d v="2023-03-04T00:00:00"/>
    <d v="1899-12-30T00:14:53"/>
    <x v="78"/>
    <x v="5"/>
    <n v="1141"/>
    <n v="2282"/>
    <n v="1"/>
    <x v="6"/>
    <x v="64"/>
    <x v="1"/>
    <x v="41"/>
  </r>
  <r>
    <x v="767"/>
    <s v="C087"/>
    <n v="1"/>
    <x v="4"/>
    <x v="1"/>
    <x v="30"/>
    <x v="764"/>
    <d v="2023-11-16T00:00:00"/>
    <d v="1899-12-30T12:19:42"/>
    <x v="96"/>
    <x v="6"/>
    <n v="1935"/>
    <n v="1935"/>
    <n v="5"/>
    <x v="4"/>
    <x v="48"/>
    <x v="1"/>
    <x v="10"/>
  </r>
  <r>
    <x v="768"/>
    <s v="C029"/>
    <n v="28"/>
    <x v="1"/>
    <x v="3"/>
    <x v="49"/>
    <x v="765"/>
    <d v="2023-09-02T00:00:00"/>
    <d v="1899-12-30T20:10:20"/>
    <x v="216"/>
    <x v="4"/>
    <n v="1778"/>
    <n v="3556"/>
    <n v="8"/>
    <x v="1"/>
    <x v="4"/>
    <x v="1"/>
    <x v="2"/>
  </r>
  <r>
    <x v="769"/>
    <s v="C080"/>
    <n v="25"/>
    <x v="3"/>
    <x v="4"/>
    <x v="67"/>
    <x v="766"/>
    <d v="2023-06-07T00:00:00"/>
    <d v="1899-12-30T09:39:12"/>
    <x v="67"/>
    <x v="0"/>
    <n v="1202"/>
    <n v="3606"/>
    <n v="9"/>
    <x v="5"/>
    <x v="40"/>
    <x v="0"/>
    <x v="31"/>
  </r>
  <r>
    <x v="770"/>
    <s v="C056"/>
    <n v="9"/>
    <x v="1"/>
    <x v="3"/>
    <x v="11"/>
    <x v="767"/>
    <d v="2023-09-01T00:00:00"/>
    <d v="1899-12-30T10:54:16"/>
    <x v="16"/>
    <x v="4"/>
    <n v="1605"/>
    <n v="3210"/>
    <n v="6"/>
    <x v="2"/>
    <x v="21"/>
    <x v="0"/>
    <x v="2"/>
  </r>
  <r>
    <x v="771"/>
    <s v="C085"/>
    <n v="35"/>
    <x v="0"/>
    <x v="5"/>
    <x v="125"/>
    <x v="25"/>
    <d v="2023-03-04T00:00:00"/>
    <d v="1899-12-30T08:20:05"/>
    <x v="289"/>
    <x v="5"/>
    <n v="1865"/>
    <n v="9325"/>
    <n v="3"/>
    <x v="2"/>
    <x v="31"/>
    <x v="0"/>
    <x v="71"/>
  </r>
  <r>
    <x v="772"/>
    <s v="C031"/>
    <n v="39"/>
    <x v="2"/>
    <x v="8"/>
    <x v="255"/>
    <x v="768"/>
    <d v="2023-01-13T00:00:00"/>
    <d v="1899-12-30T23:47:54"/>
    <x v="127"/>
    <x v="6"/>
    <n v="387"/>
    <n v="1548"/>
    <n v="6"/>
    <x v="6"/>
    <x v="47"/>
    <x v="1"/>
    <x v="35"/>
  </r>
  <r>
    <x v="773"/>
    <s v="C051"/>
    <n v="65"/>
    <x v="0"/>
    <x v="11"/>
    <x v="256"/>
    <x v="769"/>
    <d v="2023-06-27T00:00:00"/>
    <d v="1899-12-30T03:01:20"/>
    <x v="147"/>
    <x v="6"/>
    <n v="1895"/>
    <n v="9475"/>
    <n v="10"/>
    <x v="0"/>
    <x v="35"/>
    <x v="1"/>
    <x v="65"/>
  </r>
  <r>
    <x v="774"/>
    <s v="C077"/>
    <n v="45"/>
    <x v="4"/>
    <x v="0"/>
    <x v="229"/>
    <x v="770"/>
    <d v="2023-02-24T00:00:00"/>
    <d v="1899-12-30T23:31:47"/>
    <x v="65"/>
    <x v="2"/>
    <n v="722"/>
    <n v="722"/>
    <n v="5"/>
    <x v="0"/>
    <x v="5"/>
    <x v="1"/>
    <x v="41"/>
  </r>
  <r>
    <x v="775"/>
    <s v="C051"/>
    <n v="43"/>
    <x v="4"/>
    <x v="1"/>
    <x v="17"/>
    <x v="771"/>
    <d v="2023-11-12T00:00:00"/>
    <d v="1899-12-30T21:39:04"/>
    <x v="181"/>
    <x v="1"/>
    <n v="750"/>
    <n v="750"/>
    <n v="3"/>
    <x v="0"/>
    <x v="6"/>
    <x v="1"/>
    <x v="65"/>
  </r>
  <r>
    <x v="776"/>
    <s v="C016"/>
    <n v="70"/>
    <x v="3"/>
    <x v="0"/>
    <x v="0"/>
    <x v="772"/>
    <d v="2023-02-27T00:00:00"/>
    <d v="1899-12-30T11:29:39"/>
    <x v="251"/>
    <x v="2"/>
    <n v="866"/>
    <n v="2598"/>
    <n v="3"/>
    <x v="1"/>
    <x v="35"/>
    <x v="0"/>
    <x v="73"/>
  </r>
  <r>
    <x v="777"/>
    <s v="C033"/>
    <n v="61"/>
    <x v="2"/>
    <x v="4"/>
    <x v="218"/>
    <x v="773"/>
    <d v="2023-05-13T00:00:00"/>
    <d v="1899-12-30T11:57:17"/>
    <x v="188"/>
    <x v="0"/>
    <n v="810"/>
    <n v="3240"/>
    <n v="3"/>
    <x v="5"/>
    <x v="33"/>
    <x v="1"/>
    <x v="45"/>
  </r>
  <r>
    <x v="778"/>
    <s v="C052"/>
    <n v="3"/>
    <x v="4"/>
    <x v="0"/>
    <x v="103"/>
    <x v="774"/>
    <d v="2023-02-08T00:00:00"/>
    <d v="1899-12-30T02:51:51"/>
    <x v="158"/>
    <x v="3"/>
    <n v="1534"/>
    <n v="1534"/>
    <n v="2"/>
    <x v="2"/>
    <x v="52"/>
    <x v="0"/>
    <x v="9"/>
  </r>
  <r>
    <x v="779"/>
    <s v="C070"/>
    <n v="33"/>
    <x v="1"/>
    <x v="0"/>
    <x v="29"/>
    <x v="775"/>
    <d v="2023-02-13T00:00:00"/>
    <d v="1899-12-30T04:28:25"/>
    <x v="207"/>
    <x v="3"/>
    <n v="314"/>
    <n v="628"/>
    <n v="3"/>
    <x v="2"/>
    <x v="59"/>
    <x v="0"/>
    <x v="66"/>
  </r>
  <r>
    <x v="780"/>
    <s v="C084"/>
    <n v="40"/>
    <x v="1"/>
    <x v="7"/>
    <x v="152"/>
    <x v="776"/>
    <d v="2023-10-05T00:00:00"/>
    <d v="1899-12-30T19:39:28"/>
    <x v="195"/>
    <x v="0"/>
    <n v="1923"/>
    <n v="3846"/>
    <n v="8"/>
    <x v="1"/>
    <x v="46"/>
    <x v="0"/>
    <x v="68"/>
  </r>
  <r>
    <x v="781"/>
    <s v="C087"/>
    <n v="22"/>
    <x v="2"/>
    <x v="9"/>
    <x v="36"/>
    <x v="777"/>
    <d v="2023-04-26T00:00:00"/>
    <d v="1899-12-30T19:25:29"/>
    <x v="218"/>
    <x v="6"/>
    <n v="1639"/>
    <n v="6556"/>
    <n v="8"/>
    <x v="4"/>
    <x v="34"/>
    <x v="1"/>
    <x v="10"/>
  </r>
  <r>
    <x v="782"/>
    <s v="C024"/>
    <n v="55"/>
    <x v="0"/>
    <x v="3"/>
    <x v="110"/>
    <x v="778"/>
    <d v="2023-08-29T00:00:00"/>
    <d v="1899-12-30T05:10:51"/>
    <x v="290"/>
    <x v="4"/>
    <n v="1904"/>
    <n v="9520"/>
    <n v="1"/>
    <x v="4"/>
    <x v="60"/>
    <x v="1"/>
    <x v="11"/>
  </r>
  <r>
    <x v="783"/>
    <s v="C042"/>
    <n v="56"/>
    <x v="1"/>
    <x v="11"/>
    <x v="99"/>
    <x v="779"/>
    <d v="2023-06-07T00:00:00"/>
    <d v="1899-12-30T06:16:19"/>
    <x v="163"/>
    <x v="0"/>
    <n v="1272"/>
    <n v="2544"/>
    <n v="5"/>
    <x v="0"/>
    <x v="8"/>
    <x v="0"/>
    <x v="12"/>
  </r>
  <r>
    <x v="784"/>
    <s v="C052"/>
    <n v="47"/>
    <x v="0"/>
    <x v="0"/>
    <x v="8"/>
    <x v="780"/>
    <d v="2023-03-01T00:00:00"/>
    <d v="1899-12-30T13:09:23"/>
    <x v="118"/>
    <x v="5"/>
    <n v="1638"/>
    <n v="8190"/>
    <n v="3"/>
    <x v="2"/>
    <x v="49"/>
    <x v="0"/>
    <x v="9"/>
  </r>
  <r>
    <x v="785"/>
    <s v="C003"/>
    <n v="47"/>
    <x v="4"/>
    <x v="5"/>
    <x v="88"/>
    <x v="781"/>
    <d v="2023-03-07T00:00:00"/>
    <d v="1899-12-30T07:16:53"/>
    <x v="94"/>
    <x v="5"/>
    <n v="1638"/>
    <n v="1638"/>
    <n v="2"/>
    <x v="2"/>
    <x v="49"/>
    <x v="0"/>
    <x v="3"/>
  </r>
  <r>
    <x v="786"/>
    <s v="C069"/>
    <n v="9"/>
    <x v="4"/>
    <x v="3"/>
    <x v="49"/>
    <x v="782"/>
    <d v="2023-08-27T00:00:00"/>
    <d v="1899-12-30T14:10:59"/>
    <x v="246"/>
    <x v="4"/>
    <n v="1605"/>
    <n v="1605"/>
    <n v="2"/>
    <x v="2"/>
    <x v="21"/>
    <x v="1"/>
    <x v="13"/>
  </r>
  <r>
    <x v="787"/>
    <s v="C099"/>
    <n v="53"/>
    <x v="3"/>
    <x v="3"/>
    <x v="109"/>
    <x v="783"/>
    <d v="2023-08-27T00:00:00"/>
    <d v="1899-12-30T08:56:52"/>
    <x v="158"/>
    <x v="4"/>
    <n v="1672"/>
    <n v="5016"/>
    <n v="3"/>
    <x v="1"/>
    <x v="65"/>
    <x v="1"/>
    <x v="9"/>
  </r>
  <r>
    <x v="788"/>
    <s v="C048"/>
    <n v="58"/>
    <x v="2"/>
    <x v="0"/>
    <x v="41"/>
    <x v="784"/>
    <d v="2023-02-15T00:00:00"/>
    <d v="1899-12-30T08:00:31"/>
    <x v="62"/>
    <x v="3"/>
    <n v="1492"/>
    <n v="5968"/>
    <n v="7"/>
    <x v="3"/>
    <x v="3"/>
    <x v="0"/>
    <x v="42"/>
  </r>
  <r>
    <x v="789"/>
    <s v="C046"/>
    <n v="26"/>
    <x v="1"/>
    <x v="0"/>
    <x v="25"/>
    <x v="785"/>
    <d v="2023-03-08T00:00:00"/>
    <d v="1899-12-30T04:20:38"/>
    <x v="139"/>
    <x v="5"/>
    <n v="289"/>
    <n v="578"/>
    <n v="8"/>
    <x v="2"/>
    <x v="42"/>
    <x v="0"/>
    <x v="32"/>
  </r>
  <r>
    <x v="790"/>
    <s v="C093"/>
    <n v="51"/>
    <x v="1"/>
    <x v="4"/>
    <x v="257"/>
    <x v="786"/>
    <d v="2023-05-09T00:00:00"/>
    <d v="1899-12-30T06:53:48"/>
    <x v="249"/>
    <x v="6"/>
    <n v="1084"/>
    <n v="2168"/>
    <n v="3"/>
    <x v="4"/>
    <x v="38"/>
    <x v="0"/>
    <x v="74"/>
  </r>
  <r>
    <x v="791"/>
    <s v="C015"/>
    <n v="43"/>
    <x v="1"/>
    <x v="1"/>
    <x v="17"/>
    <x v="787"/>
    <d v="2023-11-10T00:00:00"/>
    <d v="1899-12-30T05:14:12"/>
    <x v="57"/>
    <x v="1"/>
    <n v="750"/>
    <n v="1500"/>
    <n v="1"/>
    <x v="0"/>
    <x v="6"/>
    <x v="1"/>
    <x v="44"/>
  </r>
  <r>
    <x v="792"/>
    <s v="C095"/>
    <n v="58"/>
    <x v="0"/>
    <x v="0"/>
    <x v="81"/>
    <x v="788"/>
    <d v="2023-02-15T00:00:00"/>
    <d v="1899-12-30T01:28:17"/>
    <x v="238"/>
    <x v="3"/>
    <n v="1492"/>
    <n v="7460"/>
    <n v="10"/>
    <x v="3"/>
    <x v="3"/>
    <x v="1"/>
    <x v="40"/>
  </r>
  <r>
    <x v="793"/>
    <s v="C079"/>
    <n v="13"/>
    <x v="2"/>
    <x v="5"/>
    <x v="26"/>
    <x v="789"/>
    <d v="2023-03-09T00:00:00"/>
    <d v="1899-12-30T14:51:06"/>
    <x v="218"/>
    <x v="5"/>
    <n v="1141"/>
    <n v="4564"/>
    <n v="5"/>
    <x v="6"/>
    <x v="64"/>
    <x v="1"/>
    <x v="79"/>
  </r>
  <r>
    <x v="794"/>
    <s v="C070"/>
    <n v="7"/>
    <x v="4"/>
    <x v="5"/>
    <x v="52"/>
    <x v="790"/>
    <d v="2023-03-07T00:00:00"/>
    <d v="1899-12-30T22:17:46"/>
    <x v="129"/>
    <x v="5"/>
    <n v="409"/>
    <n v="409"/>
    <n v="4"/>
    <x v="4"/>
    <x v="23"/>
    <x v="0"/>
    <x v="66"/>
  </r>
  <r>
    <x v="795"/>
    <s v="C002"/>
    <n v="61"/>
    <x v="2"/>
    <x v="4"/>
    <x v="18"/>
    <x v="791"/>
    <d v="2023-05-14T00:00:00"/>
    <d v="1899-12-30T08:08:25"/>
    <x v="4"/>
    <x v="0"/>
    <n v="810"/>
    <n v="3240"/>
    <n v="9"/>
    <x v="5"/>
    <x v="33"/>
    <x v="1"/>
    <x v="83"/>
  </r>
  <r>
    <x v="796"/>
    <s v="C047"/>
    <n v="13"/>
    <x v="1"/>
    <x v="5"/>
    <x v="52"/>
    <x v="792"/>
    <d v="2023-03-10T00:00:00"/>
    <d v="1899-12-30T04:29:03"/>
    <x v="133"/>
    <x v="5"/>
    <n v="1141"/>
    <n v="2282"/>
    <n v="7"/>
    <x v="6"/>
    <x v="64"/>
    <x v="0"/>
    <x v="25"/>
  </r>
  <r>
    <x v="797"/>
    <s v="C043"/>
    <n v="30"/>
    <x v="0"/>
    <x v="6"/>
    <x v="258"/>
    <x v="793"/>
    <d v="2023-12-26T00:00:00"/>
    <d v="1899-12-30T01:52:09"/>
    <x v="291"/>
    <x v="0"/>
    <n v="751"/>
    <n v="3755"/>
    <n v="9"/>
    <x v="2"/>
    <x v="19"/>
    <x v="1"/>
    <x v="61"/>
  </r>
  <r>
    <x v="798"/>
    <s v="C084"/>
    <n v="32"/>
    <x v="0"/>
    <x v="10"/>
    <x v="123"/>
    <x v="794"/>
    <d v="2023-11-01T00:00:00"/>
    <d v="1899-12-30T20:22:26"/>
    <x v="189"/>
    <x v="2"/>
    <n v="1792"/>
    <n v="8960"/>
    <n v="10"/>
    <x v="4"/>
    <x v="16"/>
    <x v="0"/>
    <x v="68"/>
  </r>
  <r>
    <x v="799"/>
    <s v="C014"/>
    <n v="24"/>
    <x v="0"/>
    <x v="11"/>
    <x v="256"/>
    <x v="795"/>
    <d v="2023-06-21T00:00:00"/>
    <d v="1899-12-30T07:12:59"/>
    <x v="289"/>
    <x v="2"/>
    <n v="535"/>
    <n v="2675"/>
    <n v="4"/>
    <x v="6"/>
    <x v="54"/>
    <x v="1"/>
    <x v="37"/>
  </r>
  <r>
    <x v="800"/>
    <s v="C058"/>
    <n v="35"/>
    <x v="4"/>
    <x v="5"/>
    <x v="15"/>
    <x v="796"/>
    <d v="2023-03-15T00:00:00"/>
    <d v="1899-12-30T06:35:12"/>
    <x v="292"/>
    <x v="5"/>
    <n v="1865"/>
    <n v="1865"/>
    <n v="8"/>
    <x v="2"/>
    <x v="31"/>
    <x v="0"/>
    <x v="42"/>
  </r>
  <r>
    <x v="801"/>
    <s v="C097"/>
    <n v="45"/>
    <x v="3"/>
    <x v="5"/>
    <x v="181"/>
    <x v="797"/>
    <d v="2023-03-26T00:00:00"/>
    <d v="1899-12-30T06:19:00"/>
    <x v="244"/>
    <x v="2"/>
    <n v="722"/>
    <n v="2166"/>
    <n v="3"/>
    <x v="0"/>
    <x v="5"/>
    <x v="1"/>
    <x v="7"/>
  </r>
  <r>
    <x v="802"/>
    <s v="C040"/>
    <n v="26"/>
    <x v="4"/>
    <x v="5"/>
    <x v="52"/>
    <x v="798"/>
    <d v="2023-03-10T00:00:00"/>
    <d v="1899-12-30T02:50:05"/>
    <x v="38"/>
    <x v="5"/>
    <n v="289"/>
    <n v="289"/>
    <n v="7"/>
    <x v="2"/>
    <x v="42"/>
    <x v="1"/>
    <x v="5"/>
  </r>
  <r>
    <x v="803"/>
    <s v="C009"/>
    <n v="3"/>
    <x v="3"/>
    <x v="0"/>
    <x v="81"/>
    <x v="799"/>
    <d v="2023-02-07T00:00:00"/>
    <d v="1899-12-30T01:58:08"/>
    <x v="135"/>
    <x v="3"/>
    <n v="1534"/>
    <n v="4602"/>
    <n v="2"/>
    <x v="2"/>
    <x v="52"/>
    <x v="1"/>
    <x v="6"/>
  </r>
  <r>
    <x v="804"/>
    <s v="C028"/>
    <n v="24"/>
    <x v="3"/>
    <x v="11"/>
    <x v="259"/>
    <x v="800"/>
    <d v="2023-06-14T00:00:00"/>
    <d v="1899-12-30T18:07:19"/>
    <x v="149"/>
    <x v="2"/>
    <n v="535"/>
    <n v="1605"/>
    <n v="3"/>
    <x v="6"/>
    <x v="54"/>
    <x v="1"/>
    <x v="48"/>
  </r>
  <r>
    <x v="805"/>
    <s v="C088"/>
    <n v="29"/>
    <x v="1"/>
    <x v="0"/>
    <x v="25"/>
    <x v="801"/>
    <d v="2023-03-08T00:00:00"/>
    <d v="1899-12-30T06:38:58"/>
    <x v="95"/>
    <x v="5"/>
    <n v="1252"/>
    <n v="2504"/>
    <n v="8"/>
    <x v="2"/>
    <x v="66"/>
    <x v="1"/>
    <x v="23"/>
  </r>
  <r>
    <x v="806"/>
    <s v="C006"/>
    <n v="40"/>
    <x v="2"/>
    <x v="1"/>
    <x v="235"/>
    <x v="802"/>
    <d v="2023-12-09T00:00:00"/>
    <d v="1899-12-30T03:09:57"/>
    <x v="277"/>
    <x v="0"/>
    <n v="1923"/>
    <n v="7692"/>
    <n v="10"/>
    <x v="1"/>
    <x v="46"/>
    <x v="1"/>
    <x v="33"/>
  </r>
  <r>
    <x v="807"/>
    <s v="C002"/>
    <n v="9"/>
    <x v="1"/>
    <x v="3"/>
    <x v="39"/>
    <x v="803"/>
    <d v="2023-08-30T00:00:00"/>
    <d v="1899-12-30T10:11:21"/>
    <x v="141"/>
    <x v="4"/>
    <n v="1605"/>
    <n v="3210"/>
    <n v="1"/>
    <x v="2"/>
    <x v="21"/>
    <x v="1"/>
    <x v="83"/>
  </r>
  <r>
    <x v="808"/>
    <s v="C062"/>
    <n v="35"/>
    <x v="4"/>
    <x v="5"/>
    <x v="15"/>
    <x v="804"/>
    <d v="2023-03-17T00:00:00"/>
    <d v="1899-12-30T01:51:34"/>
    <x v="20"/>
    <x v="5"/>
    <n v="1865"/>
    <n v="1865"/>
    <n v="10"/>
    <x v="2"/>
    <x v="31"/>
    <x v="0"/>
    <x v="49"/>
  </r>
  <r>
    <x v="809"/>
    <s v="C059"/>
    <n v="24"/>
    <x v="3"/>
    <x v="6"/>
    <x v="194"/>
    <x v="805"/>
    <d v="2023-12-17T00:00:00"/>
    <d v="1899-12-30T12:05:52"/>
    <x v="31"/>
    <x v="2"/>
    <n v="535"/>
    <n v="1605"/>
    <n v="2"/>
    <x v="6"/>
    <x v="54"/>
    <x v="0"/>
    <x v="34"/>
  </r>
  <r>
    <x v="810"/>
    <s v="C020"/>
    <n v="14"/>
    <x v="0"/>
    <x v="10"/>
    <x v="260"/>
    <x v="806"/>
    <d v="2023-10-25T00:00:00"/>
    <d v="1899-12-30T21:55:52"/>
    <x v="202"/>
    <x v="2"/>
    <n v="1915"/>
    <n v="9575"/>
    <n v="7"/>
    <x v="2"/>
    <x v="2"/>
    <x v="0"/>
    <x v="36"/>
  </r>
  <r>
    <x v="811"/>
    <s v="C058"/>
    <n v="40"/>
    <x v="1"/>
    <x v="6"/>
    <x v="261"/>
    <x v="807"/>
    <d v="2023-12-14T00:00:00"/>
    <d v="1899-12-30T01:28:32"/>
    <x v="216"/>
    <x v="0"/>
    <n v="1923"/>
    <n v="3846"/>
    <n v="2"/>
    <x v="1"/>
    <x v="46"/>
    <x v="0"/>
    <x v="42"/>
  </r>
  <r>
    <x v="812"/>
    <s v="C094"/>
    <n v="32"/>
    <x v="2"/>
    <x v="8"/>
    <x v="226"/>
    <x v="808"/>
    <d v="2023-01-23T00:00:00"/>
    <d v="1899-12-30T22:01:01"/>
    <x v="293"/>
    <x v="2"/>
    <n v="1792"/>
    <n v="7168"/>
    <n v="4"/>
    <x v="4"/>
    <x v="16"/>
    <x v="1"/>
    <x v="69"/>
  </r>
  <r>
    <x v="813"/>
    <s v="C094"/>
    <n v="47"/>
    <x v="0"/>
    <x v="5"/>
    <x v="88"/>
    <x v="809"/>
    <d v="2023-03-14T00:00:00"/>
    <d v="1899-12-30T04:41:16"/>
    <x v="116"/>
    <x v="5"/>
    <n v="1638"/>
    <n v="8190"/>
    <n v="9"/>
    <x v="2"/>
    <x v="49"/>
    <x v="1"/>
    <x v="69"/>
  </r>
  <r>
    <x v="814"/>
    <s v="C098"/>
    <n v="61"/>
    <x v="3"/>
    <x v="7"/>
    <x v="262"/>
    <x v="810"/>
    <d v="2023-10-08T00:00:00"/>
    <d v="1899-12-30T14:46:18"/>
    <x v="159"/>
    <x v="0"/>
    <n v="810"/>
    <n v="2430"/>
    <n v="9"/>
    <x v="5"/>
    <x v="33"/>
    <x v="0"/>
    <x v="77"/>
  </r>
  <r>
    <x v="815"/>
    <s v="C042"/>
    <n v="35"/>
    <x v="3"/>
    <x v="0"/>
    <x v="25"/>
    <x v="811"/>
    <d v="2023-03-10T00:00:00"/>
    <d v="1899-12-30T13:41:37"/>
    <x v="129"/>
    <x v="5"/>
    <n v="1865"/>
    <n v="5595"/>
    <n v="10"/>
    <x v="2"/>
    <x v="31"/>
    <x v="0"/>
    <x v="12"/>
  </r>
  <r>
    <x v="816"/>
    <s v="C066"/>
    <n v="21"/>
    <x v="1"/>
    <x v="3"/>
    <x v="110"/>
    <x v="812"/>
    <d v="2023-09-01T00:00:00"/>
    <d v="1899-12-30T22:05:03"/>
    <x v="161"/>
    <x v="4"/>
    <n v="1561"/>
    <n v="3122"/>
    <n v="4"/>
    <x v="2"/>
    <x v="8"/>
    <x v="1"/>
    <x v="30"/>
  </r>
  <r>
    <x v="817"/>
    <s v="C004"/>
    <n v="8"/>
    <x v="2"/>
    <x v="5"/>
    <x v="9"/>
    <x v="813"/>
    <d v="2023-03-09T00:00:00"/>
    <d v="1899-12-30T09:07:41"/>
    <x v="60"/>
    <x v="0"/>
    <n v="252"/>
    <n v="1008"/>
    <n v="7"/>
    <x v="1"/>
    <x v="24"/>
    <x v="0"/>
    <x v="75"/>
  </r>
  <r>
    <x v="818"/>
    <s v="C052"/>
    <n v="55"/>
    <x v="0"/>
    <x v="3"/>
    <x v="22"/>
    <x v="814"/>
    <d v="2023-08-24T00:00:00"/>
    <d v="1899-12-30T01:32:28"/>
    <x v="49"/>
    <x v="4"/>
    <n v="1904"/>
    <n v="9520"/>
    <n v="2"/>
    <x v="4"/>
    <x v="60"/>
    <x v="0"/>
    <x v="9"/>
  </r>
  <r>
    <x v="819"/>
    <s v="C033"/>
    <n v="64"/>
    <x v="3"/>
    <x v="3"/>
    <x v="22"/>
    <x v="815"/>
    <d v="2023-08-26T00:00:00"/>
    <d v="1899-12-30T04:52:23"/>
    <x v="294"/>
    <x v="4"/>
    <n v="1878"/>
    <n v="5634"/>
    <n v="4"/>
    <x v="4"/>
    <x v="61"/>
    <x v="1"/>
    <x v="45"/>
  </r>
  <r>
    <x v="820"/>
    <s v="C050"/>
    <n v="32"/>
    <x v="2"/>
    <x v="0"/>
    <x v="64"/>
    <x v="816"/>
    <d v="2023-03-07T00:00:00"/>
    <d v="1899-12-30T22:46:00"/>
    <x v="149"/>
    <x v="2"/>
    <n v="1792"/>
    <n v="7168"/>
    <n v="8"/>
    <x v="4"/>
    <x v="16"/>
    <x v="1"/>
    <x v="27"/>
  </r>
  <r>
    <x v="821"/>
    <s v="C075"/>
    <n v="41"/>
    <x v="0"/>
    <x v="1"/>
    <x v="17"/>
    <x v="817"/>
    <d v="2023-11-12T00:00:00"/>
    <d v="1899-12-30T04:15:17"/>
    <x v="33"/>
    <x v="1"/>
    <n v="1977"/>
    <n v="9885"/>
    <n v="3"/>
    <x v="1"/>
    <x v="1"/>
    <x v="1"/>
    <x v="60"/>
  </r>
  <r>
    <x v="822"/>
    <s v="C087"/>
    <n v="64"/>
    <x v="3"/>
    <x v="3"/>
    <x v="100"/>
    <x v="818"/>
    <d v="2023-09-01T00:00:00"/>
    <d v="1899-12-30T14:52:40"/>
    <x v="232"/>
    <x v="4"/>
    <n v="1878"/>
    <n v="5634"/>
    <n v="5"/>
    <x v="4"/>
    <x v="61"/>
    <x v="1"/>
    <x v="10"/>
  </r>
  <r>
    <x v="823"/>
    <s v="C097"/>
    <n v="46"/>
    <x v="2"/>
    <x v="4"/>
    <x v="257"/>
    <x v="819"/>
    <d v="2023-05-07T00:00:00"/>
    <d v="1899-12-30T15:23:52"/>
    <x v="191"/>
    <x v="0"/>
    <n v="758"/>
    <n v="3032"/>
    <n v="1"/>
    <x v="3"/>
    <x v="62"/>
    <x v="1"/>
    <x v="7"/>
  </r>
  <r>
    <x v="824"/>
    <s v="C044"/>
    <n v="25"/>
    <x v="0"/>
    <x v="11"/>
    <x v="105"/>
    <x v="820"/>
    <d v="2023-07-01T00:00:00"/>
    <d v="1899-12-30T18:08:04"/>
    <x v="138"/>
    <x v="0"/>
    <n v="1202"/>
    <n v="6010"/>
    <n v="1"/>
    <x v="5"/>
    <x v="40"/>
    <x v="0"/>
    <x v="8"/>
  </r>
  <r>
    <x v="825"/>
    <s v="C077"/>
    <n v="16"/>
    <x v="0"/>
    <x v="5"/>
    <x v="9"/>
    <x v="821"/>
    <d v="2023-03-08T00:00:00"/>
    <d v="1899-12-30T06:16:18"/>
    <x v="209"/>
    <x v="5"/>
    <n v="1721"/>
    <n v="8605"/>
    <n v="6"/>
    <x v="1"/>
    <x v="9"/>
    <x v="1"/>
    <x v="41"/>
  </r>
  <r>
    <x v="826"/>
    <s v="C086"/>
    <n v="9"/>
    <x v="4"/>
    <x v="3"/>
    <x v="39"/>
    <x v="822"/>
    <d v="2023-08-30T00:00:00"/>
    <d v="1899-12-30T00:51:55"/>
    <x v="228"/>
    <x v="4"/>
    <n v="1605"/>
    <n v="1605"/>
    <n v="1"/>
    <x v="2"/>
    <x v="21"/>
    <x v="1"/>
    <x v="80"/>
  </r>
  <r>
    <x v="827"/>
    <s v="C044"/>
    <n v="8"/>
    <x v="3"/>
    <x v="10"/>
    <x v="155"/>
    <x v="823"/>
    <d v="2023-11-01T00:00:00"/>
    <d v="1899-12-30T22:18:58"/>
    <x v="71"/>
    <x v="0"/>
    <n v="252"/>
    <n v="756"/>
    <n v="8"/>
    <x v="1"/>
    <x v="24"/>
    <x v="0"/>
    <x v="8"/>
  </r>
  <r>
    <x v="828"/>
    <s v="C020"/>
    <n v="42"/>
    <x v="2"/>
    <x v="6"/>
    <x v="220"/>
    <x v="824"/>
    <d v="2023-12-26T00:00:00"/>
    <d v="1899-12-30T10:18:04"/>
    <x v="290"/>
    <x v="6"/>
    <n v="1744"/>
    <n v="6976"/>
    <n v="7"/>
    <x v="1"/>
    <x v="18"/>
    <x v="0"/>
    <x v="36"/>
  </r>
  <r>
    <x v="829"/>
    <s v="C007"/>
    <n v="46"/>
    <x v="1"/>
    <x v="8"/>
    <x v="263"/>
    <x v="825"/>
    <d v="2023-01-15T00:00:00"/>
    <d v="1899-12-30T05:04:21"/>
    <x v="33"/>
    <x v="0"/>
    <n v="758"/>
    <n v="1516"/>
    <n v="3"/>
    <x v="3"/>
    <x v="62"/>
    <x v="0"/>
    <x v="70"/>
  </r>
  <r>
    <x v="830"/>
    <s v="C079"/>
    <n v="56"/>
    <x v="0"/>
    <x v="4"/>
    <x v="264"/>
    <x v="826"/>
    <d v="2023-06-03T00:00:00"/>
    <d v="1899-12-30T19:06:17"/>
    <x v="242"/>
    <x v="0"/>
    <n v="1272"/>
    <n v="6360"/>
    <n v="10"/>
    <x v="0"/>
    <x v="8"/>
    <x v="1"/>
    <x v="79"/>
  </r>
  <r>
    <x v="831"/>
    <s v="C026"/>
    <n v="65"/>
    <x v="2"/>
    <x v="0"/>
    <x v="74"/>
    <x v="827"/>
    <d v="2023-02-10T00:00:00"/>
    <d v="1899-12-30T02:19:29"/>
    <x v="145"/>
    <x v="6"/>
    <n v="1895"/>
    <n v="7580"/>
    <n v="9"/>
    <x v="0"/>
    <x v="35"/>
    <x v="1"/>
    <x v="63"/>
  </r>
  <r>
    <x v="832"/>
    <s v="C002"/>
    <n v="26"/>
    <x v="3"/>
    <x v="5"/>
    <x v="88"/>
    <x v="828"/>
    <d v="2023-03-13T00:00:00"/>
    <d v="1899-12-30T01:40:17"/>
    <x v="76"/>
    <x v="5"/>
    <n v="289"/>
    <n v="867"/>
    <n v="8"/>
    <x v="2"/>
    <x v="42"/>
    <x v="1"/>
    <x v="83"/>
  </r>
  <r>
    <x v="833"/>
    <s v="C029"/>
    <n v="60"/>
    <x v="0"/>
    <x v="1"/>
    <x v="69"/>
    <x v="829"/>
    <d v="2023-11-12T00:00:00"/>
    <d v="1899-12-30T14:01:49"/>
    <x v="60"/>
    <x v="1"/>
    <n v="827"/>
    <n v="4135"/>
    <n v="9"/>
    <x v="1"/>
    <x v="12"/>
    <x v="1"/>
    <x v="2"/>
  </r>
  <r>
    <x v="834"/>
    <s v="C089"/>
    <n v="32"/>
    <x v="1"/>
    <x v="2"/>
    <x v="193"/>
    <x v="830"/>
    <d v="2023-07-06T00:00:00"/>
    <d v="1899-12-30T23:34:11"/>
    <x v="263"/>
    <x v="2"/>
    <n v="1792"/>
    <n v="3584"/>
    <n v="1"/>
    <x v="4"/>
    <x v="16"/>
    <x v="1"/>
    <x v="76"/>
  </r>
  <r>
    <x v="835"/>
    <s v="C020"/>
    <n v="44"/>
    <x v="0"/>
    <x v="1"/>
    <x v="7"/>
    <x v="831"/>
    <d v="2023-11-11T00:00:00"/>
    <d v="1899-12-30T03:11:27"/>
    <x v="279"/>
    <x v="1"/>
    <n v="794"/>
    <n v="3970"/>
    <n v="3"/>
    <x v="5"/>
    <x v="39"/>
    <x v="0"/>
    <x v="36"/>
  </r>
  <r>
    <x v="836"/>
    <s v="C036"/>
    <n v="14"/>
    <x v="0"/>
    <x v="6"/>
    <x v="220"/>
    <x v="832"/>
    <d v="2023-12-21T00:00:00"/>
    <d v="1899-12-30T00:00:36"/>
    <x v="188"/>
    <x v="2"/>
    <n v="1915"/>
    <n v="9575"/>
    <n v="2"/>
    <x v="2"/>
    <x v="2"/>
    <x v="1"/>
    <x v="38"/>
  </r>
  <r>
    <x v="837"/>
    <s v="C003"/>
    <n v="19"/>
    <x v="3"/>
    <x v="0"/>
    <x v="16"/>
    <x v="833"/>
    <d v="2023-02-17T00:00:00"/>
    <d v="1899-12-30T06:09:40"/>
    <x v="5"/>
    <x v="3"/>
    <n v="1234"/>
    <n v="3702"/>
    <n v="8"/>
    <x v="6"/>
    <x v="27"/>
    <x v="0"/>
    <x v="3"/>
  </r>
  <r>
    <x v="838"/>
    <s v="C072"/>
    <n v="51"/>
    <x v="2"/>
    <x v="1"/>
    <x v="31"/>
    <x v="834"/>
    <d v="2023-11-12T00:00:00"/>
    <d v="1899-12-30T01:49:51"/>
    <x v="295"/>
    <x v="6"/>
    <n v="1084"/>
    <n v="4336"/>
    <n v="10"/>
    <x v="4"/>
    <x v="38"/>
    <x v="0"/>
    <x v="15"/>
  </r>
  <r>
    <x v="839"/>
    <s v="C031"/>
    <n v="67"/>
    <x v="1"/>
    <x v="8"/>
    <x v="24"/>
    <x v="835"/>
    <d v="2023-01-16T00:00:00"/>
    <d v="1899-12-30T11:50:30"/>
    <x v="185"/>
    <x v="0"/>
    <n v="1374"/>
    <n v="2748"/>
    <n v="3"/>
    <x v="0"/>
    <x v="0"/>
    <x v="1"/>
    <x v="35"/>
  </r>
  <r>
    <x v="840"/>
    <s v="C041"/>
    <n v="26"/>
    <x v="0"/>
    <x v="5"/>
    <x v="15"/>
    <x v="836"/>
    <d v="2023-03-12T00:00:00"/>
    <d v="1899-12-30T23:16:39"/>
    <x v="163"/>
    <x v="5"/>
    <n v="289"/>
    <n v="1445"/>
    <n v="5"/>
    <x v="2"/>
    <x v="42"/>
    <x v="0"/>
    <x v="19"/>
  </r>
  <r>
    <x v="841"/>
    <s v="C085"/>
    <n v="46"/>
    <x v="1"/>
    <x v="6"/>
    <x v="75"/>
    <x v="837"/>
    <d v="2024-01-01T00:00:00"/>
    <d v="1899-12-30T02:27:46"/>
    <x v="153"/>
    <x v="0"/>
    <n v="758"/>
    <n v="1516"/>
    <n v="3"/>
    <x v="3"/>
    <x v="62"/>
    <x v="0"/>
    <x v="71"/>
  </r>
  <r>
    <x v="842"/>
    <s v="C007"/>
    <n v="68"/>
    <x v="4"/>
    <x v="0"/>
    <x v="4"/>
    <x v="838"/>
    <d v="2023-02-12T00:00:00"/>
    <d v="1899-12-30T19:27:09"/>
    <x v="207"/>
    <x v="3"/>
    <n v="597"/>
    <n v="597"/>
    <n v="1"/>
    <x v="4"/>
    <x v="63"/>
    <x v="0"/>
    <x v="70"/>
  </r>
  <r>
    <x v="843"/>
    <s v="C067"/>
    <n v="51"/>
    <x v="4"/>
    <x v="10"/>
    <x v="265"/>
    <x v="839"/>
    <d v="2023-10-10T00:00:00"/>
    <d v="1899-12-30T09:48:27"/>
    <x v="106"/>
    <x v="6"/>
    <n v="1084"/>
    <n v="1084"/>
    <n v="1"/>
    <x v="4"/>
    <x v="38"/>
    <x v="0"/>
    <x v="29"/>
  </r>
  <r>
    <x v="844"/>
    <s v="C032"/>
    <n v="57"/>
    <x v="0"/>
    <x v="10"/>
    <x v="210"/>
    <x v="840"/>
    <d v="2023-10-25T00:00:00"/>
    <d v="1899-12-30T02:55:03"/>
    <x v="46"/>
    <x v="2"/>
    <n v="1582"/>
    <n v="7910"/>
    <n v="8"/>
    <x v="2"/>
    <x v="57"/>
    <x v="0"/>
    <x v="54"/>
  </r>
  <r>
    <x v="845"/>
    <s v="C069"/>
    <n v="15"/>
    <x v="2"/>
    <x v="1"/>
    <x v="168"/>
    <x v="841"/>
    <d v="2023-12-02T00:00:00"/>
    <d v="1899-12-30T06:56:03"/>
    <x v="163"/>
    <x v="0"/>
    <n v="1488"/>
    <n v="5952"/>
    <n v="4"/>
    <x v="0"/>
    <x v="51"/>
    <x v="1"/>
    <x v="13"/>
  </r>
  <r>
    <x v="846"/>
    <s v="C009"/>
    <n v="44"/>
    <x v="2"/>
    <x v="1"/>
    <x v="1"/>
    <x v="842"/>
    <d v="2023-11-12T00:00:00"/>
    <d v="1899-12-30T10:21:36"/>
    <x v="149"/>
    <x v="1"/>
    <n v="794"/>
    <n v="3176"/>
    <n v="5"/>
    <x v="5"/>
    <x v="39"/>
    <x v="1"/>
    <x v="6"/>
  </r>
  <r>
    <x v="847"/>
    <s v="C005"/>
    <n v="6"/>
    <x v="4"/>
    <x v="5"/>
    <x v="21"/>
    <x v="843"/>
    <d v="2023-03-10T00:00:00"/>
    <d v="1899-12-30T22:26:48"/>
    <x v="268"/>
    <x v="5"/>
    <n v="1112"/>
    <n v="1112"/>
    <n v="4"/>
    <x v="3"/>
    <x v="20"/>
    <x v="0"/>
    <x v="81"/>
  </r>
  <r>
    <x v="848"/>
    <s v="C013"/>
    <n v="57"/>
    <x v="4"/>
    <x v="5"/>
    <x v="139"/>
    <x v="844"/>
    <d v="2023-03-14T00:00:00"/>
    <d v="1899-12-30T00:50:03"/>
    <x v="22"/>
    <x v="2"/>
    <n v="1582"/>
    <n v="1582"/>
    <n v="2"/>
    <x v="2"/>
    <x v="57"/>
    <x v="1"/>
    <x v="14"/>
  </r>
  <r>
    <x v="849"/>
    <s v="C092"/>
    <n v="21"/>
    <x v="2"/>
    <x v="3"/>
    <x v="61"/>
    <x v="845"/>
    <d v="2023-08-25T00:00:00"/>
    <d v="1899-12-30T10:31:01"/>
    <x v="54"/>
    <x v="4"/>
    <n v="1561"/>
    <n v="6244"/>
    <n v="2"/>
    <x v="2"/>
    <x v="8"/>
    <x v="0"/>
    <x v="38"/>
  </r>
  <r>
    <x v="850"/>
    <s v="C030"/>
    <n v="13"/>
    <x v="3"/>
    <x v="5"/>
    <x v="21"/>
    <x v="846"/>
    <d v="2023-03-10T00:00:00"/>
    <d v="1899-12-30T18:17:54"/>
    <x v="296"/>
    <x v="5"/>
    <n v="1141"/>
    <n v="3423"/>
    <n v="4"/>
    <x v="6"/>
    <x v="64"/>
    <x v="0"/>
    <x v="64"/>
  </r>
  <r>
    <x v="851"/>
    <s v="C035"/>
    <n v="44"/>
    <x v="1"/>
    <x v="1"/>
    <x v="30"/>
    <x v="847"/>
    <d v="2023-11-14T00:00:00"/>
    <d v="1899-12-30T14:15:30"/>
    <x v="85"/>
    <x v="1"/>
    <n v="794"/>
    <n v="1588"/>
    <n v="3"/>
    <x v="5"/>
    <x v="39"/>
    <x v="0"/>
    <x v="61"/>
  </r>
  <r>
    <x v="852"/>
    <s v="C050"/>
    <n v="51"/>
    <x v="3"/>
    <x v="7"/>
    <x v="241"/>
    <x v="848"/>
    <d v="2023-09-23T00:00:00"/>
    <d v="1899-12-30T14:27:28"/>
    <x v="56"/>
    <x v="6"/>
    <n v="1084"/>
    <n v="3252"/>
    <n v="6"/>
    <x v="4"/>
    <x v="38"/>
    <x v="1"/>
    <x v="27"/>
  </r>
  <r>
    <x v="853"/>
    <s v="C016"/>
    <n v="62"/>
    <x v="3"/>
    <x v="0"/>
    <x v="64"/>
    <x v="849"/>
    <d v="2023-03-02T00:00:00"/>
    <d v="1899-12-30T02:51:29"/>
    <x v="293"/>
    <x v="5"/>
    <n v="1356"/>
    <n v="4068"/>
    <n v="3"/>
    <x v="2"/>
    <x v="14"/>
    <x v="0"/>
    <x v="73"/>
  </r>
  <r>
    <x v="854"/>
    <s v="C033"/>
    <n v="57"/>
    <x v="0"/>
    <x v="3"/>
    <x v="173"/>
    <x v="850"/>
    <d v="2023-08-17T00:00:00"/>
    <d v="1899-12-30T20:15:43"/>
    <x v="113"/>
    <x v="2"/>
    <n v="1582"/>
    <n v="7910"/>
    <n v="10"/>
    <x v="2"/>
    <x v="57"/>
    <x v="1"/>
    <x v="45"/>
  </r>
  <r>
    <x v="855"/>
    <s v="C077"/>
    <n v="21"/>
    <x v="1"/>
    <x v="3"/>
    <x v="100"/>
    <x v="851"/>
    <d v="2023-09-02T00:00:00"/>
    <d v="1899-12-30T16:16:50"/>
    <x v="66"/>
    <x v="4"/>
    <n v="1561"/>
    <n v="3122"/>
    <n v="6"/>
    <x v="2"/>
    <x v="8"/>
    <x v="1"/>
    <x v="41"/>
  </r>
  <r>
    <x v="856"/>
    <s v="C053"/>
    <n v="63"/>
    <x v="4"/>
    <x v="0"/>
    <x v="16"/>
    <x v="852"/>
    <d v="2023-02-18T00:00:00"/>
    <d v="1899-12-30T14:00:44"/>
    <x v="149"/>
    <x v="6"/>
    <n v="1348"/>
    <n v="1348"/>
    <n v="9"/>
    <x v="1"/>
    <x v="67"/>
    <x v="1"/>
    <x v="52"/>
  </r>
  <r>
    <x v="857"/>
    <s v="C046"/>
    <n v="44"/>
    <x v="2"/>
    <x v="1"/>
    <x v="7"/>
    <x v="853"/>
    <d v="2023-11-09T00:00:00"/>
    <d v="1899-12-30T16:01:24"/>
    <x v="229"/>
    <x v="1"/>
    <n v="794"/>
    <n v="3176"/>
    <n v="1"/>
    <x v="5"/>
    <x v="39"/>
    <x v="0"/>
    <x v="32"/>
  </r>
  <r>
    <x v="858"/>
    <s v="C047"/>
    <n v="43"/>
    <x v="4"/>
    <x v="1"/>
    <x v="87"/>
    <x v="854"/>
    <d v="2023-11-15T00:00:00"/>
    <d v="1899-12-30T01:46:27"/>
    <x v="68"/>
    <x v="1"/>
    <n v="750"/>
    <n v="750"/>
    <n v="5"/>
    <x v="0"/>
    <x v="6"/>
    <x v="0"/>
    <x v="25"/>
  </r>
  <r>
    <x v="859"/>
    <s v="C064"/>
    <n v="14"/>
    <x v="4"/>
    <x v="8"/>
    <x v="215"/>
    <x v="855"/>
    <d v="2023-01-13T00:00:00"/>
    <d v="1899-12-30T13:30:30"/>
    <x v="272"/>
    <x v="2"/>
    <n v="1915"/>
    <n v="1915"/>
    <n v="3"/>
    <x v="2"/>
    <x v="2"/>
    <x v="0"/>
    <x v="24"/>
  </r>
  <r>
    <x v="860"/>
    <s v="C030"/>
    <n v="32"/>
    <x v="4"/>
    <x v="0"/>
    <x v="16"/>
    <x v="856"/>
    <d v="2023-02-14T00:00:00"/>
    <d v="1899-12-30T02:37:34"/>
    <x v="121"/>
    <x v="2"/>
    <n v="1792"/>
    <n v="1792"/>
    <n v="5"/>
    <x v="4"/>
    <x v="16"/>
    <x v="0"/>
    <x v="64"/>
  </r>
  <r>
    <x v="861"/>
    <s v="C049"/>
    <n v="6"/>
    <x v="2"/>
    <x v="5"/>
    <x v="15"/>
    <x v="857"/>
    <d v="2023-03-15T00:00:00"/>
    <d v="1899-12-30T08:23:47"/>
    <x v="218"/>
    <x v="5"/>
    <n v="1112"/>
    <n v="4448"/>
    <n v="8"/>
    <x v="3"/>
    <x v="20"/>
    <x v="1"/>
    <x v="27"/>
  </r>
  <r>
    <x v="862"/>
    <s v="C099"/>
    <n v="20"/>
    <x v="3"/>
    <x v="11"/>
    <x v="198"/>
    <x v="858"/>
    <d v="2023-06-15T00:00:00"/>
    <d v="1899-12-30T03:13:05"/>
    <x v="258"/>
    <x v="0"/>
    <n v="697"/>
    <n v="2091"/>
    <n v="10"/>
    <x v="2"/>
    <x v="11"/>
    <x v="1"/>
    <x v="9"/>
  </r>
  <r>
    <x v="863"/>
    <s v="C033"/>
    <n v="11"/>
    <x v="4"/>
    <x v="0"/>
    <x v="4"/>
    <x v="859"/>
    <d v="2023-02-15T00:00:00"/>
    <d v="1899-12-30T08:05:38"/>
    <x v="130"/>
    <x v="3"/>
    <n v="1096"/>
    <n v="1096"/>
    <n v="4"/>
    <x v="6"/>
    <x v="45"/>
    <x v="1"/>
    <x v="45"/>
  </r>
  <r>
    <x v="864"/>
    <s v="C032"/>
    <n v="19"/>
    <x v="4"/>
    <x v="0"/>
    <x v="33"/>
    <x v="860"/>
    <d v="2023-02-13T00:00:00"/>
    <d v="1899-12-30T06:38:00"/>
    <x v="116"/>
    <x v="3"/>
    <n v="1234"/>
    <n v="1234"/>
    <n v="1"/>
    <x v="6"/>
    <x v="27"/>
    <x v="0"/>
    <x v="54"/>
  </r>
  <r>
    <x v="865"/>
    <s v="C021"/>
    <n v="15"/>
    <x v="0"/>
    <x v="3"/>
    <x v="151"/>
    <x v="861"/>
    <d v="2023-08-11T00:00:00"/>
    <d v="1899-12-30T08:02:41"/>
    <x v="125"/>
    <x v="0"/>
    <n v="1488"/>
    <n v="7440"/>
    <n v="1"/>
    <x v="0"/>
    <x v="51"/>
    <x v="0"/>
    <x v="85"/>
  </r>
  <r>
    <x v="866"/>
    <s v="C014"/>
    <n v="48"/>
    <x v="4"/>
    <x v="1"/>
    <x v="31"/>
    <x v="862"/>
    <d v="2023-11-04T00:00:00"/>
    <d v="1899-12-30T05:08:47"/>
    <x v="154"/>
    <x v="1"/>
    <n v="433"/>
    <n v="433"/>
    <n v="2"/>
    <x v="2"/>
    <x v="29"/>
    <x v="1"/>
    <x v="37"/>
  </r>
  <r>
    <x v="867"/>
    <s v="C099"/>
    <n v="32"/>
    <x v="4"/>
    <x v="3"/>
    <x v="22"/>
    <x v="863"/>
    <d v="2023-08-30T00:00:00"/>
    <d v="1899-12-30T10:09:12"/>
    <x v="65"/>
    <x v="2"/>
    <n v="1792"/>
    <n v="1792"/>
    <n v="8"/>
    <x v="4"/>
    <x v="16"/>
    <x v="1"/>
    <x v="9"/>
  </r>
  <r>
    <x v="868"/>
    <s v="C032"/>
    <n v="3"/>
    <x v="0"/>
    <x v="0"/>
    <x v="103"/>
    <x v="864"/>
    <d v="2023-02-11T00:00:00"/>
    <d v="1899-12-30T23:16:28"/>
    <x v="240"/>
    <x v="3"/>
    <n v="1534"/>
    <n v="7670"/>
    <n v="5"/>
    <x v="2"/>
    <x v="52"/>
    <x v="0"/>
    <x v="54"/>
  </r>
  <r>
    <x v="869"/>
    <s v="C018"/>
    <n v="43"/>
    <x v="0"/>
    <x v="1"/>
    <x v="159"/>
    <x v="865"/>
    <d v="2023-11-07T00:00:00"/>
    <d v="1899-12-30T06:49:39"/>
    <x v="67"/>
    <x v="1"/>
    <n v="750"/>
    <n v="3750"/>
    <n v="2"/>
    <x v="0"/>
    <x v="6"/>
    <x v="0"/>
    <x v="20"/>
  </r>
  <r>
    <x v="870"/>
    <s v="C062"/>
    <n v="15"/>
    <x v="4"/>
    <x v="11"/>
    <x v="259"/>
    <x v="866"/>
    <d v="2023-06-15T00:00:00"/>
    <d v="1899-12-30T20:56:56"/>
    <x v="220"/>
    <x v="0"/>
    <n v="1488"/>
    <n v="1488"/>
    <n v="4"/>
    <x v="0"/>
    <x v="51"/>
    <x v="0"/>
    <x v="49"/>
  </r>
  <r>
    <x v="871"/>
    <s v="C094"/>
    <n v="13"/>
    <x v="1"/>
    <x v="5"/>
    <x v="88"/>
    <x v="867"/>
    <d v="2023-03-10T00:00:00"/>
    <d v="1899-12-30T01:32:23"/>
    <x v="109"/>
    <x v="5"/>
    <n v="1141"/>
    <n v="2282"/>
    <n v="5"/>
    <x v="6"/>
    <x v="64"/>
    <x v="1"/>
    <x v="69"/>
  </r>
  <r>
    <x v="872"/>
    <s v="C027"/>
    <n v="64"/>
    <x v="2"/>
    <x v="3"/>
    <x v="11"/>
    <x v="868"/>
    <d v="2023-09-05T00:00:00"/>
    <d v="1899-12-30T15:45:27"/>
    <x v="27"/>
    <x v="4"/>
    <n v="1878"/>
    <n v="7512"/>
    <n v="10"/>
    <x v="4"/>
    <x v="61"/>
    <x v="1"/>
    <x v="72"/>
  </r>
  <r>
    <x v="873"/>
    <s v="C010"/>
    <n v="68"/>
    <x v="4"/>
    <x v="0"/>
    <x v="4"/>
    <x v="869"/>
    <d v="2023-02-21T00:00:00"/>
    <d v="1899-12-30T17:35:44"/>
    <x v="114"/>
    <x v="3"/>
    <n v="597"/>
    <n v="597"/>
    <n v="10"/>
    <x v="4"/>
    <x v="63"/>
    <x v="0"/>
    <x v="50"/>
  </r>
  <r>
    <x v="874"/>
    <s v="C011"/>
    <n v="13"/>
    <x v="4"/>
    <x v="5"/>
    <x v="88"/>
    <x v="870"/>
    <d v="2023-03-14T00:00:00"/>
    <d v="1899-12-30T19:57:46"/>
    <x v="80"/>
    <x v="5"/>
    <n v="1141"/>
    <n v="1141"/>
    <n v="9"/>
    <x v="6"/>
    <x v="64"/>
    <x v="1"/>
    <x v="16"/>
  </r>
  <r>
    <x v="875"/>
    <s v="C016"/>
    <n v="4"/>
    <x v="2"/>
    <x v="1"/>
    <x v="76"/>
    <x v="871"/>
    <d v="2023-11-14T00:00:00"/>
    <d v="1899-12-30T20:47:44"/>
    <x v="282"/>
    <x v="1"/>
    <n v="1199"/>
    <n v="4796"/>
    <n v="8"/>
    <x v="1"/>
    <x v="44"/>
    <x v="0"/>
    <x v="73"/>
  </r>
  <r>
    <x v="876"/>
    <s v="C041"/>
    <n v="46"/>
    <x v="0"/>
    <x v="5"/>
    <x v="157"/>
    <x v="872"/>
    <d v="2023-03-18T00:00:00"/>
    <d v="1899-12-30T12:27:24"/>
    <x v="240"/>
    <x v="0"/>
    <n v="758"/>
    <n v="3790"/>
    <n v="9"/>
    <x v="3"/>
    <x v="62"/>
    <x v="0"/>
    <x v="19"/>
  </r>
  <r>
    <x v="877"/>
    <s v="C057"/>
    <n v="4"/>
    <x v="1"/>
    <x v="1"/>
    <x v="87"/>
    <x v="873"/>
    <d v="2023-11-19T00:00:00"/>
    <d v="1899-12-30T16:45:34"/>
    <x v="296"/>
    <x v="1"/>
    <n v="1199"/>
    <n v="2398"/>
    <n v="9"/>
    <x v="1"/>
    <x v="44"/>
    <x v="1"/>
    <x v="47"/>
  </r>
  <r>
    <x v="878"/>
    <s v="C092"/>
    <n v="33"/>
    <x v="1"/>
    <x v="0"/>
    <x v="106"/>
    <x v="874"/>
    <d v="2023-02-10T00:00:00"/>
    <d v="1899-12-30T11:27:38"/>
    <x v="91"/>
    <x v="3"/>
    <n v="314"/>
    <n v="628"/>
    <n v="3"/>
    <x v="2"/>
    <x v="59"/>
    <x v="0"/>
    <x v="38"/>
  </r>
  <r>
    <x v="879"/>
    <s v="C044"/>
    <n v="34"/>
    <x v="0"/>
    <x v="3"/>
    <x v="39"/>
    <x v="875"/>
    <d v="2023-08-31T00:00:00"/>
    <d v="1899-12-30T04:54:50"/>
    <x v="80"/>
    <x v="4"/>
    <n v="1335"/>
    <n v="6675"/>
    <n v="2"/>
    <x v="4"/>
    <x v="41"/>
    <x v="0"/>
    <x v="8"/>
  </r>
  <r>
    <x v="880"/>
    <s v="C015"/>
    <n v="28"/>
    <x v="2"/>
    <x v="3"/>
    <x v="128"/>
    <x v="876"/>
    <d v="2023-08-28T00:00:00"/>
    <d v="1899-12-30T12:59:45"/>
    <x v="31"/>
    <x v="4"/>
    <n v="1778"/>
    <n v="7112"/>
    <n v="7"/>
    <x v="1"/>
    <x v="4"/>
    <x v="1"/>
    <x v="44"/>
  </r>
  <r>
    <x v="881"/>
    <s v="C089"/>
    <n v="64"/>
    <x v="1"/>
    <x v="3"/>
    <x v="39"/>
    <x v="877"/>
    <d v="2023-09-08T00:00:00"/>
    <d v="1899-12-30T16:14:53"/>
    <x v="144"/>
    <x v="4"/>
    <n v="1878"/>
    <n v="3756"/>
    <n v="10"/>
    <x v="4"/>
    <x v="61"/>
    <x v="1"/>
    <x v="76"/>
  </r>
  <r>
    <x v="882"/>
    <s v="C041"/>
    <n v="36"/>
    <x v="2"/>
    <x v="2"/>
    <x v="266"/>
    <x v="878"/>
    <d v="2023-07-17T00:00:00"/>
    <d v="1899-12-30T21:03:02"/>
    <x v="76"/>
    <x v="2"/>
    <n v="203"/>
    <n v="812"/>
    <n v="1"/>
    <x v="5"/>
    <x v="37"/>
    <x v="0"/>
    <x v="19"/>
  </r>
  <r>
    <x v="883"/>
    <s v="C091"/>
    <n v="10"/>
    <x v="3"/>
    <x v="5"/>
    <x v="267"/>
    <x v="879"/>
    <d v="2023-03-27T00:00:00"/>
    <d v="1899-12-30T18:59:55"/>
    <x v="197"/>
    <x v="2"/>
    <n v="259"/>
    <n v="777"/>
    <n v="9"/>
    <x v="3"/>
    <x v="22"/>
    <x v="1"/>
    <x v="21"/>
  </r>
  <r>
    <x v="884"/>
    <s v="C084"/>
    <n v="42"/>
    <x v="1"/>
    <x v="10"/>
    <x v="210"/>
    <x v="880"/>
    <d v="2023-10-21T00:00:00"/>
    <d v="1899-12-30T18:46:10"/>
    <x v="28"/>
    <x v="6"/>
    <n v="1744"/>
    <n v="3488"/>
    <n v="4"/>
    <x v="1"/>
    <x v="18"/>
    <x v="0"/>
    <x v="68"/>
  </r>
  <r>
    <x v="885"/>
    <s v="C045"/>
    <n v="53"/>
    <x v="3"/>
    <x v="3"/>
    <x v="128"/>
    <x v="881"/>
    <d v="2023-08-25T00:00:00"/>
    <d v="1899-12-30T19:52:35"/>
    <x v="6"/>
    <x v="4"/>
    <n v="1672"/>
    <n v="5016"/>
    <n v="4"/>
    <x v="1"/>
    <x v="65"/>
    <x v="1"/>
    <x v="39"/>
  </r>
  <r>
    <x v="886"/>
    <s v="C091"/>
    <n v="51"/>
    <x v="3"/>
    <x v="11"/>
    <x v="200"/>
    <x v="882"/>
    <d v="2023-06-30T00:00:00"/>
    <d v="1899-12-30T09:55:50"/>
    <x v="290"/>
    <x v="6"/>
    <n v="1084"/>
    <n v="3252"/>
    <n v="1"/>
    <x v="4"/>
    <x v="38"/>
    <x v="1"/>
    <x v="21"/>
  </r>
  <r>
    <x v="887"/>
    <s v="C014"/>
    <n v="69"/>
    <x v="3"/>
    <x v="5"/>
    <x v="21"/>
    <x v="883"/>
    <d v="2023-03-11T00:00:00"/>
    <d v="1899-12-30T15:14:09"/>
    <x v="265"/>
    <x v="5"/>
    <n v="998"/>
    <n v="2994"/>
    <n v="5"/>
    <x v="3"/>
    <x v="55"/>
    <x v="1"/>
    <x v="37"/>
  </r>
  <r>
    <x v="888"/>
    <s v="C050"/>
    <n v="36"/>
    <x v="3"/>
    <x v="3"/>
    <x v="115"/>
    <x v="884"/>
    <d v="2023-08-18T00:00:00"/>
    <d v="1899-12-30T10:05:02"/>
    <x v="184"/>
    <x v="2"/>
    <n v="203"/>
    <n v="609"/>
    <n v="2"/>
    <x v="5"/>
    <x v="37"/>
    <x v="1"/>
    <x v="27"/>
  </r>
  <r>
    <x v="889"/>
    <s v="C064"/>
    <n v="45"/>
    <x v="2"/>
    <x v="5"/>
    <x v="181"/>
    <x v="885"/>
    <d v="2023-03-27T00:00:00"/>
    <d v="1899-12-30T11:38:15"/>
    <x v="233"/>
    <x v="2"/>
    <n v="722"/>
    <n v="2888"/>
    <n v="4"/>
    <x v="0"/>
    <x v="5"/>
    <x v="0"/>
    <x v="24"/>
  </r>
  <r>
    <x v="890"/>
    <s v="C027"/>
    <n v="58"/>
    <x v="1"/>
    <x v="0"/>
    <x v="41"/>
    <x v="886"/>
    <d v="2023-02-16T00:00:00"/>
    <d v="1899-12-30T23:54:45"/>
    <x v="64"/>
    <x v="3"/>
    <n v="1492"/>
    <n v="2984"/>
    <n v="8"/>
    <x v="3"/>
    <x v="3"/>
    <x v="1"/>
    <x v="72"/>
  </r>
  <r>
    <x v="891"/>
    <s v="C025"/>
    <n v="11"/>
    <x v="2"/>
    <x v="0"/>
    <x v="103"/>
    <x v="887"/>
    <d v="2023-02-07T00:00:00"/>
    <d v="1899-12-30T01:26:54"/>
    <x v="60"/>
    <x v="3"/>
    <n v="1096"/>
    <n v="4384"/>
    <n v="1"/>
    <x v="6"/>
    <x v="45"/>
    <x v="1"/>
    <x v="84"/>
  </r>
  <r>
    <x v="892"/>
    <s v="C010"/>
    <n v="63"/>
    <x v="3"/>
    <x v="5"/>
    <x v="196"/>
    <x v="343"/>
    <d v="2023-04-07T00:00:00"/>
    <d v="1899-12-30T14:49:23"/>
    <x v="262"/>
    <x v="6"/>
    <n v="1348"/>
    <n v="4044"/>
    <n v="10"/>
    <x v="1"/>
    <x v="67"/>
    <x v="0"/>
    <x v="50"/>
  </r>
  <r>
    <x v="893"/>
    <s v="C092"/>
    <n v="54"/>
    <x v="2"/>
    <x v="10"/>
    <x v="268"/>
    <x v="888"/>
    <d v="2023-10-21T00:00:00"/>
    <d v="1899-12-30T23:10:21"/>
    <x v="170"/>
    <x v="0"/>
    <n v="1236"/>
    <n v="4944"/>
    <n v="7"/>
    <x v="3"/>
    <x v="30"/>
    <x v="0"/>
    <x v="38"/>
  </r>
  <r>
    <x v="894"/>
    <s v="C066"/>
    <n v="45"/>
    <x v="4"/>
    <x v="5"/>
    <x v="196"/>
    <x v="889"/>
    <d v="2023-04-06T00:00:00"/>
    <d v="1899-12-30T02:53:40"/>
    <x v="124"/>
    <x v="2"/>
    <n v="722"/>
    <n v="722"/>
    <n v="9"/>
    <x v="0"/>
    <x v="5"/>
    <x v="1"/>
    <x v="30"/>
  </r>
  <r>
    <x v="895"/>
    <s v="C053"/>
    <n v="46"/>
    <x v="4"/>
    <x v="9"/>
    <x v="269"/>
    <x v="890"/>
    <d v="2023-04-10T00:00:00"/>
    <d v="1899-12-30T12:50:15"/>
    <x v="40"/>
    <x v="0"/>
    <n v="758"/>
    <n v="758"/>
    <n v="5"/>
    <x v="3"/>
    <x v="62"/>
    <x v="1"/>
    <x v="52"/>
  </r>
  <r>
    <x v="896"/>
    <s v="C031"/>
    <n v="34"/>
    <x v="0"/>
    <x v="3"/>
    <x v="49"/>
    <x v="891"/>
    <d v="2023-09-01T00:00:00"/>
    <d v="1899-12-30T14:02:50"/>
    <x v="284"/>
    <x v="4"/>
    <n v="1335"/>
    <n v="6675"/>
    <n v="7"/>
    <x v="4"/>
    <x v="41"/>
    <x v="1"/>
    <x v="35"/>
  </r>
  <r>
    <x v="897"/>
    <s v="C018"/>
    <n v="52"/>
    <x v="4"/>
    <x v="0"/>
    <x v="16"/>
    <x v="892"/>
    <d v="2023-02-13T00:00:00"/>
    <d v="1899-12-30T23:13:42"/>
    <x v="297"/>
    <x v="3"/>
    <n v="236"/>
    <n v="236"/>
    <n v="4"/>
    <x v="0"/>
    <x v="15"/>
    <x v="0"/>
    <x v="20"/>
  </r>
  <r>
    <x v="898"/>
    <s v="C011"/>
    <n v="63"/>
    <x v="4"/>
    <x v="6"/>
    <x v="258"/>
    <x v="893"/>
    <d v="2023-12-24T00:00:00"/>
    <d v="1899-12-30T00:16:41"/>
    <x v="167"/>
    <x v="6"/>
    <n v="1348"/>
    <n v="1348"/>
    <n v="7"/>
    <x v="1"/>
    <x v="67"/>
    <x v="1"/>
    <x v="16"/>
  </r>
  <r>
    <x v="899"/>
    <s v="C027"/>
    <n v="57"/>
    <x v="3"/>
    <x v="9"/>
    <x v="206"/>
    <x v="894"/>
    <d v="2023-04-15T00:00:00"/>
    <d v="1899-12-30T08:30:53"/>
    <x v="247"/>
    <x v="2"/>
    <n v="1582"/>
    <n v="4746"/>
    <n v="8"/>
    <x v="2"/>
    <x v="57"/>
    <x v="1"/>
    <x v="72"/>
  </r>
  <r>
    <x v="900"/>
    <s v="C043"/>
    <n v="27"/>
    <x v="2"/>
    <x v="3"/>
    <x v="22"/>
    <x v="895"/>
    <d v="2023-08-27T00:00:00"/>
    <d v="1899-12-30T01:32:30"/>
    <x v="135"/>
    <x v="4"/>
    <n v="548"/>
    <n v="2192"/>
    <n v="5"/>
    <x v="3"/>
    <x v="7"/>
    <x v="1"/>
    <x v="61"/>
  </r>
  <r>
    <x v="901"/>
    <s v="C025"/>
    <n v="32"/>
    <x v="0"/>
    <x v="5"/>
    <x v="117"/>
    <x v="896"/>
    <d v="2023-03-24T00:00:00"/>
    <d v="1899-12-30T12:24:01"/>
    <x v="121"/>
    <x v="2"/>
    <n v="1792"/>
    <n v="8960"/>
    <n v="2"/>
    <x v="4"/>
    <x v="16"/>
    <x v="1"/>
    <x v="84"/>
  </r>
  <r>
    <x v="902"/>
    <s v="C066"/>
    <n v="63"/>
    <x v="1"/>
    <x v="7"/>
    <x v="167"/>
    <x v="897"/>
    <d v="2023-09-22T00:00:00"/>
    <d v="1899-12-30T19:28:38"/>
    <x v="251"/>
    <x v="6"/>
    <n v="1348"/>
    <n v="2696"/>
    <n v="7"/>
    <x v="1"/>
    <x v="67"/>
    <x v="1"/>
    <x v="30"/>
  </r>
  <r>
    <x v="903"/>
    <s v="C013"/>
    <n v="2"/>
    <x v="2"/>
    <x v="0"/>
    <x v="33"/>
    <x v="898"/>
    <d v="2023-02-17T00:00:00"/>
    <d v="1899-12-30T01:05:37"/>
    <x v="235"/>
    <x v="3"/>
    <n v="441"/>
    <n v="1764"/>
    <n v="5"/>
    <x v="5"/>
    <x v="50"/>
    <x v="1"/>
    <x v="14"/>
  </r>
  <r>
    <x v="904"/>
    <s v="C080"/>
    <n v="58"/>
    <x v="4"/>
    <x v="0"/>
    <x v="29"/>
    <x v="899"/>
    <d v="2023-02-16T00:00:00"/>
    <d v="1899-12-30T08:32:14"/>
    <x v="86"/>
    <x v="3"/>
    <n v="1492"/>
    <n v="1492"/>
    <n v="6"/>
    <x v="3"/>
    <x v="3"/>
    <x v="0"/>
    <x v="31"/>
  </r>
  <r>
    <x v="905"/>
    <s v="C100"/>
    <n v="49"/>
    <x v="3"/>
    <x v="0"/>
    <x v="103"/>
    <x v="900"/>
    <d v="2023-02-16T00:00:00"/>
    <d v="1899-12-30T09:14:48"/>
    <x v="161"/>
    <x v="3"/>
    <n v="903"/>
    <n v="2709"/>
    <n v="10"/>
    <x v="2"/>
    <x v="32"/>
    <x v="1"/>
    <x v="56"/>
  </r>
  <r>
    <x v="906"/>
    <s v="C046"/>
    <n v="30"/>
    <x v="1"/>
    <x v="9"/>
    <x v="217"/>
    <x v="901"/>
    <d v="2023-04-25T00:00:00"/>
    <d v="1899-12-30T11:12:03"/>
    <x v="83"/>
    <x v="0"/>
    <n v="751"/>
    <n v="1502"/>
    <n v="6"/>
    <x v="2"/>
    <x v="19"/>
    <x v="0"/>
    <x v="32"/>
  </r>
  <r>
    <x v="907"/>
    <s v="C090"/>
    <n v="28"/>
    <x v="0"/>
    <x v="3"/>
    <x v="22"/>
    <x v="902"/>
    <d v="2023-08-24T00:00:00"/>
    <d v="1899-12-30T22:50:08"/>
    <x v="85"/>
    <x v="4"/>
    <n v="1778"/>
    <n v="8890"/>
    <n v="2"/>
    <x v="1"/>
    <x v="4"/>
    <x v="1"/>
    <x v="17"/>
  </r>
  <r>
    <x v="908"/>
    <s v="C084"/>
    <n v="42"/>
    <x v="4"/>
    <x v="1"/>
    <x v="13"/>
    <x v="903"/>
    <d v="2023-11-08T00:00:00"/>
    <d v="1899-12-30T22:25:25"/>
    <x v="61"/>
    <x v="6"/>
    <n v="1744"/>
    <n v="1744"/>
    <n v="4"/>
    <x v="1"/>
    <x v="18"/>
    <x v="0"/>
    <x v="68"/>
  </r>
  <r>
    <x v="909"/>
    <s v="C066"/>
    <n v="55"/>
    <x v="2"/>
    <x v="3"/>
    <x v="11"/>
    <x v="904"/>
    <d v="2023-09-04T00:00:00"/>
    <d v="1899-12-30T17:03:10"/>
    <x v="132"/>
    <x v="4"/>
    <n v="1904"/>
    <n v="7616"/>
    <n v="9"/>
    <x v="4"/>
    <x v="60"/>
    <x v="1"/>
    <x v="30"/>
  </r>
  <r>
    <x v="910"/>
    <s v="C071"/>
    <n v="22"/>
    <x v="2"/>
    <x v="8"/>
    <x v="270"/>
    <x v="905"/>
    <d v="2023-01-28T00:00:00"/>
    <d v="1899-12-30T01:35:19"/>
    <x v="43"/>
    <x v="6"/>
    <n v="1639"/>
    <n v="6556"/>
    <n v="5"/>
    <x v="4"/>
    <x v="34"/>
    <x v="0"/>
    <x v="26"/>
  </r>
  <r>
    <x v="911"/>
    <s v="C062"/>
    <n v="9"/>
    <x v="2"/>
    <x v="3"/>
    <x v="39"/>
    <x v="906"/>
    <d v="2023-09-06T00:00:00"/>
    <d v="1899-12-30T11:36:14"/>
    <x v="222"/>
    <x v="4"/>
    <n v="1605"/>
    <n v="6420"/>
    <n v="8"/>
    <x v="2"/>
    <x v="21"/>
    <x v="0"/>
    <x v="49"/>
  </r>
  <r>
    <x v="912"/>
    <s v="C092"/>
    <n v="56"/>
    <x v="0"/>
    <x v="6"/>
    <x v="14"/>
    <x v="907"/>
    <d v="2023-12-12T00:00:00"/>
    <d v="1899-12-30T05:37:07"/>
    <x v="112"/>
    <x v="0"/>
    <n v="1272"/>
    <n v="6360"/>
    <n v="2"/>
    <x v="0"/>
    <x v="8"/>
    <x v="0"/>
    <x v="38"/>
  </r>
  <r>
    <x v="913"/>
    <s v="C048"/>
    <n v="33"/>
    <x v="2"/>
    <x v="0"/>
    <x v="16"/>
    <x v="908"/>
    <d v="2023-02-14T00:00:00"/>
    <d v="1899-12-30T09:47:20"/>
    <x v="124"/>
    <x v="3"/>
    <n v="314"/>
    <n v="1256"/>
    <n v="5"/>
    <x v="2"/>
    <x v="59"/>
    <x v="0"/>
    <x v="42"/>
  </r>
  <r>
    <x v="914"/>
    <s v="C014"/>
    <n v="35"/>
    <x v="4"/>
    <x v="5"/>
    <x v="21"/>
    <x v="909"/>
    <d v="2023-03-14T00:00:00"/>
    <d v="1899-12-30T05:32:37"/>
    <x v="236"/>
    <x v="5"/>
    <n v="1865"/>
    <n v="1865"/>
    <n v="8"/>
    <x v="2"/>
    <x v="31"/>
    <x v="1"/>
    <x v="37"/>
  </r>
  <r>
    <x v="915"/>
    <s v="C063"/>
    <n v="33"/>
    <x v="1"/>
    <x v="0"/>
    <x v="103"/>
    <x v="910"/>
    <d v="2023-02-14T00:00:00"/>
    <d v="1899-12-30T21:19:24"/>
    <x v="54"/>
    <x v="3"/>
    <n v="314"/>
    <n v="628"/>
    <n v="8"/>
    <x v="2"/>
    <x v="59"/>
    <x v="0"/>
    <x v="22"/>
  </r>
  <r>
    <x v="916"/>
    <s v="C052"/>
    <n v="12"/>
    <x v="3"/>
    <x v="8"/>
    <x v="271"/>
    <x v="911"/>
    <d v="2023-01-29T00:00:00"/>
    <d v="1899-12-30T11:04:23"/>
    <x v="149"/>
    <x v="0"/>
    <n v="672"/>
    <n v="2016"/>
    <n v="5"/>
    <x v="5"/>
    <x v="17"/>
    <x v="0"/>
    <x v="9"/>
  </r>
  <r>
    <x v="917"/>
    <s v="C083"/>
    <n v="19"/>
    <x v="1"/>
    <x v="0"/>
    <x v="33"/>
    <x v="190"/>
    <d v="2023-02-21T00:00:00"/>
    <d v="1899-12-30T22:02:06"/>
    <x v="278"/>
    <x v="3"/>
    <n v="1234"/>
    <n v="2468"/>
    <n v="9"/>
    <x v="6"/>
    <x v="27"/>
    <x v="0"/>
    <x v="62"/>
  </r>
  <r>
    <x v="918"/>
    <s v="C038"/>
    <n v="35"/>
    <x v="0"/>
    <x v="0"/>
    <x v="25"/>
    <x v="912"/>
    <d v="2023-03-04T00:00:00"/>
    <d v="1899-12-30T00:05:29"/>
    <x v="42"/>
    <x v="5"/>
    <n v="1865"/>
    <n v="9325"/>
    <n v="4"/>
    <x v="2"/>
    <x v="31"/>
    <x v="1"/>
    <x v="53"/>
  </r>
  <r>
    <x v="919"/>
    <s v="C026"/>
    <n v="45"/>
    <x v="4"/>
    <x v="11"/>
    <x v="200"/>
    <x v="913"/>
    <d v="2023-07-08T00:00:00"/>
    <d v="1899-12-30T23:41:37"/>
    <x v="89"/>
    <x v="2"/>
    <n v="722"/>
    <n v="722"/>
    <n v="9"/>
    <x v="0"/>
    <x v="5"/>
    <x v="1"/>
    <x v="63"/>
  </r>
  <r>
    <x v="920"/>
    <s v="C078"/>
    <n v="23"/>
    <x v="2"/>
    <x v="7"/>
    <x v="112"/>
    <x v="914"/>
    <d v="2023-09-23T00:00:00"/>
    <d v="1899-12-30T07:22:26"/>
    <x v="222"/>
    <x v="0"/>
    <n v="1098"/>
    <n v="4392"/>
    <n v="5"/>
    <x v="1"/>
    <x v="13"/>
    <x v="1"/>
    <x v="4"/>
  </r>
  <r>
    <x v="921"/>
    <s v="C009"/>
    <n v="23"/>
    <x v="4"/>
    <x v="6"/>
    <x v="272"/>
    <x v="915"/>
    <d v="2023-12-18T00:00:00"/>
    <d v="1899-12-30T08:03:37"/>
    <x v="77"/>
    <x v="0"/>
    <n v="1098"/>
    <n v="1098"/>
    <n v="4"/>
    <x v="1"/>
    <x v="13"/>
    <x v="1"/>
    <x v="6"/>
  </r>
  <r>
    <x v="922"/>
    <s v="C034"/>
    <n v="7"/>
    <x v="2"/>
    <x v="0"/>
    <x v="64"/>
    <x v="916"/>
    <d v="2023-02-28T00:00:00"/>
    <d v="1899-12-30T22:01:37"/>
    <x v="51"/>
    <x v="5"/>
    <n v="409"/>
    <n v="1636"/>
    <n v="1"/>
    <x v="4"/>
    <x v="23"/>
    <x v="0"/>
    <x v="66"/>
  </r>
  <r>
    <x v="923"/>
    <s v="C013"/>
    <n v="17"/>
    <x v="4"/>
    <x v="5"/>
    <x v="132"/>
    <x v="917"/>
    <d v="2023-04-04T00:00:00"/>
    <d v="1899-12-30T22:56:05"/>
    <x v="247"/>
    <x v="0"/>
    <n v="1899"/>
    <n v="1899"/>
    <n v="10"/>
    <x v="4"/>
    <x v="25"/>
    <x v="1"/>
    <x v="14"/>
  </r>
  <r>
    <x v="924"/>
    <s v="C012"/>
    <n v="31"/>
    <x v="4"/>
    <x v="8"/>
    <x v="273"/>
    <x v="918"/>
    <d v="2023-01-12T00:00:00"/>
    <d v="1899-12-30T06:39:07"/>
    <x v="67"/>
    <x v="6"/>
    <n v="1804"/>
    <n v="1804"/>
    <n v="4"/>
    <x v="2"/>
    <x v="43"/>
    <x v="0"/>
    <x v="3"/>
  </r>
  <r>
    <x v="925"/>
    <s v="C049"/>
    <n v="40"/>
    <x v="2"/>
    <x v="5"/>
    <x v="196"/>
    <x v="919"/>
    <d v="2023-03-31T00:00:00"/>
    <d v="1899-12-30T23:51:25"/>
    <x v="153"/>
    <x v="0"/>
    <n v="1923"/>
    <n v="7692"/>
    <n v="3"/>
    <x v="1"/>
    <x v="46"/>
    <x v="1"/>
    <x v="27"/>
  </r>
  <r>
    <x v="926"/>
    <s v="C100"/>
    <n v="43"/>
    <x v="2"/>
    <x v="1"/>
    <x v="69"/>
    <x v="920"/>
    <d v="2023-11-11T00:00:00"/>
    <d v="1899-12-30T05:00:17"/>
    <x v="119"/>
    <x v="1"/>
    <n v="750"/>
    <n v="3000"/>
    <n v="8"/>
    <x v="0"/>
    <x v="6"/>
    <x v="1"/>
    <x v="56"/>
  </r>
  <r>
    <x v="927"/>
    <s v="C012"/>
    <n v="23"/>
    <x v="3"/>
    <x v="1"/>
    <x v="113"/>
    <x v="921"/>
    <d v="2023-11-27T00:00:00"/>
    <d v="1899-12-30T10:16:12"/>
    <x v="298"/>
    <x v="0"/>
    <n v="1098"/>
    <n v="3294"/>
    <n v="8"/>
    <x v="1"/>
    <x v="13"/>
    <x v="0"/>
    <x v="3"/>
  </r>
  <r>
    <x v="928"/>
    <s v="C085"/>
    <n v="23"/>
    <x v="4"/>
    <x v="5"/>
    <x v="84"/>
    <x v="922"/>
    <d v="2023-03-26T00:00:00"/>
    <d v="1899-12-30T13:02:32"/>
    <x v="219"/>
    <x v="0"/>
    <n v="1098"/>
    <n v="1098"/>
    <n v="7"/>
    <x v="1"/>
    <x v="13"/>
    <x v="0"/>
    <x v="71"/>
  </r>
  <r>
    <x v="929"/>
    <s v="C083"/>
    <n v="61"/>
    <x v="3"/>
    <x v="11"/>
    <x v="178"/>
    <x v="923"/>
    <d v="2023-06-07T00:00:00"/>
    <d v="1899-12-30T19:41:15"/>
    <x v="225"/>
    <x v="0"/>
    <n v="810"/>
    <n v="2430"/>
    <n v="4"/>
    <x v="5"/>
    <x v="33"/>
    <x v="0"/>
    <x v="62"/>
  </r>
  <r>
    <x v="930"/>
    <s v="C053"/>
    <n v="14"/>
    <x v="4"/>
    <x v="9"/>
    <x v="164"/>
    <x v="924"/>
    <d v="2023-04-19T00:00:00"/>
    <d v="1899-12-30T10:25:35"/>
    <x v="77"/>
    <x v="2"/>
    <n v="1915"/>
    <n v="1915"/>
    <n v="2"/>
    <x v="2"/>
    <x v="2"/>
    <x v="1"/>
    <x v="52"/>
  </r>
  <r>
    <x v="931"/>
    <s v="C038"/>
    <n v="63"/>
    <x v="1"/>
    <x v="10"/>
    <x v="274"/>
    <x v="925"/>
    <d v="2023-11-02T00:00:00"/>
    <d v="1899-12-30T22:17:11"/>
    <x v="158"/>
    <x v="6"/>
    <n v="1348"/>
    <n v="2696"/>
    <n v="4"/>
    <x v="1"/>
    <x v="67"/>
    <x v="1"/>
    <x v="53"/>
  </r>
  <r>
    <x v="932"/>
    <s v="C038"/>
    <n v="51"/>
    <x v="3"/>
    <x v="1"/>
    <x v="78"/>
    <x v="926"/>
    <d v="2023-11-23T00:00:00"/>
    <d v="1899-12-30T02:50:02"/>
    <x v="195"/>
    <x v="6"/>
    <n v="1084"/>
    <n v="3252"/>
    <n v="9"/>
    <x v="4"/>
    <x v="38"/>
    <x v="1"/>
    <x v="53"/>
  </r>
  <r>
    <x v="933"/>
    <s v="C022"/>
    <n v="27"/>
    <x v="0"/>
    <x v="3"/>
    <x v="22"/>
    <x v="927"/>
    <d v="2023-08-23T00:00:00"/>
    <d v="1899-12-30T08:38:52"/>
    <x v="45"/>
    <x v="4"/>
    <n v="548"/>
    <n v="2740"/>
    <n v="1"/>
    <x v="3"/>
    <x v="7"/>
    <x v="0"/>
    <x v="67"/>
  </r>
  <r>
    <x v="934"/>
    <s v="C046"/>
    <n v="27"/>
    <x v="0"/>
    <x v="3"/>
    <x v="5"/>
    <x v="928"/>
    <d v="2023-08-29T00:00:00"/>
    <d v="1899-12-30T17:18:37"/>
    <x v="237"/>
    <x v="4"/>
    <n v="548"/>
    <n v="2740"/>
    <n v="9"/>
    <x v="3"/>
    <x v="7"/>
    <x v="0"/>
    <x v="32"/>
  </r>
  <r>
    <x v="935"/>
    <s v="C045"/>
    <n v="43"/>
    <x v="2"/>
    <x v="1"/>
    <x v="31"/>
    <x v="929"/>
    <d v="2023-11-08T00:00:00"/>
    <d v="1899-12-30T10:03:32"/>
    <x v="0"/>
    <x v="1"/>
    <n v="750"/>
    <n v="3000"/>
    <n v="6"/>
    <x v="0"/>
    <x v="6"/>
    <x v="1"/>
    <x v="39"/>
  </r>
  <r>
    <x v="936"/>
    <s v="C097"/>
    <n v="51"/>
    <x v="1"/>
    <x v="5"/>
    <x v="90"/>
    <x v="930"/>
    <d v="2023-03-15T00:00:00"/>
    <d v="1899-12-30T19:27:13"/>
    <x v="78"/>
    <x v="6"/>
    <n v="1084"/>
    <n v="2168"/>
    <n v="4"/>
    <x v="4"/>
    <x v="38"/>
    <x v="1"/>
    <x v="7"/>
  </r>
  <r>
    <x v="937"/>
    <s v="C005"/>
    <n v="59"/>
    <x v="3"/>
    <x v="3"/>
    <x v="39"/>
    <x v="931"/>
    <d v="2023-09-08T00:00:00"/>
    <d v="1899-12-30T01:17:33"/>
    <x v="48"/>
    <x v="4"/>
    <n v="811"/>
    <n v="2433"/>
    <n v="10"/>
    <x v="3"/>
    <x v="58"/>
    <x v="0"/>
    <x v="81"/>
  </r>
  <r>
    <x v="938"/>
    <s v="C084"/>
    <n v="9"/>
    <x v="2"/>
    <x v="3"/>
    <x v="5"/>
    <x v="932"/>
    <d v="2023-08-21T00:00:00"/>
    <d v="1899-12-30T04:36:14"/>
    <x v="137"/>
    <x v="4"/>
    <n v="1605"/>
    <n v="6420"/>
    <n v="1"/>
    <x v="2"/>
    <x v="21"/>
    <x v="0"/>
    <x v="68"/>
  </r>
  <r>
    <x v="939"/>
    <s v="C082"/>
    <n v="57"/>
    <x v="2"/>
    <x v="8"/>
    <x v="275"/>
    <x v="933"/>
    <d v="2023-01-12T00:00:00"/>
    <d v="1899-12-30T04:04:53"/>
    <x v="156"/>
    <x v="2"/>
    <n v="1582"/>
    <n v="6328"/>
    <n v="1"/>
    <x v="2"/>
    <x v="57"/>
    <x v="1"/>
    <x v="59"/>
  </r>
  <r>
    <x v="940"/>
    <s v="C058"/>
    <n v="18"/>
    <x v="2"/>
    <x v="4"/>
    <x v="276"/>
    <x v="934"/>
    <d v="2023-05-22T00:00:00"/>
    <d v="1899-12-30T10:28:01"/>
    <x v="121"/>
    <x v="2"/>
    <n v="781"/>
    <n v="3124"/>
    <n v="3"/>
    <x v="5"/>
    <x v="53"/>
    <x v="0"/>
    <x v="42"/>
  </r>
  <r>
    <x v="941"/>
    <s v="C024"/>
    <n v="51"/>
    <x v="4"/>
    <x v="6"/>
    <x v="277"/>
    <x v="935"/>
    <d v="2023-12-26T00:00:00"/>
    <d v="1899-12-30T15:56:22"/>
    <x v="166"/>
    <x v="6"/>
    <n v="1084"/>
    <n v="1084"/>
    <n v="3"/>
    <x v="4"/>
    <x v="38"/>
    <x v="1"/>
    <x v="11"/>
  </r>
  <r>
    <x v="942"/>
    <s v="C026"/>
    <n v="22"/>
    <x v="2"/>
    <x v="0"/>
    <x v="229"/>
    <x v="936"/>
    <d v="2023-02-22T00:00:00"/>
    <d v="1899-12-30T19:05:59"/>
    <x v="81"/>
    <x v="6"/>
    <n v="1639"/>
    <n v="6556"/>
    <n v="3"/>
    <x v="4"/>
    <x v="34"/>
    <x v="1"/>
    <x v="63"/>
  </r>
  <r>
    <x v="943"/>
    <s v="C024"/>
    <n v="67"/>
    <x v="2"/>
    <x v="1"/>
    <x v="278"/>
    <x v="937"/>
    <d v="2023-11-21T00:00:00"/>
    <d v="1899-12-30T16:40:40"/>
    <x v="52"/>
    <x v="0"/>
    <n v="1374"/>
    <n v="5496"/>
    <n v="4"/>
    <x v="0"/>
    <x v="0"/>
    <x v="1"/>
    <x v="11"/>
  </r>
  <r>
    <x v="944"/>
    <s v="C038"/>
    <n v="18"/>
    <x v="1"/>
    <x v="2"/>
    <x v="279"/>
    <x v="938"/>
    <d v="2023-08-06T00:00:00"/>
    <d v="1899-12-30T12:44:49"/>
    <x v="188"/>
    <x v="2"/>
    <n v="781"/>
    <n v="1562"/>
    <n v="7"/>
    <x v="5"/>
    <x v="53"/>
    <x v="1"/>
    <x v="53"/>
  </r>
  <r>
    <x v="945"/>
    <s v="C050"/>
    <n v="17"/>
    <x v="2"/>
    <x v="6"/>
    <x v="188"/>
    <x v="939"/>
    <d v="2023-12-09T00:00:00"/>
    <d v="1899-12-30T17:43:17"/>
    <x v="48"/>
    <x v="0"/>
    <n v="1899"/>
    <n v="7596"/>
    <n v="7"/>
    <x v="4"/>
    <x v="25"/>
    <x v="1"/>
    <x v="27"/>
  </r>
  <r>
    <x v="946"/>
    <s v="C100"/>
    <n v="38"/>
    <x v="3"/>
    <x v="10"/>
    <x v="97"/>
    <x v="940"/>
    <d v="2023-10-08T00:00:00"/>
    <d v="1899-12-30T23:24:47"/>
    <x v="171"/>
    <x v="2"/>
    <n v="562"/>
    <n v="1686"/>
    <n v="2"/>
    <x v="3"/>
    <x v="10"/>
    <x v="1"/>
    <x v="56"/>
  </r>
  <r>
    <x v="947"/>
    <s v="C061"/>
    <n v="26"/>
    <x v="3"/>
    <x v="5"/>
    <x v="26"/>
    <x v="941"/>
    <d v="2023-03-07T00:00:00"/>
    <d v="1899-12-30T13:11:26"/>
    <x v="157"/>
    <x v="5"/>
    <n v="289"/>
    <n v="867"/>
    <n v="3"/>
    <x v="2"/>
    <x v="42"/>
    <x v="1"/>
    <x v="11"/>
  </r>
  <r>
    <x v="948"/>
    <s v="C020"/>
    <n v="6"/>
    <x v="2"/>
    <x v="0"/>
    <x v="64"/>
    <x v="942"/>
    <d v="2023-03-06T00:00:00"/>
    <d v="1899-12-30T09:35:17"/>
    <x v="147"/>
    <x v="5"/>
    <n v="1112"/>
    <n v="4448"/>
    <n v="7"/>
    <x v="3"/>
    <x v="20"/>
    <x v="0"/>
    <x v="36"/>
  </r>
  <r>
    <x v="949"/>
    <s v="C014"/>
    <n v="39"/>
    <x v="3"/>
    <x v="10"/>
    <x v="247"/>
    <x v="943"/>
    <d v="2023-10-18T00:00:00"/>
    <d v="1899-12-30T21:09:20"/>
    <x v="201"/>
    <x v="6"/>
    <n v="387"/>
    <n v="1161"/>
    <n v="2"/>
    <x v="6"/>
    <x v="47"/>
    <x v="1"/>
    <x v="37"/>
  </r>
  <r>
    <x v="950"/>
    <s v="C024"/>
    <n v="20"/>
    <x v="4"/>
    <x v="1"/>
    <x v="150"/>
    <x v="944"/>
    <d v="2023-11-25T00:00:00"/>
    <d v="1899-12-30T19:03:34"/>
    <x v="252"/>
    <x v="0"/>
    <n v="697"/>
    <n v="697"/>
    <n v="2"/>
    <x v="2"/>
    <x v="11"/>
    <x v="1"/>
    <x v="11"/>
  </r>
  <r>
    <x v="951"/>
    <s v="C027"/>
    <n v="49"/>
    <x v="2"/>
    <x v="0"/>
    <x v="33"/>
    <x v="945"/>
    <d v="2023-02-22T00:00:00"/>
    <d v="1899-12-30T09:19:09"/>
    <x v="121"/>
    <x v="3"/>
    <n v="903"/>
    <n v="3612"/>
    <n v="10"/>
    <x v="2"/>
    <x v="32"/>
    <x v="1"/>
    <x v="72"/>
  </r>
  <r>
    <x v="952"/>
    <s v="C076"/>
    <n v="40"/>
    <x v="4"/>
    <x v="7"/>
    <x v="131"/>
    <x v="946"/>
    <d v="2023-09-04T00:00:00"/>
    <d v="1899-12-30T07:33:50"/>
    <x v="68"/>
    <x v="0"/>
    <n v="1923"/>
    <n v="1923"/>
    <n v="1"/>
    <x v="1"/>
    <x v="46"/>
    <x v="1"/>
    <x v="78"/>
  </r>
  <r>
    <x v="953"/>
    <s v="C063"/>
    <n v="44"/>
    <x v="3"/>
    <x v="1"/>
    <x v="31"/>
    <x v="947"/>
    <d v="2023-11-03T00:00:00"/>
    <d v="1899-12-30T18:21:01"/>
    <x v="192"/>
    <x v="1"/>
    <n v="794"/>
    <n v="2382"/>
    <n v="1"/>
    <x v="5"/>
    <x v="39"/>
    <x v="0"/>
    <x v="22"/>
  </r>
  <r>
    <x v="954"/>
    <s v="C015"/>
    <n v="24"/>
    <x v="2"/>
    <x v="11"/>
    <x v="178"/>
    <x v="948"/>
    <d v="2023-06-07T00:00:00"/>
    <d v="1899-12-30T09:07:26"/>
    <x v="296"/>
    <x v="2"/>
    <n v="535"/>
    <n v="2140"/>
    <n v="4"/>
    <x v="6"/>
    <x v="54"/>
    <x v="1"/>
    <x v="44"/>
  </r>
  <r>
    <x v="955"/>
    <s v="C037"/>
    <n v="34"/>
    <x v="0"/>
    <x v="3"/>
    <x v="39"/>
    <x v="949"/>
    <d v="2023-09-03T00:00:00"/>
    <d v="1899-12-30T14:53:28"/>
    <x v="247"/>
    <x v="4"/>
    <n v="1335"/>
    <n v="6675"/>
    <n v="5"/>
    <x v="4"/>
    <x v="41"/>
    <x v="0"/>
    <x v="0"/>
  </r>
  <r>
    <x v="956"/>
    <s v="C038"/>
    <n v="23"/>
    <x v="4"/>
    <x v="6"/>
    <x v="194"/>
    <x v="950"/>
    <d v="2023-12-17T00:00:00"/>
    <d v="1899-12-30T21:07:55"/>
    <x v="66"/>
    <x v="0"/>
    <n v="1098"/>
    <n v="1098"/>
    <n v="2"/>
    <x v="1"/>
    <x v="13"/>
    <x v="1"/>
    <x v="53"/>
  </r>
  <r>
    <x v="957"/>
    <s v="C009"/>
    <n v="16"/>
    <x v="3"/>
    <x v="5"/>
    <x v="15"/>
    <x v="951"/>
    <d v="2023-03-14T00:00:00"/>
    <d v="1899-12-30T22:04:41"/>
    <x v="298"/>
    <x v="5"/>
    <n v="1721"/>
    <n v="5163"/>
    <n v="7"/>
    <x v="1"/>
    <x v="9"/>
    <x v="1"/>
    <x v="6"/>
  </r>
  <r>
    <x v="958"/>
    <s v="C098"/>
    <n v="40"/>
    <x v="4"/>
    <x v="6"/>
    <x v="227"/>
    <x v="952"/>
    <d v="2023-12-26T00:00:00"/>
    <d v="1899-12-30T21:05:45"/>
    <x v="188"/>
    <x v="0"/>
    <n v="1923"/>
    <n v="1923"/>
    <n v="5"/>
    <x v="1"/>
    <x v="46"/>
    <x v="0"/>
    <x v="77"/>
  </r>
  <r>
    <x v="959"/>
    <s v="C032"/>
    <n v="48"/>
    <x v="3"/>
    <x v="1"/>
    <x v="159"/>
    <x v="953"/>
    <d v="2023-11-08T00:00:00"/>
    <d v="1899-12-30T09:56:17"/>
    <x v="171"/>
    <x v="1"/>
    <n v="433"/>
    <n v="1299"/>
    <n v="3"/>
    <x v="2"/>
    <x v="29"/>
    <x v="0"/>
    <x v="54"/>
  </r>
  <r>
    <x v="960"/>
    <s v="C016"/>
    <n v="1"/>
    <x v="0"/>
    <x v="0"/>
    <x v="74"/>
    <x v="954"/>
    <d v="2023-02-10T00:00:00"/>
    <d v="1899-12-30T20:54:38"/>
    <x v="100"/>
    <x v="6"/>
    <n v="1935"/>
    <n v="9675"/>
    <n v="9"/>
    <x v="4"/>
    <x v="48"/>
    <x v="0"/>
    <x v="73"/>
  </r>
  <r>
    <x v="961"/>
    <s v="C028"/>
    <n v="17"/>
    <x v="0"/>
    <x v="7"/>
    <x v="262"/>
    <x v="955"/>
    <d v="2023-10-01T00:00:00"/>
    <d v="1899-12-30T16:15:08"/>
    <x v="70"/>
    <x v="0"/>
    <n v="1899"/>
    <n v="9495"/>
    <n v="2"/>
    <x v="4"/>
    <x v="25"/>
    <x v="1"/>
    <x v="48"/>
  </r>
  <r>
    <x v="962"/>
    <s v="C025"/>
    <n v="29"/>
    <x v="4"/>
    <x v="5"/>
    <x v="52"/>
    <x v="956"/>
    <d v="2023-03-06T00:00:00"/>
    <d v="1899-12-30T10:36:46"/>
    <x v="148"/>
    <x v="5"/>
    <n v="1252"/>
    <n v="1252"/>
    <n v="3"/>
    <x v="2"/>
    <x v="66"/>
    <x v="1"/>
    <x v="84"/>
  </r>
  <r>
    <x v="963"/>
    <s v="C098"/>
    <n v="32"/>
    <x v="2"/>
    <x v="10"/>
    <x v="280"/>
    <x v="957"/>
    <d v="2023-10-23T00:00:00"/>
    <d v="1899-12-30T22:22:39"/>
    <x v="176"/>
    <x v="2"/>
    <n v="1792"/>
    <n v="7168"/>
    <n v="4"/>
    <x v="4"/>
    <x v="16"/>
    <x v="0"/>
    <x v="77"/>
  </r>
  <r>
    <x v="964"/>
    <s v="C080"/>
    <n v="62"/>
    <x v="4"/>
    <x v="5"/>
    <x v="9"/>
    <x v="958"/>
    <d v="2023-03-06T00:00:00"/>
    <d v="1899-12-30T17:20:22"/>
    <x v="273"/>
    <x v="5"/>
    <n v="1356"/>
    <n v="1356"/>
    <n v="4"/>
    <x v="2"/>
    <x v="14"/>
    <x v="0"/>
    <x v="31"/>
  </r>
  <r>
    <x v="965"/>
    <s v="C061"/>
    <n v="13"/>
    <x v="1"/>
    <x v="5"/>
    <x v="125"/>
    <x v="959"/>
    <d v="2023-03-10T00:00:00"/>
    <d v="1899-12-30T10:22:53"/>
    <x v="138"/>
    <x v="5"/>
    <n v="1141"/>
    <n v="2282"/>
    <n v="9"/>
    <x v="6"/>
    <x v="64"/>
    <x v="1"/>
    <x v="11"/>
  </r>
  <r>
    <x v="966"/>
    <s v="C041"/>
    <n v="68"/>
    <x v="2"/>
    <x v="0"/>
    <x v="33"/>
    <x v="960"/>
    <d v="2023-02-20T00:00:00"/>
    <d v="1899-12-30T18:29:48"/>
    <x v="110"/>
    <x v="3"/>
    <n v="597"/>
    <n v="2388"/>
    <n v="8"/>
    <x v="4"/>
    <x v="63"/>
    <x v="0"/>
    <x v="19"/>
  </r>
  <r>
    <x v="967"/>
    <s v="C002"/>
    <n v="9"/>
    <x v="1"/>
    <x v="3"/>
    <x v="49"/>
    <x v="961"/>
    <d v="2023-09-01T00:00:00"/>
    <d v="1899-12-30T20:24:11"/>
    <x v="282"/>
    <x v="4"/>
    <n v="1605"/>
    <n v="3210"/>
    <n v="7"/>
    <x v="2"/>
    <x v="21"/>
    <x v="1"/>
    <x v="83"/>
  </r>
  <r>
    <x v="968"/>
    <s v="C004"/>
    <n v="42"/>
    <x v="2"/>
    <x v="3"/>
    <x v="281"/>
    <x v="962"/>
    <d v="2023-09-03T00:00:00"/>
    <d v="1899-12-30T03:22:59"/>
    <x v="13"/>
    <x v="6"/>
    <n v="1744"/>
    <n v="6976"/>
    <n v="4"/>
    <x v="1"/>
    <x v="18"/>
    <x v="0"/>
    <x v="75"/>
  </r>
  <r>
    <x v="969"/>
    <s v="C020"/>
    <n v="54"/>
    <x v="2"/>
    <x v="9"/>
    <x v="40"/>
    <x v="963"/>
    <d v="2023-04-21T00:00:00"/>
    <d v="1899-12-30T21:37:17"/>
    <x v="110"/>
    <x v="0"/>
    <n v="1236"/>
    <n v="4944"/>
    <n v="8"/>
    <x v="3"/>
    <x v="30"/>
    <x v="0"/>
    <x v="36"/>
  </r>
  <r>
    <x v="970"/>
    <s v="C027"/>
    <n v="47"/>
    <x v="4"/>
    <x v="5"/>
    <x v="9"/>
    <x v="964"/>
    <d v="2023-03-10T00:00:00"/>
    <d v="1899-12-30T19:17:36"/>
    <x v="291"/>
    <x v="5"/>
    <n v="1638"/>
    <n v="1638"/>
    <n v="8"/>
    <x v="2"/>
    <x v="49"/>
    <x v="1"/>
    <x v="72"/>
  </r>
  <r>
    <x v="971"/>
    <s v="C026"/>
    <n v="30"/>
    <x v="1"/>
    <x v="9"/>
    <x v="180"/>
    <x v="965"/>
    <d v="2023-05-02T00:00:00"/>
    <d v="1899-12-30T05:27:14"/>
    <x v="129"/>
    <x v="0"/>
    <n v="751"/>
    <n v="1502"/>
    <n v="2"/>
    <x v="2"/>
    <x v="19"/>
    <x v="1"/>
    <x v="63"/>
  </r>
  <r>
    <x v="972"/>
    <s v="C031"/>
    <n v="66"/>
    <x v="3"/>
    <x v="0"/>
    <x v="8"/>
    <x v="966"/>
    <d v="2023-03-07T00:00:00"/>
    <d v="1899-12-30T03:46:24"/>
    <x v="128"/>
    <x v="5"/>
    <n v="610"/>
    <n v="1830"/>
    <n v="9"/>
    <x v="2"/>
    <x v="26"/>
    <x v="1"/>
    <x v="35"/>
  </r>
  <r>
    <x v="973"/>
    <s v="C014"/>
    <n v="17"/>
    <x v="2"/>
    <x v="1"/>
    <x v="13"/>
    <x v="967"/>
    <d v="2023-11-07T00:00:00"/>
    <d v="1899-12-30T16:11:27"/>
    <x v="67"/>
    <x v="0"/>
    <n v="1899"/>
    <n v="7596"/>
    <n v="3"/>
    <x v="4"/>
    <x v="25"/>
    <x v="1"/>
    <x v="37"/>
  </r>
  <r>
    <x v="974"/>
    <s v="C077"/>
    <n v="62"/>
    <x v="1"/>
    <x v="5"/>
    <x v="26"/>
    <x v="968"/>
    <d v="2023-03-12T00:00:00"/>
    <d v="1899-12-30T08:03:42"/>
    <x v="291"/>
    <x v="5"/>
    <n v="1356"/>
    <n v="2712"/>
    <n v="8"/>
    <x v="2"/>
    <x v="14"/>
    <x v="1"/>
    <x v="41"/>
  </r>
  <r>
    <x v="975"/>
    <s v="C017"/>
    <n v="17"/>
    <x v="1"/>
    <x v="4"/>
    <x v="276"/>
    <x v="969"/>
    <d v="2023-05-20T00:00:00"/>
    <d v="1899-12-30T08:38:28"/>
    <x v="281"/>
    <x v="0"/>
    <n v="1899"/>
    <n v="3798"/>
    <n v="1"/>
    <x v="4"/>
    <x v="25"/>
    <x v="0"/>
    <x v="46"/>
  </r>
  <r>
    <x v="976"/>
    <s v="C005"/>
    <n v="47"/>
    <x v="1"/>
    <x v="5"/>
    <x v="88"/>
    <x v="970"/>
    <d v="2023-03-07T00:00:00"/>
    <d v="1899-12-30T23:39:44"/>
    <x v="283"/>
    <x v="5"/>
    <n v="1638"/>
    <n v="3276"/>
    <n v="2"/>
    <x v="2"/>
    <x v="49"/>
    <x v="0"/>
    <x v="81"/>
  </r>
  <r>
    <x v="977"/>
    <s v="C019"/>
    <n v="29"/>
    <x v="2"/>
    <x v="0"/>
    <x v="25"/>
    <x v="971"/>
    <d v="2023-03-09T00:00:00"/>
    <d v="1899-12-30T06:31:07"/>
    <x v="128"/>
    <x v="5"/>
    <n v="1252"/>
    <n v="5008"/>
    <n v="9"/>
    <x v="2"/>
    <x v="66"/>
    <x v="0"/>
    <x v="1"/>
  </r>
  <r>
    <x v="978"/>
    <s v="C030"/>
    <n v="9"/>
    <x v="2"/>
    <x v="3"/>
    <x v="110"/>
    <x v="972"/>
    <d v="2023-08-31T00:00:00"/>
    <d v="1899-12-30T20:12:58"/>
    <x v="272"/>
    <x v="4"/>
    <n v="1605"/>
    <n v="6420"/>
    <n v="3"/>
    <x v="2"/>
    <x v="21"/>
    <x v="0"/>
    <x v="64"/>
  </r>
  <r>
    <x v="979"/>
    <s v="C067"/>
    <n v="12"/>
    <x v="0"/>
    <x v="7"/>
    <x v="149"/>
    <x v="973"/>
    <d v="2023-09-30T00:00:00"/>
    <d v="1899-12-30T00:43:39"/>
    <x v="167"/>
    <x v="0"/>
    <n v="672"/>
    <n v="3360"/>
    <n v="9"/>
    <x v="5"/>
    <x v="17"/>
    <x v="0"/>
    <x v="29"/>
  </r>
  <r>
    <x v="980"/>
    <s v="C014"/>
    <n v="46"/>
    <x v="1"/>
    <x v="9"/>
    <x v="121"/>
    <x v="974"/>
    <d v="2023-04-03T00:00:00"/>
    <d v="1899-12-30T20:21:37"/>
    <x v="157"/>
    <x v="0"/>
    <n v="758"/>
    <n v="1516"/>
    <n v="1"/>
    <x v="3"/>
    <x v="62"/>
    <x v="1"/>
    <x v="37"/>
  </r>
  <r>
    <x v="981"/>
    <s v="C019"/>
    <n v="47"/>
    <x v="2"/>
    <x v="0"/>
    <x v="25"/>
    <x v="975"/>
    <d v="2023-03-04T00:00:00"/>
    <d v="1899-12-30T03:11:23"/>
    <x v="115"/>
    <x v="5"/>
    <n v="1638"/>
    <n v="6552"/>
    <n v="4"/>
    <x v="2"/>
    <x v="49"/>
    <x v="0"/>
    <x v="1"/>
  </r>
  <r>
    <x v="982"/>
    <s v="C094"/>
    <n v="70"/>
    <x v="4"/>
    <x v="5"/>
    <x v="132"/>
    <x v="976"/>
    <d v="2023-04-01T00:00:00"/>
    <d v="1899-12-30T06:38:43"/>
    <x v="266"/>
    <x v="2"/>
    <n v="866"/>
    <n v="866"/>
    <n v="7"/>
    <x v="1"/>
    <x v="35"/>
    <x v="1"/>
    <x v="69"/>
  </r>
  <r>
    <x v="983"/>
    <s v="C058"/>
    <n v="65"/>
    <x v="4"/>
    <x v="3"/>
    <x v="282"/>
    <x v="977"/>
    <d v="2023-08-07T00:00:00"/>
    <d v="1899-12-30T16:39:11"/>
    <x v="192"/>
    <x v="6"/>
    <n v="1895"/>
    <n v="1895"/>
    <n v="4"/>
    <x v="0"/>
    <x v="35"/>
    <x v="0"/>
    <x v="42"/>
  </r>
  <r>
    <x v="984"/>
    <s v="C070"/>
    <n v="31"/>
    <x v="2"/>
    <x v="10"/>
    <x v="239"/>
    <x v="978"/>
    <d v="2023-10-13T00:00:00"/>
    <d v="1899-12-30T16:53:35"/>
    <x v="20"/>
    <x v="6"/>
    <n v="1804"/>
    <n v="7216"/>
    <n v="8"/>
    <x v="2"/>
    <x v="43"/>
    <x v="0"/>
    <x v="66"/>
  </r>
  <r>
    <x v="985"/>
    <s v="C086"/>
    <n v="1"/>
    <x v="1"/>
    <x v="1"/>
    <x v="69"/>
    <x v="979"/>
    <d v="2023-11-05T00:00:00"/>
    <d v="1899-12-30T22:43:28"/>
    <x v="62"/>
    <x v="6"/>
    <n v="1935"/>
    <n v="3870"/>
    <n v="2"/>
    <x v="4"/>
    <x v="48"/>
    <x v="1"/>
    <x v="80"/>
  </r>
  <r>
    <x v="986"/>
    <s v="C018"/>
    <n v="65"/>
    <x v="3"/>
    <x v="6"/>
    <x v="283"/>
    <x v="980"/>
    <d v="2023-12-25T00:00:00"/>
    <d v="1899-12-30T04:10:09"/>
    <x v="26"/>
    <x v="6"/>
    <n v="1895"/>
    <n v="5685"/>
    <n v="5"/>
    <x v="0"/>
    <x v="35"/>
    <x v="0"/>
    <x v="20"/>
  </r>
  <r>
    <x v="987"/>
    <s v="C020"/>
    <n v="4"/>
    <x v="3"/>
    <x v="1"/>
    <x v="87"/>
    <x v="981"/>
    <d v="2023-11-15T00:00:00"/>
    <d v="1899-12-30T10:29:19"/>
    <x v="264"/>
    <x v="1"/>
    <n v="1199"/>
    <n v="3597"/>
    <n v="5"/>
    <x v="1"/>
    <x v="44"/>
    <x v="0"/>
    <x v="36"/>
  </r>
  <r>
    <x v="988"/>
    <s v="C017"/>
    <n v="52"/>
    <x v="3"/>
    <x v="0"/>
    <x v="103"/>
    <x v="982"/>
    <d v="2023-02-15T00:00:00"/>
    <d v="1899-12-30T02:00:04"/>
    <x v="224"/>
    <x v="3"/>
    <n v="236"/>
    <n v="708"/>
    <n v="9"/>
    <x v="0"/>
    <x v="15"/>
    <x v="0"/>
    <x v="46"/>
  </r>
  <r>
    <x v="989"/>
    <s v="C021"/>
    <n v="42"/>
    <x v="1"/>
    <x v="6"/>
    <x v="197"/>
    <x v="983"/>
    <d v="2023-12-08T00:00:00"/>
    <d v="1899-12-30T23:57:55"/>
    <x v="111"/>
    <x v="6"/>
    <n v="1744"/>
    <n v="3488"/>
    <n v="4"/>
    <x v="1"/>
    <x v="18"/>
    <x v="0"/>
    <x v="85"/>
  </r>
  <r>
    <x v="990"/>
    <s v="C054"/>
    <n v="36"/>
    <x v="0"/>
    <x v="0"/>
    <x v="16"/>
    <x v="984"/>
    <d v="2023-02-15T00:00:00"/>
    <d v="1899-12-30T17:16:56"/>
    <x v="128"/>
    <x v="2"/>
    <n v="203"/>
    <n v="1015"/>
    <n v="6"/>
    <x v="5"/>
    <x v="37"/>
    <x v="1"/>
    <x v="18"/>
  </r>
  <r>
    <x v="991"/>
    <s v="C091"/>
    <n v="43"/>
    <x v="3"/>
    <x v="1"/>
    <x v="31"/>
    <x v="985"/>
    <d v="2023-11-03T00:00:00"/>
    <d v="1899-12-30T19:32:39"/>
    <x v="58"/>
    <x v="1"/>
    <n v="750"/>
    <n v="2250"/>
    <n v="1"/>
    <x v="0"/>
    <x v="6"/>
    <x v="1"/>
    <x v="21"/>
  </r>
  <r>
    <x v="992"/>
    <s v="C082"/>
    <n v="61"/>
    <x v="0"/>
    <x v="10"/>
    <x v="284"/>
    <x v="986"/>
    <d v="2023-10-14T00:00:00"/>
    <d v="1899-12-30T15:55:58"/>
    <x v="91"/>
    <x v="0"/>
    <n v="810"/>
    <n v="4050"/>
    <n v="6"/>
    <x v="5"/>
    <x v="33"/>
    <x v="1"/>
    <x v="59"/>
  </r>
  <r>
    <x v="993"/>
    <s v="C004"/>
    <n v="68"/>
    <x v="1"/>
    <x v="0"/>
    <x v="94"/>
    <x v="987"/>
    <d v="2023-02-21T00:00:00"/>
    <d v="1899-12-30T06:45:30"/>
    <x v="299"/>
    <x v="3"/>
    <n v="597"/>
    <n v="1194"/>
    <n v="8"/>
    <x v="4"/>
    <x v="63"/>
    <x v="0"/>
    <x v="75"/>
  </r>
  <r>
    <x v="994"/>
    <s v="C089"/>
    <n v="57"/>
    <x v="1"/>
    <x v="2"/>
    <x v="285"/>
    <x v="988"/>
    <d v="2023-07-27T00:00:00"/>
    <d v="1899-12-30T11:42:03"/>
    <x v="195"/>
    <x v="2"/>
    <n v="1582"/>
    <n v="3164"/>
    <n v="7"/>
    <x v="2"/>
    <x v="57"/>
    <x v="1"/>
    <x v="76"/>
  </r>
  <r>
    <x v="995"/>
    <s v="C077"/>
    <n v="25"/>
    <x v="0"/>
    <x v="4"/>
    <x v="234"/>
    <x v="989"/>
    <d v="2023-05-19T00:00:00"/>
    <d v="1899-12-30T05:41:20"/>
    <x v="37"/>
    <x v="0"/>
    <n v="1202"/>
    <n v="6010"/>
    <n v="6"/>
    <x v="5"/>
    <x v="40"/>
    <x v="1"/>
    <x v="41"/>
  </r>
  <r>
    <x v="996"/>
    <s v="C098"/>
    <n v="19"/>
    <x v="1"/>
    <x v="0"/>
    <x v="56"/>
    <x v="990"/>
    <d v="2023-02-10T00:00:00"/>
    <d v="1899-12-30T11:50:24"/>
    <x v="287"/>
    <x v="3"/>
    <n v="1234"/>
    <n v="2468"/>
    <n v="6"/>
    <x v="6"/>
    <x v="27"/>
    <x v="0"/>
    <x v="77"/>
  </r>
  <r>
    <x v="997"/>
    <s v="C046"/>
    <n v="44"/>
    <x v="4"/>
    <x v="1"/>
    <x v="76"/>
    <x v="991"/>
    <d v="2023-11-14T00:00:00"/>
    <d v="1899-12-30T04:33:25"/>
    <x v="192"/>
    <x v="1"/>
    <n v="794"/>
    <n v="794"/>
    <n v="8"/>
    <x v="5"/>
    <x v="39"/>
    <x v="0"/>
    <x v="32"/>
  </r>
  <r>
    <x v="998"/>
    <s v="C054"/>
    <n v="52"/>
    <x v="1"/>
    <x v="0"/>
    <x v="103"/>
    <x v="992"/>
    <d v="2023-02-10T00:00:00"/>
    <d v="1899-12-30T12:29:21"/>
    <x v="300"/>
    <x v="3"/>
    <n v="236"/>
    <n v="472"/>
    <n v="4"/>
    <x v="0"/>
    <x v="15"/>
    <x v="1"/>
    <x v="18"/>
  </r>
  <r>
    <x v="999"/>
    <s v="C012"/>
    <n v="27"/>
    <x v="2"/>
    <x v="3"/>
    <x v="49"/>
    <x v="993"/>
    <d v="2023-08-31T00:00:00"/>
    <d v="1899-12-30T06:57:59"/>
    <x v="199"/>
    <x v="4"/>
    <n v="548"/>
    <n v="2192"/>
    <n v="6"/>
    <x v="3"/>
    <x v="7"/>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EDD16-CF03-445E-AE42-4B3B84C2245A}"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C10" firstHeaderRow="0" firstDataRow="1" firstDataCol="1"/>
  <pivotFields count="21">
    <pivotField showAll="0"/>
    <pivotField showAll="0"/>
    <pivotField showAll="0"/>
    <pivotField showAll="0"/>
    <pivotField showAll="0">
      <items count="13">
        <item x="8"/>
        <item x="0"/>
        <item x="5"/>
        <item x="9"/>
        <item x="4"/>
        <item x="11"/>
        <item x="2"/>
        <item x="3"/>
        <item x="7"/>
        <item x="10"/>
        <item x="1"/>
        <item x="6"/>
        <item t="default"/>
      </items>
    </pivotField>
    <pivotField numFmtId="14" showAll="0"/>
    <pivotField numFmtId="21" showAll="0">
      <items count="995">
        <item x="479"/>
        <item x="423"/>
        <item x="41"/>
        <item x="253"/>
        <item x="304"/>
        <item x="91"/>
        <item x="290"/>
        <item x="386"/>
        <item x="381"/>
        <item x="449"/>
        <item x="9"/>
        <item x="766"/>
        <item x="960"/>
        <item x="946"/>
        <item x="968"/>
        <item x="505"/>
        <item x="159"/>
        <item x="948"/>
        <item x="122"/>
        <item x="250"/>
        <item x="218"/>
        <item x="561"/>
        <item x="988"/>
        <item x="828"/>
        <item x="927"/>
        <item x="354"/>
        <item x="555"/>
        <item x="365"/>
        <item x="208"/>
        <item x="209"/>
        <item x="584"/>
        <item x="730"/>
        <item x="918"/>
        <item x="442"/>
        <item x="863"/>
        <item x="21"/>
        <item x="594"/>
        <item x="28"/>
        <item x="76"/>
        <item x="476"/>
        <item x="268"/>
        <item x="206"/>
        <item x="383"/>
        <item x="900"/>
        <item x="844"/>
        <item x="474"/>
        <item x="174"/>
        <item x="550"/>
        <item x="993"/>
        <item x="166"/>
        <item x="369"/>
        <item x="707"/>
        <item x="681"/>
        <item x="275"/>
        <item x="965"/>
        <item x="724"/>
        <item x="32"/>
        <item x="187"/>
        <item x="6"/>
        <item x="103"/>
        <item x="642"/>
        <item x="176"/>
        <item x="794"/>
        <item x="604"/>
        <item x="853"/>
        <item x="198"/>
        <item x="647"/>
        <item x="952"/>
        <item x="542"/>
        <item x="950"/>
        <item x="809"/>
        <item x="849"/>
        <item x="904"/>
        <item x="163"/>
        <item x="727"/>
        <item x="578"/>
        <item x="147"/>
        <item x="333"/>
        <item x="220"/>
        <item x="768"/>
        <item x="603"/>
        <item x="635"/>
        <item x="648"/>
        <item x="120"/>
        <item x="959"/>
        <item x="763"/>
        <item x="327"/>
        <item x="701"/>
        <item x="756"/>
        <item x="125"/>
        <item x="786"/>
        <item x="544"/>
        <item x="141"/>
        <item x="541"/>
        <item x="831"/>
        <item x="636"/>
        <item x="761"/>
        <item x="598"/>
        <item x="693"/>
        <item x="510"/>
        <item x="446"/>
        <item x="445"/>
        <item x="841"/>
        <item x="945"/>
        <item x="63"/>
        <item x="595"/>
        <item x="57"/>
        <item x="282"/>
        <item x="570"/>
        <item x="14"/>
        <item x="614"/>
        <item x="444"/>
        <item x="104"/>
        <item x="554"/>
        <item x="420"/>
        <item x="462"/>
        <item x="216"/>
        <item x="422"/>
        <item x="646"/>
        <item x="160"/>
        <item x="906"/>
        <item x="492"/>
        <item x="358"/>
        <item x="958"/>
        <item x="447"/>
        <item x="390"/>
        <item x="45"/>
        <item x="817"/>
        <item x="757"/>
        <item x="27"/>
        <item x="387"/>
        <item x="963"/>
        <item x="589"/>
        <item x="718"/>
        <item x="83"/>
        <item x="347"/>
        <item x="426"/>
        <item x="175"/>
        <item x="360"/>
        <item x="531"/>
        <item x="254"/>
        <item x="744"/>
        <item x="13"/>
        <item x="733"/>
        <item x="770"/>
        <item x="834"/>
        <item x="214"/>
        <item x="140"/>
        <item x="58"/>
        <item x="100"/>
        <item x="930"/>
        <item x="773"/>
        <item x="947"/>
        <item x="964"/>
        <item x="340"/>
        <item x="292"/>
        <item x="274"/>
        <item x="890"/>
        <item x="138"/>
        <item x="373"/>
        <item x="69"/>
        <item x="910"/>
        <item x="392"/>
        <item x="990"/>
        <item x="478"/>
        <item x="624"/>
        <item x="207"/>
        <item x="778"/>
        <item x="334"/>
        <item x="706"/>
        <item x="171"/>
        <item x="200"/>
        <item x="517"/>
        <item x="3"/>
        <item x="515"/>
        <item x="949"/>
        <item x="353"/>
        <item x="651"/>
        <item x="286"/>
        <item x="783"/>
        <item x="935"/>
        <item x="525"/>
        <item x="25"/>
        <item x="23"/>
        <item x="75"/>
        <item x="715"/>
        <item x="712"/>
        <item x="204"/>
        <item x="905"/>
        <item x="128"/>
        <item x="688"/>
        <item x="743"/>
        <item x="600"/>
        <item x="953"/>
        <item x="639"/>
        <item x="22"/>
        <item x="411"/>
        <item x="877"/>
        <item x="500"/>
        <item x="194"/>
        <item x="874"/>
        <item x="703"/>
        <item x="263"/>
        <item x="812"/>
        <item x="799"/>
        <item x="385"/>
        <item x="202"/>
        <item x="257"/>
        <item x="777"/>
        <item x="251"/>
        <item x="667"/>
        <item x="99"/>
        <item x="538"/>
        <item x="857"/>
        <item x="815"/>
        <item x="686"/>
        <item x="670"/>
        <item x="180"/>
        <item x="911"/>
        <item x="805"/>
        <item x="221"/>
        <item x="368"/>
        <item x="246"/>
        <item x="785"/>
        <item x="239"/>
        <item x="866"/>
        <item x="523"/>
        <item x="434"/>
        <item x="657"/>
        <item x="362"/>
        <item x="359"/>
        <item x="564"/>
        <item x="755"/>
        <item x="161"/>
        <item x="489"/>
        <item x="836"/>
        <item x="637"/>
        <item x="704"/>
        <item x="714"/>
        <item x="892"/>
        <item x="331"/>
        <item x="534"/>
        <item x="139"/>
        <item x="397"/>
        <item x="62"/>
        <item x="318"/>
        <item x="300"/>
        <item x="481"/>
        <item x="244"/>
        <item x="774"/>
        <item x="435"/>
        <item x="472"/>
        <item x="235"/>
        <item x="111"/>
        <item x="631"/>
        <item x="585"/>
        <item x="273"/>
        <item x="920"/>
        <item x="308"/>
        <item x="957"/>
        <item x="302"/>
        <item x="59"/>
        <item x="395"/>
        <item x="954"/>
        <item x="668"/>
        <item x="989"/>
        <item x="750"/>
        <item x="49"/>
        <item x="922"/>
        <item x="787"/>
        <item x="573"/>
        <item x="689"/>
        <item x="467"/>
        <item x="854"/>
        <item x="810"/>
        <item x="184"/>
        <item x="969"/>
        <item x="666"/>
        <item x="748"/>
        <item x="211"/>
        <item x="618"/>
        <item x="149"/>
        <item x="633"/>
        <item x="616"/>
        <item x="530"/>
        <item x="428"/>
        <item x="473"/>
        <item x="732"/>
        <item x="432"/>
        <item x="367"/>
        <item x="457"/>
        <item x="771"/>
        <item x="679"/>
        <item x="470"/>
        <item x="734"/>
        <item x="142"/>
        <item x="581"/>
        <item x="903"/>
        <item x="716"/>
        <item x="267"/>
        <item x="372"/>
        <item x="213"/>
        <item x="813"/>
        <item x="338"/>
        <item x="891"/>
        <item x="791"/>
        <item x="674"/>
        <item x="307"/>
        <item x="94"/>
        <item x="402"/>
        <item x="895"/>
        <item x="819"/>
        <item x="425"/>
        <item x="237"/>
        <item x="466"/>
        <item x="448"/>
        <item x="458"/>
        <item x="18"/>
        <item x="56"/>
        <item x="54"/>
        <item x="672"/>
        <item x="261"/>
        <item x="982"/>
        <item x="459"/>
        <item x="201"/>
        <item x="471"/>
        <item x="856"/>
        <item x="155"/>
        <item x="881"/>
        <item x="52"/>
        <item x="779"/>
        <item x="212"/>
        <item x="664"/>
        <item x="229"/>
        <item x="912"/>
        <item x="11"/>
        <item x="320"/>
        <item x="238"/>
        <item x="375"/>
        <item x="418"/>
        <item x="247"/>
        <item x="956"/>
        <item x="699"/>
        <item x="222"/>
        <item x="123"/>
        <item x="396"/>
        <item x="225"/>
        <item x="504"/>
        <item x="405"/>
        <item x="808"/>
        <item x="437"/>
        <item x="971"/>
        <item x="143"/>
        <item x="107"/>
        <item x="121"/>
        <item x="626"/>
        <item x="185"/>
        <item x="124"/>
        <item x="742"/>
        <item x="980"/>
        <item x="278"/>
        <item x="230"/>
        <item x="934"/>
        <item x="915"/>
        <item x="559"/>
        <item x="621"/>
        <item x="852"/>
        <item x="747"/>
        <item x="29"/>
        <item x="50"/>
        <item x="236"/>
        <item x="303"/>
        <item x="310"/>
        <item x="436"/>
        <item x="858"/>
        <item x="410"/>
        <item x="325"/>
        <item x="438"/>
        <item x="137"/>
        <item x="262"/>
        <item x="765"/>
        <item x="195"/>
        <item x="654"/>
        <item x="928"/>
        <item x="568"/>
        <item x="871"/>
        <item x="976"/>
        <item x="271"/>
        <item x="663"/>
        <item x="671"/>
        <item x="847"/>
        <item x="351"/>
        <item x="736"/>
        <item x="345"/>
        <item x="917"/>
        <item x="981"/>
        <item x="240"/>
        <item x="53"/>
        <item x="512"/>
        <item x="511"/>
        <item x="380"/>
        <item x="87"/>
        <item x="864"/>
        <item x="498"/>
        <item x="678"/>
        <item x="665"/>
        <item x="758"/>
        <item x="451"/>
        <item x="599"/>
        <item x="833"/>
        <item x="106"/>
        <item x="134"/>
        <item x="281"/>
        <item x="609"/>
        <item x="754"/>
        <item x="241"/>
        <item x="289"/>
        <item x="35"/>
        <item x="168"/>
        <item x="966"/>
        <item x="527"/>
        <item x="17"/>
        <item x="203"/>
        <item x="24"/>
        <item x="151"/>
        <item x="820"/>
        <item x="868"/>
        <item x="698"/>
        <item x="705"/>
        <item x="36"/>
        <item x="391"/>
        <item x="118"/>
        <item x="921"/>
        <item x="79"/>
        <item x="939"/>
        <item x="606"/>
        <item x="74"/>
        <item x="745"/>
        <item x="26"/>
        <item x="20"/>
        <item x="109"/>
        <item x="439"/>
        <item x="567"/>
        <item x="319"/>
        <item x="978"/>
        <item x="85"/>
        <item x="376"/>
        <item x="775"/>
        <item x="16"/>
        <item x="846"/>
        <item x="883"/>
        <item x="305"/>
        <item x="749"/>
        <item x="193"/>
        <item x="560"/>
        <item x="731"/>
        <item x="401"/>
        <item x="170"/>
        <item x="313"/>
        <item x="298"/>
        <item x="661"/>
        <item x="295"/>
        <item x="955"/>
        <item x="169"/>
        <item x="938"/>
        <item x="728"/>
        <item x="798"/>
        <item x="806"/>
        <item x="552"/>
        <item x="231"/>
        <item x="469"/>
        <item x="497"/>
        <item x="430"/>
        <item x="55"/>
        <item x="224"/>
        <item x="357"/>
        <item x="696"/>
        <item x="152"/>
        <item x="317"/>
        <item x="926"/>
        <item x="406"/>
        <item x="862"/>
        <item x="348"/>
        <item x="309"/>
        <item x="558"/>
        <item x="102"/>
        <item x="219"/>
        <item x="488"/>
        <item x="191"/>
        <item x="37"/>
        <item x="545"/>
        <item x="970"/>
        <item x="189"/>
        <item x="797"/>
        <item x="673"/>
        <item x="869"/>
        <item x="156"/>
        <item x="738"/>
        <item x="384"/>
        <item x="563"/>
        <item x="507"/>
        <item x="524"/>
        <item x="557"/>
        <item x="72"/>
        <item x="588"/>
        <item x="832"/>
        <item x="509"/>
        <item x="508"/>
        <item x="77"/>
        <item x="709"/>
        <item x="801"/>
        <item x="64"/>
        <item x="46"/>
        <item x="502"/>
        <item x="814"/>
        <item x="259"/>
        <item x="535"/>
        <item x="640"/>
        <item x="164"/>
        <item x="746"/>
        <item x="30"/>
        <item x="86"/>
        <item x="416"/>
        <item x="503"/>
        <item x="572"/>
        <item x="529"/>
        <item x="740"/>
        <item x="896"/>
        <item x="528"/>
        <item x="129"/>
        <item x="378"/>
        <item x="520"/>
        <item x="620"/>
        <item x="650"/>
        <item x="266"/>
        <item x="389"/>
        <item x="725"/>
        <item x="265"/>
        <item x="592"/>
        <item x="914"/>
        <item x="90"/>
        <item x="301"/>
        <item x="490"/>
        <item x="521"/>
        <item x="455"/>
        <item x="464"/>
        <item x="566"/>
        <item x="98"/>
        <item x="951"/>
        <item x="260"/>
        <item x="126"/>
        <item x="398"/>
        <item x="888"/>
        <item x="669"/>
        <item x="985"/>
        <item x="341"/>
        <item x="619"/>
        <item x="39"/>
        <item x="336"/>
        <item x="465"/>
        <item x="110"/>
        <item x="694"/>
        <item x="335"/>
        <item x="314"/>
        <item x="662"/>
        <item x="675"/>
        <item x="252"/>
        <item x="44"/>
        <item x="234"/>
        <item x="936"/>
        <item x="115"/>
        <item x="117"/>
        <item x="494"/>
        <item x="484"/>
        <item x="19"/>
        <item x="916"/>
        <item x="800"/>
        <item x="717"/>
        <item x="630"/>
        <item x="154"/>
        <item x="660"/>
        <item x="93"/>
        <item x="574"/>
        <item x="908"/>
        <item x="339"/>
        <item x="641"/>
        <item x="886"/>
        <item x="593"/>
        <item x="95"/>
        <item x="984"/>
        <item x="243"/>
        <item x="15"/>
        <item x="249"/>
        <item x="894"/>
        <item x="349"/>
        <item x="623"/>
        <item x="865"/>
        <item x="533"/>
        <item x="178"/>
        <item x="876"/>
        <item x="258"/>
        <item x="759"/>
        <item x="818"/>
        <item x="97"/>
        <item x="776"/>
        <item x="112"/>
        <item x="61"/>
        <item x="394"/>
        <item x="363"/>
        <item x="772"/>
        <item x="944"/>
        <item x="553"/>
        <item x="108"/>
        <item x="167"/>
        <item x="611"/>
        <item x="803"/>
        <item x="31"/>
        <item x="324"/>
        <item x="536"/>
        <item x="173"/>
        <item x="157"/>
        <item x="343"/>
        <item x="388"/>
        <item x="256"/>
        <item x="215"/>
        <item x="526"/>
        <item x="569"/>
        <item x="71"/>
        <item x="902"/>
        <item x="132"/>
        <item x="923"/>
        <item x="294"/>
        <item x="287"/>
        <item x="404"/>
        <item x="113"/>
        <item x="136"/>
        <item x="135"/>
        <item x="615"/>
        <item x="34"/>
        <item x="737"/>
        <item x="272"/>
        <item x="283"/>
        <item x="991"/>
        <item x="700"/>
        <item x="802"/>
        <item x="735"/>
        <item x="499"/>
        <item x="762"/>
        <item x="683"/>
        <item x="643"/>
        <item x="409"/>
        <item x="70"/>
        <item x="925"/>
        <item x="752"/>
        <item x="692"/>
        <item x="873"/>
        <item x="556"/>
        <item x="179"/>
        <item x="414"/>
        <item x="979"/>
        <item x="400"/>
        <item x="485"/>
        <item x="421"/>
        <item x="823"/>
        <item x="729"/>
        <item x="12"/>
        <item x="580"/>
        <item x="127"/>
        <item x="144"/>
        <item x="843"/>
        <item x="356"/>
        <item x="382"/>
        <item x="767"/>
        <item x="644"/>
        <item x="342"/>
        <item x="837"/>
        <item x="789"/>
        <item x="708"/>
        <item x="475"/>
        <item x="417"/>
        <item x="807"/>
        <item x="882"/>
        <item x="456"/>
        <item x="188"/>
        <item x="352"/>
        <item x="607"/>
        <item x="284"/>
        <item x="433"/>
        <item x="562"/>
        <item x="66"/>
        <item x="676"/>
        <item x="506"/>
        <item x="78"/>
        <item x="719"/>
        <item x="590"/>
        <item x="468"/>
        <item x="793"/>
        <item x="830"/>
        <item x="788"/>
        <item x="851"/>
        <item x="780"/>
        <item x="897"/>
        <item x="493"/>
        <item x="407"/>
        <item x="48"/>
        <item x="279"/>
        <item x="656"/>
        <item x="477"/>
        <item x="92"/>
        <item x="326"/>
        <item x="741"/>
        <item x="610"/>
        <item x="105"/>
        <item x="684"/>
        <item x="790"/>
        <item x="720"/>
        <item x="440"/>
        <item x="860"/>
        <item x="460"/>
        <item x="842"/>
        <item x="114"/>
        <item x="182"/>
        <item x="931"/>
        <item x="321"/>
        <item x="190"/>
        <item x="210"/>
        <item x="697"/>
        <item x="702"/>
        <item x="784"/>
        <item x="726"/>
        <item x="941"/>
        <item x="145"/>
        <item x="753"/>
        <item x="311"/>
        <item x="575"/>
        <item x="270"/>
        <item x="80"/>
        <item x="659"/>
        <item x="379"/>
        <item x="579"/>
        <item x="323"/>
        <item x="582"/>
        <item x="887"/>
        <item x="653"/>
        <item x="829"/>
        <item x="824"/>
        <item x="632"/>
        <item x="764"/>
        <item x="196"/>
        <item x="907"/>
        <item x="227"/>
        <item x="826"/>
        <item x="972"/>
        <item x="889"/>
        <item x="322"/>
        <item x="116"/>
        <item x="226"/>
        <item x="840"/>
        <item x="316"/>
        <item x="975"/>
        <item x="827"/>
        <item x="549"/>
        <item x="361"/>
        <item x="685"/>
        <item x="482"/>
        <item x="370"/>
        <item x="645"/>
        <item x="537"/>
        <item x="723"/>
        <item x="82"/>
        <item x="2"/>
        <item x="133"/>
        <item x="839"/>
        <item x="429"/>
        <item x="255"/>
        <item x="796"/>
        <item x="940"/>
        <item x="276"/>
        <item x="967"/>
        <item x="825"/>
        <item x="835"/>
        <item x="40"/>
        <item x="7"/>
        <item x="299"/>
        <item x="483"/>
        <item x="68"/>
        <item x="312"/>
        <item x="38"/>
        <item x="691"/>
        <item x="711"/>
        <item x="547"/>
        <item x="146"/>
        <item x="634"/>
        <item x="546"/>
        <item x="855"/>
        <item x="943"/>
        <item x="899"/>
        <item x="596"/>
        <item x="101"/>
        <item x="859"/>
        <item x="649"/>
        <item x="539"/>
        <item x="878"/>
        <item x="811"/>
        <item x="4"/>
        <item x="924"/>
        <item x="739"/>
        <item x="162"/>
        <item x="804"/>
        <item x="880"/>
        <item x="399"/>
        <item x="601"/>
        <item x="51"/>
        <item x="450"/>
        <item x="760"/>
        <item x="47"/>
        <item x="974"/>
        <item x="355"/>
        <item x="821"/>
        <item x="199"/>
        <item x="285"/>
        <item x="522"/>
        <item x="861"/>
        <item x="337"/>
        <item x="413"/>
        <item x="443"/>
        <item x="96"/>
        <item x="495"/>
        <item x="330"/>
        <item x="10"/>
        <item x="296"/>
        <item x="816"/>
        <item x="419"/>
        <item x="374"/>
        <item x="408"/>
        <item x="269"/>
        <item x="913"/>
        <item x="551"/>
        <item x="328"/>
        <item x="867"/>
        <item x="605"/>
        <item x="130"/>
        <item x="346"/>
        <item x="480"/>
        <item x="937"/>
        <item x="973"/>
        <item x="280"/>
        <item x="751"/>
        <item x="548"/>
        <item x="695"/>
        <item x="501"/>
        <item x="371"/>
        <item x="242"/>
        <item x="514"/>
        <item x="89"/>
        <item x="655"/>
        <item x="942"/>
        <item x="932"/>
        <item x="73"/>
        <item x="228"/>
        <item x="565"/>
        <item x="792"/>
        <item x="518"/>
        <item x="65"/>
        <item x="223"/>
        <item x="293"/>
        <item x="519"/>
        <item x="583"/>
        <item x="682"/>
        <item x="186"/>
        <item x="612"/>
        <item x="909"/>
        <item x="687"/>
        <item x="848"/>
        <item x="622"/>
        <item x="264"/>
        <item x="608"/>
        <item x="412"/>
        <item x="233"/>
        <item x="652"/>
        <item x="332"/>
        <item x="870"/>
        <item x="586"/>
        <item x="597"/>
        <item x="591"/>
        <item x="929"/>
        <item x="680"/>
        <item x="769"/>
        <item x="893"/>
        <item x="158"/>
        <item x="986"/>
        <item x="496"/>
        <item x="183"/>
        <item x="315"/>
        <item x="84"/>
        <item x="587"/>
        <item x="901"/>
        <item x="627"/>
        <item x="306"/>
        <item x="576"/>
        <item x="628"/>
        <item x="782"/>
        <item x="150"/>
        <item x="838"/>
        <item x="329"/>
        <item x="795"/>
        <item x="625"/>
        <item x="540"/>
        <item x="43"/>
        <item x="532"/>
        <item x="81"/>
        <item x="577"/>
        <item x="543"/>
        <item x="898"/>
        <item x="822"/>
        <item x="491"/>
        <item x="5"/>
        <item x="205"/>
        <item x="486"/>
        <item x="875"/>
        <item x="232"/>
        <item x="879"/>
        <item x="983"/>
        <item x="677"/>
        <item x="602"/>
        <item x="248"/>
        <item x="441"/>
        <item x="617"/>
        <item x="461"/>
        <item x="60"/>
        <item x="119"/>
        <item x="487"/>
        <item x="977"/>
        <item x="42"/>
        <item x="197"/>
        <item x="453"/>
        <item x="629"/>
        <item x="415"/>
        <item x="992"/>
        <item x="291"/>
        <item x="67"/>
        <item x="987"/>
        <item x="427"/>
        <item x="781"/>
        <item x="454"/>
        <item x="217"/>
        <item x="962"/>
        <item x="88"/>
        <item x="33"/>
        <item x="424"/>
        <item x="919"/>
        <item x="721"/>
        <item x="366"/>
        <item x="177"/>
        <item x="403"/>
        <item x="165"/>
        <item x="297"/>
        <item x="884"/>
        <item x="516"/>
        <item x="153"/>
        <item x="393"/>
        <item x="845"/>
        <item x="172"/>
        <item x="364"/>
        <item x="872"/>
        <item x="713"/>
        <item x="181"/>
        <item x="513"/>
        <item x="148"/>
        <item x="722"/>
        <item x="131"/>
        <item x="344"/>
        <item x="710"/>
        <item x="245"/>
        <item x="885"/>
        <item x="452"/>
        <item x="1"/>
        <item x="377"/>
        <item x="431"/>
        <item x="277"/>
        <item x="933"/>
        <item x="8"/>
        <item x="288"/>
        <item x="192"/>
        <item x="463"/>
        <item x="0"/>
        <item x="690"/>
        <item x="350"/>
        <item x="850"/>
        <item x="658"/>
        <item x="961"/>
        <item x="571"/>
        <item x="613"/>
        <item x="638"/>
        <item t="default"/>
      </items>
    </pivotField>
    <pivotField numFmtId="14" showAll="0"/>
    <pivotField numFmtId="21" showAll="0"/>
    <pivotField showAll="0"/>
    <pivotField axis="axisRow" showAll="0" sortType="ascending">
      <items count="8">
        <item x="6"/>
        <item x="0"/>
        <item x="2"/>
        <item x="1"/>
        <item x="5"/>
        <item x="4"/>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7">
    <i>
      <x v="3"/>
    </i>
    <i>
      <x v="6"/>
    </i>
    <i>
      <x v="2"/>
    </i>
    <i>
      <x v="4"/>
    </i>
    <i>
      <x/>
    </i>
    <i>
      <x v="5"/>
    </i>
    <i>
      <x v="1"/>
    </i>
  </rowItems>
  <colFields count="1">
    <field x="-2"/>
  </colFields>
  <colItems count="2">
    <i>
      <x/>
    </i>
    <i i="1">
      <x v="1"/>
    </i>
  </colItems>
  <dataFields count="2">
    <dataField name="Sum of Revenue (INR)" fld="12" baseField="0" baseItem="0"/>
    <dataField name="% of Total Revenue " fld="12" showDataAs="percentOfTotal" baseField="0" baseItem="0" numFmtId="10"/>
  </dataFields>
  <formats count="3">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0"/>
          </reference>
        </references>
      </pivotArea>
    </format>
    <format dxfId="10">
      <pivotArea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0" count="1" selected="0">
            <x v="6"/>
          </reference>
        </references>
      </pivotArea>
    </chartFormat>
    <chartFormat chart="0" format="3">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1"/>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10" count="1" selected="0">
            <x v="0"/>
          </reference>
        </references>
      </pivotArea>
    </chartFormat>
    <chartFormat chart="5" format="23">
      <pivotArea type="data" outline="0" fieldPosition="0">
        <references count="2">
          <reference field="4294967294" count="1" selected="0">
            <x v="0"/>
          </reference>
          <reference field="10" count="1" selected="0">
            <x v="1"/>
          </reference>
        </references>
      </pivotArea>
    </chartFormat>
    <chartFormat chart="5" format="24">
      <pivotArea type="data" outline="0" fieldPosition="0">
        <references count="2">
          <reference field="4294967294" count="1" selected="0">
            <x v="0"/>
          </reference>
          <reference field="10" count="1" selected="0">
            <x v="2"/>
          </reference>
        </references>
      </pivotArea>
    </chartFormat>
    <chartFormat chart="5" format="25">
      <pivotArea type="data" outline="0" fieldPosition="0">
        <references count="2">
          <reference field="4294967294" count="1" selected="0">
            <x v="0"/>
          </reference>
          <reference field="10" count="1" selected="0">
            <x v="3"/>
          </reference>
        </references>
      </pivotArea>
    </chartFormat>
    <chartFormat chart="5" format="26">
      <pivotArea type="data" outline="0" fieldPosition="0">
        <references count="2">
          <reference field="4294967294" count="1" selected="0">
            <x v="0"/>
          </reference>
          <reference field="10" count="1" selected="0">
            <x v="4"/>
          </reference>
        </references>
      </pivotArea>
    </chartFormat>
    <chartFormat chart="5" format="27">
      <pivotArea type="data" outline="0" fieldPosition="0">
        <references count="2">
          <reference field="4294967294" count="1" selected="0">
            <x v="0"/>
          </reference>
          <reference field="10" count="1" selected="0">
            <x v="5"/>
          </reference>
        </references>
      </pivotArea>
    </chartFormat>
    <chartFormat chart="5" format="28">
      <pivotArea type="data" outline="0" fieldPosition="0">
        <references count="2">
          <reference field="4294967294" count="1" selected="0">
            <x v="0"/>
          </reference>
          <reference field="10" count="1" selected="0">
            <x v="6"/>
          </reference>
        </references>
      </pivotArea>
    </chartFormat>
    <chartFormat chart="5" format="29" series="1">
      <pivotArea type="data" outline="0" fieldPosition="0">
        <references count="1">
          <reference field="4294967294" count="1" selected="0">
            <x v="1"/>
          </reference>
        </references>
      </pivotArea>
    </chartFormat>
    <chartFormat chart="5" format="30">
      <pivotArea type="data" outline="0" fieldPosition="0">
        <references count="2">
          <reference field="4294967294" count="1" selected="0">
            <x v="1"/>
          </reference>
          <reference field="10" count="1" selected="0">
            <x v="0"/>
          </reference>
        </references>
      </pivotArea>
    </chartFormat>
    <chartFormat chart="5" format="31">
      <pivotArea type="data" outline="0" fieldPosition="0">
        <references count="2">
          <reference field="4294967294" count="1" selected="0">
            <x v="1"/>
          </reference>
          <reference field="10" count="1" selected="0">
            <x v="1"/>
          </reference>
        </references>
      </pivotArea>
    </chartFormat>
    <chartFormat chart="5" format="32">
      <pivotArea type="data" outline="0" fieldPosition="0">
        <references count="2">
          <reference field="4294967294" count="1" selected="0">
            <x v="1"/>
          </reference>
          <reference field="10" count="1" selected="0">
            <x v="2"/>
          </reference>
        </references>
      </pivotArea>
    </chartFormat>
    <chartFormat chart="5" format="33">
      <pivotArea type="data" outline="0" fieldPosition="0">
        <references count="2">
          <reference field="4294967294" count="1" selected="0">
            <x v="1"/>
          </reference>
          <reference field="10" count="1" selected="0">
            <x v="3"/>
          </reference>
        </references>
      </pivotArea>
    </chartFormat>
    <chartFormat chart="5" format="34">
      <pivotArea type="data" outline="0" fieldPosition="0">
        <references count="2">
          <reference field="4294967294" count="1" selected="0">
            <x v="1"/>
          </reference>
          <reference field="10" count="1" selected="0">
            <x v="4"/>
          </reference>
        </references>
      </pivotArea>
    </chartFormat>
    <chartFormat chart="5" format="35">
      <pivotArea type="data" outline="0" fieldPosition="0">
        <references count="2">
          <reference field="4294967294" count="1" selected="0">
            <x v="1"/>
          </reference>
          <reference field="10" count="1" selected="0">
            <x v="5"/>
          </reference>
        </references>
      </pivotArea>
    </chartFormat>
    <chartFormat chart="5" format="36">
      <pivotArea type="data" outline="0" fieldPosition="0">
        <references count="2">
          <reference field="4294967294" count="1" selected="0">
            <x v="1"/>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8C4A1-6428-42B6-8114-4B5972E16F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21">
    <pivotField showAll="0"/>
    <pivotField showAll="0"/>
    <pivotField showAll="0"/>
    <pivotField showAll="0"/>
    <pivotField axis="axisRow" showAll="0">
      <items count="13">
        <item x="8"/>
        <item x="0"/>
        <item x="5"/>
        <item x="9"/>
        <item x="4"/>
        <item x="11"/>
        <item x="2"/>
        <item x="3"/>
        <item x="7"/>
        <item x="10"/>
        <item x="1"/>
        <item x="6"/>
        <item t="default"/>
      </items>
    </pivotField>
    <pivotField numFmtId="14" showAll="0"/>
    <pivotField numFmtId="21" showAll="0">
      <items count="995">
        <item x="479"/>
        <item x="423"/>
        <item x="41"/>
        <item x="253"/>
        <item x="304"/>
        <item x="91"/>
        <item x="290"/>
        <item x="386"/>
        <item x="381"/>
        <item x="449"/>
        <item x="9"/>
        <item x="766"/>
        <item x="960"/>
        <item x="946"/>
        <item x="968"/>
        <item x="505"/>
        <item x="159"/>
        <item x="948"/>
        <item x="122"/>
        <item x="250"/>
        <item x="218"/>
        <item x="561"/>
        <item x="988"/>
        <item x="828"/>
        <item x="927"/>
        <item x="354"/>
        <item x="555"/>
        <item x="365"/>
        <item x="208"/>
        <item x="209"/>
        <item x="584"/>
        <item x="730"/>
        <item x="918"/>
        <item x="442"/>
        <item x="863"/>
        <item x="21"/>
        <item x="594"/>
        <item x="28"/>
        <item x="76"/>
        <item x="476"/>
        <item x="268"/>
        <item x="206"/>
        <item x="383"/>
        <item x="900"/>
        <item x="844"/>
        <item x="474"/>
        <item x="174"/>
        <item x="550"/>
        <item x="993"/>
        <item x="166"/>
        <item x="369"/>
        <item x="707"/>
        <item x="681"/>
        <item x="275"/>
        <item x="965"/>
        <item x="724"/>
        <item x="32"/>
        <item x="187"/>
        <item x="6"/>
        <item x="103"/>
        <item x="642"/>
        <item x="176"/>
        <item x="794"/>
        <item x="604"/>
        <item x="853"/>
        <item x="198"/>
        <item x="647"/>
        <item x="952"/>
        <item x="542"/>
        <item x="950"/>
        <item x="809"/>
        <item x="849"/>
        <item x="904"/>
        <item x="163"/>
        <item x="727"/>
        <item x="578"/>
        <item x="147"/>
        <item x="333"/>
        <item x="220"/>
        <item x="768"/>
        <item x="603"/>
        <item x="635"/>
        <item x="648"/>
        <item x="120"/>
        <item x="959"/>
        <item x="763"/>
        <item x="327"/>
        <item x="701"/>
        <item x="756"/>
        <item x="125"/>
        <item x="786"/>
        <item x="544"/>
        <item x="141"/>
        <item x="541"/>
        <item x="831"/>
        <item x="636"/>
        <item x="761"/>
        <item x="598"/>
        <item x="693"/>
        <item x="510"/>
        <item x="446"/>
        <item x="445"/>
        <item x="841"/>
        <item x="945"/>
        <item x="63"/>
        <item x="595"/>
        <item x="57"/>
        <item x="282"/>
        <item x="570"/>
        <item x="14"/>
        <item x="614"/>
        <item x="444"/>
        <item x="104"/>
        <item x="554"/>
        <item x="420"/>
        <item x="462"/>
        <item x="216"/>
        <item x="422"/>
        <item x="646"/>
        <item x="160"/>
        <item x="906"/>
        <item x="492"/>
        <item x="358"/>
        <item x="958"/>
        <item x="447"/>
        <item x="390"/>
        <item x="45"/>
        <item x="817"/>
        <item x="757"/>
        <item x="27"/>
        <item x="387"/>
        <item x="963"/>
        <item x="589"/>
        <item x="718"/>
        <item x="83"/>
        <item x="347"/>
        <item x="426"/>
        <item x="175"/>
        <item x="360"/>
        <item x="531"/>
        <item x="254"/>
        <item x="744"/>
        <item x="13"/>
        <item x="733"/>
        <item x="770"/>
        <item x="834"/>
        <item x="214"/>
        <item x="140"/>
        <item x="58"/>
        <item x="100"/>
        <item x="930"/>
        <item x="773"/>
        <item x="947"/>
        <item x="964"/>
        <item x="340"/>
        <item x="292"/>
        <item x="274"/>
        <item x="890"/>
        <item x="138"/>
        <item x="373"/>
        <item x="69"/>
        <item x="910"/>
        <item x="392"/>
        <item x="990"/>
        <item x="478"/>
        <item x="624"/>
        <item x="207"/>
        <item x="778"/>
        <item x="334"/>
        <item x="706"/>
        <item x="171"/>
        <item x="200"/>
        <item x="517"/>
        <item x="3"/>
        <item x="515"/>
        <item x="949"/>
        <item x="353"/>
        <item x="651"/>
        <item x="286"/>
        <item x="783"/>
        <item x="935"/>
        <item x="525"/>
        <item x="25"/>
        <item x="23"/>
        <item x="75"/>
        <item x="715"/>
        <item x="712"/>
        <item x="204"/>
        <item x="905"/>
        <item x="128"/>
        <item x="688"/>
        <item x="743"/>
        <item x="600"/>
        <item x="953"/>
        <item x="639"/>
        <item x="22"/>
        <item x="411"/>
        <item x="877"/>
        <item x="500"/>
        <item x="194"/>
        <item x="874"/>
        <item x="703"/>
        <item x="263"/>
        <item x="812"/>
        <item x="799"/>
        <item x="385"/>
        <item x="202"/>
        <item x="257"/>
        <item x="777"/>
        <item x="251"/>
        <item x="667"/>
        <item x="99"/>
        <item x="538"/>
        <item x="857"/>
        <item x="815"/>
        <item x="686"/>
        <item x="670"/>
        <item x="180"/>
        <item x="911"/>
        <item x="805"/>
        <item x="221"/>
        <item x="368"/>
        <item x="246"/>
        <item x="785"/>
        <item x="239"/>
        <item x="866"/>
        <item x="523"/>
        <item x="434"/>
        <item x="657"/>
        <item x="362"/>
        <item x="359"/>
        <item x="564"/>
        <item x="755"/>
        <item x="161"/>
        <item x="489"/>
        <item x="836"/>
        <item x="637"/>
        <item x="704"/>
        <item x="714"/>
        <item x="892"/>
        <item x="331"/>
        <item x="534"/>
        <item x="139"/>
        <item x="397"/>
        <item x="62"/>
        <item x="318"/>
        <item x="300"/>
        <item x="481"/>
        <item x="244"/>
        <item x="774"/>
        <item x="435"/>
        <item x="472"/>
        <item x="235"/>
        <item x="111"/>
        <item x="631"/>
        <item x="585"/>
        <item x="273"/>
        <item x="920"/>
        <item x="308"/>
        <item x="957"/>
        <item x="302"/>
        <item x="59"/>
        <item x="395"/>
        <item x="954"/>
        <item x="668"/>
        <item x="989"/>
        <item x="750"/>
        <item x="49"/>
        <item x="922"/>
        <item x="787"/>
        <item x="573"/>
        <item x="689"/>
        <item x="467"/>
        <item x="854"/>
        <item x="810"/>
        <item x="184"/>
        <item x="969"/>
        <item x="666"/>
        <item x="748"/>
        <item x="211"/>
        <item x="618"/>
        <item x="149"/>
        <item x="633"/>
        <item x="616"/>
        <item x="530"/>
        <item x="428"/>
        <item x="473"/>
        <item x="732"/>
        <item x="432"/>
        <item x="367"/>
        <item x="457"/>
        <item x="771"/>
        <item x="679"/>
        <item x="470"/>
        <item x="734"/>
        <item x="142"/>
        <item x="581"/>
        <item x="903"/>
        <item x="716"/>
        <item x="267"/>
        <item x="372"/>
        <item x="213"/>
        <item x="813"/>
        <item x="338"/>
        <item x="891"/>
        <item x="791"/>
        <item x="674"/>
        <item x="307"/>
        <item x="94"/>
        <item x="402"/>
        <item x="895"/>
        <item x="819"/>
        <item x="425"/>
        <item x="237"/>
        <item x="466"/>
        <item x="448"/>
        <item x="458"/>
        <item x="18"/>
        <item x="56"/>
        <item x="54"/>
        <item x="672"/>
        <item x="261"/>
        <item x="982"/>
        <item x="459"/>
        <item x="201"/>
        <item x="471"/>
        <item x="856"/>
        <item x="155"/>
        <item x="881"/>
        <item x="52"/>
        <item x="779"/>
        <item x="212"/>
        <item x="664"/>
        <item x="229"/>
        <item x="912"/>
        <item x="11"/>
        <item x="320"/>
        <item x="238"/>
        <item x="375"/>
        <item x="418"/>
        <item x="247"/>
        <item x="956"/>
        <item x="699"/>
        <item x="222"/>
        <item x="123"/>
        <item x="396"/>
        <item x="225"/>
        <item x="504"/>
        <item x="405"/>
        <item x="808"/>
        <item x="437"/>
        <item x="971"/>
        <item x="143"/>
        <item x="107"/>
        <item x="121"/>
        <item x="626"/>
        <item x="185"/>
        <item x="124"/>
        <item x="742"/>
        <item x="980"/>
        <item x="278"/>
        <item x="230"/>
        <item x="934"/>
        <item x="915"/>
        <item x="559"/>
        <item x="621"/>
        <item x="852"/>
        <item x="747"/>
        <item x="29"/>
        <item x="50"/>
        <item x="236"/>
        <item x="303"/>
        <item x="310"/>
        <item x="436"/>
        <item x="858"/>
        <item x="410"/>
        <item x="325"/>
        <item x="438"/>
        <item x="137"/>
        <item x="262"/>
        <item x="765"/>
        <item x="195"/>
        <item x="654"/>
        <item x="928"/>
        <item x="568"/>
        <item x="871"/>
        <item x="976"/>
        <item x="271"/>
        <item x="663"/>
        <item x="671"/>
        <item x="847"/>
        <item x="351"/>
        <item x="736"/>
        <item x="345"/>
        <item x="917"/>
        <item x="981"/>
        <item x="240"/>
        <item x="53"/>
        <item x="512"/>
        <item x="511"/>
        <item x="380"/>
        <item x="87"/>
        <item x="864"/>
        <item x="498"/>
        <item x="678"/>
        <item x="665"/>
        <item x="758"/>
        <item x="451"/>
        <item x="599"/>
        <item x="833"/>
        <item x="106"/>
        <item x="134"/>
        <item x="281"/>
        <item x="609"/>
        <item x="754"/>
        <item x="241"/>
        <item x="289"/>
        <item x="35"/>
        <item x="168"/>
        <item x="966"/>
        <item x="527"/>
        <item x="17"/>
        <item x="203"/>
        <item x="24"/>
        <item x="151"/>
        <item x="820"/>
        <item x="868"/>
        <item x="698"/>
        <item x="705"/>
        <item x="36"/>
        <item x="391"/>
        <item x="118"/>
        <item x="921"/>
        <item x="79"/>
        <item x="939"/>
        <item x="606"/>
        <item x="74"/>
        <item x="745"/>
        <item x="26"/>
        <item x="20"/>
        <item x="109"/>
        <item x="439"/>
        <item x="567"/>
        <item x="319"/>
        <item x="978"/>
        <item x="85"/>
        <item x="376"/>
        <item x="775"/>
        <item x="16"/>
        <item x="846"/>
        <item x="883"/>
        <item x="305"/>
        <item x="749"/>
        <item x="193"/>
        <item x="560"/>
        <item x="731"/>
        <item x="401"/>
        <item x="170"/>
        <item x="313"/>
        <item x="298"/>
        <item x="661"/>
        <item x="295"/>
        <item x="955"/>
        <item x="169"/>
        <item x="938"/>
        <item x="728"/>
        <item x="798"/>
        <item x="806"/>
        <item x="552"/>
        <item x="231"/>
        <item x="469"/>
        <item x="497"/>
        <item x="430"/>
        <item x="55"/>
        <item x="224"/>
        <item x="357"/>
        <item x="696"/>
        <item x="152"/>
        <item x="317"/>
        <item x="926"/>
        <item x="406"/>
        <item x="862"/>
        <item x="348"/>
        <item x="309"/>
        <item x="558"/>
        <item x="102"/>
        <item x="219"/>
        <item x="488"/>
        <item x="191"/>
        <item x="37"/>
        <item x="545"/>
        <item x="970"/>
        <item x="189"/>
        <item x="797"/>
        <item x="673"/>
        <item x="869"/>
        <item x="156"/>
        <item x="738"/>
        <item x="384"/>
        <item x="563"/>
        <item x="507"/>
        <item x="524"/>
        <item x="557"/>
        <item x="72"/>
        <item x="588"/>
        <item x="832"/>
        <item x="509"/>
        <item x="508"/>
        <item x="77"/>
        <item x="709"/>
        <item x="801"/>
        <item x="64"/>
        <item x="46"/>
        <item x="502"/>
        <item x="814"/>
        <item x="259"/>
        <item x="535"/>
        <item x="640"/>
        <item x="164"/>
        <item x="746"/>
        <item x="30"/>
        <item x="86"/>
        <item x="416"/>
        <item x="503"/>
        <item x="572"/>
        <item x="529"/>
        <item x="740"/>
        <item x="896"/>
        <item x="528"/>
        <item x="129"/>
        <item x="378"/>
        <item x="520"/>
        <item x="620"/>
        <item x="650"/>
        <item x="266"/>
        <item x="389"/>
        <item x="725"/>
        <item x="265"/>
        <item x="592"/>
        <item x="914"/>
        <item x="90"/>
        <item x="301"/>
        <item x="490"/>
        <item x="521"/>
        <item x="455"/>
        <item x="464"/>
        <item x="566"/>
        <item x="98"/>
        <item x="951"/>
        <item x="260"/>
        <item x="126"/>
        <item x="398"/>
        <item x="888"/>
        <item x="669"/>
        <item x="985"/>
        <item x="341"/>
        <item x="619"/>
        <item x="39"/>
        <item x="336"/>
        <item x="465"/>
        <item x="110"/>
        <item x="694"/>
        <item x="335"/>
        <item x="314"/>
        <item x="662"/>
        <item x="675"/>
        <item x="252"/>
        <item x="44"/>
        <item x="234"/>
        <item x="936"/>
        <item x="115"/>
        <item x="117"/>
        <item x="494"/>
        <item x="484"/>
        <item x="19"/>
        <item x="916"/>
        <item x="800"/>
        <item x="717"/>
        <item x="630"/>
        <item x="154"/>
        <item x="660"/>
        <item x="93"/>
        <item x="574"/>
        <item x="908"/>
        <item x="339"/>
        <item x="641"/>
        <item x="886"/>
        <item x="593"/>
        <item x="95"/>
        <item x="984"/>
        <item x="243"/>
        <item x="15"/>
        <item x="249"/>
        <item x="894"/>
        <item x="349"/>
        <item x="623"/>
        <item x="865"/>
        <item x="533"/>
        <item x="178"/>
        <item x="876"/>
        <item x="258"/>
        <item x="759"/>
        <item x="818"/>
        <item x="97"/>
        <item x="776"/>
        <item x="112"/>
        <item x="61"/>
        <item x="394"/>
        <item x="363"/>
        <item x="772"/>
        <item x="944"/>
        <item x="553"/>
        <item x="108"/>
        <item x="167"/>
        <item x="611"/>
        <item x="803"/>
        <item x="31"/>
        <item x="324"/>
        <item x="536"/>
        <item x="173"/>
        <item x="157"/>
        <item x="343"/>
        <item x="388"/>
        <item x="256"/>
        <item x="215"/>
        <item x="526"/>
        <item x="569"/>
        <item x="71"/>
        <item x="902"/>
        <item x="132"/>
        <item x="923"/>
        <item x="294"/>
        <item x="287"/>
        <item x="404"/>
        <item x="113"/>
        <item x="136"/>
        <item x="135"/>
        <item x="615"/>
        <item x="34"/>
        <item x="737"/>
        <item x="272"/>
        <item x="283"/>
        <item x="991"/>
        <item x="700"/>
        <item x="802"/>
        <item x="735"/>
        <item x="499"/>
        <item x="762"/>
        <item x="683"/>
        <item x="643"/>
        <item x="409"/>
        <item x="70"/>
        <item x="925"/>
        <item x="752"/>
        <item x="692"/>
        <item x="873"/>
        <item x="556"/>
        <item x="179"/>
        <item x="414"/>
        <item x="979"/>
        <item x="400"/>
        <item x="485"/>
        <item x="421"/>
        <item x="823"/>
        <item x="729"/>
        <item x="12"/>
        <item x="580"/>
        <item x="127"/>
        <item x="144"/>
        <item x="843"/>
        <item x="356"/>
        <item x="382"/>
        <item x="767"/>
        <item x="644"/>
        <item x="342"/>
        <item x="837"/>
        <item x="789"/>
        <item x="708"/>
        <item x="475"/>
        <item x="417"/>
        <item x="807"/>
        <item x="882"/>
        <item x="456"/>
        <item x="188"/>
        <item x="352"/>
        <item x="607"/>
        <item x="284"/>
        <item x="433"/>
        <item x="562"/>
        <item x="66"/>
        <item x="676"/>
        <item x="506"/>
        <item x="78"/>
        <item x="719"/>
        <item x="590"/>
        <item x="468"/>
        <item x="793"/>
        <item x="830"/>
        <item x="788"/>
        <item x="851"/>
        <item x="780"/>
        <item x="897"/>
        <item x="493"/>
        <item x="407"/>
        <item x="48"/>
        <item x="279"/>
        <item x="656"/>
        <item x="477"/>
        <item x="92"/>
        <item x="326"/>
        <item x="741"/>
        <item x="610"/>
        <item x="105"/>
        <item x="684"/>
        <item x="790"/>
        <item x="720"/>
        <item x="440"/>
        <item x="860"/>
        <item x="460"/>
        <item x="842"/>
        <item x="114"/>
        <item x="182"/>
        <item x="931"/>
        <item x="321"/>
        <item x="190"/>
        <item x="210"/>
        <item x="697"/>
        <item x="702"/>
        <item x="784"/>
        <item x="726"/>
        <item x="941"/>
        <item x="145"/>
        <item x="753"/>
        <item x="311"/>
        <item x="575"/>
        <item x="270"/>
        <item x="80"/>
        <item x="659"/>
        <item x="379"/>
        <item x="579"/>
        <item x="323"/>
        <item x="582"/>
        <item x="887"/>
        <item x="653"/>
        <item x="829"/>
        <item x="824"/>
        <item x="632"/>
        <item x="764"/>
        <item x="196"/>
        <item x="907"/>
        <item x="227"/>
        <item x="826"/>
        <item x="972"/>
        <item x="889"/>
        <item x="322"/>
        <item x="116"/>
        <item x="226"/>
        <item x="840"/>
        <item x="316"/>
        <item x="975"/>
        <item x="827"/>
        <item x="549"/>
        <item x="361"/>
        <item x="685"/>
        <item x="482"/>
        <item x="370"/>
        <item x="645"/>
        <item x="537"/>
        <item x="723"/>
        <item x="82"/>
        <item x="2"/>
        <item x="133"/>
        <item x="839"/>
        <item x="429"/>
        <item x="255"/>
        <item x="796"/>
        <item x="940"/>
        <item x="276"/>
        <item x="967"/>
        <item x="825"/>
        <item x="835"/>
        <item x="40"/>
        <item x="7"/>
        <item x="299"/>
        <item x="483"/>
        <item x="68"/>
        <item x="312"/>
        <item x="38"/>
        <item x="691"/>
        <item x="711"/>
        <item x="547"/>
        <item x="146"/>
        <item x="634"/>
        <item x="546"/>
        <item x="855"/>
        <item x="943"/>
        <item x="899"/>
        <item x="596"/>
        <item x="101"/>
        <item x="859"/>
        <item x="649"/>
        <item x="539"/>
        <item x="878"/>
        <item x="811"/>
        <item x="4"/>
        <item x="924"/>
        <item x="739"/>
        <item x="162"/>
        <item x="804"/>
        <item x="880"/>
        <item x="399"/>
        <item x="601"/>
        <item x="51"/>
        <item x="450"/>
        <item x="760"/>
        <item x="47"/>
        <item x="974"/>
        <item x="355"/>
        <item x="821"/>
        <item x="199"/>
        <item x="285"/>
        <item x="522"/>
        <item x="861"/>
        <item x="337"/>
        <item x="413"/>
        <item x="443"/>
        <item x="96"/>
        <item x="495"/>
        <item x="330"/>
        <item x="10"/>
        <item x="296"/>
        <item x="816"/>
        <item x="419"/>
        <item x="374"/>
        <item x="408"/>
        <item x="269"/>
        <item x="913"/>
        <item x="551"/>
        <item x="328"/>
        <item x="867"/>
        <item x="605"/>
        <item x="130"/>
        <item x="346"/>
        <item x="480"/>
        <item x="937"/>
        <item x="973"/>
        <item x="280"/>
        <item x="751"/>
        <item x="548"/>
        <item x="695"/>
        <item x="501"/>
        <item x="371"/>
        <item x="242"/>
        <item x="514"/>
        <item x="89"/>
        <item x="655"/>
        <item x="942"/>
        <item x="932"/>
        <item x="73"/>
        <item x="228"/>
        <item x="565"/>
        <item x="792"/>
        <item x="518"/>
        <item x="65"/>
        <item x="223"/>
        <item x="293"/>
        <item x="519"/>
        <item x="583"/>
        <item x="682"/>
        <item x="186"/>
        <item x="612"/>
        <item x="909"/>
        <item x="687"/>
        <item x="848"/>
        <item x="622"/>
        <item x="264"/>
        <item x="608"/>
        <item x="412"/>
        <item x="233"/>
        <item x="652"/>
        <item x="332"/>
        <item x="870"/>
        <item x="586"/>
        <item x="597"/>
        <item x="591"/>
        <item x="929"/>
        <item x="680"/>
        <item x="769"/>
        <item x="893"/>
        <item x="158"/>
        <item x="986"/>
        <item x="496"/>
        <item x="183"/>
        <item x="315"/>
        <item x="84"/>
        <item x="587"/>
        <item x="901"/>
        <item x="627"/>
        <item x="306"/>
        <item x="576"/>
        <item x="628"/>
        <item x="782"/>
        <item x="150"/>
        <item x="838"/>
        <item x="329"/>
        <item x="795"/>
        <item x="625"/>
        <item x="540"/>
        <item x="43"/>
        <item x="532"/>
        <item x="81"/>
        <item x="577"/>
        <item x="543"/>
        <item x="898"/>
        <item x="822"/>
        <item x="491"/>
        <item x="5"/>
        <item x="205"/>
        <item x="486"/>
        <item x="875"/>
        <item x="232"/>
        <item x="879"/>
        <item x="983"/>
        <item x="677"/>
        <item x="602"/>
        <item x="248"/>
        <item x="441"/>
        <item x="617"/>
        <item x="461"/>
        <item x="60"/>
        <item x="119"/>
        <item x="487"/>
        <item x="977"/>
        <item x="42"/>
        <item x="197"/>
        <item x="453"/>
        <item x="629"/>
        <item x="415"/>
        <item x="992"/>
        <item x="291"/>
        <item x="67"/>
        <item x="987"/>
        <item x="427"/>
        <item x="781"/>
        <item x="454"/>
        <item x="217"/>
        <item x="962"/>
        <item x="88"/>
        <item x="33"/>
        <item x="424"/>
        <item x="919"/>
        <item x="721"/>
        <item x="366"/>
        <item x="177"/>
        <item x="403"/>
        <item x="165"/>
        <item x="297"/>
        <item x="884"/>
        <item x="516"/>
        <item x="153"/>
        <item x="393"/>
        <item x="845"/>
        <item x="172"/>
        <item x="364"/>
        <item x="872"/>
        <item x="713"/>
        <item x="181"/>
        <item x="513"/>
        <item x="148"/>
        <item x="722"/>
        <item x="131"/>
        <item x="344"/>
        <item x="710"/>
        <item x="245"/>
        <item x="885"/>
        <item x="452"/>
        <item x="1"/>
        <item x="377"/>
        <item x="431"/>
        <item x="277"/>
        <item x="933"/>
        <item x="8"/>
        <item x="288"/>
        <item x="192"/>
        <item x="463"/>
        <item x="0"/>
        <item x="690"/>
        <item x="350"/>
        <item x="850"/>
        <item x="658"/>
        <item x="961"/>
        <item x="571"/>
        <item x="613"/>
        <item x="638"/>
        <item t="default"/>
      </items>
    </pivotField>
    <pivotField numFmtId="14" showAll="0"/>
    <pivotField numFmtId="21" showAll="0"/>
    <pivotField showAll="0"/>
    <pivotField showAll="0">
      <items count="8">
        <item x="6"/>
        <item x="0"/>
        <item x="2"/>
        <item x="1"/>
        <item x="5"/>
        <item x="4"/>
        <item x="3"/>
        <item t="default"/>
      </items>
    </pivotField>
    <pivotField showAll="0"/>
    <pivotField dataField="1" showAll="0"/>
    <pivotField showAll="0"/>
    <pivotField showAll="0">
      <items count="8">
        <item x="3"/>
        <item x="2"/>
        <item x="6"/>
        <item x="5"/>
        <item x="0"/>
        <item x="4"/>
        <item x="1"/>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Sum of Revenue (INR)" fld="12" baseField="0" baseItem="0"/>
  </dataFields>
  <formats count="2">
    <format dxfId="9">
      <pivotArea dataOnly="0" labelOnly="1" outline="0" axis="axisValues" fieldPosition="0"/>
    </format>
    <format dxfId="8">
      <pivotArea field="4"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3C37ED-C469-4B54-930F-D2B39AF7F1B9}"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A3:B11" firstHeaderRow="1" firstDataRow="1" firstDataCol="1"/>
  <pivotFields count="21">
    <pivotField showAll="0"/>
    <pivotField showAll="0"/>
    <pivotField showAll="0"/>
    <pivotField showAll="0"/>
    <pivotField showAll="0">
      <items count="13">
        <item x="8"/>
        <item x="0"/>
        <item x="5"/>
        <item x="9"/>
        <item x="4"/>
        <item x="11"/>
        <item x="2"/>
        <item x="3"/>
        <item x="7"/>
        <item x="10"/>
        <item x="1"/>
        <item x="6"/>
        <item t="default"/>
      </items>
    </pivotField>
    <pivotField numFmtId="14" showAll="0"/>
    <pivotField numFmtId="21" showAll="0">
      <items count="995">
        <item x="479"/>
        <item x="423"/>
        <item x="41"/>
        <item x="253"/>
        <item x="304"/>
        <item x="91"/>
        <item x="290"/>
        <item x="386"/>
        <item x="381"/>
        <item x="449"/>
        <item x="9"/>
        <item x="766"/>
        <item x="960"/>
        <item x="946"/>
        <item x="968"/>
        <item x="505"/>
        <item x="159"/>
        <item x="948"/>
        <item x="122"/>
        <item x="250"/>
        <item x="218"/>
        <item x="561"/>
        <item x="988"/>
        <item x="828"/>
        <item x="927"/>
        <item x="354"/>
        <item x="555"/>
        <item x="365"/>
        <item x="208"/>
        <item x="209"/>
        <item x="584"/>
        <item x="730"/>
        <item x="918"/>
        <item x="442"/>
        <item x="863"/>
        <item x="21"/>
        <item x="594"/>
        <item x="28"/>
        <item x="76"/>
        <item x="476"/>
        <item x="268"/>
        <item x="206"/>
        <item x="383"/>
        <item x="900"/>
        <item x="844"/>
        <item x="474"/>
        <item x="174"/>
        <item x="550"/>
        <item x="993"/>
        <item x="166"/>
        <item x="369"/>
        <item x="707"/>
        <item x="681"/>
        <item x="275"/>
        <item x="965"/>
        <item x="724"/>
        <item x="32"/>
        <item x="187"/>
        <item x="6"/>
        <item x="103"/>
        <item x="642"/>
        <item x="176"/>
        <item x="794"/>
        <item x="604"/>
        <item x="853"/>
        <item x="198"/>
        <item x="647"/>
        <item x="952"/>
        <item x="542"/>
        <item x="950"/>
        <item x="809"/>
        <item x="849"/>
        <item x="904"/>
        <item x="163"/>
        <item x="727"/>
        <item x="578"/>
        <item x="147"/>
        <item x="333"/>
        <item x="220"/>
        <item x="768"/>
        <item x="603"/>
        <item x="635"/>
        <item x="648"/>
        <item x="120"/>
        <item x="959"/>
        <item x="763"/>
        <item x="327"/>
        <item x="701"/>
        <item x="756"/>
        <item x="125"/>
        <item x="786"/>
        <item x="544"/>
        <item x="141"/>
        <item x="541"/>
        <item x="831"/>
        <item x="636"/>
        <item x="761"/>
        <item x="598"/>
        <item x="693"/>
        <item x="510"/>
        <item x="446"/>
        <item x="445"/>
        <item x="841"/>
        <item x="945"/>
        <item x="63"/>
        <item x="595"/>
        <item x="57"/>
        <item x="282"/>
        <item x="570"/>
        <item x="14"/>
        <item x="614"/>
        <item x="444"/>
        <item x="104"/>
        <item x="554"/>
        <item x="420"/>
        <item x="462"/>
        <item x="216"/>
        <item x="422"/>
        <item x="646"/>
        <item x="160"/>
        <item x="906"/>
        <item x="492"/>
        <item x="358"/>
        <item x="958"/>
        <item x="447"/>
        <item x="390"/>
        <item x="45"/>
        <item x="817"/>
        <item x="757"/>
        <item x="27"/>
        <item x="387"/>
        <item x="963"/>
        <item x="589"/>
        <item x="718"/>
        <item x="83"/>
        <item x="347"/>
        <item x="426"/>
        <item x="175"/>
        <item x="360"/>
        <item x="531"/>
        <item x="254"/>
        <item x="744"/>
        <item x="13"/>
        <item x="733"/>
        <item x="770"/>
        <item x="834"/>
        <item x="214"/>
        <item x="140"/>
        <item x="58"/>
        <item x="100"/>
        <item x="930"/>
        <item x="773"/>
        <item x="947"/>
        <item x="964"/>
        <item x="340"/>
        <item x="292"/>
        <item x="274"/>
        <item x="890"/>
        <item x="138"/>
        <item x="373"/>
        <item x="69"/>
        <item x="910"/>
        <item x="392"/>
        <item x="990"/>
        <item x="478"/>
        <item x="624"/>
        <item x="207"/>
        <item x="778"/>
        <item x="334"/>
        <item x="706"/>
        <item x="171"/>
        <item x="200"/>
        <item x="517"/>
        <item x="3"/>
        <item x="515"/>
        <item x="949"/>
        <item x="353"/>
        <item x="651"/>
        <item x="286"/>
        <item x="783"/>
        <item x="935"/>
        <item x="525"/>
        <item x="25"/>
        <item x="23"/>
        <item x="75"/>
        <item x="715"/>
        <item x="712"/>
        <item x="204"/>
        <item x="905"/>
        <item x="128"/>
        <item x="688"/>
        <item x="743"/>
        <item x="600"/>
        <item x="953"/>
        <item x="639"/>
        <item x="22"/>
        <item x="411"/>
        <item x="877"/>
        <item x="500"/>
        <item x="194"/>
        <item x="874"/>
        <item x="703"/>
        <item x="263"/>
        <item x="812"/>
        <item x="799"/>
        <item x="385"/>
        <item x="202"/>
        <item x="257"/>
        <item x="777"/>
        <item x="251"/>
        <item x="667"/>
        <item x="99"/>
        <item x="538"/>
        <item x="857"/>
        <item x="815"/>
        <item x="686"/>
        <item x="670"/>
        <item x="180"/>
        <item x="911"/>
        <item x="805"/>
        <item x="221"/>
        <item x="368"/>
        <item x="246"/>
        <item x="785"/>
        <item x="239"/>
        <item x="866"/>
        <item x="523"/>
        <item x="434"/>
        <item x="657"/>
        <item x="362"/>
        <item x="359"/>
        <item x="564"/>
        <item x="755"/>
        <item x="161"/>
        <item x="489"/>
        <item x="836"/>
        <item x="637"/>
        <item x="704"/>
        <item x="714"/>
        <item x="892"/>
        <item x="331"/>
        <item x="534"/>
        <item x="139"/>
        <item x="397"/>
        <item x="62"/>
        <item x="318"/>
        <item x="300"/>
        <item x="481"/>
        <item x="244"/>
        <item x="774"/>
        <item x="435"/>
        <item x="472"/>
        <item x="235"/>
        <item x="111"/>
        <item x="631"/>
        <item x="585"/>
        <item x="273"/>
        <item x="920"/>
        <item x="308"/>
        <item x="957"/>
        <item x="302"/>
        <item x="59"/>
        <item x="395"/>
        <item x="954"/>
        <item x="668"/>
        <item x="989"/>
        <item x="750"/>
        <item x="49"/>
        <item x="922"/>
        <item x="787"/>
        <item x="573"/>
        <item x="689"/>
        <item x="467"/>
        <item x="854"/>
        <item x="810"/>
        <item x="184"/>
        <item x="969"/>
        <item x="666"/>
        <item x="748"/>
        <item x="211"/>
        <item x="618"/>
        <item x="149"/>
        <item x="633"/>
        <item x="616"/>
        <item x="530"/>
        <item x="428"/>
        <item x="473"/>
        <item x="732"/>
        <item x="432"/>
        <item x="367"/>
        <item x="457"/>
        <item x="771"/>
        <item x="679"/>
        <item x="470"/>
        <item x="734"/>
        <item x="142"/>
        <item x="581"/>
        <item x="903"/>
        <item x="716"/>
        <item x="267"/>
        <item x="372"/>
        <item x="213"/>
        <item x="813"/>
        <item x="338"/>
        <item x="891"/>
        <item x="791"/>
        <item x="674"/>
        <item x="307"/>
        <item x="94"/>
        <item x="402"/>
        <item x="895"/>
        <item x="819"/>
        <item x="425"/>
        <item x="237"/>
        <item x="466"/>
        <item x="448"/>
        <item x="458"/>
        <item x="18"/>
        <item x="56"/>
        <item x="54"/>
        <item x="672"/>
        <item x="261"/>
        <item x="982"/>
        <item x="459"/>
        <item x="201"/>
        <item x="471"/>
        <item x="856"/>
        <item x="155"/>
        <item x="881"/>
        <item x="52"/>
        <item x="779"/>
        <item x="212"/>
        <item x="664"/>
        <item x="229"/>
        <item x="912"/>
        <item x="11"/>
        <item x="320"/>
        <item x="238"/>
        <item x="375"/>
        <item x="418"/>
        <item x="247"/>
        <item x="956"/>
        <item x="699"/>
        <item x="222"/>
        <item x="123"/>
        <item x="396"/>
        <item x="225"/>
        <item x="504"/>
        <item x="405"/>
        <item x="808"/>
        <item x="437"/>
        <item x="971"/>
        <item x="143"/>
        <item x="107"/>
        <item x="121"/>
        <item x="626"/>
        <item x="185"/>
        <item x="124"/>
        <item x="742"/>
        <item x="980"/>
        <item x="278"/>
        <item x="230"/>
        <item x="934"/>
        <item x="915"/>
        <item x="559"/>
        <item x="621"/>
        <item x="852"/>
        <item x="747"/>
        <item x="29"/>
        <item x="50"/>
        <item x="236"/>
        <item x="303"/>
        <item x="310"/>
        <item x="436"/>
        <item x="858"/>
        <item x="410"/>
        <item x="325"/>
        <item x="438"/>
        <item x="137"/>
        <item x="262"/>
        <item x="765"/>
        <item x="195"/>
        <item x="654"/>
        <item x="928"/>
        <item x="568"/>
        <item x="871"/>
        <item x="976"/>
        <item x="271"/>
        <item x="663"/>
        <item x="671"/>
        <item x="847"/>
        <item x="351"/>
        <item x="736"/>
        <item x="345"/>
        <item x="917"/>
        <item x="981"/>
        <item x="240"/>
        <item x="53"/>
        <item x="512"/>
        <item x="511"/>
        <item x="380"/>
        <item x="87"/>
        <item x="864"/>
        <item x="498"/>
        <item x="678"/>
        <item x="665"/>
        <item x="758"/>
        <item x="451"/>
        <item x="599"/>
        <item x="833"/>
        <item x="106"/>
        <item x="134"/>
        <item x="281"/>
        <item x="609"/>
        <item x="754"/>
        <item x="241"/>
        <item x="289"/>
        <item x="35"/>
        <item x="168"/>
        <item x="966"/>
        <item x="527"/>
        <item x="17"/>
        <item x="203"/>
        <item x="24"/>
        <item x="151"/>
        <item x="820"/>
        <item x="868"/>
        <item x="698"/>
        <item x="705"/>
        <item x="36"/>
        <item x="391"/>
        <item x="118"/>
        <item x="921"/>
        <item x="79"/>
        <item x="939"/>
        <item x="606"/>
        <item x="74"/>
        <item x="745"/>
        <item x="26"/>
        <item x="20"/>
        <item x="109"/>
        <item x="439"/>
        <item x="567"/>
        <item x="319"/>
        <item x="978"/>
        <item x="85"/>
        <item x="376"/>
        <item x="775"/>
        <item x="16"/>
        <item x="846"/>
        <item x="883"/>
        <item x="305"/>
        <item x="749"/>
        <item x="193"/>
        <item x="560"/>
        <item x="731"/>
        <item x="401"/>
        <item x="170"/>
        <item x="313"/>
        <item x="298"/>
        <item x="661"/>
        <item x="295"/>
        <item x="955"/>
        <item x="169"/>
        <item x="938"/>
        <item x="728"/>
        <item x="798"/>
        <item x="806"/>
        <item x="552"/>
        <item x="231"/>
        <item x="469"/>
        <item x="497"/>
        <item x="430"/>
        <item x="55"/>
        <item x="224"/>
        <item x="357"/>
        <item x="696"/>
        <item x="152"/>
        <item x="317"/>
        <item x="926"/>
        <item x="406"/>
        <item x="862"/>
        <item x="348"/>
        <item x="309"/>
        <item x="558"/>
        <item x="102"/>
        <item x="219"/>
        <item x="488"/>
        <item x="191"/>
        <item x="37"/>
        <item x="545"/>
        <item x="970"/>
        <item x="189"/>
        <item x="797"/>
        <item x="673"/>
        <item x="869"/>
        <item x="156"/>
        <item x="738"/>
        <item x="384"/>
        <item x="563"/>
        <item x="507"/>
        <item x="524"/>
        <item x="557"/>
        <item x="72"/>
        <item x="588"/>
        <item x="832"/>
        <item x="509"/>
        <item x="508"/>
        <item x="77"/>
        <item x="709"/>
        <item x="801"/>
        <item x="64"/>
        <item x="46"/>
        <item x="502"/>
        <item x="814"/>
        <item x="259"/>
        <item x="535"/>
        <item x="640"/>
        <item x="164"/>
        <item x="746"/>
        <item x="30"/>
        <item x="86"/>
        <item x="416"/>
        <item x="503"/>
        <item x="572"/>
        <item x="529"/>
        <item x="740"/>
        <item x="896"/>
        <item x="528"/>
        <item x="129"/>
        <item x="378"/>
        <item x="520"/>
        <item x="620"/>
        <item x="650"/>
        <item x="266"/>
        <item x="389"/>
        <item x="725"/>
        <item x="265"/>
        <item x="592"/>
        <item x="914"/>
        <item x="90"/>
        <item x="301"/>
        <item x="490"/>
        <item x="521"/>
        <item x="455"/>
        <item x="464"/>
        <item x="566"/>
        <item x="98"/>
        <item x="951"/>
        <item x="260"/>
        <item x="126"/>
        <item x="398"/>
        <item x="888"/>
        <item x="669"/>
        <item x="985"/>
        <item x="341"/>
        <item x="619"/>
        <item x="39"/>
        <item x="336"/>
        <item x="465"/>
        <item x="110"/>
        <item x="694"/>
        <item x="335"/>
        <item x="314"/>
        <item x="662"/>
        <item x="675"/>
        <item x="252"/>
        <item x="44"/>
        <item x="234"/>
        <item x="936"/>
        <item x="115"/>
        <item x="117"/>
        <item x="494"/>
        <item x="484"/>
        <item x="19"/>
        <item x="916"/>
        <item x="800"/>
        <item x="717"/>
        <item x="630"/>
        <item x="154"/>
        <item x="660"/>
        <item x="93"/>
        <item x="574"/>
        <item x="908"/>
        <item x="339"/>
        <item x="641"/>
        <item x="886"/>
        <item x="593"/>
        <item x="95"/>
        <item x="984"/>
        <item x="243"/>
        <item x="15"/>
        <item x="249"/>
        <item x="894"/>
        <item x="349"/>
        <item x="623"/>
        <item x="865"/>
        <item x="533"/>
        <item x="178"/>
        <item x="876"/>
        <item x="258"/>
        <item x="759"/>
        <item x="818"/>
        <item x="97"/>
        <item x="776"/>
        <item x="112"/>
        <item x="61"/>
        <item x="394"/>
        <item x="363"/>
        <item x="772"/>
        <item x="944"/>
        <item x="553"/>
        <item x="108"/>
        <item x="167"/>
        <item x="611"/>
        <item x="803"/>
        <item x="31"/>
        <item x="324"/>
        <item x="536"/>
        <item x="173"/>
        <item x="157"/>
        <item x="343"/>
        <item x="388"/>
        <item x="256"/>
        <item x="215"/>
        <item x="526"/>
        <item x="569"/>
        <item x="71"/>
        <item x="902"/>
        <item x="132"/>
        <item x="923"/>
        <item x="294"/>
        <item x="287"/>
        <item x="404"/>
        <item x="113"/>
        <item x="136"/>
        <item x="135"/>
        <item x="615"/>
        <item x="34"/>
        <item x="737"/>
        <item x="272"/>
        <item x="283"/>
        <item x="991"/>
        <item x="700"/>
        <item x="802"/>
        <item x="735"/>
        <item x="499"/>
        <item x="762"/>
        <item x="683"/>
        <item x="643"/>
        <item x="409"/>
        <item x="70"/>
        <item x="925"/>
        <item x="752"/>
        <item x="692"/>
        <item x="873"/>
        <item x="556"/>
        <item x="179"/>
        <item x="414"/>
        <item x="979"/>
        <item x="400"/>
        <item x="485"/>
        <item x="421"/>
        <item x="823"/>
        <item x="729"/>
        <item x="12"/>
        <item x="580"/>
        <item x="127"/>
        <item x="144"/>
        <item x="843"/>
        <item x="356"/>
        <item x="382"/>
        <item x="767"/>
        <item x="644"/>
        <item x="342"/>
        <item x="837"/>
        <item x="789"/>
        <item x="708"/>
        <item x="475"/>
        <item x="417"/>
        <item x="807"/>
        <item x="882"/>
        <item x="456"/>
        <item x="188"/>
        <item x="352"/>
        <item x="607"/>
        <item x="284"/>
        <item x="433"/>
        <item x="562"/>
        <item x="66"/>
        <item x="676"/>
        <item x="506"/>
        <item x="78"/>
        <item x="719"/>
        <item x="590"/>
        <item x="468"/>
        <item x="793"/>
        <item x="830"/>
        <item x="788"/>
        <item x="851"/>
        <item x="780"/>
        <item x="897"/>
        <item x="493"/>
        <item x="407"/>
        <item x="48"/>
        <item x="279"/>
        <item x="656"/>
        <item x="477"/>
        <item x="92"/>
        <item x="326"/>
        <item x="741"/>
        <item x="610"/>
        <item x="105"/>
        <item x="684"/>
        <item x="790"/>
        <item x="720"/>
        <item x="440"/>
        <item x="860"/>
        <item x="460"/>
        <item x="842"/>
        <item x="114"/>
        <item x="182"/>
        <item x="931"/>
        <item x="321"/>
        <item x="190"/>
        <item x="210"/>
        <item x="697"/>
        <item x="702"/>
        <item x="784"/>
        <item x="726"/>
        <item x="941"/>
        <item x="145"/>
        <item x="753"/>
        <item x="311"/>
        <item x="575"/>
        <item x="270"/>
        <item x="80"/>
        <item x="659"/>
        <item x="379"/>
        <item x="579"/>
        <item x="323"/>
        <item x="582"/>
        <item x="887"/>
        <item x="653"/>
        <item x="829"/>
        <item x="824"/>
        <item x="632"/>
        <item x="764"/>
        <item x="196"/>
        <item x="907"/>
        <item x="227"/>
        <item x="826"/>
        <item x="972"/>
        <item x="889"/>
        <item x="322"/>
        <item x="116"/>
        <item x="226"/>
        <item x="840"/>
        <item x="316"/>
        <item x="975"/>
        <item x="827"/>
        <item x="549"/>
        <item x="361"/>
        <item x="685"/>
        <item x="482"/>
        <item x="370"/>
        <item x="645"/>
        <item x="537"/>
        <item x="723"/>
        <item x="82"/>
        <item x="2"/>
        <item x="133"/>
        <item x="839"/>
        <item x="429"/>
        <item x="255"/>
        <item x="796"/>
        <item x="940"/>
        <item x="276"/>
        <item x="967"/>
        <item x="825"/>
        <item x="835"/>
        <item x="40"/>
        <item x="7"/>
        <item x="299"/>
        <item x="483"/>
        <item x="68"/>
        <item x="312"/>
        <item x="38"/>
        <item x="691"/>
        <item x="711"/>
        <item x="547"/>
        <item x="146"/>
        <item x="634"/>
        <item x="546"/>
        <item x="855"/>
        <item x="943"/>
        <item x="899"/>
        <item x="596"/>
        <item x="101"/>
        <item x="859"/>
        <item x="649"/>
        <item x="539"/>
        <item x="878"/>
        <item x="811"/>
        <item x="4"/>
        <item x="924"/>
        <item x="739"/>
        <item x="162"/>
        <item x="804"/>
        <item x="880"/>
        <item x="399"/>
        <item x="601"/>
        <item x="51"/>
        <item x="450"/>
        <item x="760"/>
        <item x="47"/>
        <item x="974"/>
        <item x="355"/>
        <item x="821"/>
        <item x="199"/>
        <item x="285"/>
        <item x="522"/>
        <item x="861"/>
        <item x="337"/>
        <item x="413"/>
        <item x="443"/>
        <item x="96"/>
        <item x="495"/>
        <item x="330"/>
        <item x="10"/>
        <item x="296"/>
        <item x="816"/>
        <item x="419"/>
        <item x="374"/>
        <item x="408"/>
        <item x="269"/>
        <item x="913"/>
        <item x="551"/>
        <item x="328"/>
        <item x="867"/>
        <item x="605"/>
        <item x="130"/>
        <item x="346"/>
        <item x="480"/>
        <item x="937"/>
        <item x="973"/>
        <item x="280"/>
        <item x="751"/>
        <item x="548"/>
        <item x="695"/>
        <item x="501"/>
        <item x="371"/>
        <item x="242"/>
        <item x="514"/>
        <item x="89"/>
        <item x="655"/>
        <item x="942"/>
        <item x="932"/>
        <item x="73"/>
        <item x="228"/>
        <item x="565"/>
        <item x="792"/>
        <item x="518"/>
        <item x="65"/>
        <item x="223"/>
        <item x="293"/>
        <item x="519"/>
        <item x="583"/>
        <item x="682"/>
        <item x="186"/>
        <item x="612"/>
        <item x="909"/>
        <item x="687"/>
        <item x="848"/>
        <item x="622"/>
        <item x="264"/>
        <item x="608"/>
        <item x="412"/>
        <item x="233"/>
        <item x="652"/>
        <item x="332"/>
        <item x="870"/>
        <item x="586"/>
        <item x="597"/>
        <item x="591"/>
        <item x="929"/>
        <item x="680"/>
        <item x="769"/>
        <item x="893"/>
        <item x="158"/>
        <item x="986"/>
        <item x="496"/>
        <item x="183"/>
        <item x="315"/>
        <item x="84"/>
        <item x="587"/>
        <item x="901"/>
        <item x="627"/>
        <item x="306"/>
        <item x="576"/>
        <item x="628"/>
        <item x="782"/>
        <item x="150"/>
        <item x="838"/>
        <item x="329"/>
        <item x="795"/>
        <item x="625"/>
        <item x="540"/>
        <item x="43"/>
        <item x="532"/>
        <item x="81"/>
        <item x="577"/>
        <item x="543"/>
        <item x="898"/>
        <item x="822"/>
        <item x="491"/>
        <item x="5"/>
        <item x="205"/>
        <item x="486"/>
        <item x="875"/>
        <item x="232"/>
        <item x="879"/>
        <item x="983"/>
        <item x="677"/>
        <item x="602"/>
        <item x="248"/>
        <item x="441"/>
        <item x="617"/>
        <item x="461"/>
        <item x="60"/>
        <item x="119"/>
        <item x="487"/>
        <item x="977"/>
        <item x="42"/>
        <item x="197"/>
        <item x="453"/>
        <item x="629"/>
        <item x="415"/>
        <item x="992"/>
        <item x="291"/>
        <item x="67"/>
        <item x="987"/>
        <item x="427"/>
        <item x="781"/>
        <item x="454"/>
        <item x="217"/>
        <item x="962"/>
        <item x="88"/>
        <item x="33"/>
        <item x="424"/>
        <item x="919"/>
        <item x="721"/>
        <item x="366"/>
        <item x="177"/>
        <item x="403"/>
        <item x="165"/>
        <item x="297"/>
        <item x="884"/>
        <item x="516"/>
        <item x="153"/>
        <item x="393"/>
        <item x="845"/>
        <item x="172"/>
        <item x="364"/>
        <item x="872"/>
        <item x="713"/>
        <item x="181"/>
        <item x="513"/>
        <item x="148"/>
        <item x="722"/>
        <item x="131"/>
        <item x="344"/>
        <item x="710"/>
        <item x="245"/>
        <item x="885"/>
        <item x="452"/>
        <item x="1"/>
        <item x="377"/>
        <item x="431"/>
        <item x="277"/>
        <item x="933"/>
        <item x="8"/>
        <item x="288"/>
        <item x="192"/>
        <item x="463"/>
        <item x="0"/>
        <item x="690"/>
        <item x="350"/>
        <item x="850"/>
        <item x="658"/>
        <item x="961"/>
        <item x="571"/>
        <item x="613"/>
        <item x="638"/>
        <item t="default"/>
      </items>
    </pivotField>
    <pivotField numFmtId="14" showAll="0"/>
    <pivotField numFmtId="21" showAll="0"/>
    <pivotField showAll="0"/>
    <pivotField showAll="0">
      <items count="8">
        <item x="6"/>
        <item x="0"/>
        <item x="2"/>
        <item x="1"/>
        <item x="5"/>
        <item x="4"/>
        <item x="3"/>
        <item t="default"/>
      </items>
    </pivotField>
    <pivotField showAll="0"/>
    <pivotField dataField="1" showAll="0"/>
    <pivotField showAll="0"/>
    <pivotField axis="axisRow" showAll="0" sortType="ascending">
      <items count="8">
        <item x="3"/>
        <item x="2"/>
        <item x="6"/>
        <item x="5"/>
        <item x="0"/>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4"/>
  </rowFields>
  <rowItems count="8">
    <i>
      <x v="2"/>
    </i>
    <i>
      <x v="3"/>
    </i>
    <i>
      <x v="4"/>
    </i>
    <i>
      <x/>
    </i>
    <i>
      <x v="6"/>
    </i>
    <i>
      <x v="5"/>
    </i>
    <i>
      <x v="1"/>
    </i>
    <i t="grand">
      <x/>
    </i>
  </rowItems>
  <colItems count="1">
    <i/>
  </colItems>
  <dataFields count="1">
    <dataField name="Sum of Revenue (INR)" fld="12" baseField="0" baseItem="0"/>
  </dataField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4" count="1" selected="0">
            <x v="3"/>
          </reference>
        </references>
      </pivotArea>
    </chartFormat>
    <chartFormat chart="3" format="2">
      <pivotArea type="data" outline="0" fieldPosition="0">
        <references count="2">
          <reference field="4294967294" count="1" selected="0">
            <x v="0"/>
          </reference>
          <reference field="14" count="1" selected="0">
            <x v="0"/>
          </reference>
        </references>
      </pivotArea>
    </chartFormat>
    <chartFormat chart="3" format="3">
      <pivotArea type="data" outline="0" fieldPosition="0">
        <references count="2">
          <reference field="4294967294" count="1" selected="0">
            <x v="0"/>
          </reference>
          <reference field="14" count="1" selected="0">
            <x v="2"/>
          </reference>
        </references>
      </pivotArea>
    </chartFormat>
    <chartFormat chart="3" format="4">
      <pivotArea type="data" outline="0" fieldPosition="0">
        <references count="2">
          <reference field="4294967294" count="1" selected="0">
            <x v="0"/>
          </reference>
          <reference field="14" count="1" selected="0">
            <x v="6"/>
          </reference>
        </references>
      </pivotArea>
    </chartFormat>
    <chartFormat chart="3" format="5">
      <pivotArea type="data" outline="0" fieldPosition="0">
        <references count="2">
          <reference field="4294967294" count="1" selected="0">
            <x v="0"/>
          </reference>
          <reference field="14" count="1" selected="0">
            <x v="4"/>
          </reference>
        </references>
      </pivotArea>
    </chartFormat>
    <chartFormat chart="3" format="6">
      <pivotArea type="data" outline="0" fieldPosition="0">
        <references count="2">
          <reference field="4294967294" count="1" selected="0">
            <x v="0"/>
          </reference>
          <reference field="14" count="1" selected="0">
            <x v="5"/>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14" count="1" selected="0">
            <x v="2"/>
          </reference>
        </references>
      </pivotArea>
    </chartFormat>
    <chartFormat chart="9" format="18">
      <pivotArea type="data" outline="0" fieldPosition="0">
        <references count="2">
          <reference field="4294967294" count="1" selected="0">
            <x v="0"/>
          </reference>
          <reference field="14" count="1" selected="0">
            <x v="3"/>
          </reference>
        </references>
      </pivotArea>
    </chartFormat>
    <chartFormat chart="9" format="19">
      <pivotArea type="data" outline="0" fieldPosition="0">
        <references count="2">
          <reference field="4294967294" count="1" selected="0">
            <x v="0"/>
          </reference>
          <reference field="14" count="1" selected="0">
            <x v="4"/>
          </reference>
        </references>
      </pivotArea>
    </chartFormat>
    <chartFormat chart="9" format="20">
      <pivotArea type="data" outline="0" fieldPosition="0">
        <references count="2">
          <reference field="4294967294" count="1" selected="0">
            <x v="0"/>
          </reference>
          <reference field="14" count="1" selected="0">
            <x v="0"/>
          </reference>
        </references>
      </pivotArea>
    </chartFormat>
    <chartFormat chart="9" format="21">
      <pivotArea type="data" outline="0" fieldPosition="0">
        <references count="2">
          <reference field="4294967294" count="1" selected="0">
            <x v="0"/>
          </reference>
          <reference field="14" count="1" selected="0">
            <x v="6"/>
          </reference>
        </references>
      </pivotArea>
    </chartFormat>
    <chartFormat chart="9" format="22">
      <pivotArea type="data" outline="0" fieldPosition="0">
        <references count="2">
          <reference field="4294967294" count="1" selected="0">
            <x v="0"/>
          </reference>
          <reference field="14" count="1" selected="0">
            <x v="5"/>
          </reference>
        </references>
      </pivotArea>
    </chartFormat>
    <chartFormat chart="9" format="23">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7BDD27-D3A3-4EE5-AACD-28965B49AD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21">
    <pivotField showAll="0"/>
    <pivotField showAll="0"/>
    <pivotField showAll="0"/>
    <pivotField showAll="0"/>
    <pivotField showAll="0">
      <items count="13">
        <item x="8"/>
        <item x="0"/>
        <item x="5"/>
        <item x="9"/>
        <item x="4"/>
        <item x="11"/>
        <item x="2"/>
        <item x="3"/>
        <item x="7"/>
        <item x="10"/>
        <item x="1"/>
        <item x="6"/>
        <item t="default"/>
      </items>
    </pivotField>
    <pivotField numFmtId="14" showAll="0">
      <items count="287">
        <item x="53"/>
        <item x="58"/>
        <item x="118"/>
        <item x="185"/>
        <item x="42"/>
        <item x="255"/>
        <item x="273"/>
        <item x="215"/>
        <item x="275"/>
        <item x="263"/>
        <item x="24"/>
        <item x="236"/>
        <item x="83"/>
        <item x="169"/>
        <item x="93"/>
        <item x="226"/>
        <item x="270"/>
        <item x="271"/>
        <item x="177"/>
        <item x="186"/>
        <item x="242"/>
        <item x="240"/>
        <item x="250"/>
        <item x="195"/>
        <item x="74"/>
        <item x="162"/>
        <item x="79"/>
        <item x="56"/>
        <item x="81"/>
        <item x="103"/>
        <item x="106"/>
        <item x="41"/>
        <item x="16"/>
        <item x="29"/>
        <item x="4"/>
        <item x="33"/>
        <item x="94"/>
        <item x="124"/>
        <item x="12"/>
        <item x="85"/>
        <item x="238"/>
        <item x="229"/>
        <item x="216"/>
        <item x="59"/>
        <item x="231"/>
        <item x="0"/>
        <item x="8"/>
        <item x="64"/>
        <item x="25"/>
        <item x="125"/>
        <item x="9"/>
        <item x="52"/>
        <item x="26"/>
        <item x="88"/>
        <item x="21"/>
        <item x="15"/>
        <item x="160"/>
        <item x="157"/>
        <item x="108"/>
        <item x="90"/>
        <item x="139"/>
        <item x="68"/>
        <item x="38"/>
        <item x="95"/>
        <item x="267"/>
        <item x="84"/>
        <item x="133"/>
        <item x="104"/>
        <item x="117"/>
        <item x="181"/>
        <item x="130"/>
        <item x="132"/>
        <item x="203"/>
        <item x="196"/>
        <item x="192"/>
        <item x="154"/>
        <item x="121"/>
        <item x="269"/>
        <item x="54"/>
        <item x="206"/>
        <item x="144"/>
        <item x="205"/>
        <item x="116"/>
        <item x="161"/>
        <item x="40"/>
        <item x="245"/>
        <item x="27"/>
        <item x="138"/>
        <item x="164"/>
        <item x="36"/>
        <item x="217"/>
        <item x="86"/>
        <item x="233"/>
        <item x="101"/>
        <item x="224"/>
        <item x="35"/>
        <item x="180"/>
        <item x="66"/>
        <item x="248"/>
        <item x="18"/>
        <item x="257"/>
        <item x="111"/>
        <item x="6"/>
        <item x="71"/>
        <item x="218"/>
        <item x="91"/>
        <item x="140"/>
        <item x="234"/>
        <item x="176"/>
        <item x="65"/>
        <item x="165"/>
        <item x="211"/>
        <item x="276"/>
        <item x="126"/>
        <item x="244"/>
        <item x="264"/>
        <item x="199"/>
        <item x="190"/>
        <item x="146"/>
        <item x="67"/>
        <item x="57"/>
        <item x="99"/>
        <item x="178"/>
        <item x="179"/>
        <item x="198"/>
        <item x="175"/>
        <item x="32"/>
        <item x="212"/>
        <item x="259"/>
        <item x="46"/>
        <item x="127"/>
        <item x="187"/>
        <item x="223"/>
        <item x="256"/>
        <item x="72"/>
        <item x="147"/>
        <item x="77"/>
        <item x="122"/>
        <item x="143"/>
        <item x="201"/>
        <item x="45"/>
        <item x="43"/>
        <item x="219"/>
        <item x="200"/>
        <item x="105"/>
        <item x="207"/>
        <item x="120"/>
        <item x="193"/>
        <item x="48"/>
        <item x="136"/>
        <item x="171"/>
        <item x="174"/>
        <item x="3"/>
        <item x="230"/>
        <item x="10"/>
        <item x="2"/>
        <item x="266"/>
        <item x="34"/>
        <item x="191"/>
        <item x="285"/>
        <item x="20"/>
        <item x="158"/>
        <item x="19"/>
        <item x="119"/>
        <item x="252"/>
        <item x="279"/>
        <item x="222"/>
        <item x="254"/>
        <item x="282"/>
        <item x="60"/>
        <item x="55"/>
        <item x="102"/>
        <item x="173"/>
        <item x="182"/>
        <item x="221"/>
        <item x="151"/>
        <item x="243"/>
        <item x="141"/>
        <item x="208"/>
        <item x="115"/>
        <item x="209"/>
        <item x="5"/>
        <item x="128"/>
        <item x="22"/>
        <item x="61"/>
        <item x="109"/>
        <item x="49"/>
        <item x="11"/>
        <item x="100"/>
        <item x="110"/>
        <item x="39"/>
        <item x="281"/>
        <item x="47"/>
        <item x="50"/>
        <item x="131"/>
        <item x="153"/>
        <item x="89"/>
        <item x="213"/>
        <item x="129"/>
        <item x="135"/>
        <item x="62"/>
        <item x="249"/>
        <item x="167"/>
        <item x="241"/>
        <item x="112"/>
        <item x="253"/>
        <item x="166"/>
        <item x="149"/>
        <item x="23"/>
        <item x="232"/>
        <item x="163"/>
        <item x="152"/>
        <item x="51"/>
        <item x="262"/>
        <item x="183"/>
        <item x="28"/>
        <item x="82"/>
        <item x="239"/>
        <item x="97"/>
        <item x="284"/>
        <item x="265"/>
        <item x="134"/>
        <item x="114"/>
        <item x="107"/>
        <item x="268"/>
        <item x="247"/>
        <item x="210"/>
        <item x="260"/>
        <item x="280"/>
        <item x="189"/>
        <item x="204"/>
        <item x="123"/>
        <item x="92"/>
        <item x="155"/>
        <item x="142"/>
        <item x="228"/>
        <item x="73"/>
        <item x="274"/>
        <item x="70"/>
        <item x="251"/>
        <item x="31"/>
        <item x="69"/>
        <item x="13"/>
        <item x="159"/>
        <item x="76"/>
        <item x="1"/>
        <item x="7"/>
        <item x="17"/>
        <item x="87"/>
        <item x="30"/>
        <item x="37"/>
        <item x="214"/>
        <item x="78"/>
        <item x="278"/>
        <item x="246"/>
        <item x="113"/>
        <item x="156"/>
        <item x="98"/>
        <item x="145"/>
        <item x="150"/>
        <item x="148"/>
        <item x="172"/>
        <item x="168"/>
        <item x="235"/>
        <item x="188"/>
        <item x="237"/>
        <item x="197"/>
        <item x="96"/>
        <item x="184"/>
        <item x="202"/>
        <item x="225"/>
        <item x="14"/>
        <item x="261"/>
        <item x="44"/>
        <item x="272"/>
        <item x="194"/>
        <item x="258"/>
        <item x="220"/>
        <item x="283"/>
        <item x="227"/>
        <item x="63"/>
        <item x="277"/>
        <item x="170"/>
        <item x="80"/>
        <item x="137"/>
        <item x="75"/>
        <item t="default"/>
      </items>
    </pivotField>
    <pivotField numFmtId="21" showAll="0">
      <items count="995">
        <item x="479"/>
        <item x="423"/>
        <item x="41"/>
        <item x="253"/>
        <item x="304"/>
        <item x="91"/>
        <item x="290"/>
        <item x="386"/>
        <item x="381"/>
        <item x="449"/>
        <item x="9"/>
        <item x="766"/>
        <item x="960"/>
        <item x="946"/>
        <item x="968"/>
        <item x="505"/>
        <item x="159"/>
        <item x="948"/>
        <item x="122"/>
        <item x="250"/>
        <item x="218"/>
        <item x="561"/>
        <item x="988"/>
        <item x="828"/>
        <item x="927"/>
        <item x="354"/>
        <item x="555"/>
        <item x="365"/>
        <item x="208"/>
        <item x="209"/>
        <item x="584"/>
        <item x="730"/>
        <item x="918"/>
        <item x="442"/>
        <item x="863"/>
        <item x="21"/>
        <item x="594"/>
        <item x="28"/>
        <item x="76"/>
        <item x="476"/>
        <item x="268"/>
        <item x="206"/>
        <item x="383"/>
        <item x="900"/>
        <item x="844"/>
        <item x="474"/>
        <item x="174"/>
        <item x="550"/>
        <item x="993"/>
        <item x="166"/>
        <item x="369"/>
        <item x="707"/>
        <item x="681"/>
        <item x="275"/>
        <item x="965"/>
        <item x="724"/>
        <item x="32"/>
        <item x="187"/>
        <item x="6"/>
        <item x="103"/>
        <item x="642"/>
        <item x="176"/>
        <item x="794"/>
        <item x="604"/>
        <item x="853"/>
        <item x="198"/>
        <item x="647"/>
        <item x="952"/>
        <item x="542"/>
        <item x="950"/>
        <item x="809"/>
        <item x="849"/>
        <item x="904"/>
        <item x="163"/>
        <item x="727"/>
        <item x="578"/>
        <item x="147"/>
        <item x="333"/>
        <item x="220"/>
        <item x="768"/>
        <item x="603"/>
        <item x="635"/>
        <item x="648"/>
        <item x="120"/>
        <item x="959"/>
        <item x="763"/>
        <item x="327"/>
        <item x="701"/>
        <item x="756"/>
        <item x="125"/>
        <item x="786"/>
        <item x="544"/>
        <item x="141"/>
        <item x="541"/>
        <item x="831"/>
        <item x="636"/>
        <item x="761"/>
        <item x="598"/>
        <item x="693"/>
        <item x="510"/>
        <item x="446"/>
        <item x="445"/>
        <item x="841"/>
        <item x="945"/>
        <item x="63"/>
        <item x="595"/>
        <item x="57"/>
        <item x="282"/>
        <item x="570"/>
        <item x="14"/>
        <item x="614"/>
        <item x="444"/>
        <item x="104"/>
        <item x="554"/>
        <item x="420"/>
        <item x="462"/>
        <item x="216"/>
        <item x="422"/>
        <item x="646"/>
        <item x="160"/>
        <item x="906"/>
        <item x="492"/>
        <item x="358"/>
        <item x="958"/>
        <item x="447"/>
        <item x="390"/>
        <item x="45"/>
        <item x="817"/>
        <item x="757"/>
        <item x="27"/>
        <item x="387"/>
        <item x="963"/>
        <item x="589"/>
        <item x="718"/>
        <item x="83"/>
        <item x="347"/>
        <item x="426"/>
        <item x="175"/>
        <item x="360"/>
        <item x="531"/>
        <item x="254"/>
        <item x="744"/>
        <item x="13"/>
        <item x="733"/>
        <item x="770"/>
        <item x="834"/>
        <item x="214"/>
        <item x="140"/>
        <item x="58"/>
        <item x="100"/>
        <item x="930"/>
        <item x="773"/>
        <item x="947"/>
        <item x="964"/>
        <item x="340"/>
        <item x="292"/>
        <item x="274"/>
        <item x="890"/>
        <item x="138"/>
        <item x="373"/>
        <item x="69"/>
        <item x="910"/>
        <item x="392"/>
        <item x="990"/>
        <item x="478"/>
        <item x="624"/>
        <item x="207"/>
        <item x="778"/>
        <item x="334"/>
        <item x="706"/>
        <item x="171"/>
        <item x="200"/>
        <item x="517"/>
        <item x="3"/>
        <item x="515"/>
        <item x="949"/>
        <item x="353"/>
        <item x="651"/>
        <item x="286"/>
        <item x="783"/>
        <item x="935"/>
        <item x="525"/>
        <item x="25"/>
        <item x="23"/>
        <item x="75"/>
        <item x="715"/>
        <item x="712"/>
        <item x="204"/>
        <item x="905"/>
        <item x="128"/>
        <item x="688"/>
        <item x="743"/>
        <item x="600"/>
        <item x="953"/>
        <item x="639"/>
        <item x="22"/>
        <item x="411"/>
        <item x="877"/>
        <item x="500"/>
        <item x="194"/>
        <item x="874"/>
        <item x="703"/>
        <item x="263"/>
        <item x="812"/>
        <item x="799"/>
        <item x="385"/>
        <item x="202"/>
        <item x="257"/>
        <item x="777"/>
        <item x="251"/>
        <item x="667"/>
        <item x="99"/>
        <item x="538"/>
        <item x="857"/>
        <item x="815"/>
        <item x="686"/>
        <item x="670"/>
        <item x="180"/>
        <item x="911"/>
        <item x="805"/>
        <item x="221"/>
        <item x="368"/>
        <item x="246"/>
        <item x="785"/>
        <item x="239"/>
        <item x="866"/>
        <item x="523"/>
        <item x="434"/>
        <item x="657"/>
        <item x="362"/>
        <item x="359"/>
        <item x="564"/>
        <item x="755"/>
        <item x="161"/>
        <item x="489"/>
        <item x="836"/>
        <item x="637"/>
        <item x="704"/>
        <item x="714"/>
        <item x="892"/>
        <item x="331"/>
        <item x="534"/>
        <item x="139"/>
        <item x="397"/>
        <item x="62"/>
        <item x="318"/>
        <item x="300"/>
        <item x="481"/>
        <item x="244"/>
        <item x="774"/>
        <item x="435"/>
        <item x="472"/>
        <item x="235"/>
        <item x="111"/>
        <item x="631"/>
        <item x="585"/>
        <item x="273"/>
        <item x="920"/>
        <item x="308"/>
        <item x="957"/>
        <item x="302"/>
        <item x="59"/>
        <item x="395"/>
        <item x="954"/>
        <item x="668"/>
        <item x="989"/>
        <item x="750"/>
        <item x="49"/>
        <item x="922"/>
        <item x="787"/>
        <item x="573"/>
        <item x="689"/>
        <item x="467"/>
        <item x="854"/>
        <item x="810"/>
        <item x="184"/>
        <item x="969"/>
        <item x="666"/>
        <item x="748"/>
        <item x="211"/>
        <item x="618"/>
        <item x="149"/>
        <item x="633"/>
        <item x="616"/>
        <item x="530"/>
        <item x="428"/>
        <item x="473"/>
        <item x="732"/>
        <item x="432"/>
        <item x="367"/>
        <item x="457"/>
        <item x="771"/>
        <item x="679"/>
        <item x="470"/>
        <item x="734"/>
        <item x="142"/>
        <item x="581"/>
        <item x="903"/>
        <item x="716"/>
        <item x="267"/>
        <item x="372"/>
        <item x="213"/>
        <item x="813"/>
        <item x="338"/>
        <item x="891"/>
        <item x="791"/>
        <item x="674"/>
        <item x="307"/>
        <item x="94"/>
        <item x="402"/>
        <item x="895"/>
        <item x="819"/>
        <item x="425"/>
        <item x="237"/>
        <item x="466"/>
        <item x="448"/>
        <item x="458"/>
        <item x="18"/>
        <item x="56"/>
        <item x="54"/>
        <item x="672"/>
        <item x="261"/>
        <item x="982"/>
        <item x="459"/>
        <item x="201"/>
        <item x="471"/>
        <item x="856"/>
        <item x="155"/>
        <item x="881"/>
        <item x="52"/>
        <item x="779"/>
        <item x="212"/>
        <item x="664"/>
        <item x="229"/>
        <item x="912"/>
        <item x="11"/>
        <item x="320"/>
        <item x="238"/>
        <item x="375"/>
        <item x="418"/>
        <item x="247"/>
        <item x="956"/>
        <item x="699"/>
        <item x="222"/>
        <item x="123"/>
        <item x="396"/>
        <item x="225"/>
        <item x="504"/>
        <item x="405"/>
        <item x="808"/>
        <item x="437"/>
        <item x="971"/>
        <item x="143"/>
        <item x="107"/>
        <item x="121"/>
        <item x="626"/>
        <item x="185"/>
        <item x="124"/>
        <item x="742"/>
        <item x="980"/>
        <item x="278"/>
        <item x="230"/>
        <item x="934"/>
        <item x="915"/>
        <item x="559"/>
        <item x="621"/>
        <item x="852"/>
        <item x="747"/>
        <item x="29"/>
        <item x="50"/>
        <item x="236"/>
        <item x="303"/>
        <item x="310"/>
        <item x="436"/>
        <item x="858"/>
        <item x="410"/>
        <item x="325"/>
        <item x="438"/>
        <item x="137"/>
        <item x="262"/>
        <item x="765"/>
        <item x="195"/>
        <item x="654"/>
        <item x="928"/>
        <item x="568"/>
        <item x="871"/>
        <item x="976"/>
        <item x="271"/>
        <item x="663"/>
        <item x="671"/>
        <item x="847"/>
        <item x="351"/>
        <item x="736"/>
        <item x="345"/>
        <item x="917"/>
        <item x="981"/>
        <item x="240"/>
        <item x="53"/>
        <item x="512"/>
        <item x="511"/>
        <item x="380"/>
        <item x="87"/>
        <item x="864"/>
        <item x="498"/>
        <item x="678"/>
        <item x="665"/>
        <item x="758"/>
        <item x="451"/>
        <item x="599"/>
        <item x="833"/>
        <item x="106"/>
        <item x="134"/>
        <item x="281"/>
        <item x="609"/>
        <item x="754"/>
        <item x="241"/>
        <item x="289"/>
        <item x="35"/>
        <item x="168"/>
        <item x="966"/>
        <item x="527"/>
        <item x="17"/>
        <item x="203"/>
        <item x="24"/>
        <item x="151"/>
        <item x="820"/>
        <item x="868"/>
        <item x="698"/>
        <item x="705"/>
        <item x="36"/>
        <item x="391"/>
        <item x="118"/>
        <item x="921"/>
        <item x="79"/>
        <item x="939"/>
        <item x="606"/>
        <item x="74"/>
        <item x="745"/>
        <item x="26"/>
        <item x="20"/>
        <item x="109"/>
        <item x="439"/>
        <item x="567"/>
        <item x="319"/>
        <item x="978"/>
        <item x="85"/>
        <item x="376"/>
        <item x="775"/>
        <item x="16"/>
        <item x="846"/>
        <item x="883"/>
        <item x="305"/>
        <item x="749"/>
        <item x="193"/>
        <item x="560"/>
        <item x="731"/>
        <item x="401"/>
        <item x="170"/>
        <item x="313"/>
        <item x="298"/>
        <item x="661"/>
        <item x="295"/>
        <item x="955"/>
        <item x="169"/>
        <item x="938"/>
        <item x="728"/>
        <item x="798"/>
        <item x="806"/>
        <item x="552"/>
        <item x="231"/>
        <item x="469"/>
        <item x="497"/>
        <item x="430"/>
        <item x="55"/>
        <item x="224"/>
        <item x="357"/>
        <item x="696"/>
        <item x="152"/>
        <item x="317"/>
        <item x="926"/>
        <item x="406"/>
        <item x="862"/>
        <item x="348"/>
        <item x="309"/>
        <item x="558"/>
        <item x="102"/>
        <item x="219"/>
        <item x="488"/>
        <item x="191"/>
        <item x="37"/>
        <item x="545"/>
        <item x="970"/>
        <item x="189"/>
        <item x="797"/>
        <item x="673"/>
        <item x="869"/>
        <item x="156"/>
        <item x="738"/>
        <item x="384"/>
        <item x="563"/>
        <item x="507"/>
        <item x="524"/>
        <item x="557"/>
        <item x="72"/>
        <item x="588"/>
        <item x="832"/>
        <item x="509"/>
        <item x="508"/>
        <item x="77"/>
        <item x="709"/>
        <item x="801"/>
        <item x="64"/>
        <item x="46"/>
        <item x="502"/>
        <item x="814"/>
        <item x="259"/>
        <item x="535"/>
        <item x="640"/>
        <item x="164"/>
        <item x="746"/>
        <item x="30"/>
        <item x="86"/>
        <item x="416"/>
        <item x="503"/>
        <item x="572"/>
        <item x="529"/>
        <item x="740"/>
        <item x="896"/>
        <item x="528"/>
        <item x="129"/>
        <item x="378"/>
        <item x="520"/>
        <item x="620"/>
        <item x="650"/>
        <item x="266"/>
        <item x="389"/>
        <item x="725"/>
        <item x="265"/>
        <item x="592"/>
        <item x="914"/>
        <item x="90"/>
        <item x="301"/>
        <item x="490"/>
        <item x="521"/>
        <item x="455"/>
        <item x="464"/>
        <item x="566"/>
        <item x="98"/>
        <item x="951"/>
        <item x="260"/>
        <item x="126"/>
        <item x="398"/>
        <item x="888"/>
        <item x="669"/>
        <item x="985"/>
        <item x="341"/>
        <item x="619"/>
        <item x="39"/>
        <item x="336"/>
        <item x="465"/>
        <item x="110"/>
        <item x="694"/>
        <item x="335"/>
        <item x="314"/>
        <item x="662"/>
        <item x="675"/>
        <item x="252"/>
        <item x="44"/>
        <item x="234"/>
        <item x="936"/>
        <item x="115"/>
        <item x="117"/>
        <item x="494"/>
        <item x="484"/>
        <item x="19"/>
        <item x="916"/>
        <item x="800"/>
        <item x="717"/>
        <item x="630"/>
        <item x="154"/>
        <item x="660"/>
        <item x="93"/>
        <item x="574"/>
        <item x="908"/>
        <item x="339"/>
        <item x="641"/>
        <item x="886"/>
        <item x="593"/>
        <item x="95"/>
        <item x="984"/>
        <item x="243"/>
        <item x="15"/>
        <item x="249"/>
        <item x="894"/>
        <item x="349"/>
        <item x="623"/>
        <item x="865"/>
        <item x="533"/>
        <item x="178"/>
        <item x="876"/>
        <item x="258"/>
        <item x="759"/>
        <item x="818"/>
        <item x="97"/>
        <item x="776"/>
        <item x="112"/>
        <item x="61"/>
        <item x="394"/>
        <item x="363"/>
        <item x="772"/>
        <item x="944"/>
        <item x="553"/>
        <item x="108"/>
        <item x="167"/>
        <item x="611"/>
        <item x="803"/>
        <item x="31"/>
        <item x="324"/>
        <item x="536"/>
        <item x="173"/>
        <item x="157"/>
        <item x="343"/>
        <item x="388"/>
        <item x="256"/>
        <item x="215"/>
        <item x="526"/>
        <item x="569"/>
        <item x="71"/>
        <item x="902"/>
        <item x="132"/>
        <item x="923"/>
        <item x="294"/>
        <item x="287"/>
        <item x="404"/>
        <item x="113"/>
        <item x="136"/>
        <item x="135"/>
        <item x="615"/>
        <item x="34"/>
        <item x="737"/>
        <item x="272"/>
        <item x="283"/>
        <item x="991"/>
        <item x="700"/>
        <item x="802"/>
        <item x="735"/>
        <item x="499"/>
        <item x="762"/>
        <item x="683"/>
        <item x="643"/>
        <item x="409"/>
        <item x="70"/>
        <item x="925"/>
        <item x="752"/>
        <item x="692"/>
        <item x="873"/>
        <item x="556"/>
        <item x="179"/>
        <item x="414"/>
        <item x="979"/>
        <item x="400"/>
        <item x="485"/>
        <item x="421"/>
        <item x="823"/>
        <item x="729"/>
        <item x="12"/>
        <item x="580"/>
        <item x="127"/>
        <item x="144"/>
        <item x="843"/>
        <item x="356"/>
        <item x="382"/>
        <item x="767"/>
        <item x="644"/>
        <item x="342"/>
        <item x="837"/>
        <item x="789"/>
        <item x="708"/>
        <item x="475"/>
        <item x="417"/>
        <item x="807"/>
        <item x="882"/>
        <item x="456"/>
        <item x="188"/>
        <item x="352"/>
        <item x="607"/>
        <item x="284"/>
        <item x="433"/>
        <item x="562"/>
        <item x="66"/>
        <item x="676"/>
        <item x="506"/>
        <item x="78"/>
        <item x="719"/>
        <item x="590"/>
        <item x="468"/>
        <item x="793"/>
        <item x="830"/>
        <item x="788"/>
        <item x="851"/>
        <item x="780"/>
        <item x="897"/>
        <item x="493"/>
        <item x="407"/>
        <item x="48"/>
        <item x="279"/>
        <item x="656"/>
        <item x="477"/>
        <item x="92"/>
        <item x="326"/>
        <item x="741"/>
        <item x="610"/>
        <item x="105"/>
        <item x="684"/>
        <item x="790"/>
        <item x="720"/>
        <item x="440"/>
        <item x="860"/>
        <item x="460"/>
        <item x="842"/>
        <item x="114"/>
        <item x="182"/>
        <item x="931"/>
        <item x="321"/>
        <item x="190"/>
        <item x="210"/>
        <item x="697"/>
        <item x="702"/>
        <item x="784"/>
        <item x="726"/>
        <item x="941"/>
        <item x="145"/>
        <item x="753"/>
        <item x="311"/>
        <item x="575"/>
        <item x="270"/>
        <item x="80"/>
        <item x="659"/>
        <item x="379"/>
        <item x="579"/>
        <item x="323"/>
        <item x="582"/>
        <item x="887"/>
        <item x="653"/>
        <item x="829"/>
        <item x="824"/>
        <item x="632"/>
        <item x="764"/>
        <item x="196"/>
        <item x="907"/>
        <item x="227"/>
        <item x="826"/>
        <item x="972"/>
        <item x="889"/>
        <item x="322"/>
        <item x="116"/>
        <item x="226"/>
        <item x="840"/>
        <item x="316"/>
        <item x="975"/>
        <item x="827"/>
        <item x="549"/>
        <item x="361"/>
        <item x="685"/>
        <item x="482"/>
        <item x="370"/>
        <item x="645"/>
        <item x="537"/>
        <item x="723"/>
        <item x="82"/>
        <item x="2"/>
        <item x="133"/>
        <item x="839"/>
        <item x="429"/>
        <item x="255"/>
        <item x="796"/>
        <item x="940"/>
        <item x="276"/>
        <item x="967"/>
        <item x="825"/>
        <item x="835"/>
        <item x="40"/>
        <item x="7"/>
        <item x="299"/>
        <item x="483"/>
        <item x="68"/>
        <item x="312"/>
        <item x="38"/>
        <item x="691"/>
        <item x="711"/>
        <item x="547"/>
        <item x="146"/>
        <item x="634"/>
        <item x="546"/>
        <item x="855"/>
        <item x="943"/>
        <item x="899"/>
        <item x="596"/>
        <item x="101"/>
        <item x="859"/>
        <item x="649"/>
        <item x="539"/>
        <item x="878"/>
        <item x="811"/>
        <item x="4"/>
        <item x="924"/>
        <item x="739"/>
        <item x="162"/>
        <item x="804"/>
        <item x="880"/>
        <item x="399"/>
        <item x="601"/>
        <item x="51"/>
        <item x="450"/>
        <item x="760"/>
        <item x="47"/>
        <item x="974"/>
        <item x="355"/>
        <item x="821"/>
        <item x="199"/>
        <item x="285"/>
        <item x="522"/>
        <item x="861"/>
        <item x="337"/>
        <item x="413"/>
        <item x="443"/>
        <item x="96"/>
        <item x="495"/>
        <item x="330"/>
        <item x="10"/>
        <item x="296"/>
        <item x="816"/>
        <item x="419"/>
        <item x="374"/>
        <item x="408"/>
        <item x="269"/>
        <item x="913"/>
        <item x="551"/>
        <item x="328"/>
        <item x="867"/>
        <item x="605"/>
        <item x="130"/>
        <item x="346"/>
        <item x="480"/>
        <item x="937"/>
        <item x="973"/>
        <item x="280"/>
        <item x="751"/>
        <item x="548"/>
        <item x="695"/>
        <item x="501"/>
        <item x="371"/>
        <item x="242"/>
        <item x="514"/>
        <item x="89"/>
        <item x="655"/>
        <item x="942"/>
        <item x="932"/>
        <item x="73"/>
        <item x="228"/>
        <item x="565"/>
        <item x="792"/>
        <item x="518"/>
        <item x="65"/>
        <item x="223"/>
        <item x="293"/>
        <item x="519"/>
        <item x="583"/>
        <item x="682"/>
        <item x="186"/>
        <item x="612"/>
        <item x="909"/>
        <item x="687"/>
        <item x="848"/>
        <item x="622"/>
        <item x="264"/>
        <item x="608"/>
        <item x="412"/>
        <item x="233"/>
        <item x="652"/>
        <item x="332"/>
        <item x="870"/>
        <item x="586"/>
        <item x="597"/>
        <item x="591"/>
        <item x="929"/>
        <item x="680"/>
        <item x="769"/>
        <item x="893"/>
        <item x="158"/>
        <item x="986"/>
        <item x="496"/>
        <item x="183"/>
        <item x="315"/>
        <item x="84"/>
        <item x="587"/>
        <item x="901"/>
        <item x="627"/>
        <item x="306"/>
        <item x="576"/>
        <item x="628"/>
        <item x="782"/>
        <item x="150"/>
        <item x="838"/>
        <item x="329"/>
        <item x="795"/>
        <item x="625"/>
        <item x="540"/>
        <item x="43"/>
        <item x="532"/>
        <item x="81"/>
        <item x="577"/>
        <item x="543"/>
        <item x="898"/>
        <item x="822"/>
        <item x="491"/>
        <item x="5"/>
        <item x="205"/>
        <item x="486"/>
        <item x="875"/>
        <item x="232"/>
        <item x="879"/>
        <item x="983"/>
        <item x="677"/>
        <item x="602"/>
        <item x="248"/>
        <item x="441"/>
        <item x="617"/>
        <item x="461"/>
        <item x="60"/>
        <item x="119"/>
        <item x="487"/>
        <item x="977"/>
        <item x="42"/>
        <item x="197"/>
        <item x="453"/>
        <item x="629"/>
        <item x="415"/>
        <item x="992"/>
        <item x="291"/>
        <item x="67"/>
        <item x="987"/>
        <item x="427"/>
        <item x="781"/>
        <item x="454"/>
        <item x="217"/>
        <item x="962"/>
        <item x="88"/>
        <item x="33"/>
        <item x="424"/>
        <item x="919"/>
        <item x="721"/>
        <item x="366"/>
        <item x="177"/>
        <item x="403"/>
        <item x="165"/>
        <item x="297"/>
        <item x="884"/>
        <item x="516"/>
        <item x="153"/>
        <item x="393"/>
        <item x="845"/>
        <item x="172"/>
        <item x="364"/>
        <item x="872"/>
        <item x="713"/>
        <item x="181"/>
        <item x="513"/>
        <item x="148"/>
        <item x="722"/>
        <item x="131"/>
        <item x="344"/>
        <item x="710"/>
        <item x="245"/>
        <item x="885"/>
        <item x="452"/>
        <item x="1"/>
        <item x="377"/>
        <item x="431"/>
        <item x="277"/>
        <item x="933"/>
        <item x="8"/>
        <item x="288"/>
        <item x="192"/>
        <item x="463"/>
        <item x="0"/>
        <item x="690"/>
        <item x="350"/>
        <item x="850"/>
        <item x="658"/>
        <item x="961"/>
        <item x="571"/>
        <item x="613"/>
        <item x="638"/>
        <item t="default"/>
      </items>
    </pivotField>
    <pivotField numFmtId="14" showAll="0"/>
    <pivotField numFmtId="21" showAll="0"/>
    <pivotField showAll="0"/>
    <pivotField showAll="0">
      <items count="8">
        <item x="6"/>
        <item x="0"/>
        <item x="2"/>
        <item x="1"/>
        <item x="5"/>
        <item x="4"/>
        <item x="3"/>
        <item t="default"/>
      </items>
    </pivotField>
    <pivotField showAll="0"/>
    <pivotField dataField="1" showAll="0"/>
    <pivotField showAll="0"/>
    <pivotField showAll="0"/>
    <pivotField axis="axisRow" showAll="0" measureFilter="1">
      <items count="69">
        <item x="22"/>
        <item x="44"/>
        <item x="54"/>
        <item x="67"/>
        <item x="42"/>
        <item x="21"/>
        <item x="7"/>
        <item x="1"/>
        <item x="37"/>
        <item x="25"/>
        <item x="2"/>
        <item x="13"/>
        <item x="60"/>
        <item x="15"/>
        <item x="39"/>
        <item x="12"/>
        <item x="59"/>
        <item x="52"/>
        <item x="56"/>
        <item x="35"/>
        <item x="64"/>
        <item x="34"/>
        <item x="18"/>
        <item x="16"/>
        <item x="38"/>
        <item x="49"/>
        <item x="55"/>
        <item x="66"/>
        <item x="65"/>
        <item x="27"/>
        <item x="33"/>
        <item x="5"/>
        <item x="48"/>
        <item x="0"/>
        <item x="29"/>
        <item x="45"/>
        <item x="10"/>
        <item x="31"/>
        <item x="36"/>
        <item x="53"/>
        <item x="43"/>
        <item x="17"/>
        <item x="61"/>
        <item x="30"/>
        <item x="28"/>
        <item x="58"/>
        <item x="62"/>
        <item x="41"/>
        <item x="46"/>
        <item x="26"/>
        <item x="63"/>
        <item x="24"/>
        <item x="40"/>
        <item x="8"/>
        <item x="6"/>
        <item x="20"/>
        <item x="23"/>
        <item x="19"/>
        <item x="11"/>
        <item x="51"/>
        <item x="3"/>
        <item x="14"/>
        <item x="9"/>
        <item x="4"/>
        <item x="50"/>
        <item x="32"/>
        <item x="47"/>
        <item x="57"/>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5"/>
  </rowFields>
  <rowItems count="6">
    <i>
      <x v="10"/>
    </i>
    <i>
      <x v="12"/>
    </i>
    <i>
      <x v="25"/>
    </i>
    <i>
      <x v="32"/>
    </i>
    <i>
      <x v="53"/>
    </i>
    <i t="grand">
      <x/>
    </i>
  </rowItems>
  <colItems count="1">
    <i/>
  </colItems>
  <dataFields count="1">
    <dataField name="Sum of Revenue (INR)" fld="12" baseField="0" baseItem="0"/>
  </dataFields>
  <chartFormats count="26">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5" count="1" selected="0">
            <x v="17"/>
          </reference>
        </references>
      </pivotArea>
    </chartFormat>
    <chartFormat chart="3" format="9">
      <pivotArea type="data" outline="0" fieldPosition="0">
        <references count="2">
          <reference field="4294967294" count="1" selected="0">
            <x v="0"/>
          </reference>
          <reference field="15" count="1" selected="0">
            <x v="29"/>
          </reference>
        </references>
      </pivotArea>
    </chartFormat>
    <chartFormat chart="3" format="10">
      <pivotArea type="data" outline="0" fieldPosition="0">
        <references count="2">
          <reference field="4294967294" count="1" selected="0">
            <x v="0"/>
          </reference>
          <reference field="15" count="1" selected="0">
            <x v="35"/>
          </reference>
        </references>
      </pivotArea>
    </chartFormat>
    <chartFormat chart="3" format="11">
      <pivotArea type="data" outline="0" fieldPosition="0">
        <references count="2">
          <reference field="4294967294" count="1" selected="0">
            <x v="0"/>
          </reference>
          <reference field="15" count="1" selected="0">
            <x v="60"/>
          </reference>
        </references>
      </pivotArea>
    </chartFormat>
    <chartFormat chart="3" format="12">
      <pivotArea type="data" outline="0" fieldPosition="0">
        <references count="2">
          <reference field="4294967294" count="1" selected="0">
            <x v="0"/>
          </reference>
          <reference field="15" count="1" selected="0">
            <x v="65"/>
          </reference>
        </references>
      </pivotArea>
    </chartFormat>
    <chartFormat chart="3" format="13">
      <pivotArea type="data" outline="0" fieldPosition="0">
        <references count="2">
          <reference field="4294967294" count="1" selected="0">
            <x v="0"/>
          </reference>
          <reference field="15" count="1" selected="0">
            <x v="21"/>
          </reference>
        </references>
      </pivotArea>
    </chartFormat>
    <chartFormat chart="3" format="14">
      <pivotArea type="data" outline="0" fieldPosition="0">
        <references count="2">
          <reference field="4294967294" count="1" selected="0">
            <x v="0"/>
          </reference>
          <reference field="15" count="1" selected="0">
            <x v="22"/>
          </reference>
        </references>
      </pivotArea>
    </chartFormat>
    <chartFormat chart="3" format="15">
      <pivotArea type="data" outline="0" fieldPosition="0">
        <references count="2">
          <reference field="4294967294" count="1" selected="0">
            <x v="0"/>
          </reference>
          <reference field="15" count="1" selected="0">
            <x v="24"/>
          </reference>
        </references>
      </pivotArea>
    </chartFormat>
    <chartFormat chart="3" format="16">
      <pivotArea type="data" outline="0" fieldPosition="0">
        <references count="2">
          <reference field="4294967294" count="1" selected="0">
            <x v="0"/>
          </reference>
          <reference field="15" count="1" selected="0">
            <x v="32"/>
          </reference>
        </references>
      </pivotArea>
    </chartFormat>
    <chartFormat chart="3" format="17">
      <pivotArea type="data" outline="0" fieldPosition="0">
        <references count="2">
          <reference field="4294967294" count="1" selected="0">
            <x v="0"/>
          </reference>
          <reference field="15" count="1" selected="0">
            <x v="40"/>
          </reference>
        </references>
      </pivotArea>
    </chartFormat>
    <chartFormat chart="0" format="1">
      <pivotArea type="data" outline="0" fieldPosition="0">
        <references count="2">
          <reference field="4294967294" count="1" selected="0">
            <x v="0"/>
          </reference>
          <reference field="15" count="1" selected="0">
            <x v="9"/>
          </reference>
        </references>
      </pivotArea>
    </chartFormat>
    <chartFormat chart="0" format="2">
      <pivotArea type="data" outline="0" fieldPosition="0">
        <references count="2">
          <reference field="4294967294" count="1" selected="0">
            <x v="0"/>
          </reference>
          <reference field="15" count="1" selected="0">
            <x v="11"/>
          </reference>
        </references>
      </pivotArea>
    </chartFormat>
    <chartFormat chart="0" format="3">
      <pivotArea type="data" outline="0" fieldPosition="0">
        <references count="2">
          <reference field="4294967294" count="1" selected="0">
            <x v="0"/>
          </reference>
          <reference field="15" count="1" selected="0">
            <x v="33"/>
          </reference>
        </references>
      </pivotArea>
    </chartFormat>
    <chartFormat chart="0" format="4">
      <pivotArea type="data" outline="0" fieldPosition="0">
        <references count="2">
          <reference field="4294967294" count="1" selected="0">
            <x v="0"/>
          </reference>
          <reference field="15" count="1" selected="0">
            <x v="48"/>
          </reference>
        </references>
      </pivotArea>
    </chartFormat>
    <chartFormat chart="0" format="5">
      <pivotArea type="data" outline="0" fieldPosition="0">
        <references count="2">
          <reference field="4294967294" count="1" selected="0">
            <x v="0"/>
          </reference>
          <reference field="15" count="1" selected="0">
            <x v="52"/>
          </reference>
        </references>
      </pivotArea>
    </chartFormat>
    <chartFormat chart="3" format="18">
      <pivotArea type="data" outline="0" fieldPosition="0">
        <references count="2">
          <reference field="4294967294" count="1" selected="0">
            <x v="0"/>
          </reference>
          <reference field="15" count="1" selected="0">
            <x v="10"/>
          </reference>
        </references>
      </pivotArea>
    </chartFormat>
    <chartFormat chart="3" format="19">
      <pivotArea type="data" outline="0" fieldPosition="0">
        <references count="2">
          <reference field="4294967294" count="1" selected="0">
            <x v="0"/>
          </reference>
          <reference field="15" count="1" selected="0">
            <x v="12"/>
          </reference>
        </references>
      </pivotArea>
    </chartFormat>
    <chartFormat chart="3" format="20">
      <pivotArea type="data" outline="0" fieldPosition="0">
        <references count="2">
          <reference field="4294967294" count="1" selected="0">
            <x v="0"/>
          </reference>
          <reference field="15" count="1" selected="0">
            <x v="25"/>
          </reference>
        </references>
      </pivotArea>
    </chartFormat>
    <chartFormat chart="3" format="21">
      <pivotArea type="data" outline="0" fieldPosition="0">
        <references count="2">
          <reference field="4294967294" count="1" selected="0">
            <x v="0"/>
          </reference>
          <reference field="15" count="1" selected="0">
            <x v="53"/>
          </reference>
        </references>
      </pivotArea>
    </chartFormat>
    <chartFormat chart="0" format="6">
      <pivotArea type="data" outline="0" fieldPosition="0">
        <references count="2">
          <reference field="4294967294" count="1" selected="0">
            <x v="0"/>
          </reference>
          <reference field="15" count="1" selected="0">
            <x v="10"/>
          </reference>
        </references>
      </pivotArea>
    </chartFormat>
    <chartFormat chart="0" format="7">
      <pivotArea type="data" outline="0" fieldPosition="0">
        <references count="2">
          <reference field="4294967294" count="1" selected="0">
            <x v="0"/>
          </reference>
          <reference field="15" count="1" selected="0">
            <x v="12"/>
          </reference>
        </references>
      </pivotArea>
    </chartFormat>
    <chartFormat chart="0" format="8">
      <pivotArea type="data" outline="0" fieldPosition="0">
        <references count="2">
          <reference field="4294967294" count="1" selected="0">
            <x v="0"/>
          </reference>
          <reference field="15" count="1" selected="0">
            <x v="25"/>
          </reference>
        </references>
      </pivotArea>
    </chartFormat>
    <chartFormat chart="0" format="9">
      <pivotArea type="data" outline="0" fieldPosition="0">
        <references count="2">
          <reference field="4294967294" count="1" selected="0">
            <x v="0"/>
          </reference>
          <reference field="15" count="1" selected="0">
            <x v="32"/>
          </reference>
        </references>
      </pivotArea>
    </chartFormat>
    <chartFormat chart="0" format="10">
      <pivotArea type="data" outline="0" fieldPosition="0">
        <references count="2">
          <reference field="4294967294" count="1" selected="0">
            <x v="0"/>
          </reference>
          <reference field="15" count="1" selected="0">
            <x v="53"/>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029359-0D87-4657-988C-5294F5DB02B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21">
    <pivotField showAll="0"/>
    <pivotField showAll="0"/>
    <pivotField showAll="0"/>
    <pivotField axis="axisRow" showAll="0">
      <items count="6">
        <item x="4"/>
        <item x="1"/>
        <item x="3"/>
        <item x="2"/>
        <item x="0"/>
        <item t="default"/>
      </items>
    </pivotField>
    <pivotField showAll="0">
      <items count="13">
        <item x="8"/>
        <item x="0"/>
        <item x="5"/>
        <item x="9"/>
        <item x="4"/>
        <item x="11"/>
        <item x="2"/>
        <item x="3"/>
        <item x="7"/>
        <item x="10"/>
        <item x="1"/>
        <item x="6"/>
        <item t="default"/>
      </items>
    </pivotField>
    <pivotField numFmtId="14" showAll="0"/>
    <pivotField numFmtId="21" showAll="0">
      <items count="995">
        <item x="479"/>
        <item x="423"/>
        <item x="41"/>
        <item x="253"/>
        <item x="304"/>
        <item x="91"/>
        <item x="290"/>
        <item x="386"/>
        <item x="381"/>
        <item x="449"/>
        <item x="9"/>
        <item x="766"/>
        <item x="960"/>
        <item x="946"/>
        <item x="968"/>
        <item x="505"/>
        <item x="159"/>
        <item x="948"/>
        <item x="122"/>
        <item x="250"/>
        <item x="218"/>
        <item x="561"/>
        <item x="988"/>
        <item x="828"/>
        <item x="927"/>
        <item x="354"/>
        <item x="555"/>
        <item x="365"/>
        <item x="208"/>
        <item x="209"/>
        <item x="584"/>
        <item x="730"/>
        <item x="918"/>
        <item x="442"/>
        <item x="863"/>
        <item x="21"/>
        <item x="594"/>
        <item x="28"/>
        <item x="76"/>
        <item x="476"/>
        <item x="268"/>
        <item x="206"/>
        <item x="383"/>
        <item x="900"/>
        <item x="844"/>
        <item x="474"/>
        <item x="174"/>
        <item x="550"/>
        <item x="993"/>
        <item x="166"/>
        <item x="369"/>
        <item x="707"/>
        <item x="681"/>
        <item x="275"/>
        <item x="965"/>
        <item x="724"/>
        <item x="32"/>
        <item x="187"/>
        <item x="6"/>
        <item x="103"/>
        <item x="642"/>
        <item x="176"/>
        <item x="794"/>
        <item x="604"/>
        <item x="853"/>
        <item x="198"/>
        <item x="647"/>
        <item x="952"/>
        <item x="542"/>
        <item x="950"/>
        <item x="809"/>
        <item x="849"/>
        <item x="904"/>
        <item x="163"/>
        <item x="727"/>
        <item x="578"/>
        <item x="147"/>
        <item x="333"/>
        <item x="220"/>
        <item x="768"/>
        <item x="603"/>
        <item x="635"/>
        <item x="648"/>
        <item x="120"/>
        <item x="959"/>
        <item x="763"/>
        <item x="327"/>
        <item x="701"/>
        <item x="756"/>
        <item x="125"/>
        <item x="786"/>
        <item x="544"/>
        <item x="141"/>
        <item x="541"/>
        <item x="831"/>
        <item x="636"/>
        <item x="761"/>
        <item x="598"/>
        <item x="693"/>
        <item x="510"/>
        <item x="446"/>
        <item x="445"/>
        <item x="841"/>
        <item x="945"/>
        <item x="63"/>
        <item x="595"/>
        <item x="57"/>
        <item x="282"/>
        <item x="570"/>
        <item x="14"/>
        <item x="614"/>
        <item x="444"/>
        <item x="104"/>
        <item x="554"/>
        <item x="420"/>
        <item x="462"/>
        <item x="216"/>
        <item x="422"/>
        <item x="646"/>
        <item x="160"/>
        <item x="906"/>
        <item x="492"/>
        <item x="358"/>
        <item x="958"/>
        <item x="447"/>
        <item x="390"/>
        <item x="45"/>
        <item x="817"/>
        <item x="757"/>
        <item x="27"/>
        <item x="387"/>
        <item x="963"/>
        <item x="589"/>
        <item x="718"/>
        <item x="83"/>
        <item x="347"/>
        <item x="426"/>
        <item x="175"/>
        <item x="360"/>
        <item x="531"/>
        <item x="254"/>
        <item x="744"/>
        <item x="13"/>
        <item x="733"/>
        <item x="770"/>
        <item x="834"/>
        <item x="214"/>
        <item x="140"/>
        <item x="58"/>
        <item x="100"/>
        <item x="930"/>
        <item x="773"/>
        <item x="947"/>
        <item x="964"/>
        <item x="340"/>
        <item x="292"/>
        <item x="274"/>
        <item x="890"/>
        <item x="138"/>
        <item x="373"/>
        <item x="69"/>
        <item x="910"/>
        <item x="392"/>
        <item x="990"/>
        <item x="478"/>
        <item x="624"/>
        <item x="207"/>
        <item x="778"/>
        <item x="334"/>
        <item x="706"/>
        <item x="171"/>
        <item x="200"/>
        <item x="517"/>
        <item x="3"/>
        <item x="515"/>
        <item x="949"/>
        <item x="353"/>
        <item x="651"/>
        <item x="286"/>
        <item x="783"/>
        <item x="935"/>
        <item x="525"/>
        <item x="25"/>
        <item x="23"/>
        <item x="75"/>
        <item x="715"/>
        <item x="712"/>
        <item x="204"/>
        <item x="905"/>
        <item x="128"/>
        <item x="688"/>
        <item x="743"/>
        <item x="600"/>
        <item x="953"/>
        <item x="639"/>
        <item x="22"/>
        <item x="411"/>
        <item x="877"/>
        <item x="500"/>
        <item x="194"/>
        <item x="874"/>
        <item x="703"/>
        <item x="263"/>
        <item x="812"/>
        <item x="799"/>
        <item x="385"/>
        <item x="202"/>
        <item x="257"/>
        <item x="777"/>
        <item x="251"/>
        <item x="667"/>
        <item x="99"/>
        <item x="538"/>
        <item x="857"/>
        <item x="815"/>
        <item x="686"/>
        <item x="670"/>
        <item x="180"/>
        <item x="911"/>
        <item x="805"/>
        <item x="221"/>
        <item x="368"/>
        <item x="246"/>
        <item x="785"/>
        <item x="239"/>
        <item x="866"/>
        <item x="523"/>
        <item x="434"/>
        <item x="657"/>
        <item x="362"/>
        <item x="359"/>
        <item x="564"/>
        <item x="755"/>
        <item x="161"/>
        <item x="489"/>
        <item x="836"/>
        <item x="637"/>
        <item x="704"/>
        <item x="714"/>
        <item x="892"/>
        <item x="331"/>
        <item x="534"/>
        <item x="139"/>
        <item x="397"/>
        <item x="62"/>
        <item x="318"/>
        <item x="300"/>
        <item x="481"/>
        <item x="244"/>
        <item x="774"/>
        <item x="435"/>
        <item x="472"/>
        <item x="235"/>
        <item x="111"/>
        <item x="631"/>
        <item x="585"/>
        <item x="273"/>
        <item x="920"/>
        <item x="308"/>
        <item x="957"/>
        <item x="302"/>
        <item x="59"/>
        <item x="395"/>
        <item x="954"/>
        <item x="668"/>
        <item x="989"/>
        <item x="750"/>
        <item x="49"/>
        <item x="922"/>
        <item x="787"/>
        <item x="573"/>
        <item x="689"/>
        <item x="467"/>
        <item x="854"/>
        <item x="810"/>
        <item x="184"/>
        <item x="969"/>
        <item x="666"/>
        <item x="748"/>
        <item x="211"/>
        <item x="618"/>
        <item x="149"/>
        <item x="633"/>
        <item x="616"/>
        <item x="530"/>
        <item x="428"/>
        <item x="473"/>
        <item x="732"/>
        <item x="432"/>
        <item x="367"/>
        <item x="457"/>
        <item x="771"/>
        <item x="679"/>
        <item x="470"/>
        <item x="734"/>
        <item x="142"/>
        <item x="581"/>
        <item x="903"/>
        <item x="716"/>
        <item x="267"/>
        <item x="372"/>
        <item x="213"/>
        <item x="813"/>
        <item x="338"/>
        <item x="891"/>
        <item x="791"/>
        <item x="674"/>
        <item x="307"/>
        <item x="94"/>
        <item x="402"/>
        <item x="895"/>
        <item x="819"/>
        <item x="425"/>
        <item x="237"/>
        <item x="466"/>
        <item x="448"/>
        <item x="458"/>
        <item x="18"/>
        <item x="56"/>
        <item x="54"/>
        <item x="672"/>
        <item x="261"/>
        <item x="982"/>
        <item x="459"/>
        <item x="201"/>
        <item x="471"/>
        <item x="856"/>
        <item x="155"/>
        <item x="881"/>
        <item x="52"/>
        <item x="779"/>
        <item x="212"/>
        <item x="664"/>
        <item x="229"/>
        <item x="912"/>
        <item x="11"/>
        <item x="320"/>
        <item x="238"/>
        <item x="375"/>
        <item x="418"/>
        <item x="247"/>
        <item x="956"/>
        <item x="699"/>
        <item x="222"/>
        <item x="123"/>
        <item x="396"/>
        <item x="225"/>
        <item x="504"/>
        <item x="405"/>
        <item x="808"/>
        <item x="437"/>
        <item x="971"/>
        <item x="143"/>
        <item x="107"/>
        <item x="121"/>
        <item x="626"/>
        <item x="185"/>
        <item x="124"/>
        <item x="742"/>
        <item x="980"/>
        <item x="278"/>
        <item x="230"/>
        <item x="934"/>
        <item x="915"/>
        <item x="559"/>
        <item x="621"/>
        <item x="852"/>
        <item x="747"/>
        <item x="29"/>
        <item x="50"/>
        <item x="236"/>
        <item x="303"/>
        <item x="310"/>
        <item x="436"/>
        <item x="858"/>
        <item x="410"/>
        <item x="325"/>
        <item x="438"/>
        <item x="137"/>
        <item x="262"/>
        <item x="765"/>
        <item x="195"/>
        <item x="654"/>
        <item x="928"/>
        <item x="568"/>
        <item x="871"/>
        <item x="976"/>
        <item x="271"/>
        <item x="663"/>
        <item x="671"/>
        <item x="847"/>
        <item x="351"/>
        <item x="736"/>
        <item x="345"/>
        <item x="917"/>
        <item x="981"/>
        <item x="240"/>
        <item x="53"/>
        <item x="512"/>
        <item x="511"/>
        <item x="380"/>
        <item x="87"/>
        <item x="864"/>
        <item x="498"/>
        <item x="678"/>
        <item x="665"/>
        <item x="758"/>
        <item x="451"/>
        <item x="599"/>
        <item x="833"/>
        <item x="106"/>
        <item x="134"/>
        <item x="281"/>
        <item x="609"/>
        <item x="754"/>
        <item x="241"/>
        <item x="289"/>
        <item x="35"/>
        <item x="168"/>
        <item x="966"/>
        <item x="527"/>
        <item x="17"/>
        <item x="203"/>
        <item x="24"/>
        <item x="151"/>
        <item x="820"/>
        <item x="868"/>
        <item x="698"/>
        <item x="705"/>
        <item x="36"/>
        <item x="391"/>
        <item x="118"/>
        <item x="921"/>
        <item x="79"/>
        <item x="939"/>
        <item x="606"/>
        <item x="74"/>
        <item x="745"/>
        <item x="26"/>
        <item x="20"/>
        <item x="109"/>
        <item x="439"/>
        <item x="567"/>
        <item x="319"/>
        <item x="978"/>
        <item x="85"/>
        <item x="376"/>
        <item x="775"/>
        <item x="16"/>
        <item x="846"/>
        <item x="883"/>
        <item x="305"/>
        <item x="749"/>
        <item x="193"/>
        <item x="560"/>
        <item x="731"/>
        <item x="401"/>
        <item x="170"/>
        <item x="313"/>
        <item x="298"/>
        <item x="661"/>
        <item x="295"/>
        <item x="955"/>
        <item x="169"/>
        <item x="938"/>
        <item x="728"/>
        <item x="798"/>
        <item x="806"/>
        <item x="552"/>
        <item x="231"/>
        <item x="469"/>
        <item x="497"/>
        <item x="430"/>
        <item x="55"/>
        <item x="224"/>
        <item x="357"/>
        <item x="696"/>
        <item x="152"/>
        <item x="317"/>
        <item x="926"/>
        <item x="406"/>
        <item x="862"/>
        <item x="348"/>
        <item x="309"/>
        <item x="558"/>
        <item x="102"/>
        <item x="219"/>
        <item x="488"/>
        <item x="191"/>
        <item x="37"/>
        <item x="545"/>
        <item x="970"/>
        <item x="189"/>
        <item x="797"/>
        <item x="673"/>
        <item x="869"/>
        <item x="156"/>
        <item x="738"/>
        <item x="384"/>
        <item x="563"/>
        <item x="507"/>
        <item x="524"/>
        <item x="557"/>
        <item x="72"/>
        <item x="588"/>
        <item x="832"/>
        <item x="509"/>
        <item x="508"/>
        <item x="77"/>
        <item x="709"/>
        <item x="801"/>
        <item x="64"/>
        <item x="46"/>
        <item x="502"/>
        <item x="814"/>
        <item x="259"/>
        <item x="535"/>
        <item x="640"/>
        <item x="164"/>
        <item x="746"/>
        <item x="30"/>
        <item x="86"/>
        <item x="416"/>
        <item x="503"/>
        <item x="572"/>
        <item x="529"/>
        <item x="740"/>
        <item x="896"/>
        <item x="528"/>
        <item x="129"/>
        <item x="378"/>
        <item x="520"/>
        <item x="620"/>
        <item x="650"/>
        <item x="266"/>
        <item x="389"/>
        <item x="725"/>
        <item x="265"/>
        <item x="592"/>
        <item x="914"/>
        <item x="90"/>
        <item x="301"/>
        <item x="490"/>
        <item x="521"/>
        <item x="455"/>
        <item x="464"/>
        <item x="566"/>
        <item x="98"/>
        <item x="951"/>
        <item x="260"/>
        <item x="126"/>
        <item x="398"/>
        <item x="888"/>
        <item x="669"/>
        <item x="985"/>
        <item x="341"/>
        <item x="619"/>
        <item x="39"/>
        <item x="336"/>
        <item x="465"/>
        <item x="110"/>
        <item x="694"/>
        <item x="335"/>
        <item x="314"/>
        <item x="662"/>
        <item x="675"/>
        <item x="252"/>
        <item x="44"/>
        <item x="234"/>
        <item x="936"/>
        <item x="115"/>
        <item x="117"/>
        <item x="494"/>
        <item x="484"/>
        <item x="19"/>
        <item x="916"/>
        <item x="800"/>
        <item x="717"/>
        <item x="630"/>
        <item x="154"/>
        <item x="660"/>
        <item x="93"/>
        <item x="574"/>
        <item x="908"/>
        <item x="339"/>
        <item x="641"/>
        <item x="886"/>
        <item x="593"/>
        <item x="95"/>
        <item x="984"/>
        <item x="243"/>
        <item x="15"/>
        <item x="249"/>
        <item x="894"/>
        <item x="349"/>
        <item x="623"/>
        <item x="865"/>
        <item x="533"/>
        <item x="178"/>
        <item x="876"/>
        <item x="258"/>
        <item x="759"/>
        <item x="818"/>
        <item x="97"/>
        <item x="776"/>
        <item x="112"/>
        <item x="61"/>
        <item x="394"/>
        <item x="363"/>
        <item x="772"/>
        <item x="944"/>
        <item x="553"/>
        <item x="108"/>
        <item x="167"/>
        <item x="611"/>
        <item x="803"/>
        <item x="31"/>
        <item x="324"/>
        <item x="536"/>
        <item x="173"/>
        <item x="157"/>
        <item x="343"/>
        <item x="388"/>
        <item x="256"/>
        <item x="215"/>
        <item x="526"/>
        <item x="569"/>
        <item x="71"/>
        <item x="902"/>
        <item x="132"/>
        <item x="923"/>
        <item x="294"/>
        <item x="287"/>
        <item x="404"/>
        <item x="113"/>
        <item x="136"/>
        <item x="135"/>
        <item x="615"/>
        <item x="34"/>
        <item x="737"/>
        <item x="272"/>
        <item x="283"/>
        <item x="991"/>
        <item x="700"/>
        <item x="802"/>
        <item x="735"/>
        <item x="499"/>
        <item x="762"/>
        <item x="683"/>
        <item x="643"/>
        <item x="409"/>
        <item x="70"/>
        <item x="925"/>
        <item x="752"/>
        <item x="692"/>
        <item x="873"/>
        <item x="556"/>
        <item x="179"/>
        <item x="414"/>
        <item x="979"/>
        <item x="400"/>
        <item x="485"/>
        <item x="421"/>
        <item x="823"/>
        <item x="729"/>
        <item x="12"/>
        <item x="580"/>
        <item x="127"/>
        <item x="144"/>
        <item x="843"/>
        <item x="356"/>
        <item x="382"/>
        <item x="767"/>
        <item x="644"/>
        <item x="342"/>
        <item x="837"/>
        <item x="789"/>
        <item x="708"/>
        <item x="475"/>
        <item x="417"/>
        <item x="807"/>
        <item x="882"/>
        <item x="456"/>
        <item x="188"/>
        <item x="352"/>
        <item x="607"/>
        <item x="284"/>
        <item x="433"/>
        <item x="562"/>
        <item x="66"/>
        <item x="676"/>
        <item x="506"/>
        <item x="78"/>
        <item x="719"/>
        <item x="590"/>
        <item x="468"/>
        <item x="793"/>
        <item x="830"/>
        <item x="788"/>
        <item x="851"/>
        <item x="780"/>
        <item x="897"/>
        <item x="493"/>
        <item x="407"/>
        <item x="48"/>
        <item x="279"/>
        <item x="656"/>
        <item x="477"/>
        <item x="92"/>
        <item x="326"/>
        <item x="741"/>
        <item x="610"/>
        <item x="105"/>
        <item x="684"/>
        <item x="790"/>
        <item x="720"/>
        <item x="440"/>
        <item x="860"/>
        <item x="460"/>
        <item x="842"/>
        <item x="114"/>
        <item x="182"/>
        <item x="931"/>
        <item x="321"/>
        <item x="190"/>
        <item x="210"/>
        <item x="697"/>
        <item x="702"/>
        <item x="784"/>
        <item x="726"/>
        <item x="941"/>
        <item x="145"/>
        <item x="753"/>
        <item x="311"/>
        <item x="575"/>
        <item x="270"/>
        <item x="80"/>
        <item x="659"/>
        <item x="379"/>
        <item x="579"/>
        <item x="323"/>
        <item x="582"/>
        <item x="887"/>
        <item x="653"/>
        <item x="829"/>
        <item x="824"/>
        <item x="632"/>
        <item x="764"/>
        <item x="196"/>
        <item x="907"/>
        <item x="227"/>
        <item x="826"/>
        <item x="972"/>
        <item x="889"/>
        <item x="322"/>
        <item x="116"/>
        <item x="226"/>
        <item x="840"/>
        <item x="316"/>
        <item x="975"/>
        <item x="827"/>
        <item x="549"/>
        <item x="361"/>
        <item x="685"/>
        <item x="482"/>
        <item x="370"/>
        <item x="645"/>
        <item x="537"/>
        <item x="723"/>
        <item x="82"/>
        <item x="2"/>
        <item x="133"/>
        <item x="839"/>
        <item x="429"/>
        <item x="255"/>
        <item x="796"/>
        <item x="940"/>
        <item x="276"/>
        <item x="967"/>
        <item x="825"/>
        <item x="835"/>
        <item x="40"/>
        <item x="7"/>
        <item x="299"/>
        <item x="483"/>
        <item x="68"/>
        <item x="312"/>
        <item x="38"/>
        <item x="691"/>
        <item x="711"/>
        <item x="547"/>
        <item x="146"/>
        <item x="634"/>
        <item x="546"/>
        <item x="855"/>
        <item x="943"/>
        <item x="899"/>
        <item x="596"/>
        <item x="101"/>
        <item x="859"/>
        <item x="649"/>
        <item x="539"/>
        <item x="878"/>
        <item x="811"/>
        <item x="4"/>
        <item x="924"/>
        <item x="739"/>
        <item x="162"/>
        <item x="804"/>
        <item x="880"/>
        <item x="399"/>
        <item x="601"/>
        <item x="51"/>
        <item x="450"/>
        <item x="760"/>
        <item x="47"/>
        <item x="974"/>
        <item x="355"/>
        <item x="821"/>
        <item x="199"/>
        <item x="285"/>
        <item x="522"/>
        <item x="861"/>
        <item x="337"/>
        <item x="413"/>
        <item x="443"/>
        <item x="96"/>
        <item x="495"/>
        <item x="330"/>
        <item x="10"/>
        <item x="296"/>
        <item x="816"/>
        <item x="419"/>
        <item x="374"/>
        <item x="408"/>
        <item x="269"/>
        <item x="913"/>
        <item x="551"/>
        <item x="328"/>
        <item x="867"/>
        <item x="605"/>
        <item x="130"/>
        <item x="346"/>
        <item x="480"/>
        <item x="937"/>
        <item x="973"/>
        <item x="280"/>
        <item x="751"/>
        <item x="548"/>
        <item x="695"/>
        <item x="501"/>
        <item x="371"/>
        <item x="242"/>
        <item x="514"/>
        <item x="89"/>
        <item x="655"/>
        <item x="942"/>
        <item x="932"/>
        <item x="73"/>
        <item x="228"/>
        <item x="565"/>
        <item x="792"/>
        <item x="518"/>
        <item x="65"/>
        <item x="223"/>
        <item x="293"/>
        <item x="519"/>
        <item x="583"/>
        <item x="682"/>
        <item x="186"/>
        <item x="612"/>
        <item x="909"/>
        <item x="687"/>
        <item x="848"/>
        <item x="622"/>
        <item x="264"/>
        <item x="608"/>
        <item x="412"/>
        <item x="233"/>
        <item x="652"/>
        <item x="332"/>
        <item x="870"/>
        <item x="586"/>
        <item x="597"/>
        <item x="591"/>
        <item x="929"/>
        <item x="680"/>
        <item x="769"/>
        <item x="893"/>
        <item x="158"/>
        <item x="986"/>
        <item x="496"/>
        <item x="183"/>
        <item x="315"/>
        <item x="84"/>
        <item x="587"/>
        <item x="901"/>
        <item x="627"/>
        <item x="306"/>
        <item x="576"/>
        <item x="628"/>
        <item x="782"/>
        <item x="150"/>
        <item x="838"/>
        <item x="329"/>
        <item x="795"/>
        <item x="625"/>
        <item x="540"/>
        <item x="43"/>
        <item x="532"/>
        <item x="81"/>
        <item x="577"/>
        <item x="543"/>
        <item x="898"/>
        <item x="822"/>
        <item x="491"/>
        <item x="5"/>
        <item x="205"/>
        <item x="486"/>
        <item x="875"/>
        <item x="232"/>
        <item x="879"/>
        <item x="983"/>
        <item x="677"/>
        <item x="602"/>
        <item x="248"/>
        <item x="441"/>
        <item x="617"/>
        <item x="461"/>
        <item x="60"/>
        <item x="119"/>
        <item x="487"/>
        <item x="977"/>
        <item x="42"/>
        <item x="197"/>
        <item x="453"/>
        <item x="629"/>
        <item x="415"/>
        <item x="992"/>
        <item x="291"/>
        <item x="67"/>
        <item x="987"/>
        <item x="427"/>
        <item x="781"/>
        <item x="454"/>
        <item x="217"/>
        <item x="962"/>
        <item x="88"/>
        <item x="33"/>
        <item x="424"/>
        <item x="919"/>
        <item x="721"/>
        <item x="366"/>
        <item x="177"/>
        <item x="403"/>
        <item x="165"/>
        <item x="297"/>
        <item x="884"/>
        <item x="516"/>
        <item x="153"/>
        <item x="393"/>
        <item x="845"/>
        <item x="172"/>
        <item x="364"/>
        <item x="872"/>
        <item x="713"/>
        <item x="181"/>
        <item x="513"/>
        <item x="148"/>
        <item x="722"/>
        <item x="131"/>
        <item x="344"/>
        <item x="710"/>
        <item x="245"/>
        <item x="885"/>
        <item x="452"/>
        <item x="1"/>
        <item x="377"/>
        <item x="431"/>
        <item x="277"/>
        <item x="933"/>
        <item x="8"/>
        <item x="288"/>
        <item x="192"/>
        <item x="463"/>
        <item x="0"/>
        <item x="690"/>
        <item x="350"/>
        <item x="850"/>
        <item x="658"/>
        <item x="961"/>
        <item x="571"/>
        <item x="613"/>
        <item x="638"/>
        <item t="default"/>
      </items>
    </pivotField>
    <pivotField numFmtId="14" showAll="0"/>
    <pivotField numFmtId="21" showAll="0"/>
    <pivotField showAll="0"/>
    <pivotField showAll="0">
      <items count="8">
        <item x="6"/>
        <item x="0"/>
        <item x="2"/>
        <item x="1"/>
        <item x="5"/>
        <item x="4"/>
        <item x="3"/>
        <item t="default"/>
      </items>
    </pivotField>
    <pivotField showAll="0"/>
    <pivotField showAll="0"/>
    <pivotField dataField="1"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6">
    <i>
      <x/>
    </i>
    <i>
      <x v="1"/>
    </i>
    <i>
      <x v="2"/>
    </i>
    <i>
      <x v="3"/>
    </i>
    <i>
      <x v="4"/>
    </i>
    <i t="grand">
      <x/>
    </i>
  </rowItems>
  <colItems count="1">
    <i/>
  </colItems>
  <dataFields count="1">
    <dataField name="Average of Delivery Time" fld="13" subtotal="average" baseField="0" baseItem="0"/>
  </dataFields>
  <formats count="7">
    <format dxfId="7">
      <pivotArea grandRow="1" outline="0" collapsedLevelsAreSubtotals="1" fieldPosition="0"/>
    </format>
    <format dxfId="6">
      <pivotArea dataOnly="0" labelOnly="1" grandRow="1" outline="0" fieldPosition="0"/>
    </format>
    <format dxfId="5">
      <pivotArea dataOnly="0" fieldPosition="0">
        <references count="1">
          <reference field="3" count="1">
            <x v="4"/>
          </reference>
        </references>
      </pivotArea>
    </format>
    <format dxfId="4">
      <pivotArea collapsedLevelsAreSubtotals="1" fieldPosition="0">
        <references count="1">
          <reference field="3" count="0"/>
        </references>
      </pivotArea>
    </format>
    <format dxfId="3">
      <pivotArea dataOnly="0" labelOnly="1" fieldPosition="0">
        <references count="1">
          <reference field="3" count="0"/>
        </references>
      </pivotArea>
    </format>
    <format dxfId="2">
      <pivotArea outline="0" collapsedLevelsAreSubtotals="1" fieldPosition="0"/>
    </format>
    <format dxfId="1">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F1AFCF-315A-49D5-BB35-7E927F2D49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1">
    <pivotField showAll="0"/>
    <pivotField showAll="0"/>
    <pivotField showAll="0"/>
    <pivotField showAll="0"/>
    <pivotField showAll="0">
      <items count="13">
        <item x="8"/>
        <item x="0"/>
        <item x="5"/>
        <item x="9"/>
        <item x="4"/>
        <item x="11"/>
        <item x="2"/>
        <item x="3"/>
        <item x="7"/>
        <item x="10"/>
        <item x="1"/>
        <item x="6"/>
        <item t="default"/>
      </items>
    </pivotField>
    <pivotField numFmtId="14" showAll="0"/>
    <pivotField numFmtId="21" showAll="0">
      <items count="995">
        <item x="479"/>
        <item x="423"/>
        <item x="41"/>
        <item x="253"/>
        <item x="304"/>
        <item x="91"/>
        <item x="290"/>
        <item x="386"/>
        <item x="381"/>
        <item x="449"/>
        <item x="9"/>
        <item x="766"/>
        <item x="960"/>
        <item x="946"/>
        <item x="968"/>
        <item x="505"/>
        <item x="159"/>
        <item x="948"/>
        <item x="122"/>
        <item x="250"/>
        <item x="218"/>
        <item x="561"/>
        <item x="988"/>
        <item x="828"/>
        <item x="927"/>
        <item x="354"/>
        <item x="555"/>
        <item x="365"/>
        <item x="208"/>
        <item x="209"/>
        <item x="584"/>
        <item x="730"/>
        <item x="918"/>
        <item x="442"/>
        <item x="863"/>
        <item x="21"/>
        <item x="594"/>
        <item x="28"/>
        <item x="76"/>
        <item x="476"/>
        <item x="268"/>
        <item x="206"/>
        <item x="383"/>
        <item x="900"/>
        <item x="844"/>
        <item x="474"/>
        <item x="174"/>
        <item x="550"/>
        <item x="993"/>
        <item x="166"/>
        <item x="369"/>
        <item x="707"/>
        <item x="681"/>
        <item x="275"/>
        <item x="965"/>
        <item x="724"/>
        <item x="32"/>
        <item x="187"/>
        <item x="6"/>
        <item x="103"/>
        <item x="642"/>
        <item x="176"/>
        <item x="794"/>
        <item x="604"/>
        <item x="853"/>
        <item x="198"/>
        <item x="647"/>
        <item x="952"/>
        <item x="542"/>
        <item x="950"/>
        <item x="809"/>
        <item x="849"/>
        <item x="904"/>
        <item x="163"/>
        <item x="727"/>
        <item x="578"/>
        <item x="147"/>
        <item x="333"/>
        <item x="220"/>
        <item x="768"/>
        <item x="603"/>
        <item x="635"/>
        <item x="648"/>
        <item x="120"/>
        <item x="959"/>
        <item x="763"/>
        <item x="327"/>
        <item x="701"/>
        <item x="756"/>
        <item x="125"/>
        <item x="786"/>
        <item x="544"/>
        <item x="141"/>
        <item x="541"/>
        <item x="831"/>
        <item x="636"/>
        <item x="761"/>
        <item x="598"/>
        <item x="693"/>
        <item x="510"/>
        <item x="446"/>
        <item x="445"/>
        <item x="841"/>
        <item x="945"/>
        <item x="63"/>
        <item x="595"/>
        <item x="57"/>
        <item x="282"/>
        <item x="570"/>
        <item x="14"/>
        <item x="614"/>
        <item x="444"/>
        <item x="104"/>
        <item x="554"/>
        <item x="420"/>
        <item x="462"/>
        <item x="216"/>
        <item x="422"/>
        <item x="646"/>
        <item x="160"/>
        <item x="906"/>
        <item x="492"/>
        <item x="358"/>
        <item x="958"/>
        <item x="447"/>
        <item x="390"/>
        <item x="45"/>
        <item x="817"/>
        <item x="757"/>
        <item x="27"/>
        <item x="387"/>
        <item x="963"/>
        <item x="589"/>
        <item x="718"/>
        <item x="83"/>
        <item x="347"/>
        <item x="426"/>
        <item x="175"/>
        <item x="360"/>
        <item x="531"/>
        <item x="254"/>
        <item x="744"/>
        <item x="13"/>
        <item x="733"/>
        <item x="770"/>
        <item x="834"/>
        <item x="214"/>
        <item x="140"/>
        <item x="58"/>
        <item x="100"/>
        <item x="930"/>
        <item x="773"/>
        <item x="947"/>
        <item x="964"/>
        <item x="340"/>
        <item x="292"/>
        <item x="274"/>
        <item x="890"/>
        <item x="138"/>
        <item x="373"/>
        <item x="69"/>
        <item x="910"/>
        <item x="392"/>
        <item x="990"/>
        <item x="478"/>
        <item x="624"/>
        <item x="207"/>
        <item x="778"/>
        <item x="334"/>
        <item x="706"/>
        <item x="171"/>
        <item x="200"/>
        <item x="517"/>
        <item x="3"/>
        <item x="515"/>
        <item x="949"/>
        <item x="353"/>
        <item x="651"/>
        <item x="286"/>
        <item x="783"/>
        <item x="935"/>
        <item x="525"/>
        <item x="25"/>
        <item x="23"/>
        <item x="75"/>
        <item x="715"/>
        <item x="712"/>
        <item x="204"/>
        <item x="905"/>
        <item x="128"/>
        <item x="688"/>
        <item x="743"/>
        <item x="600"/>
        <item x="953"/>
        <item x="639"/>
        <item x="22"/>
        <item x="411"/>
        <item x="877"/>
        <item x="500"/>
        <item x="194"/>
        <item x="874"/>
        <item x="703"/>
        <item x="263"/>
        <item x="812"/>
        <item x="799"/>
        <item x="385"/>
        <item x="202"/>
        <item x="257"/>
        <item x="777"/>
        <item x="251"/>
        <item x="667"/>
        <item x="99"/>
        <item x="538"/>
        <item x="857"/>
        <item x="815"/>
        <item x="686"/>
        <item x="670"/>
        <item x="180"/>
        <item x="911"/>
        <item x="805"/>
        <item x="221"/>
        <item x="368"/>
        <item x="246"/>
        <item x="785"/>
        <item x="239"/>
        <item x="866"/>
        <item x="523"/>
        <item x="434"/>
        <item x="657"/>
        <item x="362"/>
        <item x="359"/>
        <item x="564"/>
        <item x="755"/>
        <item x="161"/>
        <item x="489"/>
        <item x="836"/>
        <item x="637"/>
        <item x="704"/>
        <item x="714"/>
        <item x="892"/>
        <item x="331"/>
        <item x="534"/>
        <item x="139"/>
        <item x="397"/>
        <item x="62"/>
        <item x="318"/>
        <item x="300"/>
        <item x="481"/>
        <item x="244"/>
        <item x="774"/>
        <item x="435"/>
        <item x="472"/>
        <item x="235"/>
        <item x="111"/>
        <item x="631"/>
        <item x="585"/>
        <item x="273"/>
        <item x="920"/>
        <item x="308"/>
        <item x="957"/>
        <item x="302"/>
        <item x="59"/>
        <item x="395"/>
        <item x="954"/>
        <item x="668"/>
        <item x="989"/>
        <item x="750"/>
        <item x="49"/>
        <item x="922"/>
        <item x="787"/>
        <item x="573"/>
        <item x="689"/>
        <item x="467"/>
        <item x="854"/>
        <item x="810"/>
        <item x="184"/>
        <item x="969"/>
        <item x="666"/>
        <item x="748"/>
        <item x="211"/>
        <item x="618"/>
        <item x="149"/>
        <item x="633"/>
        <item x="616"/>
        <item x="530"/>
        <item x="428"/>
        <item x="473"/>
        <item x="732"/>
        <item x="432"/>
        <item x="367"/>
        <item x="457"/>
        <item x="771"/>
        <item x="679"/>
        <item x="470"/>
        <item x="734"/>
        <item x="142"/>
        <item x="581"/>
        <item x="903"/>
        <item x="716"/>
        <item x="267"/>
        <item x="372"/>
        <item x="213"/>
        <item x="813"/>
        <item x="338"/>
        <item x="891"/>
        <item x="791"/>
        <item x="674"/>
        <item x="307"/>
        <item x="94"/>
        <item x="402"/>
        <item x="895"/>
        <item x="819"/>
        <item x="425"/>
        <item x="237"/>
        <item x="466"/>
        <item x="448"/>
        <item x="458"/>
        <item x="18"/>
        <item x="56"/>
        <item x="54"/>
        <item x="672"/>
        <item x="261"/>
        <item x="982"/>
        <item x="459"/>
        <item x="201"/>
        <item x="471"/>
        <item x="856"/>
        <item x="155"/>
        <item x="881"/>
        <item x="52"/>
        <item x="779"/>
        <item x="212"/>
        <item x="664"/>
        <item x="229"/>
        <item x="912"/>
        <item x="11"/>
        <item x="320"/>
        <item x="238"/>
        <item x="375"/>
        <item x="418"/>
        <item x="247"/>
        <item x="956"/>
        <item x="699"/>
        <item x="222"/>
        <item x="123"/>
        <item x="396"/>
        <item x="225"/>
        <item x="504"/>
        <item x="405"/>
        <item x="808"/>
        <item x="437"/>
        <item x="971"/>
        <item x="143"/>
        <item x="107"/>
        <item x="121"/>
        <item x="626"/>
        <item x="185"/>
        <item x="124"/>
        <item x="742"/>
        <item x="980"/>
        <item x="278"/>
        <item x="230"/>
        <item x="934"/>
        <item x="915"/>
        <item x="559"/>
        <item x="621"/>
        <item x="852"/>
        <item x="747"/>
        <item x="29"/>
        <item x="50"/>
        <item x="236"/>
        <item x="303"/>
        <item x="310"/>
        <item x="436"/>
        <item x="858"/>
        <item x="410"/>
        <item x="325"/>
        <item x="438"/>
        <item x="137"/>
        <item x="262"/>
        <item x="765"/>
        <item x="195"/>
        <item x="654"/>
        <item x="928"/>
        <item x="568"/>
        <item x="871"/>
        <item x="976"/>
        <item x="271"/>
        <item x="663"/>
        <item x="671"/>
        <item x="847"/>
        <item x="351"/>
        <item x="736"/>
        <item x="345"/>
        <item x="917"/>
        <item x="981"/>
        <item x="240"/>
        <item x="53"/>
        <item x="512"/>
        <item x="511"/>
        <item x="380"/>
        <item x="87"/>
        <item x="864"/>
        <item x="498"/>
        <item x="678"/>
        <item x="665"/>
        <item x="758"/>
        <item x="451"/>
        <item x="599"/>
        <item x="833"/>
        <item x="106"/>
        <item x="134"/>
        <item x="281"/>
        <item x="609"/>
        <item x="754"/>
        <item x="241"/>
        <item x="289"/>
        <item x="35"/>
        <item x="168"/>
        <item x="966"/>
        <item x="527"/>
        <item x="17"/>
        <item x="203"/>
        <item x="24"/>
        <item x="151"/>
        <item x="820"/>
        <item x="868"/>
        <item x="698"/>
        <item x="705"/>
        <item x="36"/>
        <item x="391"/>
        <item x="118"/>
        <item x="921"/>
        <item x="79"/>
        <item x="939"/>
        <item x="606"/>
        <item x="74"/>
        <item x="745"/>
        <item x="26"/>
        <item x="20"/>
        <item x="109"/>
        <item x="439"/>
        <item x="567"/>
        <item x="319"/>
        <item x="978"/>
        <item x="85"/>
        <item x="376"/>
        <item x="775"/>
        <item x="16"/>
        <item x="846"/>
        <item x="883"/>
        <item x="305"/>
        <item x="749"/>
        <item x="193"/>
        <item x="560"/>
        <item x="731"/>
        <item x="401"/>
        <item x="170"/>
        <item x="313"/>
        <item x="298"/>
        <item x="661"/>
        <item x="295"/>
        <item x="955"/>
        <item x="169"/>
        <item x="938"/>
        <item x="728"/>
        <item x="798"/>
        <item x="806"/>
        <item x="552"/>
        <item x="231"/>
        <item x="469"/>
        <item x="497"/>
        <item x="430"/>
        <item x="55"/>
        <item x="224"/>
        <item x="357"/>
        <item x="696"/>
        <item x="152"/>
        <item x="317"/>
        <item x="926"/>
        <item x="406"/>
        <item x="862"/>
        <item x="348"/>
        <item x="309"/>
        <item x="558"/>
        <item x="102"/>
        <item x="219"/>
        <item x="488"/>
        <item x="191"/>
        <item x="37"/>
        <item x="545"/>
        <item x="970"/>
        <item x="189"/>
        <item x="797"/>
        <item x="673"/>
        <item x="869"/>
        <item x="156"/>
        <item x="738"/>
        <item x="384"/>
        <item x="563"/>
        <item x="507"/>
        <item x="524"/>
        <item x="557"/>
        <item x="72"/>
        <item x="588"/>
        <item x="832"/>
        <item x="509"/>
        <item x="508"/>
        <item x="77"/>
        <item x="709"/>
        <item x="801"/>
        <item x="64"/>
        <item x="46"/>
        <item x="502"/>
        <item x="814"/>
        <item x="259"/>
        <item x="535"/>
        <item x="640"/>
        <item x="164"/>
        <item x="746"/>
        <item x="30"/>
        <item x="86"/>
        <item x="416"/>
        <item x="503"/>
        <item x="572"/>
        <item x="529"/>
        <item x="740"/>
        <item x="896"/>
        <item x="528"/>
        <item x="129"/>
        <item x="378"/>
        <item x="520"/>
        <item x="620"/>
        <item x="650"/>
        <item x="266"/>
        <item x="389"/>
        <item x="725"/>
        <item x="265"/>
        <item x="592"/>
        <item x="914"/>
        <item x="90"/>
        <item x="301"/>
        <item x="490"/>
        <item x="521"/>
        <item x="455"/>
        <item x="464"/>
        <item x="566"/>
        <item x="98"/>
        <item x="951"/>
        <item x="260"/>
        <item x="126"/>
        <item x="398"/>
        <item x="888"/>
        <item x="669"/>
        <item x="985"/>
        <item x="341"/>
        <item x="619"/>
        <item x="39"/>
        <item x="336"/>
        <item x="465"/>
        <item x="110"/>
        <item x="694"/>
        <item x="335"/>
        <item x="314"/>
        <item x="662"/>
        <item x="675"/>
        <item x="252"/>
        <item x="44"/>
        <item x="234"/>
        <item x="936"/>
        <item x="115"/>
        <item x="117"/>
        <item x="494"/>
        <item x="484"/>
        <item x="19"/>
        <item x="916"/>
        <item x="800"/>
        <item x="717"/>
        <item x="630"/>
        <item x="154"/>
        <item x="660"/>
        <item x="93"/>
        <item x="574"/>
        <item x="908"/>
        <item x="339"/>
        <item x="641"/>
        <item x="886"/>
        <item x="593"/>
        <item x="95"/>
        <item x="984"/>
        <item x="243"/>
        <item x="15"/>
        <item x="249"/>
        <item x="894"/>
        <item x="349"/>
        <item x="623"/>
        <item x="865"/>
        <item x="533"/>
        <item x="178"/>
        <item x="876"/>
        <item x="258"/>
        <item x="759"/>
        <item x="818"/>
        <item x="97"/>
        <item x="776"/>
        <item x="112"/>
        <item x="61"/>
        <item x="394"/>
        <item x="363"/>
        <item x="772"/>
        <item x="944"/>
        <item x="553"/>
        <item x="108"/>
        <item x="167"/>
        <item x="611"/>
        <item x="803"/>
        <item x="31"/>
        <item x="324"/>
        <item x="536"/>
        <item x="173"/>
        <item x="157"/>
        <item x="343"/>
        <item x="388"/>
        <item x="256"/>
        <item x="215"/>
        <item x="526"/>
        <item x="569"/>
        <item x="71"/>
        <item x="902"/>
        <item x="132"/>
        <item x="923"/>
        <item x="294"/>
        <item x="287"/>
        <item x="404"/>
        <item x="113"/>
        <item x="136"/>
        <item x="135"/>
        <item x="615"/>
        <item x="34"/>
        <item x="737"/>
        <item x="272"/>
        <item x="283"/>
        <item x="991"/>
        <item x="700"/>
        <item x="802"/>
        <item x="735"/>
        <item x="499"/>
        <item x="762"/>
        <item x="683"/>
        <item x="643"/>
        <item x="409"/>
        <item x="70"/>
        <item x="925"/>
        <item x="752"/>
        <item x="692"/>
        <item x="873"/>
        <item x="556"/>
        <item x="179"/>
        <item x="414"/>
        <item x="979"/>
        <item x="400"/>
        <item x="485"/>
        <item x="421"/>
        <item x="823"/>
        <item x="729"/>
        <item x="12"/>
        <item x="580"/>
        <item x="127"/>
        <item x="144"/>
        <item x="843"/>
        <item x="356"/>
        <item x="382"/>
        <item x="767"/>
        <item x="644"/>
        <item x="342"/>
        <item x="837"/>
        <item x="789"/>
        <item x="708"/>
        <item x="475"/>
        <item x="417"/>
        <item x="807"/>
        <item x="882"/>
        <item x="456"/>
        <item x="188"/>
        <item x="352"/>
        <item x="607"/>
        <item x="284"/>
        <item x="433"/>
        <item x="562"/>
        <item x="66"/>
        <item x="676"/>
        <item x="506"/>
        <item x="78"/>
        <item x="719"/>
        <item x="590"/>
        <item x="468"/>
        <item x="793"/>
        <item x="830"/>
        <item x="788"/>
        <item x="851"/>
        <item x="780"/>
        <item x="897"/>
        <item x="493"/>
        <item x="407"/>
        <item x="48"/>
        <item x="279"/>
        <item x="656"/>
        <item x="477"/>
        <item x="92"/>
        <item x="326"/>
        <item x="741"/>
        <item x="610"/>
        <item x="105"/>
        <item x="684"/>
        <item x="790"/>
        <item x="720"/>
        <item x="440"/>
        <item x="860"/>
        <item x="460"/>
        <item x="842"/>
        <item x="114"/>
        <item x="182"/>
        <item x="931"/>
        <item x="321"/>
        <item x="190"/>
        <item x="210"/>
        <item x="697"/>
        <item x="702"/>
        <item x="784"/>
        <item x="726"/>
        <item x="941"/>
        <item x="145"/>
        <item x="753"/>
        <item x="311"/>
        <item x="575"/>
        <item x="270"/>
        <item x="80"/>
        <item x="659"/>
        <item x="379"/>
        <item x="579"/>
        <item x="323"/>
        <item x="582"/>
        <item x="887"/>
        <item x="653"/>
        <item x="829"/>
        <item x="824"/>
        <item x="632"/>
        <item x="764"/>
        <item x="196"/>
        <item x="907"/>
        <item x="227"/>
        <item x="826"/>
        <item x="972"/>
        <item x="889"/>
        <item x="322"/>
        <item x="116"/>
        <item x="226"/>
        <item x="840"/>
        <item x="316"/>
        <item x="975"/>
        <item x="827"/>
        <item x="549"/>
        <item x="361"/>
        <item x="685"/>
        <item x="482"/>
        <item x="370"/>
        <item x="645"/>
        <item x="537"/>
        <item x="723"/>
        <item x="82"/>
        <item x="2"/>
        <item x="133"/>
        <item x="839"/>
        <item x="429"/>
        <item x="255"/>
        <item x="796"/>
        <item x="940"/>
        <item x="276"/>
        <item x="967"/>
        <item x="825"/>
        <item x="835"/>
        <item x="40"/>
        <item x="7"/>
        <item x="299"/>
        <item x="483"/>
        <item x="68"/>
        <item x="312"/>
        <item x="38"/>
        <item x="691"/>
        <item x="711"/>
        <item x="547"/>
        <item x="146"/>
        <item x="634"/>
        <item x="546"/>
        <item x="855"/>
        <item x="943"/>
        <item x="899"/>
        <item x="596"/>
        <item x="101"/>
        <item x="859"/>
        <item x="649"/>
        <item x="539"/>
        <item x="878"/>
        <item x="811"/>
        <item x="4"/>
        <item x="924"/>
        <item x="739"/>
        <item x="162"/>
        <item x="804"/>
        <item x="880"/>
        <item x="399"/>
        <item x="601"/>
        <item x="51"/>
        <item x="450"/>
        <item x="760"/>
        <item x="47"/>
        <item x="974"/>
        <item x="355"/>
        <item x="821"/>
        <item x="199"/>
        <item x="285"/>
        <item x="522"/>
        <item x="861"/>
        <item x="337"/>
        <item x="413"/>
        <item x="443"/>
        <item x="96"/>
        <item x="495"/>
        <item x="330"/>
        <item x="10"/>
        <item x="296"/>
        <item x="816"/>
        <item x="419"/>
        <item x="374"/>
        <item x="408"/>
        <item x="269"/>
        <item x="913"/>
        <item x="551"/>
        <item x="328"/>
        <item x="867"/>
        <item x="605"/>
        <item x="130"/>
        <item x="346"/>
        <item x="480"/>
        <item x="937"/>
        <item x="973"/>
        <item x="280"/>
        <item x="751"/>
        <item x="548"/>
        <item x="695"/>
        <item x="501"/>
        <item x="371"/>
        <item x="242"/>
        <item x="514"/>
        <item x="89"/>
        <item x="655"/>
        <item x="942"/>
        <item x="932"/>
        <item x="73"/>
        <item x="228"/>
        <item x="565"/>
        <item x="792"/>
        <item x="518"/>
        <item x="65"/>
        <item x="223"/>
        <item x="293"/>
        <item x="519"/>
        <item x="583"/>
        <item x="682"/>
        <item x="186"/>
        <item x="612"/>
        <item x="909"/>
        <item x="687"/>
        <item x="848"/>
        <item x="622"/>
        <item x="264"/>
        <item x="608"/>
        <item x="412"/>
        <item x="233"/>
        <item x="652"/>
        <item x="332"/>
        <item x="870"/>
        <item x="586"/>
        <item x="597"/>
        <item x="591"/>
        <item x="929"/>
        <item x="680"/>
        <item x="769"/>
        <item x="893"/>
        <item x="158"/>
        <item x="986"/>
        <item x="496"/>
        <item x="183"/>
        <item x="315"/>
        <item x="84"/>
        <item x="587"/>
        <item x="901"/>
        <item x="627"/>
        <item x="306"/>
        <item x="576"/>
        <item x="628"/>
        <item x="782"/>
        <item x="150"/>
        <item x="838"/>
        <item x="329"/>
        <item x="795"/>
        <item x="625"/>
        <item x="540"/>
        <item x="43"/>
        <item x="532"/>
        <item x="81"/>
        <item x="577"/>
        <item x="543"/>
        <item x="898"/>
        <item x="822"/>
        <item x="491"/>
        <item x="5"/>
        <item x="205"/>
        <item x="486"/>
        <item x="875"/>
        <item x="232"/>
        <item x="879"/>
        <item x="983"/>
        <item x="677"/>
        <item x="602"/>
        <item x="248"/>
        <item x="441"/>
        <item x="617"/>
        <item x="461"/>
        <item x="60"/>
        <item x="119"/>
        <item x="487"/>
        <item x="977"/>
        <item x="42"/>
        <item x="197"/>
        <item x="453"/>
        <item x="629"/>
        <item x="415"/>
        <item x="992"/>
        <item x="291"/>
        <item x="67"/>
        <item x="987"/>
        <item x="427"/>
        <item x="781"/>
        <item x="454"/>
        <item x="217"/>
        <item x="962"/>
        <item x="88"/>
        <item x="33"/>
        <item x="424"/>
        <item x="919"/>
        <item x="721"/>
        <item x="366"/>
        <item x="177"/>
        <item x="403"/>
        <item x="165"/>
        <item x="297"/>
        <item x="884"/>
        <item x="516"/>
        <item x="153"/>
        <item x="393"/>
        <item x="845"/>
        <item x="172"/>
        <item x="364"/>
        <item x="872"/>
        <item x="713"/>
        <item x="181"/>
        <item x="513"/>
        <item x="148"/>
        <item x="722"/>
        <item x="131"/>
        <item x="344"/>
        <item x="710"/>
        <item x="245"/>
        <item x="885"/>
        <item x="452"/>
        <item x="1"/>
        <item x="377"/>
        <item x="431"/>
        <item x="277"/>
        <item x="933"/>
        <item x="8"/>
        <item x="288"/>
        <item x="192"/>
        <item x="463"/>
        <item x="0"/>
        <item x="690"/>
        <item x="350"/>
        <item x="850"/>
        <item x="658"/>
        <item x="961"/>
        <item x="571"/>
        <item x="613"/>
        <item x="638"/>
        <item t="default"/>
      </items>
    </pivotField>
    <pivotField numFmtId="14" showAll="0"/>
    <pivotField numFmtId="21" showAll="0"/>
    <pivotField showAll="0"/>
    <pivotField showAll="0">
      <items count="8">
        <item x="6"/>
        <item x="0"/>
        <item x="2"/>
        <item x="1"/>
        <item x="5"/>
        <item x="4"/>
        <item x="3"/>
        <item t="default"/>
      </items>
    </pivotField>
    <pivotField showAll="0"/>
    <pivotField dataField="1" showAll="0"/>
    <pivotField showAll="0"/>
    <pivotField showAll="0"/>
    <pivotField showAll="0"/>
    <pivotField axis="axisRow" showAll="0">
      <items count="3">
        <item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6"/>
  </rowFields>
  <rowItems count="3">
    <i>
      <x/>
    </i>
    <i>
      <x v="1"/>
    </i>
    <i t="grand">
      <x/>
    </i>
  </rowItems>
  <colItems count="1">
    <i/>
  </colItems>
  <dataFields count="1">
    <dataField name="Average Customer Spending (INR)" fld="12" subtotal="average" baseField="16" baseItem="0"/>
  </dataFields>
  <formats count="1">
    <format dxfId="0">
      <pivotArea collapsedLevelsAreSubtotals="1" fieldPosition="0">
        <references count="1">
          <reference field="16"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253044-6315-4A73-B109-309DAA977349}"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B13" firstHeaderRow="1" firstDataRow="1" firstDataCol="1"/>
  <pivotFields count="21">
    <pivotField dataField="1" showAll="0"/>
    <pivotField showAll="0"/>
    <pivotField showAll="0"/>
    <pivotField showAll="0"/>
    <pivotField showAll="0">
      <items count="13">
        <item x="8"/>
        <item x="0"/>
        <item x="5"/>
        <item x="9"/>
        <item x="4"/>
        <item x="11"/>
        <item x="2"/>
        <item x="3"/>
        <item x="7"/>
        <item x="10"/>
        <item x="1"/>
        <item x="6"/>
        <item t="default"/>
      </items>
    </pivotField>
    <pivotField numFmtId="14" showAll="0"/>
    <pivotField numFmtId="21" showAll="0">
      <items count="995">
        <item x="479"/>
        <item x="423"/>
        <item x="41"/>
        <item x="253"/>
        <item x="304"/>
        <item x="91"/>
        <item x="290"/>
        <item x="386"/>
        <item x="381"/>
        <item x="449"/>
        <item x="9"/>
        <item x="766"/>
        <item x="960"/>
        <item x="946"/>
        <item x="968"/>
        <item x="505"/>
        <item x="159"/>
        <item x="948"/>
        <item x="122"/>
        <item x="250"/>
        <item x="218"/>
        <item x="561"/>
        <item x="988"/>
        <item x="828"/>
        <item x="927"/>
        <item x="354"/>
        <item x="555"/>
        <item x="365"/>
        <item x="208"/>
        <item x="209"/>
        <item x="584"/>
        <item x="730"/>
        <item x="918"/>
        <item x="442"/>
        <item x="863"/>
        <item x="21"/>
        <item x="594"/>
        <item x="28"/>
        <item x="76"/>
        <item x="476"/>
        <item x="268"/>
        <item x="206"/>
        <item x="383"/>
        <item x="900"/>
        <item x="844"/>
        <item x="474"/>
        <item x="174"/>
        <item x="550"/>
        <item x="993"/>
        <item x="166"/>
        <item x="369"/>
        <item x="707"/>
        <item x="681"/>
        <item x="275"/>
        <item x="965"/>
        <item x="724"/>
        <item x="32"/>
        <item x="187"/>
        <item x="6"/>
        <item x="103"/>
        <item x="642"/>
        <item x="176"/>
        <item x="794"/>
        <item x="604"/>
        <item x="853"/>
        <item x="198"/>
        <item x="647"/>
        <item x="952"/>
        <item x="542"/>
        <item x="950"/>
        <item x="809"/>
        <item x="849"/>
        <item x="904"/>
        <item x="163"/>
        <item x="727"/>
        <item x="578"/>
        <item x="147"/>
        <item x="333"/>
        <item x="220"/>
        <item x="768"/>
        <item x="603"/>
        <item x="635"/>
        <item x="648"/>
        <item x="120"/>
        <item x="959"/>
        <item x="763"/>
        <item x="327"/>
        <item x="701"/>
        <item x="756"/>
        <item x="125"/>
        <item x="786"/>
        <item x="544"/>
        <item x="141"/>
        <item x="541"/>
        <item x="831"/>
        <item x="636"/>
        <item x="761"/>
        <item x="598"/>
        <item x="693"/>
        <item x="510"/>
        <item x="446"/>
        <item x="445"/>
        <item x="841"/>
        <item x="945"/>
        <item x="63"/>
        <item x="595"/>
        <item x="57"/>
        <item x="282"/>
        <item x="570"/>
        <item x="14"/>
        <item x="614"/>
        <item x="444"/>
        <item x="104"/>
        <item x="554"/>
        <item x="420"/>
        <item x="462"/>
        <item x="216"/>
        <item x="422"/>
        <item x="646"/>
        <item x="160"/>
        <item x="906"/>
        <item x="492"/>
        <item x="358"/>
        <item x="958"/>
        <item x="447"/>
        <item x="390"/>
        <item x="45"/>
        <item x="817"/>
        <item x="757"/>
        <item x="27"/>
        <item x="387"/>
        <item x="963"/>
        <item x="589"/>
        <item x="718"/>
        <item x="83"/>
        <item x="347"/>
        <item x="426"/>
        <item x="175"/>
        <item x="360"/>
        <item x="531"/>
        <item x="254"/>
        <item x="744"/>
        <item x="13"/>
        <item x="733"/>
        <item x="770"/>
        <item x="834"/>
        <item x="214"/>
        <item x="140"/>
        <item x="58"/>
        <item x="100"/>
        <item x="930"/>
        <item x="773"/>
        <item x="947"/>
        <item x="964"/>
        <item x="340"/>
        <item x="292"/>
        <item x="274"/>
        <item x="890"/>
        <item x="138"/>
        <item x="373"/>
        <item x="69"/>
        <item x="910"/>
        <item x="392"/>
        <item x="990"/>
        <item x="478"/>
        <item x="624"/>
        <item x="207"/>
        <item x="778"/>
        <item x="334"/>
        <item x="706"/>
        <item x="171"/>
        <item x="200"/>
        <item x="517"/>
        <item x="3"/>
        <item x="515"/>
        <item x="949"/>
        <item x="353"/>
        <item x="651"/>
        <item x="286"/>
        <item x="783"/>
        <item x="935"/>
        <item x="525"/>
        <item x="25"/>
        <item x="23"/>
        <item x="75"/>
        <item x="715"/>
        <item x="712"/>
        <item x="204"/>
        <item x="905"/>
        <item x="128"/>
        <item x="688"/>
        <item x="743"/>
        <item x="600"/>
        <item x="953"/>
        <item x="639"/>
        <item x="22"/>
        <item x="411"/>
        <item x="877"/>
        <item x="500"/>
        <item x="194"/>
        <item x="874"/>
        <item x="703"/>
        <item x="263"/>
        <item x="812"/>
        <item x="799"/>
        <item x="385"/>
        <item x="202"/>
        <item x="257"/>
        <item x="777"/>
        <item x="251"/>
        <item x="667"/>
        <item x="99"/>
        <item x="538"/>
        <item x="857"/>
        <item x="815"/>
        <item x="686"/>
        <item x="670"/>
        <item x="180"/>
        <item x="911"/>
        <item x="805"/>
        <item x="221"/>
        <item x="368"/>
        <item x="246"/>
        <item x="785"/>
        <item x="239"/>
        <item x="866"/>
        <item x="523"/>
        <item x="434"/>
        <item x="657"/>
        <item x="362"/>
        <item x="359"/>
        <item x="564"/>
        <item x="755"/>
        <item x="161"/>
        <item x="489"/>
        <item x="836"/>
        <item x="637"/>
        <item x="704"/>
        <item x="714"/>
        <item x="892"/>
        <item x="331"/>
        <item x="534"/>
        <item x="139"/>
        <item x="397"/>
        <item x="62"/>
        <item x="318"/>
        <item x="300"/>
        <item x="481"/>
        <item x="244"/>
        <item x="774"/>
        <item x="435"/>
        <item x="472"/>
        <item x="235"/>
        <item x="111"/>
        <item x="631"/>
        <item x="585"/>
        <item x="273"/>
        <item x="920"/>
        <item x="308"/>
        <item x="957"/>
        <item x="302"/>
        <item x="59"/>
        <item x="395"/>
        <item x="954"/>
        <item x="668"/>
        <item x="989"/>
        <item x="750"/>
        <item x="49"/>
        <item x="922"/>
        <item x="787"/>
        <item x="573"/>
        <item x="689"/>
        <item x="467"/>
        <item x="854"/>
        <item x="810"/>
        <item x="184"/>
        <item x="969"/>
        <item x="666"/>
        <item x="748"/>
        <item x="211"/>
        <item x="618"/>
        <item x="149"/>
        <item x="633"/>
        <item x="616"/>
        <item x="530"/>
        <item x="428"/>
        <item x="473"/>
        <item x="732"/>
        <item x="432"/>
        <item x="367"/>
        <item x="457"/>
        <item x="771"/>
        <item x="679"/>
        <item x="470"/>
        <item x="734"/>
        <item x="142"/>
        <item x="581"/>
        <item x="903"/>
        <item x="716"/>
        <item x="267"/>
        <item x="372"/>
        <item x="213"/>
        <item x="813"/>
        <item x="338"/>
        <item x="891"/>
        <item x="791"/>
        <item x="674"/>
        <item x="307"/>
        <item x="94"/>
        <item x="402"/>
        <item x="895"/>
        <item x="819"/>
        <item x="425"/>
        <item x="237"/>
        <item x="466"/>
        <item x="448"/>
        <item x="458"/>
        <item x="18"/>
        <item x="56"/>
        <item x="54"/>
        <item x="672"/>
        <item x="261"/>
        <item x="982"/>
        <item x="459"/>
        <item x="201"/>
        <item x="471"/>
        <item x="856"/>
        <item x="155"/>
        <item x="881"/>
        <item x="52"/>
        <item x="779"/>
        <item x="212"/>
        <item x="664"/>
        <item x="229"/>
        <item x="912"/>
        <item x="11"/>
        <item x="320"/>
        <item x="238"/>
        <item x="375"/>
        <item x="418"/>
        <item x="247"/>
        <item x="956"/>
        <item x="699"/>
        <item x="222"/>
        <item x="123"/>
        <item x="396"/>
        <item x="225"/>
        <item x="504"/>
        <item x="405"/>
        <item x="808"/>
        <item x="437"/>
        <item x="971"/>
        <item x="143"/>
        <item x="107"/>
        <item x="121"/>
        <item x="626"/>
        <item x="185"/>
        <item x="124"/>
        <item x="742"/>
        <item x="980"/>
        <item x="278"/>
        <item x="230"/>
        <item x="934"/>
        <item x="915"/>
        <item x="559"/>
        <item x="621"/>
        <item x="852"/>
        <item x="747"/>
        <item x="29"/>
        <item x="50"/>
        <item x="236"/>
        <item x="303"/>
        <item x="310"/>
        <item x="436"/>
        <item x="858"/>
        <item x="410"/>
        <item x="325"/>
        <item x="438"/>
        <item x="137"/>
        <item x="262"/>
        <item x="765"/>
        <item x="195"/>
        <item x="654"/>
        <item x="928"/>
        <item x="568"/>
        <item x="871"/>
        <item x="976"/>
        <item x="271"/>
        <item x="663"/>
        <item x="671"/>
        <item x="847"/>
        <item x="351"/>
        <item x="736"/>
        <item x="345"/>
        <item x="917"/>
        <item x="981"/>
        <item x="240"/>
        <item x="53"/>
        <item x="512"/>
        <item x="511"/>
        <item x="380"/>
        <item x="87"/>
        <item x="864"/>
        <item x="498"/>
        <item x="678"/>
        <item x="665"/>
        <item x="758"/>
        <item x="451"/>
        <item x="599"/>
        <item x="833"/>
        <item x="106"/>
        <item x="134"/>
        <item x="281"/>
        <item x="609"/>
        <item x="754"/>
        <item x="241"/>
        <item x="289"/>
        <item x="35"/>
        <item x="168"/>
        <item x="966"/>
        <item x="527"/>
        <item x="17"/>
        <item x="203"/>
        <item x="24"/>
        <item x="151"/>
        <item x="820"/>
        <item x="868"/>
        <item x="698"/>
        <item x="705"/>
        <item x="36"/>
        <item x="391"/>
        <item x="118"/>
        <item x="921"/>
        <item x="79"/>
        <item x="939"/>
        <item x="606"/>
        <item x="74"/>
        <item x="745"/>
        <item x="26"/>
        <item x="20"/>
        <item x="109"/>
        <item x="439"/>
        <item x="567"/>
        <item x="319"/>
        <item x="978"/>
        <item x="85"/>
        <item x="376"/>
        <item x="775"/>
        <item x="16"/>
        <item x="846"/>
        <item x="883"/>
        <item x="305"/>
        <item x="749"/>
        <item x="193"/>
        <item x="560"/>
        <item x="731"/>
        <item x="401"/>
        <item x="170"/>
        <item x="313"/>
        <item x="298"/>
        <item x="661"/>
        <item x="295"/>
        <item x="955"/>
        <item x="169"/>
        <item x="938"/>
        <item x="728"/>
        <item x="798"/>
        <item x="806"/>
        <item x="552"/>
        <item x="231"/>
        <item x="469"/>
        <item x="497"/>
        <item x="430"/>
        <item x="55"/>
        <item x="224"/>
        <item x="357"/>
        <item x="696"/>
        <item x="152"/>
        <item x="317"/>
        <item x="926"/>
        <item x="406"/>
        <item x="862"/>
        <item x="348"/>
        <item x="309"/>
        <item x="558"/>
        <item x="102"/>
        <item x="219"/>
        <item x="488"/>
        <item x="191"/>
        <item x="37"/>
        <item x="545"/>
        <item x="970"/>
        <item x="189"/>
        <item x="797"/>
        <item x="673"/>
        <item x="869"/>
        <item x="156"/>
        <item x="738"/>
        <item x="384"/>
        <item x="563"/>
        <item x="507"/>
        <item x="524"/>
        <item x="557"/>
        <item x="72"/>
        <item x="588"/>
        <item x="832"/>
        <item x="509"/>
        <item x="508"/>
        <item x="77"/>
        <item x="709"/>
        <item x="801"/>
        <item x="64"/>
        <item x="46"/>
        <item x="502"/>
        <item x="814"/>
        <item x="259"/>
        <item x="535"/>
        <item x="640"/>
        <item x="164"/>
        <item x="746"/>
        <item x="30"/>
        <item x="86"/>
        <item x="416"/>
        <item x="503"/>
        <item x="572"/>
        <item x="529"/>
        <item x="740"/>
        <item x="896"/>
        <item x="528"/>
        <item x="129"/>
        <item x="378"/>
        <item x="520"/>
        <item x="620"/>
        <item x="650"/>
        <item x="266"/>
        <item x="389"/>
        <item x="725"/>
        <item x="265"/>
        <item x="592"/>
        <item x="914"/>
        <item x="90"/>
        <item x="301"/>
        <item x="490"/>
        <item x="521"/>
        <item x="455"/>
        <item x="464"/>
        <item x="566"/>
        <item x="98"/>
        <item x="951"/>
        <item x="260"/>
        <item x="126"/>
        <item x="398"/>
        <item x="888"/>
        <item x="669"/>
        <item x="985"/>
        <item x="341"/>
        <item x="619"/>
        <item x="39"/>
        <item x="336"/>
        <item x="465"/>
        <item x="110"/>
        <item x="694"/>
        <item x="335"/>
        <item x="314"/>
        <item x="662"/>
        <item x="675"/>
        <item x="252"/>
        <item x="44"/>
        <item x="234"/>
        <item x="936"/>
        <item x="115"/>
        <item x="117"/>
        <item x="494"/>
        <item x="484"/>
        <item x="19"/>
        <item x="916"/>
        <item x="800"/>
        <item x="717"/>
        <item x="630"/>
        <item x="154"/>
        <item x="660"/>
        <item x="93"/>
        <item x="574"/>
        <item x="908"/>
        <item x="339"/>
        <item x="641"/>
        <item x="886"/>
        <item x="593"/>
        <item x="95"/>
        <item x="984"/>
        <item x="243"/>
        <item x="15"/>
        <item x="249"/>
        <item x="894"/>
        <item x="349"/>
        <item x="623"/>
        <item x="865"/>
        <item x="533"/>
        <item x="178"/>
        <item x="876"/>
        <item x="258"/>
        <item x="759"/>
        <item x="818"/>
        <item x="97"/>
        <item x="776"/>
        <item x="112"/>
        <item x="61"/>
        <item x="394"/>
        <item x="363"/>
        <item x="772"/>
        <item x="944"/>
        <item x="553"/>
        <item x="108"/>
        <item x="167"/>
        <item x="611"/>
        <item x="803"/>
        <item x="31"/>
        <item x="324"/>
        <item x="536"/>
        <item x="173"/>
        <item x="157"/>
        <item x="343"/>
        <item x="388"/>
        <item x="256"/>
        <item x="215"/>
        <item x="526"/>
        <item x="569"/>
        <item x="71"/>
        <item x="902"/>
        <item x="132"/>
        <item x="923"/>
        <item x="294"/>
        <item x="287"/>
        <item x="404"/>
        <item x="113"/>
        <item x="136"/>
        <item x="135"/>
        <item x="615"/>
        <item x="34"/>
        <item x="737"/>
        <item x="272"/>
        <item x="283"/>
        <item x="991"/>
        <item x="700"/>
        <item x="802"/>
        <item x="735"/>
        <item x="499"/>
        <item x="762"/>
        <item x="683"/>
        <item x="643"/>
        <item x="409"/>
        <item x="70"/>
        <item x="925"/>
        <item x="752"/>
        <item x="692"/>
        <item x="873"/>
        <item x="556"/>
        <item x="179"/>
        <item x="414"/>
        <item x="979"/>
        <item x="400"/>
        <item x="485"/>
        <item x="421"/>
        <item x="823"/>
        <item x="729"/>
        <item x="12"/>
        <item x="580"/>
        <item x="127"/>
        <item x="144"/>
        <item x="843"/>
        <item x="356"/>
        <item x="382"/>
        <item x="767"/>
        <item x="644"/>
        <item x="342"/>
        <item x="837"/>
        <item x="789"/>
        <item x="708"/>
        <item x="475"/>
        <item x="417"/>
        <item x="807"/>
        <item x="882"/>
        <item x="456"/>
        <item x="188"/>
        <item x="352"/>
        <item x="607"/>
        <item x="284"/>
        <item x="433"/>
        <item x="562"/>
        <item x="66"/>
        <item x="676"/>
        <item x="506"/>
        <item x="78"/>
        <item x="719"/>
        <item x="590"/>
        <item x="468"/>
        <item x="793"/>
        <item x="830"/>
        <item x="788"/>
        <item x="851"/>
        <item x="780"/>
        <item x="897"/>
        <item x="493"/>
        <item x="407"/>
        <item x="48"/>
        <item x="279"/>
        <item x="656"/>
        <item x="477"/>
        <item x="92"/>
        <item x="326"/>
        <item x="741"/>
        <item x="610"/>
        <item x="105"/>
        <item x="684"/>
        <item x="790"/>
        <item x="720"/>
        <item x="440"/>
        <item x="860"/>
        <item x="460"/>
        <item x="842"/>
        <item x="114"/>
        <item x="182"/>
        <item x="931"/>
        <item x="321"/>
        <item x="190"/>
        <item x="210"/>
        <item x="697"/>
        <item x="702"/>
        <item x="784"/>
        <item x="726"/>
        <item x="941"/>
        <item x="145"/>
        <item x="753"/>
        <item x="311"/>
        <item x="575"/>
        <item x="270"/>
        <item x="80"/>
        <item x="659"/>
        <item x="379"/>
        <item x="579"/>
        <item x="323"/>
        <item x="582"/>
        <item x="887"/>
        <item x="653"/>
        <item x="829"/>
        <item x="824"/>
        <item x="632"/>
        <item x="764"/>
        <item x="196"/>
        <item x="907"/>
        <item x="227"/>
        <item x="826"/>
        <item x="972"/>
        <item x="889"/>
        <item x="322"/>
        <item x="116"/>
        <item x="226"/>
        <item x="840"/>
        <item x="316"/>
        <item x="975"/>
        <item x="827"/>
        <item x="549"/>
        <item x="361"/>
        <item x="685"/>
        <item x="482"/>
        <item x="370"/>
        <item x="645"/>
        <item x="537"/>
        <item x="723"/>
        <item x="82"/>
        <item x="2"/>
        <item x="133"/>
        <item x="839"/>
        <item x="429"/>
        <item x="255"/>
        <item x="796"/>
        <item x="940"/>
        <item x="276"/>
        <item x="967"/>
        <item x="825"/>
        <item x="835"/>
        <item x="40"/>
        <item x="7"/>
        <item x="299"/>
        <item x="483"/>
        <item x="68"/>
        <item x="312"/>
        <item x="38"/>
        <item x="691"/>
        <item x="711"/>
        <item x="547"/>
        <item x="146"/>
        <item x="634"/>
        <item x="546"/>
        <item x="855"/>
        <item x="943"/>
        <item x="899"/>
        <item x="596"/>
        <item x="101"/>
        <item x="859"/>
        <item x="649"/>
        <item x="539"/>
        <item x="878"/>
        <item x="811"/>
        <item x="4"/>
        <item x="924"/>
        <item x="739"/>
        <item x="162"/>
        <item x="804"/>
        <item x="880"/>
        <item x="399"/>
        <item x="601"/>
        <item x="51"/>
        <item x="450"/>
        <item x="760"/>
        <item x="47"/>
        <item x="974"/>
        <item x="355"/>
        <item x="821"/>
        <item x="199"/>
        <item x="285"/>
        <item x="522"/>
        <item x="861"/>
        <item x="337"/>
        <item x="413"/>
        <item x="443"/>
        <item x="96"/>
        <item x="495"/>
        <item x="330"/>
        <item x="10"/>
        <item x="296"/>
        <item x="816"/>
        <item x="419"/>
        <item x="374"/>
        <item x="408"/>
        <item x="269"/>
        <item x="913"/>
        <item x="551"/>
        <item x="328"/>
        <item x="867"/>
        <item x="605"/>
        <item x="130"/>
        <item x="346"/>
        <item x="480"/>
        <item x="937"/>
        <item x="973"/>
        <item x="280"/>
        <item x="751"/>
        <item x="548"/>
        <item x="695"/>
        <item x="501"/>
        <item x="371"/>
        <item x="242"/>
        <item x="514"/>
        <item x="89"/>
        <item x="655"/>
        <item x="942"/>
        <item x="932"/>
        <item x="73"/>
        <item x="228"/>
        <item x="565"/>
        <item x="792"/>
        <item x="518"/>
        <item x="65"/>
        <item x="223"/>
        <item x="293"/>
        <item x="519"/>
        <item x="583"/>
        <item x="682"/>
        <item x="186"/>
        <item x="612"/>
        <item x="909"/>
        <item x="687"/>
        <item x="848"/>
        <item x="622"/>
        <item x="264"/>
        <item x="608"/>
        <item x="412"/>
        <item x="233"/>
        <item x="652"/>
        <item x="332"/>
        <item x="870"/>
        <item x="586"/>
        <item x="597"/>
        <item x="591"/>
        <item x="929"/>
        <item x="680"/>
        <item x="769"/>
        <item x="893"/>
        <item x="158"/>
        <item x="986"/>
        <item x="496"/>
        <item x="183"/>
        <item x="315"/>
        <item x="84"/>
        <item x="587"/>
        <item x="901"/>
        <item x="627"/>
        <item x="306"/>
        <item x="576"/>
        <item x="628"/>
        <item x="782"/>
        <item x="150"/>
        <item x="838"/>
        <item x="329"/>
        <item x="795"/>
        <item x="625"/>
        <item x="540"/>
        <item x="43"/>
        <item x="532"/>
        <item x="81"/>
        <item x="577"/>
        <item x="543"/>
        <item x="898"/>
        <item x="822"/>
        <item x="491"/>
        <item x="5"/>
        <item x="205"/>
        <item x="486"/>
        <item x="875"/>
        <item x="232"/>
        <item x="879"/>
        <item x="983"/>
        <item x="677"/>
        <item x="602"/>
        <item x="248"/>
        <item x="441"/>
        <item x="617"/>
        <item x="461"/>
        <item x="60"/>
        <item x="119"/>
        <item x="487"/>
        <item x="977"/>
        <item x="42"/>
        <item x="197"/>
        <item x="453"/>
        <item x="629"/>
        <item x="415"/>
        <item x="992"/>
        <item x="291"/>
        <item x="67"/>
        <item x="987"/>
        <item x="427"/>
        <item x="781"/>
        <item x="454"/>
        <item x="217"/>
        <item x="962"/>
        <item x="88"/>
        <item x="33"/>
        <item x="424"/>
        <item x="919"/>
        <item x="721"/>
        <item x="366"/>
        <item x="177"/>
        <item x="403"/>
        <item x="165"/>
        <item x="297"/>
        <item x="884"/>
        <item x="516"/>
        <item x="153"/>
        <item x="393"/>
        <item x="845"/>
        <item x="172"/>
        <item x="364"/>
        <item x="872"/>
        <item x="713"/>
        <item x="181"/>
        <item x="513"/>
        <item x="148"/>
        <item x="722"/>
        <item x="131"/>
        <item x="344"/>
        <item x="710"/>
        <item x="245"/>
        <item x="885"/>
        <item x="452"/>
        <item x="1"/>
        <item x="377"/>
        <item x="431"/>
        <item x="277"/>
        <item x="933"/>
        <item x="8"/>
        <item x="288"/>
        <item x="192"/>
        <item x="463"/>
        <item x="0"/>
        <item x="690"/>
        <item x="350"/>
        <item x="850"/>
        <item x="658"/>
        <item x="961"/>
        <item x="571"/>
        <item x="613"/>
        <item x="638"/>
        <item t="default"/>
      </items>
    </pivotField>
    <pivotField numFmtId="14" showAll="0"/>
    <pivotField numFmtId="21" showAll="0"/>
    <pivotField showAll="0"/>
    <pivotField showAll="0">
      <items count="8">
        <item x="6"/>
        <item x="0"/>
        <item x="2"/>
        <item x="1"/>
        <item x="5"/>
        <item x="4"/>
        <item x="3"/>
        <item t="default"/>
      </items>
    </pivotField>
    <pivotField showAll="0"/>
    <pivotField showAll="0"/>
    <pivotField showAll="0"/>
    <pivotField showAll="0">
      <items count="8">
        <item x="3"/>
        <item x="2"/>
        <item x="6"/>
        <item x="5"/>
        <item x="0"/>
        <item x="4"/>
        <item x="1"/>
        <item t="default"/>
      </items>
    </pivotField>
    <pivotField showAll="0"/>
    <pivotField showAll="0"/>
    <pivotField axis="axisRow" showAll="0" measureFilter="1">
      <items count="87">
        <item x="8"/>
        <item x="59"/>
        <item x="53"/>
        <item x="12"/>
        <item x="60"/>
        <item x="29"/>
        <item x="17"/>
        <item x="70"/>
        <item x="52"/>
        <item x="66"/>
        <item x="79"/>
        <item x="31"/>
        <item x="4"/>
        <item x="18"/>
        <item x="3"/>
        <item x="83"/>
        <item x="51"/>
        <item x="77"/>
        <item x="1"/>
        <item x="0"/>
        <item x="47"/>
        <item x="69"/>
        <item x="9"/>
        <item x="38"/>
        <item x="63"/>
        <item x="46"/>
        <item x="78"/>
        <item x="32"/>
        <item x="42"/>
        <item x="2"/>
        <item x="15"/>
        <item x="27"/>
        <item x="45"/>
        <item x="22"/>
        <item x="25"/>
        <item x="34"/>
        <item x="57"/>
        <item x="50"/>
        <item x="19"/>
        <item x="33"/>
        <item x="11"/>
        <item x="67"/>
        <item x="23"/>
        <item x="44"/>
        <item x="65"/>
        <item x="81"/>
        <item x="36"/>
        <item x="13"/>
        <item x="6"/>
        <item x="39"/>
        <item x="30"/>
        <item x="14"/>
        <item x="28"/>
        <item x="85"/>
        <item x="75"/>
        <item x="49"/>
        <item x="76"/>
        <item x="21"/>
        <item x="20"/>
        <item x="48"/>
        <item x="10"/>
        <item x="16"/>
        <item x="5"/>
        <item x="41"/>
        <item x="37"/>
        <item x="82"/>
        <item x="56"/>
        <item x="80"/>
        <item x="71"/>
        <item x="58"/>
        <item x="62"/>
        <item x="64"/>
        <item x="35"/>
        <item x="55"/>
        <item x="72"/>
        <item x="84"/>
        <item x="7"/>
        <item x="24"/>
        <item x="43"/>
        <item x="54"/>
        <item x="73"/>
        <item x="68"/>
        <item x="26"/>
        <item x="74"/>
        <item x="61"/>
        <item x="4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10">
    <i>
      <x v="9"/>
    </i>
    <i>
      <x v="13"/>
    </i>
    <i>
      <x v="14"/>
    </i>
    <i>
      <x v="22"/>
    </i>
    <i>
      <x v="23"/>
    </i>
    <i>
      <x v="28"/>
    </i>
    <i>
      <x v="29"/>
    </i>
    <i>
      <x v="31"/>
    </i>
    <i>
      <x v="40"/>
    </i>
    <i>
      <x v="60"/>
    </i>
  </rowItems>
  <colItems count="1">
    <i/>
  </colItems>
  <dataFields count="1">
    <dataField name="Count of Order_ID" fld="0" subtotal="count"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32FC57-15C2-4E67-88C1-5B8A66DED9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21">
    <pivotField showAll="0"/>
    <pivotField showAll="0"/>
    <pivotField showAll="0"/>
    <pivotField dataField="1" showAll="0"/>
    <pivotField showAll="0">
      <items count="13">
        <item x="8"/>
        <item x="0"/>
        <item x="5"/>
        <item x="9"/>
        <item x="4"/>
        <item x="11"/>
        <item x="2"/>
        <item x="3"/>
        <item x="7"/>
        <item x="10"/>
        <item x="1"/>
        <item x="6"/>
        <item t="default"/>
      </items>
    </pivotField>
    <pivotField numFmtId="14" showAll="0"/>
    <pivotField numFmtId="21" showAll="0">
      <items count="995">
        <item x="479"/>
        <item x="423"/>
        <item x="41"/>
        <item x="253"/>
        <item x="304"/>
        <item x="91"/>
        <item x="290"/>
        <item x="386"/>
        <item x="381"/>
        <item x="449"/>
        <item x="9"/>
        <item x="766"/>
        <item x="960"/>
        <item x="946"/>
        <item x="968"/>
        <item x="505"/>
        <item x="159"/>
        <item x="948"/>
        <item x="122"/>
        <item x="250"/>
        <item x="218"/>
        <item x="561"/>
        <item x="988"/>
        <item x="828"/>
        <item x="927"/>
        <item x="354"/>
        <item x="555"/>
        <item x="365"/>
        <item x="208"/>
        <item x="209"/>
        <item x="584"/>
        <item x="730"/>
        <item x="918"/>
        <item x="442"/>
        <item x="863"/>
        <item x="21"/>
        <item x="594"/>
        <item x="28"/>
        <item x="76"/>
        <item x="476"/>
        <item x="268"/>
        <item x="206"/>
        <item x="383"/>
        <item x="900"/>
        <item x="844"/>
        <item x="474"/>
        <item x="174"/>
        <item x="550"/>
        <item x="993"/>
        <item x="166"/>
        <item x="369"/>
        <item x="707"/>
        <item x="681"/>
        <item x="275"/>
        <item x="965"/>
        <item x="724"/>
        <item x="32"/>
        <item x="187"/>
        <item x="6"/>
        <item x="103"/>
        <item x="642"/>
        <item x="176"/>
        <item x="794"/>
        <item x="604"/>
        <item x="853"/>
        <item x="198"/>
        <item x="647"/>
        <item x="952"/>
        <item x="542"/>
        <item x="950"/>
        <item x="809"/>
        <item x="849"/>
        <item x="904"/>
        <item x="163"/>
        <item x="727"/>
        <item x="578"/>
        <item x="147"/>
        <item x="333"/>
        <item x="220"/>
        <item x="768"/>
        <item x="603"/>
        <item x="635"/>
        <item x="648"/>
        <item x="120"/>
        <item x="959"/>
        <item x="763"/>
        <item x="327"/>
        <item x="701"/>
        <item x="756"/>
        <item x="125"/>
        <item x="786"/>
        <item x="544"/>
        <item x="141"/>
        <item x="541"/>
        <item x="831"/>
        <item x="636"/>
        <item x="761"/>
        <item x="598"/>
        <item x="693"/>
        <item x="510"/>
        <item x="446"/>
        <item x="445"/>
        <item x="841"/>
        <item x="945"/>
        <item x="63"/>
        <item x="595"/>
        <item x="57"/>
        <item x="282"/>
        <item x="570"/>
        <item x="14"/>
        <item x="614"/>
        <item x="444"/>
        <item x="104"/>
        <item x="554"/>
        <item x="420"/>
        <item x="462"/>
        <item x="216"/>
        <item x="422"/>
        <item x="646"/>
        <item x="160"/>
        <item x="906"/>
        <item x="492"/>
        <item x="358"/>
        <item x="958"/>
        <item x="447"/>
        <item x="390"/>
        <item x="45"/>
        <item x="817"/>
        <item x="757"/>
        <item x="27"/>
        <item x="387"/>
        <item x="963"/>
        <item x="589"/>
        <item x="718"/>
        <item x="83"/>
        <item x="347"/>
        <item x="426"/>
        <item x="175"/>
        <item x="360"/>
        <item x="531"/>
        <item x="254"/>
        <item x="744"/>
        <item x="13"/>
        <item x="733"/>
        <item x="770"/>
        <item x="834"/>
        <item x="214"/>
        <item x="140"/>
        <item x="58"/>
        <item x="100"/>
        <item x="930"/>
        <item x="773"/>
        <item x="947"/>
        <item x="964"/>
        <item x="340"/>
        <item x="292"/>
        <item x="274"/>
        <item x="890"/>
        <item x="138"/>
        <item x="373"/>
        <item x="69"/>
        <item x="910"/>
        <item x="392"/>
        <item x="990"/>
        <item x="478"/>
        <item x="624"/>
        <item x="207"/>
        <item x="778"/>
        <item x="334"/>
        <item x="706"/>
        <item x="171"/>
        <item x="200"/>
        <item x="517"/>
        <item x="3"/>
        <item x="515"/>
        <item x="949"/>
        <item x="353"/>
        <item x="651"/>
        <item x="286"/>
        <item x="783"/>
        <item x="935"/>
        <item x="525"/>
        <item x="25"/>
        <item x="23"/>
        <item x="75"/>
        <item x="715"/>
        <item x="712"/>
        <item x="204"/>
        <item x="905"/>
        <item x="128"/>
        <item x="688"/>
        <item x="743"/>
        <item x="600"/>
        <item x="953"/>
        <item x="639"/>
        <item x="22"/>
        <item x="411"/>
        <item x="877"/>
        <item x="500"/>
        <item x="194"/>
        <item x="874"/>
        <item x="703"/>
        <item x="263"/>
        <item x="812"/>
        <item x="799"/>
        <item x="385"/>
        <item x="202"/>
        <item x="257"/>
        <item x="777"/>
        <item x="251"/>
        <item x="667"/>
        <item x="99"/>
        <item x="538"/>
        <item x="857"/>
        <item x="815"/>
        <item x="686"/>
        <item x="670"/>
        <item x="180"/>
        <item x="911"/>
        <item x="805"/>
        <item x="221"/>
        <item x="368"/>
        <item x="246"/>
        <item x="785"/>
        <item x="239"/>
        <item x="866"/>
        <item x="523"/>
        <item x="434"/>
        <item x="657"/>
        <item x="362"/>
        <item x="359"/>
        <item x="564"/>
        <item x="755"/>
        <item x="161"/>
        <item x="489"/>
        <item x="836"/>
        <item x="637"/>
        <item x="704"/>
        <item x="714"/>
        <item x="892"/>
        <item x="331"/>
        <item x="534"/>
        <item x="139"/>
        <item x="397"/>
        <item x="62"/>
        <item x="318"/>
        <item x="300"/>
        <item x="481"/>
        <item x="244"/>
        <item x="774"/>
        <item x="435"/>
        <item x="472"/>
        <item x="235"/>
        <item x="111"/>
        <item x="631"/>
        <item x="585"/>
        <item x="273"/>
        <item x="920"/>
        <item x="308"/>
        <item x="957"/>
        <item x="302"/>
        <item x="59"/>
        <item x="395"/>
        <item x="954"/>
        <item x="668"/>
        <item x="989"/>
        <item x="750"/>
        <item x="49"/>
        <item x="922"/>
        <item x="787"/>
        <item x="573"/>
        <item x="689"/>
        <item x="467"/>
        <item x="854"/>
        <item x="810"/>
        <item x="184"/>
        <item x="969"/>
        <item x="666"/>
        <item x="748"/>
        <item x="211"/>
        <item x="618"/>
        <item x="149"/>
        <item x="633"/>
        <item x="616"/>
        <item x="530"/>
        <item x="428"/>
        <item x="473"/>
        <item x="732"/>
        <item x="432"/>
        <item x="367"/>
        <item x="457"/>
        <item x="771"/>
        <item x="679"/>
        <item x="470"/>
        <item x="734"/>
        <item x="142"/>
        <item x="581"/>
        <item x="903"/>
        <item x="716"/>
        <item x="267"/>
        <item x="372"/>
        <item x="213"/>
        <item x="813"/>
        <item x="338"/>
        <item x="891"/>
        <item x="791"/>
        <item x="674"/>
        <item x="307"/>
        <item x="94"/>
        <item x="402"/>
        <item x="895"/>
        <item x="819"/>
        <item x="425"/>
        <item x="237"/>
        <item x="466"/>
        <item x="448"/>
        <item x="458"/>
        <item x="18"/>
        <item x="56"/>
        <item x="54"/>
        <item x="672"/>
        <item x="261"/>
        <item x="982"/>
        <item x="459"/>
        <item x="201"/>
        <item x="471"/>
        <item x="856"/>
        <item x="155"/>
        <item x="881"/>
        <item x="52"/>
        <item x="779"/>
        <item x="212"/>
        <item x="664"/>
        <item x="229"/>
        <item x="912"/>
        <item x="11"/>
        <item x="320"/>
        <item x="238"/>
        <item x="375"/>
        <item x="418"/>
        <item x="247"/>
        <item x="956"/>
        <item x="699"/>
        <item x="222"/>
        <item x="123"/>
        <item x="396"/>
        <item x="225"/>
        <item x="504"/>
        <item x="405"/>
        <item x="808"/>
        <item x="437"/>
        <item x="971"/>
        <item x="143"/>
        <item x="107"/>
        <item x="121"/>
        <item x="626"/>
        <item x="185"/>
        <item x="124"/>
        <item x="742"/>
        <item x="980"/>
        <item x="278"/>
        <item x="230"/>
        <item x="934"/>
        <item x="915"/>
        <item x="559"/>
        <item x="621"/>
        <item x="852"/>
        <item x="747"/>
        <item x="29"/>
        <item x="50"/>
        <item x="236"/>
        <item x="303"/>
        <item x="310"/>
        <item x="436"/>
        <item x="858"/>
        <item x="410"/>
        <item x="325"/>
        <item x="438"/>
        <item x="137"/>
        <item x="262"/>
        <item x="765"/>
        <item x="195"/>
        <item x="654"/>
        <item x="928"/>
        <item x="568"/>
        <item x="871"/>
        <item x="976"/>
        <item x="271"/>
        <item x="663"/>
        <item x="671"/>
        <item x="847"/>
        <item x="351"/>
        <item x="736"/>
        <item x="345"/>
        <item x="917"/>
        <item x="981"/>
        <item x="240"/>
        <item x="53"/>
        <item x="512"/>
        <item x="511"/>
        <item x="380"/>
        <item x="87"/>
        <item x="864"/>
        <item x="498"/>
        <item x="678"/>
        <item x="665"/>
        <item x="758"/>
        <item x="451"/>
        <item x="599"/>
        <item x="833"/>
        <item x="106"/>
        <item x="134"/>
        <item x="281"/>
        <item x="609"/>
        <item x="754"/>
        <item x="241"/>
        <item x="289"/>
        <item x="35"/>
        <item x="168"/>
        <item x="966"/>
        <item x="527"/>
        <item x="17"/>
        <item x="203"/>
        <item x="24"/>
        <item x="151"/>
        <item x="820"/>
        <item x="868"/>
        <item x="698"/>
        <item x="705"/>
        <item x="36"/>
        <item x="391"/>
        <item x="118"/>
        <item x="921"/>
        <item x="79"/>
        <item x="939"/>
        <item x="606"/>
        <item x="74"/>
        <item x="745"/>
        <item x="26"/>
        <item x="20"/>
        <item x="109"/>
        <item x="439"/>
        <item x="567"/>
        <item x="319"/>
        <item x="978"/>
        <item x="85"/>
        <item x="376"/>
        <item x="775"/>
        <item x="16"/>
        <item x="846"/>
        <item x="883"/>
        <item x="305"/>
        <item x="749"/>
        <item x="193"/>
        <item x="560"/>
        <item x="731"/>
        <item x="401"/>
        <item x="170"/>
        <item x="313"/>
        <item x="298"/>
        <item x="661"/>
        <item x="295"/>
        <item x="955"/>
        <item x="169"/>
        <item x="938"/>
        <item x="728"/>
        <item x="798"/>
        <item x="806"/>
        <item x="552"/>
        <item x="231"/>
        <item x="469"/>
        <item x="497"/>
        <item x="430"/>
        <item x="55"/>
        <item x="224"/>
        <item x="357"/>
        <item x="696"/>
        <item x="152"/>
        <item x="317"/>
        <item x="926"/>
        <item x="406"/>
        <item x="862"/>
        <item x="348"/>
        <item x="309"/>
        <item x="558"/>
        <item x="102"/>
        <item x="219"/>
        <item x="488"/>
        <item x="191"/>
        <item x="37"/>
        <item x="545"/>
        <item x="970"/>
        <item x="189"/>
        <item x="797"/>
        <item x="673"/>
        <item x="869"/>
        <item x="156"/>
        <item x="738"/>
        <item x="384"/>
        <item x="563"/>
        <item x="507"/>
        <item x="524"/>
        <item x="557"/>
        <item x="72"/>
        <item x="588"/>
        <item x="832"/>
        <item x="509"/>
        <item x="508"/>
        <item x="77"/>
        <item x="709"/>
        <item x="801"/>
        <item x="64"/>
        <item x="46"/>
        <item x="502"/>
        <item x="814"/>
        <item x="259"/>
        <item x="535"/>
        <item x="640"/>
        <item x="164"/>
        <item x="746"/>
        <item x="30"/>
        <item x="86"/>
        <item x="416"/>
        <item x="503"/>
        <item x="572"/>
        <item x="529"/>
        <item x="740"/>
        <item x="896"/>
        <item x="528"/>
        <item x="129"/>
        <item x="378"/>
        <item x="520"/>
        <item x="620"/>
        <item x="650"/>
        <item x="266"/>
        <item x="389"/>
        <item x="725"/>
        <item x="265"/>
        <item x="592"/>
        <item x="914"/>
        <item x="90"/>
        <item x="301"/>
        <item x="490"/>
        <item x="521"/>
        <item x="455"/>
        <item x="464"/>
        <item x="566"/>
        <item x="98"/>
        <item x="951"/>
        <item x="260"/>
        <item x="126"/>
        <item x="398"/>
        <item x="888"/>
        <item x="669"/>
        <item x="985"/>
        <item x="341"/>
        <item x="619"/>
        <item x="39"/>
        <item x="336"/>
        <item x="465"/>
        <item x="110"/>
        <item x="694"/>
        <item x="335"/>
        <item x="314"/>
        <item x="662"/>
        <item x="675"/>
        <item x="252"/>
        <item x="44"/>
        <item x="234"/>
        <item x="936"/>
        <item x="115"/>
        <item x="117"/>
        <item x="494"/>
        <item x="484"/>
        <item x="19"/>
        <item x="916"/>
        <item x="800"/>
        <item x="717"/>
        <item x="630"/>
        <item x="154"/>
        <item x="660"/>
        <item x="93"/>
        <item x="574"/>
        <item x="908"/>
        <item x="339"/>
        <item x="641"/>
        <item x="886"/>
        <item x="593"/>
        <item x="95"/>
        <item x="984"/>
        <item x="243"/>
        <item x="15"/>
        <item x="249"/>
        <item x="894"/>
        <item x="349"/>
        <item x="623"/>
        <item x="865"/>
        <item x="533"/>
        <item x="178"/>
        <item x="876"/>
        <item x="258"/>
        <item x="759"/>
        <item x="818"/>
        <item x="97"/>
        <item x="776"/>
        <item x="112"/>
        <item x="61"/>
        <item x="394"/>
        <item x="363"/>
        <item x="772"/>
        <item x="944"/>
        <item x="553"/>
        <item x="108"/>
        <item x="167"/>
        <item x="611"/>
        <item x="803"/>
        <item x="31"/>
        <item x="324"/>
        <item x="536"/>
        <item x="173"/>
        <item x="157"/>
        <item x="343"/>
        <item x="388"/>
        <item x="256"/>
        <item x="215"/>
        <item x="526"/>
        <item x="569"/>
        <item x="71"/>
        <item x="902"/>
        <item x="132"/>
        <item x="923"/>
        <item x="294"/>
        <item x="287"/>
        <item x="404"/>
        <item x="113"/>
        <item x="136"/>
        <item x="135"/>
        <item x="615"/>
        <item x="34"/>
        <item x="737"/>
        <item x="272"/>
        <item x="283"/>
        <item x="991"/>
        <item x="700"/>
        <item x="802"/>
        <item x="735"/>
        <item x="499"/>
        <item x="762"/>
        <item x="683"/>
        <item x="643"/>
        <item x="409"/>
        <item x="70"/>
        <item x="925"/>
        <item x="752"/>
        <item x="692"/>
        <item x="873"/>
        <item x="556"/>
        <item x="179"/>
        <item x="414"/>
        <item x="979"/>
        <item x="400"/>
        <item x="485"/>
        <item x="421"/>
        <item x="823"/>
        <item x="729"/>
        <item x="12"/>
        <item x="580"/>
        <item x="127"/>
        <item x="144"/>
        <item x="843"/>
        <item x="356"/>
        <item x="382"/>
        <item x="767"/>
        <item x="644"/>
        <item x="342"/>
        <item x="837"/>
        <item x="789"/>
        <item x="708"/>
        <item x="475"/>
        <item x="417"/>
        <item x="807"/>
        <item x="882"/>
        <item x="456"/>
        <item x="188"/>
        <item x="352"/>
        <item x="607"/>
        <item x="284"/>
        <item x="433"/>
        <item x="562"/>
        <item x="66"/>
        <item x="676"/>
        <item x="506"/>
        <item x="78"/>
        <item x="719"/>
        <item x="590"/>
        <item x="468"/>
        <item x="793"/>
        <item x="830"/>
        <item x="788"/>
        <item x="851"/>
        <item x="780"/>
        <item x="897"/>
        <item x="493"/>
        <item x="407"/>
        <item x="48"/>
        <item x="279"/>
        <item x="656"/>
        <item x="477"/>
        <item x="92"/>
        <item x="326"/>
        <item x="741"/>
        <item x="610"/>
        <item x="105"/>
        <item x="684"/>
        <item x="790"/>
        <item x="720"/>
        <item x="440"/>
        <item x="860"/>
        <item x="460"/>
        <item x="842"/>
        <item x="114"/>
        <item x="182"/>
        <item x="931"/>
        <item x="321"/>
        <item x="190"/>
        <item x="210"/>
        <item x="697"/>
        <item x="702"/>
        <item x="784"/>
        <item x="726"/>
        <item x="941"/>
        <item x="145"/>
        <item x="753"/>
        <item x="311"/>
        <item x="575"/>
        <item x="270"/>
        <item x="80"/>
        <item x="659"/>
        <item x="379"/>
        <item x="579"/>
        <item x="323"/>
        <item x="582"/>
        <item x="887"/>
        <item x="653"/>
        <item x="829"/>
        <item x="824"/>
        <item x="632"/>
        <item x="764"/>
        <item x="196"/>
        <item x="907"/>
        <item x="227"/>
        <item x="826"/>
        <item x="972"/>
        <item x="889"/>
        <item x="322"/>
        <item x="116"/>
        <item x="226"/>
        <item x="840"/>
        <item x="316"/>
        <item x="975"/>
        <item x="827"/>
        <item x="549"/>
        <item x="361"/>
        <item x="685"/>
        <item x="482"/>
        <item x="370"/>
        <item x="645"/>
        <item x="537"/>
        <item x="723"/>
        <item x="82"/>
        <item x="2"/>
        <item x="133"/>
        <item x="839"/>
        <item x="429"/>
        <item x="255"/>
        <item x="796"/>
        <item x="940"/>
        <item x="276"/>
        <item x="967"/>
        <item x="825"/>
        <item x="835"/>
        <item x="40"/>
        <item x="7"/>
        <item x="299"/>
        <item x="483"/>
        <item x="68"/>
        <item x="312"/>
        <item x="38"/>
        <item x="691"/>
        <item x="711"/>
        <item x="547"/>
        <item x="146"/>
        <item x="634"/>
        <item x="546"/>
        <item x="855"/>
        <item x="943"/>
        <item x="899"/>
        <item x="596"/>
        <item x="101"/>
        <item x="859"/>
        <item x="649"/>
        <item x="539"/>
        <item x="878"/>
        <item x="811"/>
        <item x="4"/>
        <item x="924"/>
        <item x="739"/>
        <item x="162"/>
        <item x="804"/>
        <item x="880"/>
        <item x="399"/>
        <item x="601"/>
        <item x="51"/>
        <item x="450"/>
        <item x="760"/>
        <item x="47"/>
        <item x="974"/>
        <item x="355"/>
        <item x="821"/>
        <item x="199"/>
        <item x="285"/>
        <item x="522"/>
        <item x="861"/>
        <item x="337"/>
        <item x="413"/>
        <item x="443"/>
        <item x="96"/>
        <item x="495"/>
        <item x="330"/>
        <item x="10"/>
        <item x="296"/>
        <item x="816"/>
        <item x="419"/>
        <item x="374"/>
        <item x="408"/>
        <item x="269"/>
        <item x="913"/>
        <item x="551"/>
        <item x="328"/>
        <item x="867"/>
        <item x="605"/>
        <item x="130"/>
        <item x="346"/>
        <item x="480"/>
        <item x="937"/>
        <item x="973"/>
        <item x="280"/>
        <item x="751"/>
        <item x="548"/>
        <item x="695"/>
        <item x="501"/>
        <item x="371"/>
        <item x="242"/>
        <item x="514"/>
        <item x="89"/>
        <item x="655"/>
        <item x="942"/>
        <item x="932"/>
        <item x="73"/>
        <item x="228"/>
        <item x="565"/>
        <item x="792"/>
        <item x="518"/>
        <item x="65"/>
        <item x="223"/>
        <item x="293"/>
        <item x="519"/>
        <item x="583"/>
        <item x="682"/>
        <item x="186"/>
        <item x="612"/>
        <item x="909"/>
        <item x="687"/>
        <item x="848"/>
        <item x="622"/>
        <item x="264"/>
        <item x="608"/>
        <item x="412"/>
        <item x="233"/>
        <item x="652"/>
        <item x="332"/>
        <item x="870"/>
        <item x="586"/>
        <item x="597"/>
        <item x="591"/>
        <item x="929"/>
        <item x="680"/>
        <item x="769"/>
        <item x="893"/>
        <item x="158"/>
        <item x="986"/>
        <item x="496"/>
        <item x="183"/>
        <item x="315"/>
        <item x="84"/>
        <item x="587"/>
        <item x="901"/>
        <item x="627"/>
        <item x="306"/>
        <item x="576"/>
        <item x="628"/>
        <item x="782"/>
        <item x="150"/>
        <item x="838"/>
        <item x="329"/>
        <item x="795"/>
        <item x="625"/>
        <item x="540"/>
        <item x="43"/>
        <item x="532"/>
        <item x="81"/>
        <item x="577"/>
        <item x="543"/>
        <item x="898"/>
        <item x="822"/>
        <item x="491"/>
        <item x="5"/>
        <item x="205"/>
        <item x="486"/>
        <item x="875"/>
        <item x="232"/>
        <item x="879"/>
        <item x="983"/>
        <item x="677"/>
        <item x="602"/>
        <item x="248"/>
        <item x="441"/>
        <item x="617"/>
        <item x="461"/>
        <item x="60"/>
        <item x="119"/>
        <item x="487"/>
        <item x="977"/>
        <item x="42"/>
        <item x="197"/>
        <item x="453"/>
        <item x="629"/>
        <item x="415"/>
        <item x="992"/>
        <item x="291"/>
        <item x="67"/>
        <item x="987"/>
        <item x="427"/>
        <item x="781"/>
        <item x="454"/>
        <item x="217"/>
        <item x="962"/>
        <item x="88"/>
        <item x="33"/>
        <item x="424"/>
        <item x="919"/>
        <item x="721"/>
        <item x="366"/>
        <item x="177"/>
        <item x="403"/>
        <item x="165"/>
        <item x="297"/>
        <item x="884"/>
        <item x="516"/>
        <item x="153"/>
        <item x="393"/>
        <item x="845"/>
        <item x="172"/>
        <item x="364"/>
        <item x="872"/>
        <item x="713"/>
        <item x="181"/>
        <item x="513"/>
        <item x="148"/>
        <item x="722"/>
        <item x="131"/>
        <item x="344"/>
        <item x="710"/>
        <item x="245"/>
        <item x="885"/>
        <item x="452"/>
        <item x="1"/>
        <item x="377"/>
        <item x="431"/>
        <item x="277"/>
        <item x="933"/>
        <item x="8"/>
        <item x="288"/>
        <item x="192"/>
        <item x="463"/>
        <item x="0"/>
        <item x="690"/>
        <item x="350"/>
        <item x="850"/>
        <item x="658"/>
        <item x="961"/>
        <item x="571"/>
        <item x="613"/>
        <item x="638"/>
        <item t="default"/>
      </items>
    </pivotField>
    <pivotField numFmtId="14" showAll="0"/>
    <pivotField numFmtId="21" showAll="0"/>
    <pivotField axis="axisRow" showAll="0" measureFilter="1" sortType="descending">
      <items count="302">
        <item x="272"/>
        <item x="45"/>
        <item x="72"/>
        <item x="51"/>
        <item x="87"/>
        <item x="271"/>
        <item x="276"/>
        <item x="203"/>
        <item x="232"/>
        <item x="155"/>
        <item x="113"/>
        <item x="181"/>
        <item x="273"/>
        <item x="8"/>
        <item x="246"/>
        <item x="205"/>
        <item x="52"/>
        <item x="111"/>
        <item x="23"/>
        <item x="65"/>
        <item x="142"/>
        <item x="274"/>
        <item x="165"/>
        <item x="30"/>
        <item x="75"/>
        <item x="74"/>
        <item x="140"/>
        <item x="192"/>
        <item x="62"/>
        <item x="184"/>
        <item x="128"/>
        <item x="0"/>
        <item x="149"/>
        <item x="18"/>
        <item x="147"/>
        <item x="9"/>
        <item x="202"/>
        <item x="90"/>
        <item x="59"/>
        <item x="261"/>
        <item x="257"/>
        <item x="163"/>
        <item x="112"/>
        <item x="159"/>
        <item x="39"/>
        <item x="137"/>
        <item x="102"/>
        <item x="151"/>
        <item x="293"/>
        <item x="248"/>
        <item x="84"/>
        <item x="277"/>
        <item x="249"/>
        <item x="251"/>
        <item x="121"/>
        <item x="224"/>
        <item x="298"/>
        <item x="167"/>
        <item x="207"/>
        <item x="2"/>
        <item x="109"/>
        <item x="252"/>
        <item x="26"/>
        <item x="83"/>
        <item x="241"/>
        <item x="299"/>
        <item x="187"/>
        <item x="227"/>
        <item x="139"/>
        <item x="88"/>
        <item x="58"/>
        <item x="263"/>
        <item x="50"/>
        <item x="54"/>
        <item x="126"/>
        <item x="157"/>
        <item x="253"/>
        <item x="42"/>
        <item x="135"/>
        <item x="150"/>
        <item x="105"/>
        <item x="104"/>
        <item x="284"/>
        <item x="244"/>
        <item x="292"/>
        <item x="21"/>
        <item x="158"/>
        <item x="231"/>
        <item x="193"/>
        <item x="145"/>
        <item x="37"/>
        <item x="63"/>
        <item x="98"/>
        <item x="11"/>
        <item x="265"/>
        <item x="225"/>
        <item x="256"/>
        <item x="222"/>
        <item x="243"/>
        <item x="119"/>
        <item x="89"/>
        <item x="180"/>
        <item x="100"/>
        <item x="41"/>
        <item x="178"/>
        <item x="99"/>
        <item x="160"/>
        <item x="3"/>
        <item x="71"/>
        <item x="154"/>
        <item x="40"/>
        <item x="294"/>
        <item x="240"/>
        <item x="223"/>
        <item x="46"/>
        <item x="206"/>
        <item x="96"/>
        <item x="61"/>
        <item x="86"/>
        <item x="196"/>
        <item x="33"/>
        <item x="286"/>
        <item x="1"/>
        <item x="161"/>
        <item x="245"/>
        <item x="122"/>
        <item x="44"/>
        <item x="176"/>
        <item x="282"/>
        <item x="258"/>
        <item x="95"/>
        <item x="118"/>
        <item x="56"/>
        <item x="168"/>
        <item x="297"/>
        <item x="270"/>
        <item x="70"/>
        <item x="132"/>
        <item x="66"/>
        <item x="127"/>
        <item x="230"/>
        <item x="10"/>
        <item x="32"/>
        <item x="219"/>
        <item x="13"/>
        <item x="173"/>
        <item x="233"/>
        <item x="183"/>
        <item x="94"/>
        <item x="91"/>
        <item x="93"/>
        <item x="239"/>
        <item x="103"/>
        <item x="25"/>
        <item x="182"/>
        <item x="14"/>
        <item x="49"/>
        <item x="47"/>
        <item x="153"/>
        <item x="116"/>
        <item x="237"/>
        <item x="82"/>
        <item x="97"/>
        <item x="130"/>
        <item x="20"/>
        <item x="289"/>
        <item x="131"/>
        <item x="17"/>
        <item x="77"/>
        <item x="212"/>
        <item x="73"/>
        <item x="101"/>
        <item x="120"/>
        <item x="194"/>
        <item x="288"/>
        <item x="264"/>
        <item x="125"/>
        <item x="254"/>
        <item x="169"/>
        <item x="235"/>
        <item x="300"/>
        <item x="238"/>
        <item x="15"/>
        <item x="259"/>
        <item x="7"/>
        <item x="260"/>
        <item x="57"/>
        <item x="195"/>
        <item x="191"/>
        <item x="221"/>
        <item x="171"/>
        <item x="198"/>
        <item x="162"/>
        <item x="6"/>
        <item x="27"/>
        <item x="43"/>
        <item x="81"/>
        <item x="213"/>
        <item x="136"/>
        <item x="138"/>
        <item x="31"/>
        <item x="172"/>
        <item x="179"/>
        <item x="210"/>
        <item x="216"/>
        <item x="156"/>
        <item x="85"/>
        <item x="278"/>
        <item x="67"/>
        <item x="211"/>
        <item x="55"/>
        <item x="22"/>
        <item x="174"/>
        <item x="217"/>
        <item x="134"/>
        <item x="189"/>
        <item x="148"/>
        <item x="267"/>
        <item x="250"/>
        <item x="146"/>
        <item x="170"/>
        <item x="28"/>
        <item x="12"/>
        <item x="80"/>
        <item x="188"/>
        <item x="281"/>
        <item x="35"/>
        <item x="24"/>
        <item x="242"/>
        <item x="4"/>
        <item x="283"/>
        <item x="114"/>
        <item x="92"/>
        <item x="208"/>
        <item x="190"/>
        <item x="48"/>
        <item x="141"/>
        <item x="123"/>
        <item x="78"/>
        <item x="234"/>
        <item x="247"/>
        <item x="229"/>
        <item x="36"/>
        <item x="69"/>
        <item x="38"/>
        <item x="124"/>
        <item x="262"/>
        <item x="175"/>
        <item x="106"/>
        <item x="266"/>
        <item x="220"/>
        <item x="143"/>
        <item x="76"/>
        <item x="268"/>
        <item x="218"/>
        <item x="64"/>
        <item x="280"/>
        <item x="275"/>
        <item x="110"/>
        <item x="296"/>
        <item x="5"/>
        <item x="177"/>
        <item x="226"/>
        <item x="186"/>
        <item x="214"/>
        <item x="215"/>
        <item x="144"/>
        <item x="115"/>
        <item x="291"/>
        <item x="166"/>
        <item x="228"/>
        <item x="164"/>
        <item x="199"/>
        <item x="269"/>
        <item x="19"/>
        <item x="197"/>
        <item x="204"/>
        <item x="53"/>
        <item x="107"/>
        <item x="60"/>
        <item x="200"/>
        <item x="201"/>
        <item x="185"/>
        <item x="29"/>
        <item x="108"/>
        <item x="133"/>
        <item x="279"/>
        <item x="209"/>
        <item x="295"/>
        <item x="129"/>
        <item x="152"/>
        <item x="236"/>
        <item x="255"/>
        <item x="68"/>
        <item x="287"/>
        <item x="34"/>
        <item x="16"/>
        <item x="117"/>
        <item x="290"/>
        <item x="79"/>
        <item x="285"/>
        <item t="default"/>
      </items>
      <autoSortScope>
        <pivotArea dataOnly="0" outline="0" fieldPosition="0">
          <references count="1">
            <reference field="4294967294" count="1" selected="0">
              <x v="0"/>
            </reference>
          </references>
        </pivotArea>
      </autoSortScope>
    </pivotField>
    <pivotField showAll="0">
      <items count="8">
        <item x="6"/>
        <item x="0"/>
        <item x="2"/>
        <item x="1"/>
        <item x="5"/>
        <item x="4"/>
        <item x="3"/>
        <item t="default"/>
      </items>
    </pivotField>
    <pivotField showAll="0"/>
    <pivotField showAll="0"/>
    <pivotField showAll="0"/>
    <pivotField showAll="0">
      <items count="8">
        <item x="3"/>
        <item x="2"/>
        <item x="6"/>
        <item x="5"/>
        <item x="0"/>
        <item x="4"/>
        <item x="1"/>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12">
    <i>
      <x v="97"/>
    </i>
    <i>
      <x v="112"/>
    </i>
    <i>
      <x v="32"/>
    </i>
    <i>
      <x v="73"/>
    </i>
    <i>
      <x v="144"/>
    </i>
    <i>
      <x v="248"/>
    </i>
    <i>
      <x v="282"/>
    </i>
    <i>
      <x v="45"/>
    </i>
    <i>
      <x v="3"/>
    </i>
    <i>
      <x v="149"/>
    </i>
    <i>
      <x v="54"/>
    </i>
    <i t="grand">
      <x/>
    </i>
  </rowItems>
  <colItems count="1">
    <i/>
  </colItems>
  <dataFields count="1">
    <dataField name="Sum of Quantity" fld="3"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13DE3B-D884-4E9F-8CA4-2212EACE81B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27" firstHeaderRow="1" firstDataRow="1" firstDataCol="1"/>
  <pivotFields count="21">
    <pivotField showAll="0"/>
    <pivotField showAll="0"/>
    <pivotField showAll="0"/>
    <pivotField showAll="0"/>
    <pivotField showAll="0"/>
    <pivotField numFmtId="14" showAll="0"/>
    <pivotField numFmtId="21" showAll="0">
      <items count="995">
        <item x="479"/>
        <item x="423"/>
        <item x="41"/>
        <item x="253"/>
        <item x="304"/>
        <item x="91"/>
        <item x="290"/>
        <item x="386"/>
        <item x="381"/>
        <item x="449"/>
        <item x="9"/>
        <item x="766"/>
        <item x="960"/>
        <item x="946"/>
        <item x="968"/>
        <item x="505"/>
        <item x="159"/>
        <item x="948"/>
        <item x="122"/>
        <item x="250"/>
        <item x="218"/>
        <item x="561"/>
        <item x="988"/>
        <item x="828"/>
        <item x="927"/>
        <item x="354"/>
        <item x="555"/>
        <item x="365"/>
        <item x="208"/>
        <item x="209"/>
        <item x="584"/>
        <item x="730"/>
        <item x="918"/>
        <item x="442"/>
        <item x="863"/>
        <item x="21"/>
        <item x="594"/>
        <item x="28"/>
        <item x="76"/>
        <item x="476"/>
        <item x="268"/>
        <item x="206"/>
        <item x="383"/>
        <item x="900"/>
        <item x="844"/>
        <item x="474"/>
        <item x="174"/>
        <item x="550"/>
        <item x="993"/>
        <item x="166"/>
        <item x="369"/>
        <item x="707"/>
        <item x="681"/>
        <item x="275"/>
        <item x="965"/>
        <item x="724"/>
        <item x="32"/>
        <item x="187"/>
        <item x="6"/>
        <item x="103"/>
        <item x="642"/>
        <item x="176"/>
        <item x="794"/>
        <item x="604"/>
        <item x="853"/>
        <item x="198"/>
        <item x="647"/>
        <item x="952"/>
        <item x="542"/>
        <item x="950"/>
        <item x="809"/>
        <item x="849"/>
        <item x="904"/>
        <item x="163"/>
        <item x="727"/>
        <item x="578"/>
        <item x="147"/>
        <item x="333"/>
        <item x="220"/>
        <item x="768"/>
        <item x="603"/>
        <item x="635"/>
        <item x="648"/>
        <item x="120"/>
        <item x="959"/>
        <item x="763"/>
        <item x="327"/>
        <item x="701"/>
        <item x="756"/>
        <item x="125"/>
        <item x="786"/>
        <item x="544"/>
        <item x="141"/>
        <item x="541"/>
        <item x="831"/>
        <item x="636"/>
        <item x="761"/>
        <item x="598"/>
        <item x="693"/>
        <item x="510"/>
        <item x="446"/>
        <item x="445"/>
        <item x="841"/>
        <item x="945"/>
        <item x="63"/>
        <item x="595"/>
        <item x="57"/>
        <item x="282"/>
        <item x="570"/>
        <item x="14"/>
        <item x="614"/>
        <item x="444"/>
        <item x="104"/>
        <item x="554"/>
        <item x="420"/>
        <item x="462"/>
        <item x="216"/>
        <item x="422"/>
        <item x="646"/>
        <item x="160"/>
        <item x="906"/>
        <item x="492"/>
        <item x="358"/>
        <item x="958"/>
        <item x="447"/>
        <item x="390"/>
        <item x="45"/>
        <item x="817"/>
        <item x="757"/>
        <item x="27"/>
        <item x="387"/>
        <item x="963"/>
        <item x="589"/>
        <item x="718"/>
        <item x="83"/>
        <item x="347"/>
        <item x="426"/>
        <item x="175"/>
        <item x="360"/>
        <item x="531"/>
        <item x="254"/>
        <item x="744"/>
        <item x="13"/>
        <item x="733"/>
        <item x="770"/>
        <item x="834"/>
        <item x="214"/>
        <item x="140"/>
        <item x="58"/>
        <item x="100"/>
        <item x="930"/>
        <item x="773"/>
        <item x="947"/>
        <item x="964"/>
        <item x="340"/>
        <item x="292"/>
        <item x="274"/>
        <item x="890"/>
        <item x="138"/>
        <item x="373"/>
        <item x="69"/>
        <item x="910"/>
        <item x="392"/>
        <item x="990"/>
        <item x="478"/>
        <item x="624"/>
        <item x="207"/>
        <item x="778"/>
        <item x="334"/>
        <item x="706"/>
        <item x="171"/>
        <item x="200"/>
        <item x="517"/>
        <item x="3"/>
        <item x="515"/>
        <item x="949"/>
        <item x="353"/>
        <item x="651"/>
        <item x="286"/>
        <item x="783"/>
        <item x="935"/>
        <item x="525"/>
        <item x="25"/>
        <item x="23"/>
        <item x="75"/>
        <item x="715"/>
        <item x="712"/>
        <item x="204"/>
        <item x="905"/>
        <item x="128"/>
        <item x="688"/>
        <item x="743"/>
        <item x="600"/>
        <item x="953"/>
        <item x="639"/>
        <item x="22"/>
        <item x="411"/>
        <item x="877"/>
        <item x="500"/>
        <item x="194"/>
        <item x="874"/>
        <item x="703"/>
        <item x="263"/>
        <item x="812"/>
        <item x="799"/>
        <item x="385"/>
        <item x="202"/>
        <item x="257"/>
        <item x="777"/>
        <item x="251"/>
        <item x="667"/>
        <item x="99"/>
        <item x="538"/>
        <item x="857"/>
        <item x="815"/>
        <item x="686"/>
        <item x="670"/>
        <item x="180"/>
        <item x="911"/>
        <item x="805"/>
        <item x="221"/>
        <item x="368"/>
        <item x="246"/>
        <item x="785"/>
        <item x="239"/>
        <item x="866"/>
        <item x="523"/>
        <item x="434"/>
        <item x="657"/>
        <item x="362"/>
        <item x="359"/>
        <item x="564"/>
        <item x="755"/>
        <item x="161"/>
        <item x="489"/>
        <item x="836"/>
        <item x="637"/>
        <item x="704"/>
        <item x="714"/>
        <item x="892"/>
        <item x="331"/>
        <item x="534"/>
        <item x="139"/>
        <item x="397"/>
        <item x="62"/>
        <item x="318"/>
        <item x="300"/>
        <item x="481"/>
        <item x="244"/>
        <item x="774"/>
        <item x="435"/>
        <item x="472"/>
        <item x="235"/>
        <item x="111"/>
        <item x="631"/>
        <item x="585"/>
        <item x="273"/>
        <item x="920"/>
        <item x="308"/>
        <item x="957"/>
        <item x="302"/>
        <item x="59"/>
        <item x="395"/>
        <item x="954"/>
        <item x="668"/>
        <item x="989"/>
        <item x="750"/>
        <item x="49"/>
        <item x="922"/>
        <item x="787"/>
        <item x="573"/>
        <item x="689"/>
        <item x="467"/>
        <item x="854"/>
        <item x="810"/>
        <item x="184"/>
        <item x="969"/>
        <item x="666"/>
        <item x="748"/>
        <item x="211"/>
        <item x="618"/>
        <item x="149"/>
        <item x="633"/>
        <item x="616"/>
        <item x="530"/>
        <item x="428"/>
        <item x="473"/>
        <item x="732"/>
        <item x="432"/>
        <item x="367"/>
        <item x="457"/>
        <item x="771"/>
        <item x="679"/>
        <item x="470"/>
        <item x="734"/>
        <item x="142"/>
        <item x="581"/>
        <item x="903"/>
        <item x="716"/>
        <item x="267"/>
        <item x="372"/>
        <item x="213"/>
        <item x="813"/>
        <item x="338"/>
        <item x="891"/>
        <item x="791"/>
        <item x="674"/>
        <item x="307"/>
        <item x="94"/>
        <item x="402"/>
        <item x="895"/>
        <item x="819"/>
        <item x="425"/>
        <item x="237"/>
        <item x="466"/>
        <item x="448"/>
        <item x="458"/>
        <item x="18"/>
        <item x="56"/>
        <item x="54"/>
        <item x="672"/>
        <item x="261"/>
        <item x="982"/>
        <item x="459"/>
        <item x="201"/>
        <item x="471"/>
        <item x="856"/>
        <item x="155"/>
        <item x="881"/>
        <item x="52"/>
        <item x="779"/>
        <item x="212"/>
        <item x="664"/>
        <item x="229"/>
        <item x="912"/>
        <item x="11"/>
        <item x="320"/>
        <item x="238"/>
        <item x="375"/>
        <item x="418"/>
        <item x="247"/>
        <item x="956"/>
        <item x="699"/>
        <item x="222"/>
        <item x="123"/>
        <item x="396"/>
        <item x="225"/>
        <item x="504"/>
        <item x="405"/>
        <item x="808"/>
        <item x="437"/>
        <item x="971"/>
        <item x="143"/>
        <item x="107"/>
        <item x="121"/>
        <item x="626"/>
        <item x="185"/>
        <item x="124"/>
        <item x="742"/>
        <item x="980"/>
        <item x="278"/>
        <item x="230"/>
        <item x="934"/>
        <item x="915"/>
        <item x="559"/>
        <item x="621"/>
        <item x="852"/>
        <item x="747"/>
        <item x="29"/>
        <item x="50"/>
        <item x="236"/>
        <item x="303"/>
        <item x="310"/>
        <item x="436"/>
        <item x="858"/>
        <item x="410"/>
        <item x="325"/>
        <item x="438"/>
        <item x="137"/>
        <item x="262"/>
        <item x="765"/>
        <item x="195"/>
        <item x="654"/>
        <item x="928"/>
        <item x="568"/>
        <item x="871"/>
        <item x="976"/>
        <item x="271"/>
        <item x="663"/>
        <item x="671"/>
        <item x="847"/>
        <item x="351"/>
        <item x="736"/>
        <item x="345"/>
        <item x="917"/>
        <item x="981"/>
        <item x="240"/>
        <item x="53"/>
        <item x="512"/>
        <item x="511"/>
        <item x="380"/>
        <item x="87"/>
        <item x="864"/>
        <item x="498"/>
        <item x="678"/>
        <item x="665"/>
        <item x="758"/>
        <item x="451"/>
        <item x="599"/>
        <item x="833"/>
        <item x="106"/>
        <item x="134"/>
        <item x="281"/>
        <item x="609"/>
        <item x="754"/>
        <item x="241"/>
        <item x="289"/>
        <item x="35"/>
        <item x="168"/>
        <item x="966"/>
        <item x="527"/>
        <item x="17"/>
        <item x="203"/>
        <item x="24"/>
        <item x="151"/>
        <item x="820"/>
        <item x="868"/>
        <item x="698"/>
        <item x="705"/>
        <item x="36"/>
        <item x="391"/>
        <item x="118"/>
        <item x="921"/>
        <item x="79"/>
        <item x="939"/>
        <item x="606"/>
        <item x="74"/>
        <item x="745"/>
        <item x="26"/>
        <item x="20"/>
        <item x="109"/>
        <item x="439"/>
        <item x="567"/>
        <item x="319"/>
        <item x="978"/>
        <item x="85"/>
        <item x="376"/>
        <item x="775"/>
        <item x="16"/>
        <item x="846"/>
        <item x="883"/>
        <item x="305"/>
        <item x="749"/>
        <item x="193"/>
        <item x="560"/>
        <item x="731"/>
        <item x="401"/>
        <item x="170"/>
        <item x="313"/>
        <item x="298"/>
        <item x="661"/>
        <item x="295"/>
        <item x="955"/>
        <item x="169"/>
        <item x="938"/>
        <item x="728"/>
        <item x="798"/>
        <item x="806"/>
        <item x="552"/>
        <item x="231"/>
        <item x="469"/>
        <item x="497"/>
        <item x="430"/>
        <item x="55"/>
        <item x="224"/>
        <item x="357"/>
        <item x="696"/>
        <item x="152"/>
        <item x="317"/>
        <item x="926"/>
        <item x="406"/>
        <item x="862"/>
        <item x="348"/>
        <item x="309"/>
        <item x="558"/>
        <item x="102"/>
        <item x="219"/>
        <item x="488"/>
        <item x="191"/>
        <item x="37"/>
        <item x="545"/>
        <item x="970"/>
        <item x="189"/>
        <item x="797"/>
        <item x="673"/>
        <item x="869"/>
        <item x="156"/>
        <item x="738"/>
        <item x="384"/>
        <item x="563"/>
        <item x="507"/>
        <item x="524"/>
        <item x="557"/>
        <item x="72"/>
        <item x="588"/>
        <item x="832"/>
        <item x="509"/>
        <item x="508"/>
        <item x="77"/>
        <item x="709"/>
        <item x="801"/>
        <item x="64"/>
        <item x="46"/>
        <item x="502"/>
        <item x="814"/>
        <item x="259"/>
        <item x="535"/>
        <item x="640"/>
        <item x="164"/>
        <item x="746"/>
        <item x="30"/>
        <item x="86"/>
        <item x="416"/>
        <item x="503"/>
        <item x="572"/>
        <item x="529"/>
        <item x="740"/>
        <item x="896"/>
        <item x="528"/>
        <item x="129"/>
        <item x="378"/>
        <item x="520"/>
        <item x="620"/>
        <item x="650"/>
        <item x="266"/>
        <item x="389"/>
        <item x="725"/>
        <item x="265"/>
        <item x="592"/>
        <item x="914"/>
        <item x="90"/>
        <item x="301"/>
        <item x="490"/>
        <item x="521"/>
        <item x="455"/>
        <item x="464"/>
        <item x="566"/>
        <item x="98"/>
        <item x="951"/>
        <item x="260"/>
        <item x="126"/>
        <item x="398"/>
        <item x="888"/>
        <item x="669"/>
        <item x="985"/>
        <item x="341"/>
        <item x="619"/>
        <item x="39"/>
        <item x="336"/>
        <item x="465"/>
        <item x="110"/>
        <item x="694"/>
        <item x="335"/>
        <item x="314"/>
        <item x="662"/>
        <item x="675"/>
        <item x="252"/>
        <item x="44"/>
        <item x="234"/>
        <item x="936"/>
        <item x="115"/>
        <item x="117"/>
        <item x="494"/>
        <item x="484"/>
        <item x="19"/>
        <item x="916"/>
        <item x="800"/>
        <item x="717"/>
        <item x="630"/>
        <item x="154"/>
        <item x="660"/>
        <item x="93"/>
        <item x="574"/>
        <item x="908"/>
        <item x="339"/>
        <item x="641"/>
        <item x="886"/>
        <item x="593"/>
        <item x="95"/>
        <item x="984"/>
        <item x="243"/>
        <item x="15"/>
        <item x="249"/>
        <item x="894"/>
        <item x="349"/>
        <item x="623"/>
        <item x="865"/>
        <item x="533"/>
        <item x="178"/>
        <item x="876"/>
        <item x="258"/>
        <item x="759"/>
        <item x="818"/>
        <item x="97"/>
        <item x="776"/>
        <item x="112"/>
        <item x="61"/>
        <item x="394"/>
        <item x="363"/>
        <item x="772"/>
        <item x="944"/>
        <item x="553"/>
        <item x="108"/>
        <item x="167"/>
        <item x="611"/>
        <item x="803"/>
        <item x="31"/>
        <item x="324"/>
        <item x="536"/>
        <item x="173"/>
        <item x="157"/>
        <item x="343"/>
        <item x="388"/>
        <item x="256"/>
        <item x="215"/>
        <item x="526"/>
        <item x="569"/>
        <item x="71"/>
        <item x="902"/>
        <item x="132"/>
        <item x="923"/>
        <item x="294"/>
        <item x="287"/>
        <item x="404"/>
        <item x="113"/>
        <item x="136"/>
        <item x="135"/>
        <item x="615"/>
        <item x="34"/>
        <item x="737"/>
        <item x="272"/>
        <item x="283"/>
        <item x="991"/>
        <item x="700"/>
        <item x="802"/>
        <item x="735"/>
        <item x="499"/>
        <item x="762"/>
        <item x="683"/>
        <item x="643"/>
        <item x="409"/>
        <item x="70"/>
        <item x="925"/>
        <item x="752"/>
        <item x="692"/>
        <item x="873"/>
        <item x="556"/>
        <item x="179"/>
        <item x="414"/>
        <item x="979"/>
        <item x="400"/>
        <item x="485"/>
        <item x="421"/>
        <item x="823"/>
        <item x="729"/>
        <item x="12"/>
        <item x="580"/>
        <item x="127"/>
        <item x="144"/>
        <item x="843"/>
        <item x="356"/>
        <item x="382"/>
        <item x="767"/>
        <item x="644"/>
        <item x="342"/>
        <item x="837"/>
        <item x="789"/>
        <item x="708"/>
        <item x="475"/>
        <item x="417"/>
        <item x="807"/>
        <item x="882"/>
        <item x="456"/>
        <item x="188"/>
        <item x="352"/>
        <item x="607"/>
        <item x="284"/>
        <item x="433"/>
        <item x="562"/>
        <item x="66"/>
        <item x="676"/>
        <item x="506"/>
        <item x="78"/>
        <item x="719"/>
        <item x="590"/>
        <item x="468"/>
        <item x="793"/>
        <item x="830"/>
        <item x="788"/>
        <item x="851"/>
        <item x="780"/>
        <item x="897"/>
        <item x="493"/>
        <item x="407"/>
        <item x="48"/>
        <item x="279"/>
        <item x="656"/>
        <item x="477"/>
        <item x="92"/>
        <item x="326"/>
        <item x="741"/>
        <item x="610"/>
        <item x="105"/>
        <item x="684"/>
        <item x="790"/>
        <item x="720"/>
        <item x="440"/>
        <item x="860"/>
        <item x="460"/>
        <item x="842"/>
        <item x="114"/>
        <item x="182"/>
        <item x="931"/>
        <item x="321"/>
        <item x="190"/>
        <item x="210"/>
        <item x="697"/>
        <item x="702"/>
        <item x="784"/>
        <item x="726"/>
        <item x="941"/>
        <item x="145"/>
        <item x="753"/>
        <item x="311"/>
        <item x="575"/>
        <item x="270"/>
        <item x="80"/>
        <item x="659"/>
        <item x="379"/>
        <item x="579"/>
        <item x="323"/>
        <item x="582"/>
        <item x="887"/>
        <item x="653"/>
        <item x="829"/>
        <item x="824"/>
        <item x="632"/>
        <item x="764"/>
        <item x="196"/>
        <item x="907"/>
        <item x="227"/>
        <item x="826"/>
        <item x="972"/>
        <item x="889"/>
        <item x="322"/>
        <item x="116"/>
        <item x="226"/>
        <item x="840"/>
        <item x="316"/>
        <item x="975"/>
        <item x="827"/>
        <item x="549"/>
        <item x="361"/>
        <item x="685"/>
        <item x="482"/>
        <item x="370"/>
        <item x="645"/>
        <item x="537"/>
        <item x="723"/>
        <item x="82"/>
        <item x="2"/>
        <item x="133"/>
        <item x="839"/>
        <item x="429"/>
        <item x="255"/>
        <item x="796"/>
        <item x="940"/>
        <item x="276"/>
        <item x="967"/>
        <item x="825"/>
        <item x="835"/>
        <item x="40"/>
        <item x="7"/>
        <item x="299"/>
        <item x="483"/>
        <item x="68"/>
        <item x="312"/>
        <item x="38"/>
        <item x="691"/>
        <item x="711"/>
        <item x="547"/>
        <item x="146"/>
        <item x="634"/>
        <item x="546"/>
        <item x="855"/>
        <item x="943"/>
        <item x="899"/>
        <item x="596"/>
        <item x="101"/>
        <item x="859"/>
        <item x="649"/>
        <item x="539"/>
        <item x="878"/>
        <item x="811"/>
        <item x="4"/>
        <item x="924"/>
        <item x="739"/>
        <item x="162"/>
        <item x="804"/>
        <item x="880"/>
        <item x="399"/>
        <item x="601"/>
        <item x="51"/>
        <item x="450"/>
        <item x="760"/>
        <item x="47"/>
        <item x="974"/>
        <item x="355"/>
        <item x="821"/>
        <item x="199"/>
        <item x="285"/>
        <item x="522"/>
        <item x="861"/>
        <item x="337"/>
        <item x="413"/>
        <item x="443"/>
        <item x="96"/>
        <item x="495"/>
        <item x="330"/>
        <item x="10"/>
        <item x="296"/>
        <item x="816"/>
        <item x="419"/>
        <item x="374"/>
        <item x="408"/>
        <item x="269"/>
        <item x="913"/>
        <item x="551"/>
        <item x="328"/>
        <item x="867"/>
        <item x="605"/>
        <item x="130"/>
        <item x="346"/>
        <item x="480"/>
        <item x="937"/>
        <item x="973"/>
        <item x="280"/>
        <item x="751"/>
        <item x="548"/>
        <item x="695"/>
        <item x="501"/>
        <item x="371"/>
        <item x="242"/>
        <item x="514"/>
        <item x="89"/>
        <item x="655"/>
        <item x="942"/>
        <item x="932"/>
        <item x="73"/>
        <item x="228"/>
        <item x="565"/>
        <item x="792"/>
        <item x="518"/>
        <item x="65"/>
        <item x="223"/>
        <item x="293"/>
        <item x="519"/>
        <item x="583"/>
        <item x="682"/>
        <item x="186"/>
        <item x="612"/>
        <item x="909"/>
        <item x="687"/>
        <item x="848"/>
        <item x="622"/>
        <item x="264"/>
        <item x="608"/>
        <item x="412"/>
        <item x="233"/>
        <item x="652"/>
        <item x="332"/>
        <item x="870"/>
        <item x="586"/>
        <item x="597"/>
        <item x="591"/>
        <item x="929"/>
        <item x="680"/>
        <item x="769"/>
        <item x="893"/>
        <item x="158"/>
        <item x="986"/>
        <item x="496"/>
        <item x="183"/>
        <item x="315"/>
        <item x="84"/>
        <item x="587"/>
        <item x="901"/>
        <item x="627"/>
        <item x="306"/>
        <item x="576"/>
        <item x="628"/>
        <item x="782"/>
        <item x="150"/>
        <item x="838"/>
        <item x="329"/>
        <item x="795"/>
        <item x="625"/>
        <item x="540"/>
        <item x="43"/>
        <item x="532"/>
        <item x="81"/>
        <item x="577"/>
        <item x="543"/>
        <item x="898"/>
        <item x="822"/>
        <item x="491"/>
        <item x="5"/>
        <item x="205"/>
        <item x="486"/>
        <item x="875"/>
        <item x="232"/>
        <item x="879"/>
        <item x="983"/>
        <item x="677"/>
        <item x="602"/>
        <item x="248"/>
        <item x="441"/>
        <item x="617"/>
        <item x="461"/>
        <item x="60"/>
        <item x="119"/>
        <item x="487"/>
        <item x="977"/>
        <item x="42"/>
        <item x="197"/>
        <item x="453"/>
        <item x="629"/>
        <item x="415"/>
        <item x="992"/>
        <item x="291"/>
        <item x="67"/>
        <item x="987"/>
        <item x="427"/>
        <item x="781"/>
        <item x="454"/>
        <item x="217"/>
        <item x="962"/>
        <item x="88"/>
        <item x="33"/>
        <item x="424"/>
        <item x="919"/>
        <item x="721"/>
        <item x="366"/>
        <item x="177"/>
        <item x="403"/>
        <item x="165"/>
        <item x="297"/>
        <item x="884"/>
        <item x="516"/>
        <item x="153"/>
        <item x="393"/>
        <item x="845"/>
        <item x="172"/>
        <item x="364"/>
        <item x="872"/>
        <item x="713"/>
        <item x="181"/>
        <item x="513"/>
        <item x="148"/>
        <item x="722"/>
        <item x="131"/>
        <item x="344"/>
        <item x="710"/>
        <item x="245"/>
        <item x="885"/>
        <item x="452"/>
        <item x="1"/>
        <item x="377"/>
        <item x="431"/>
        <item x="277"/>
        <item x="933"/>
        <item x="8"/>
        <item x="288"/>
        <item x="192"/>
        <item x="463"/>
        <item x="0"/>
        <item x="690"/>
        <item x="350"/>
        <item x="850"/>
        <item x="658"/>
        <item x="961"/>
        <item x="571"/>
        <item x="613"/>
        <item x="638"/>
        <item t="default"/>
      </items>
    </pivotField>
    <pivotField numFmtId="14" showAll="0"/>
    <pivotField numFmtId="21"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 axis="axisRow"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0"/>
  </rowFields>
  <rowItems count="24">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Revenue (INR)" fld="12" baseField="0" baseItem="0"/>
  </dataField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8A0E5CAA-0215-44F3-A79E-F7F2AA5F7CA1}" sourceName="Occasion">
  <pivotTables>
    <pivotTable tabId="6" name="PivotTable2"/>
    <pivotTable tabId="13" name="PivotTable8"/>
    <pivotTable tabId="16" name="PivotTable3"/>
    <pivotTable tabId="18" name="PivotTable5"/>
    <pivotTable tabId="11" name="PivotTable7"/>
    <pivotTable tabId="15" name="PivotTable2"/>
    <pivotTable tabId="24" name="PivotTable2"/>
  </pivotTables>
  <data>
    <tabular pivotCacheId="213228028">
      <items count="7">
        <i x="6" s="1"/>
        <i x="0" s="1"/>
        <i x="2" s="1"/>
        <i x="1" s="1"/>
        <i x="5"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633B3A0-BB7E-41C1-9217-4B43075B3D69}" sourceName="Month">
  <pivotTables>
    <pivotTable tabId="6" name="PivotTable2"/>
    <pivotTable tabId="13" name="PivotTable8"/>
    <pivotTable tabId="16" name="PivotTable3"/>
    <pivotTable tabId="18" name="PivotTable5"/>
    <pivotTable tabId="11" name="PivotTable7"/>
    <pivotTable tabId="15" name="PivotTable2"/>
    <pivotTable tabId="24" name="PivotTable2"/>
  </pivotTables>
  <data>
    <tabular pivotCacheId="213228028">
      <items count="12">
        <i x="8" s="1"/>
        <i x="0" s="1"/>
        <i x="5" s="1"/>
        <i x="9" s="1"/>
        <i x="4" s="1"/>
        <i x="11" s="1"/>
        <i x="2" s="1"/>
        <i x="3" s="1"/>
        <i x="7" s="1"/>
        <i x="10" s="1"/>
        <i x="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F49199D-5086-41D9-A334-33AFCF8226EF}" sourceName="Category">
  <pivotTables>
    <pivotTable tabId="24" name="PivotTable2"/>
    <pivotTable tabId="18" name="PivotTable5"/>
    <pivotTable tabId="6" name="PivotTable2"/>
  </pivotTables>
  <data>
    <tabular pivotCacheId="213228028">
      <items count="7">
        <i x="3" s="1"/>
        <i x="2" s="1"/>
        <i x="6" s="1"/>
        <i x="5"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60C4D2F-9845-49CB-9E20-86C7C342A4A3}" cache="Slicer_Occasion1" caption="Occasion" rowHeight="241300"/>
  <slicer name="Month" xr10:uid="{37CB7493-BA3F-4552-956F-8F0B879FC1BD}" cache="Slicer_Month" caption="Month" rowHeight="241300"/>
  <slicer name="Category" xr10:uid="{6FE18A69-540A-49F0-B97B-FD0DC8DDD594}"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48ABECF-99B4-4B4D-8318-E7DACB3530D3}" cache="Slicer_Occasion1" caption="Occas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hyperlink" Target="mailto:mandrati@cha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B807C-6EE8-457E-B32F-5D3370278D6B}">
  <dimension ref="A1:V41"/>
  <sheetViews>
    <sheetView showGridLines="0" tabSelected="1" topLeftCell="A15" zoomScale="88" zoomScaleNormal="88" workbookViewId="0">
      <selection activeCell="P4" sqref="P4"/>
    </sheetView>
  </sheetViews>
  <sheetFormatPr defaultRowHeight="14.5" x14ac:dyDescent="0.35"/>
  <sheetData>
    <row r="1" spans="1:22" ht="26" x14ac:dyDescent="0.6">
      <c r="A1" s="15"/>
      <c r="B1" s="15"/>
      <c r="C1" s="15"/>
      <c r="D1" s="15"/>
      <c r="E1" s="16"/>
      <c r="F1" s="15"/>
      <c r="G1" s="15"/>
      <c r="H1" s="15"/>
      <c r="I1" s="17"/>
      <c r="J1" s="15"/>
      <c r="K1" s="15"/>
      <c r="L1" s="15"/>
      <c r="M1" s="15"/>
      <c r="N1" s="15"/>
      <c r="O1" s="15"/>
      <c r="P1" s="15"/>
      <c r="Q1" s="15"/>
      <c r="R1" s="15"/>
      <c r="S1" s="15"/>
      <c r="T1" s="15"/>
      <c r="U1" s="15"/>
      <c r="V1" s="15"/>
    </row>
    <row r="2" spans="1:22" x14ac:dyDescent="0.35">
      <c r="A2" s="15"/>
      <c r="B2" s="15"/>
      <c r="C2" s="15"/>
      <c r="D2" s="15"/>
      <c r="E2" s="15"/>
      <c r="F2" s="15"/>
      <c r="G2" s="15"/>
      <c r="H2" s="15"/>
      <c r="I2" s="15"/>
      <c r="J2" s="15"/>
      <c r="K2" s="15"/>
      <c r="L2" s="15"/>
      <c r="M2" s="15"/>
      <c r="N2" s="15"/>
      <c r="O2" s="15"/>
      <c r="P2" s="15"/>
      <c r="Q2" s="15"/>
      <c r="R2" s="15"/>
      <c r="S2" s="15"/>
      <c r="T2" s="15"/>
      <c r="U2" s="15"/>
      <c r="V2" s="15"/>
    </row>
    <row r="3" spans="1:22" x14ac:dyDescent="0.35">
      <c r="A3" s="15"/>
      <c r="B3" s="15"/>
      <c r="C3" s="15"/>
      <c r="D3" s="15"/>
      <c r="E3" s="15"/>
      <c r="F3" s="15"/>
      <c r="G3" s="15"/>
      <c r="H3" s="15"/>
      <c r="I3" s="15"/>
      <c r="J3" s="15"/>
      <c r="K3" s="15"/>
      <c r="L3" s="15"/>
      <c r="M3" s="15"/>
      <c r="N3" s="15"/>
      <c r="O3" s="15"/>
      <c r="P3" s="15"/>
      <c r="Q3" s="15"/>
      <c r="R3" s="15"/>
      <c r="S3" s="15"/>
      <c r="T3" s="15"/>
      <c r="U3" s="15"/>
      <c r="V3" s="15"/>
    </row>
    <row r="4" spans="1:22" x14ac:dyDescent="0.35">
      <c r="A4" s="15"/>
      <c r="B4" s="15"/>
      <c r="C4" s="15"/>
      <c r="D4" s="15"/>
      <c r="E4" s="15"/>
      <c r="F4" s="15"/>
      <c r="G4" s="15"/>
      <c r="H4" s="15"/>
      <c r="I4" s="15"/>
      <c r="J4" s="15"/>
      <c r="K4" s="15"/>
      <c r="L4" s="15"/>
      <c r="M4" s="15"/>
      <c r="N4" s="15"/>
      <c r="O4" s="15"/>
      <c r="P4" s="15"/>
      <c r="Q4" s="15"/>
      <c r="R4" s="15"/>
      <c r="S4" s="15"/>
      <c r="T4" s="15"/>
      <c r="U4" s="15"/>
      <c r="V4" s="15"/>
    </row>
    <row r="5" spans="1:22" x14ac:dyDescent="0.35">
      <c r="A5" s="15"/>
      <c r="B5" s="15"/>
      <c r="C5" s="15"/>
      <c r="D5" s="15"/>
      <c r="E5" s="15"/>
      <c r="F5" s="15"/>
      <c r="G5" s="15"/>
      <c r="H5" s="15"/>
      <c r="I5" s="15"/>
      <c r="J5" s="15"/>
      <c r="K5" s="15"/>
      <c r="L5" s="15"/>
      <c r="M5" s="15"/>
      <c r="N5" s="15"/>
      <c r="O5" s="15"/>
      <c r="P5" s="15"/>
      <c r="Q5" s="15"/>
      <c r="R5" s="15"/>
      <c r="S5" s="15"/>
      <c r="T5" s="15"/>
      <c r="U5" s="15"/>
      <c r="V5" s="15"/>
    </row>
    <row r="6" spans="1:22" x14ac:dyDescent="0.35">
      <c r="A6" s="15"/>
      <c r="B6" s="15"/>
      <c r="C6" s="15"/>
      <c r="D6" s="15"/>
      <c r="E6" s="15"/>
      <c r="F6" s="15"/>
      <c r="G6" s="15"/>
      <c r="H6" s="15"/>
      <c r="I6" s="15"/>
      <c r="J6" s="15"/>
      <c r="K6" s="15"/>
      <c r="L6" s="15"/>
      <c r="M6" s="15"/>
      <c r="N6" s="15"/>
      <c r="O6" s="15"/>
      <c r="P6" s="15"/>
      <c r="Q6" s="15"/>
      <c r="R6" s="15"/>
      <c r="S6" s="15"/>
      <c r="T6" s="15"/>
      <c r="U6" s="15"/>
      <c r="V6" s="15"/>
    </row>
    <row r="7" spans="1:22" x14ac:dyDescent="0.35">
      <c r="A7" s="15"/>
      <c r="B7" s="15"/>
      <c r="C7" s="15"/>
      <c r="D7" s="15"/>
      <c r="E7" s="15"/>
      <c r="F7" s="15"/>
      <c r="G7" s="15"/>
      <c r="H7" s="15"/>
      <c r="I7" s="15"/>
      <c r="J7" s="15"/>
      <c r="K7" s="15"/>
      <c r="L7" s="15"/>
      <c r="M7" s="15"/>
      <c r="N7" s="15"/>
      <c r="O7" s="15"/>
      <c r="P7" s="15"/>
      <c r="Q7" s="15"/>
      <c r="R7" s="15"/>
      <c r="S7" s="15"/>
      <c r="T7" s="15"/>
      <c r="U7" s="15"/>
      <c r="V7" s="15"/>
    </row>
    <row r="8" spans="1:22" x14ac:dyDescent="0.35">
      <c r="A8" s="15"/>
      <c r="B8" s="15"/>
      <c r="C8" s="15"/>
      <c r="D8" s="15"/>
      <c r="E8" s="15"/>
      <c r="F8" s="15"/>
      <c r="G8" s="15"/>
      <c r="H8" s="15"/>
      <c r="I8" s="15"/>
      <c r="J8" s="15"/>
      <c r="K8" s="15"/>
      <c r="L8" s="15"/>
      <c r="M8" s="15"/>
      <c r="N8" s="15"/>
      <c r="O8" s="15"/>
      <c r="P8" s="15"/>
      <c r="Q8" s="15"/>
      <c r="R8" s="15"/>
      <c r="S8" s="15"/>
      <c r="T8" s="15"/>
      <c r="U8" s="15"/>
      <c r="V8" s="15"/>
    </row>
    <row r="9" spans="1:22" x14ac:dyDescent="0.35">
      <c r="A9" s="15"/>
      <c r="B9" s="15"/>
      <c r="C9" s="15"/>
      <c r="D9" s="15"/>
      <c r="E9" s="15"/>
      <c r="F9" s="15"/>
      <c r="G9" s="15"/>
      <c r="H9" s="15"/>
      <c r="I9" s="15"/>
      <c r="J9" s="15"/>
      <c r="K9" s="15"/>
      <c r="L9" s="15"/>
      <c r="M9" s="15"/>
      <c r="N9" s="15"/>
      <c r="O9" s="15"/>
      <c r="P9" s="15"/>
      <c r="Q9" s="15"/>
      <c r="R9" s="15"/>
      <c r="S9" s="15"/>
      <c r="T9" s="15"/>
      <c r="U9" s="15"/>
      <c r="V9" s="15"/>
    </row>
    <row r="10" spans="1:22" x14ac:dyDescent="0.35">
      <c r="A10" s="15"/>
      <c r="B10" s="15"/>
      <c r="C10" s="15"/>
      <c r="D10" s="15"/>
      <c r="E10" s="15"/>
      <c r="F10" s="15"/>
      <c r="G10" s="15"/>
      <c r="H10" s="15"/>
      <c r="I10" s="15"/>
      <c r="J10" s="15"/>
      <c r="K10" s="15"/>
      <c r="L10" s="15"/>
      <c r="M10" s="15"/>
      <c r="N10" s="15"/>
      <c r="O10" s="15"/>
      <c r="P10" s="15"/>
      <c r="Q10" s="15"/>
      <c r="R10" s="15"/>
      <c r="S10" s="15"/>
      <c r="T10" s="15"/>
      <c r="U10" s="15"/>
      <c r="V10" s="15"/>
    </row>
    <row r="11" spans="1:22" x14ac:dyDescent="0.35">
      <c r="A11" s="15"/>
      <c r="B11" s="15"/>
      <c r="C11" s="15"/>
      <c r="D11" s="15"/>
      <c r="E11" s="15"/>
      <c r="F11" s="15"/>
      <c r="G11" s="15"/>
      <c r="H11" s="15"/>
      <c r="I11" s="15"/>
      <c r="J11" s="15"/>
      <c r="K11" s="15"/>
      <c r="L11" s="15"/>
      <c r="M11" s="15"/>
      <c r="N11" s="15"/>
      <c r="O11" s="15"/>
      <c r="P11" s="15"/>
      <c r="Q11" s="15"/>
      <c r="R11" s="15"/>
      <c r="S11" s="15"/>
      <c r="T11" s="15"/>
      <c r="U11" s="15"/>
      <c r="V11" s="15"/>
    </row>
    <row r="12" spans="1:22" x14ac:dyDescent="0.35">
      <c r="A12" s="15"/>
      <c r="B12" s="15"/>
      <c r="C12" s="15"/>
      <c r="D12" s="15"/>
      <c r="E12" s="15"/>
      <c r="F12" s="15"/>
      <c r="G12" s="15"/>
      <c r="H12" s="15"/>
      <c r="I12" s="15"/>
      <c r="J12" s="15"/>
      <c r="K12" s="15"/>
      <c r="L12" s="15"/>
      <c r="M12" s="15"/>
      <c r="N12" s="15"/>
      <c r="O12" s="15"/>
      <c r="P12" s="15"/>
      <c r="Q12" s="15"/>
      <c r="R12" s="15"/>
      <c r="S12" s="15"/>
      <c r="T12" s="15"/>
      <c r="U12" s="15"/>
      <c r="V12" s="15"/>
    </row>
    <row r="13" spans="1:22" x14ac:dyDescent="0.35">
      <c r="A13" s="15"/>
      <c r="B13" s="15"/>
      <c r="C13" s="15"/>
      <c r="D13" s="15"/>
      <c r="E13" s="15"/>
      <c r="F13" s="15"/>
      <c r="G13" s="15"/>
      <c r="H13" s="15"/>
      <c r="I13" s="15"/>
      <c r="J13" s="15"/>
      <c r="K13" s="15"/>
      <c r="L13" s="15"/>
      <c r="M13" s="15"/>
      <c r="N13" s="15"/>
      <c r="O13" s="15"/>
      <c r="P13" s="15"/>
      <c r="Q13" s="15"/>
      <c r="R13" s="15"/>
      <c r="S13" s="15"/>
      <c r="T13" s="15"/>
      <c r="U13" s="15"/>
      <c r="V13" s="15"/>
    </row>
    <row r="14" spans="1:22" x14ac:dyDescent="0.35">
      <c r="A14" s="15"/>
      <c r="B14" s="15"/>
      <c r="C14" s="15"/>
      <c r="D14" s="15"/>
      <c r="E14" s="15"/>
      <c r="F14" s="15"/>
      <c r="G14" s="15"/>
      <c r="H14" s="15"/>
      <c r="I14" s="15"/>
      <c r="J14" s="15"/>
      <c r="K14" s="15"/>
      <c r="L14" s="15"/>
      <c r="M14" s="15"/>
      <c r="N14" s="15"/>
      <c r="O14" s="15"/>
      <c r="P14" s="15"/>
      <c r="Q14" s="15"/>
      <c r="R14" s="15"/>
      <c r="S14" s="15"/>
      <c r="T14" s="15"/>
      <c r="U14" s="15"/>
      <c r="V14" s="15"/>
    </row>
    <row r="15" spans="1:22" x14ac:dyDescent="0.35">
      <c r="A15" s="15"/>
      <c r="B15" s="15"/>
      <c r="C15" s="15"/>
      <c r="D15" s="15"/>
      <c r="E15" s="15"/>
      <c r="F15" s="15"/>
      <c r="G15" s="15"/>
      <c r="H15" s="15"/>
      <c r="I15" s="15"/>
      <c r="J15" s="15"/>
      <c r="K15" s="15"/>
      <c r="L15" s="15"/>
      <c r="M15" s="15"/>
      <c r="N15" s="15"/>
      <c r="O15" s="15"/>
      <c r="P15" s="15"/>
      <c r="Q15" s="15"/>
      <c r="R15" s="15"/>
      <c r="S15" s="15"/>
      <c r="T15" s="15"/>
      <c r="U15" s="15"/>
      <c r="V15" s="15"/>
    </row>
    <row r="16" spans="1:22" x14ac:dyDescent="0.35">
      <c r="A16" s="15"/>
      <c r="B16" s="15"/>
      <c r="C16" s="15"/>
      <c r="D16" s="15"/>
      <c r="E16" s="15"/>
      <c r="F16" s="15"/>
      <c r="G16" s="15"/>
      <c r="H16" s="15"/>
      <c r="I16" s="15"/>
      <c r="J16" s="15"/>
      <c r="K16" s="15"/>
      <c r="L16" s="15"/>
      <c r="M16" s="15"/>
      <c r="N16" s="15"/>
      <c r="O16" s="15"/>
      <c r="P16" s="15"/>
      <c r="Q16" s="15"/>
      <c r="R16" s="15"/>
      <c r="S16" s="15"/>
      <c r="T16" s="15"/>
      <c r="U16" s="15"/>
      <c r="V16" s="15"/>
    </row>
    <row r="17" spans="1:22" x14ac:dyDescent="0.35">
      <c r="A17" s="15"/>
      <c r="B17" s="15"/>
      <c r="C17" s="15"/>
      <c r="D17" s="15"/>
      <c r="E17" s="15"/>
      <c r="F17" s="15"/>
      <c r="G17" s="15"/>
      <c r="H17" s="15"/>
      <c r="I17" s="15"/>
      <c r="J17" s="15"/>
      <c r="K17" s="15"/>
      <c r="L17" s="15"/>
      <c r="M17" s="15"/>
      <c r="N17" s="15"/>
      <c r="O17" s="15"/>
      <c r="P17" s="15"/>
      <c r="Q17" s="15"/>
      <c r="R17" s="15"/>
      <c r="S17" s="15"/>
      <c r="T17" s="15"/>
      <c r="U17" s="15"/>
      <c r="V17" s="15"/>
    </row>
    <row r="18" spans="1:22" x14ac:dyDescent="0.35">
      <c r="A18" s="15"/>
      <c r="B18" s="15"/>
      <c r="C18" s="15"/>
      <c r="D18" s="15"/>
      <c r="E18" s="15"/>
      <c r="F18" s="15"/>
      <c r="G18" s="15"/>
      <c r="H18" s="15"/>
      <c r="I18" s="15"/>
      <c r="J18" s="15"/>
      <c r="K18" s="15"/>
      <c r="L18" s="15"/>
      <c r="M18" s="15"/>
      <c r="N18" s="15"/>
      <c r="O18" s="15"/>
      <c r="P18" s="15"/>
      <c r="Q18" s="15"/>
      <c r="R18" s="15"/>
      <c r="S18" s="15"/>
      <c r="T18" s="15"/>
      <c r="U18" s="15"/>
      <c r="V18" s="15"/>
    </row>
    <row r="19" spans="1:22" x14ac:dyDescent="0.35">
      <c r="A19" s="15"/>
      <c r="B19" s="15"/>
      <c r="C19" s="15"/>
      <c r="D19" s="15"/>
      <c r="E19" s="15"/>
      <c r="F19" s="15"/>
      <c r="G19" s="15"/>
      <c r="H19" s="15"/>
      <c r="I19" s="15"/>
      <c r="J19" s="15"/>
      <c r="K19" s="15"/>
      <c r="L19" s="15"/>
      <c r="M19" s="15"/>
      <c r="N19" s="15"/>
      <c r="O19" s="15"/>
      <c r="P19" s="15"/>
      <c r="Q19" s="15"/>
      <c r="R19" s="15"/>
      <c r="S19" s="15"/>
      <c r="T19" s="15"/>
      <c r="U19" s="15"/>
      <c r="V19" s="15"/>
    </row>
    <row r="20" spans="1:22" x14ac:dyDescent="0.35">
      <c r="A20" s="15"/>
      <c r="B20" s="15"/>
      <c r="C20" s="15"/>
      <c r="D20" s="15"/>
      <c r="E20" s="15"/>
      <c r="F20" s="15"/>
      <c r="G20" s="15"/>
      <c r="H20" s="15"/>
      <c r="I20" s="15"/>
      <c r="J20" s="15"/>
      <c r="K20" s="15"/>
      <c r="L20" s="15"/>
      <c r="M20" s="15"/>
      <c r="N20" s="15"/>
      <c r="O20" s="15"/>
      <c r="P20" s="15"/>
      <c r="Q20" s="15"/>
      <c r="R20" s="15"/>
      <c r="S20" s="15"/>
      <c r="T20" s="15"/>
      <c r="U20" s="15"/>
      <c r="V20" s="15"/>
    </row>
    <row r="21" spans="1:22" x14ac:dyDescent="0.35">
      <c r="A21" s="15"/>
      <c r="B21" s="15"/>
      <c r="C21" s="15"/>
      <c r="D21" s="15"/>
      <c r="E21" s="15"/>
      <c r="F21" s="15"/>
      <c r="G21" s="15"/>
      <c r="H21" s="15"/>
      <c r="I21" s="15"/>
      <c r="J21" s="15"/>
      <c r="K21" s="15"/>
      <c r="L21" s="15"/>
      <c r="M21" s="15"/>
      <c r="N21" s="15"/>
      <c r="O21" s="15"/>
      <c r="P21" s="15"/>
      <c r="Q21" s="15"/>
      <c r="R21" s="15"/>
      <c r="S21" s="15"/>
      <c r="T21" s="15"/>
      <c r="U21" s="15"/>
      <c r="V21" s="15"/>
    </row>
    <row r="22" spans="1:22" x14ac:dyDescent="0.35">
      <c r="A22" s="15"/>
      <c r="B22" s="15"/>
      <c r="C22" s="15"/>
      <c r="D22" s="15"/>
      <c r="E22" s="15"/>
      <c r="F22" s="15"/>
      <c r="G22" s="15"/>
      <c r="H22" s="15"/>
      <c r="I22" s="15"/>
      <c r="J22" s="15"/>
      <c r="K22" s="15"/>
      <c r="L22" s="15"/>
      <c r="M22" s="15"/>
      <c r="N22" s="15"/>
      <c r="O22" s="15"/>
      <c r="P22" s="15"/>
      <c r="Q22" s="15"/>
      <c r="R22" s="15"/>
      <c r="S22" s="15"/>
      <c r="T22" s="15"/>
      <c r="U22" s="15"/>
      <c r="V22" s="15"/>
    </row>
    <row r="23" spans="1:22" x14ac:dyDescent="0.35">
      <c r="A23" s="15"/>
      <c r="B23" s="15"/>
      <c r="C23" s="15"/>
      <c r="D23" s="15"/>
      <c r="E23" s="15"/>
      <c r="F23" s="15"/>
      <c r="G23" s="15"/>
      <c r="H23" s="15"/>
      <c r="I23" s="15"/>
      <c r="J23" s="15"/>
      <c r="K23" s="15"/>
      <c r="L23" s="15"/>
      <c r="M23" s="15"/>
      <c r="N23" s="15"/>
      <c r="O23" s="15"/>
      <c r="P23" s="15"/>
      <c r="Q23" s="15"/>
      <c r="R23" s="15"/>
      <c r="S23" s="15"/>
      <c r="T23" s="15"/>
      <c r="U23" s="15"/>
      <c r="V23" s="15"/>
    </row>
    <row r="24" spans="1:22" x14ac:dyDescent="0.35">
      <c r="A24" s="15"/>
      <c r="B24" s="15"/>
      <c r="C24" s="15"/>
      <c r="D24" s="15"/>
      <c r="E24" s="15"/>
      <c r="F24" s="15"/>
      <c r="G24" s="15"/>
      <c r="H24" s="15"/>
      <c r="I24" s="15"/>
      <c r="J24" s="15"/>
      <c r="K24" s="15"/>
      <c r="L24" s="15"/>
      <c r="M24" s="15"/>
      <c r="N24" s="15"/>
      <c r="O24" s="15"/>
      <c r="P24" s="15"/>
      <c r="Q24" s="15"/>
      <c r="R24" s="15"/>
      <c r="S24" s="15"/>
      <c r="T24" s="15"/>
      <c r="U24" s="15"/>
      <c r="V24" s="15"/>
    </row>
    <row r="25" spans="1:22" x14ac:dyDescent="0.35">
      <c r="A25" s="15"/>
      <c r="B25" s="15"/>
      <c r="C25" s="15"/>
      <c r="D25" s="15"/>
      <c r="E25" s="15"/>
      <c r="F25" s="15"/>
      <c r="G25" s="15"/>
      <c r="H25" s="15"/>
      <c r="I25" s="15"/>
      <c r="J25" s="15"/>
      <c r="K25" s="15"/>
      <c r="L25" s="15"/>
      <c r="M25" s="15"/>
      <c r="N25" s="15"/>
      <c r="O25" s="15"/>
      <c r="P25" s="15"/>
      <c r="Q25" s="15"/>
      <c r="R25" s="15"/>
      <c r="S25" s="15"/>
      <c r="T25" s="15"/>
      <c r="U25" s="15"/>
      <c r="V25" s="15"/>
    </row>
    <row r="26" spans="1:22" x14ac:dyDescent="0.35">
      <c r="A26" s="15"/>
      <c r="B26" s="15"/>
      <c r="C26" s="15"/>
      <c r="D26" s="15"/>
      <c r="E26" s="15"/>
      <c r="F26" s="15"/>
      <c r="G26" s="15"/>
      <c r="H26" s="15"/>
      <c r="I26" s="15"/>
      <c r="J26" s="15"/>
      <c r="K26" s="15"/>
      <c r="L26" s="15"/>
      <c r="M26" s="15"/>
      <c r="N26" s="15"/>
      <c r="O26" s="15"/>
      <c r="P26" s="15"/>
      <c r="Q26" s="15"/>
      <c r="R26" s="15"/>
      <c r="S26" s="15"/>
      <c r="T26" s="15"/>
      <c r="U26" s="15"/>
      <c r="V26" s="15"/>
    </row>
    <row r="27" spans="1:22" x14ac:dyDescent="0.35">
      <c r="A27" s="15"/>
      <c r="B27" s="15"/>
      <c r="C27" s="15"/>
      <c r="D27" s="15"/>
      <c r="E27" s="15"/>
      <c r="F27" s="15"/>
      <c r="G27" s="15"/>
      <c r="H27" s="15"/>
      <c r="I27" s="15"/>
      <c r="J27" s="15"/>
      <c r="K27" s="15"/>
      <c r="L27" s="15"/>
      <c r="M27" s="15"/>
      <c r="N27" s="15"/>
      <c r="O27" s="15"/>
      <c r="P27" s="15"/>
      <c r="Q27" s="15"/>
      <c r="R27" s="15"/>
      <c r="S27" s="15"/>
      <c r="T27" s="15"/>
      <c r="U27" s="15"/>
      <c r="V27" s="15"/>
    </row>
    <row r="28" spans="1:22" x14ac:dyDescent="0.35">
      <c r="A28" s="15"/>
      <c r="B28" s="15"/>
      <c r="C28" s="15"/>
      <c r="D28" s="15"/>
      <c r="E28" s="15"/>
      <c r="F28" s="15"/>
      <c r="G28" s="15"/>
      <c r="H28" s="15"/>
      <c r="I28" s="15"/>
      <c r="J28" s="15"/>
      <c r="K28" s="15"/>
      <c r="L28" s="15"/>
      <c r="M28" s="15"/>
      <c r="N28" s="15"/>
      <c r="O28" s="15"/>
      <c r="P28" s="15"/>
      <c r="Q28" s="15"/>
      <c r="R28" s="15"/>
      <c r="S28" s="15"/>
      <c r="T28" s="15"/>
      <c r="U28" s="15"/>
      <c r="V28" s="15"/>
    </row>
    <row r="29" spans="1:22" x14ac:dyDescent="0.35">
      <c r="A29" s="15"/>
      <c r="B29" s="15"/>
      <c r="C29" s="15"/>
      <c r="D29" s="15"/>
      <c r="E29" s="15"/>
      <c r="F29" s="15"/>
      <c r="G29" s="15"/>
      <c r="H29" s="15"/>
      <c r="I29" s="15"/>
      <c r="J29" s="15"/>
      <c r="K29" s="15"/>
      <c r="L29" s="15"/>
      <c r="M29" s="15"/>
      <c r="N29" s="15"/>
      <c r="O29" s="15"/>
      <c r="P29" s="15"/>
      <c r="Q29" s="15"/>
      <c r="R29" s="15"/>
      <c r="S29" s="15"/>
      <c r="T29" s="15"/>
      <c r="U29" s="15"/>
      <c r="V29" s="15"/>
    </row>
    <row r="30" spans="1:22" x14ac:dyDescent="0.35">
      <c r="A30" s="15"/>
      <c r="B30" s="15"/>
      <c r="C30" s="15"/>
      <c r="D30" s="15"/>
      <c r="E30" s="15"/>
      <c r="F30" s="15"/>
      <c r="G30" s="15"/>
      <c r="H30" s="15"/>
      <c r="I30" s="15"/>
      <c r="J30" s="15"/>
      <c r="K30" s="15"/>
      <c r="L30" s="15"/>
      <c r="M30" s="15"/>
      <c r="N30" s="15"/>
      <c r="O30" s="15"/>
      <c r="P30" s="15"/>
      <c r="Q30" s="15"/>
      <c r="R30" s="15"/>
      <c r="S30" s="15"/>
      <c r="T30" s="15"/>
      <c r="U30" s="15"/>
      <c r="V30" s="15"/>
    </row>
    <row r="31" spans="1:22" x14ac:dyDescent="0.35">
      <c r="A31" s="15"/>
      <c r="B31" s="15"/>
      <c r="C31" s="15"/>
      <c r="D31" s="15"/>
      <c r="E31" s="15"/>
      <c r="F31" s="15"/>
      <c r="G31" s="15"/>
      <c r="H31" s="15"/>
      <c r="I31" s="15"/>
      <c r="J31" s="15"/>
      <c r="K31" s="15"/>
      <c r="L31" s="15"/>
      <c r="M31" s="15"/>
      <c r="N31" s="15"/>
      <c r="O31" s="15"/>
      <c r="P31" s="15"/>
      <c r="Q31" s="15"/>
      <c r="R31" s="15"/>
      <c r="S31" s="15"/>
      <c r="T31" s="15"/>
      <c r="U31" s="15"/>
      <c r="V31" s="15"/>
    </row>
    <row r="32" spans="1:22" x14ac:dyDescent="0.35">
      <c r="A32" s="15"/>
      <c r="B32" s="15"/>
      <c r="C32" s="15"/>
      <c r="D32" s="15"/>
      <c r="E32" s="15"/>
      <c r="F32" s="15"/>
      <c r="G32" s="15"/>
      <c r="H32" s="15"/>
      <c r="I32" s="15"/>
      <c r="J32" s="15"/>
      <c r="K32" s="15"/>
      <c r="L32" s="15"/>
      <c r="M32" s="15"/>
      <c r="N32" s="15"/>
      <c r="O32" s="15"/>
      <c r="P32" s="15"/>
      <c r="Q32" s="15"/>
      <c r="R32" s="15"/>
      <c r="S32" s="15"/>
      <c r="T32" s="15"/>
      <c r="U32" s="15"/>
      <c r="V32" s="15"/>
    </row>
    <row r="33" spans="1:22" x14ac:dyDescent="0.35">
      <c r="A33" s="15"/>
      <c r="B33" s="15"/>
      <c r="C33" s="15"/>
      <c r="D33" s="15"/>
      <c r="E33" s="15"/>
      <c r="F33" s="15"/>
      <c r="G33" s="15"/>
      <c r="H33" s="15"/>
      <c r="I33" s="15"/>
      <c r="J33" s="15"/>
      <c r="K33" s="15"/>
      <c r="L33" s="15"/>
      <c r="M33" s="15"/>
      <c r="N33" s="15"/>
      <c r="O33" s="15"/>
      <c r="P33" s="15"/>
      <c r="Q33" s="15"/>
      <c r="R33" s="15"/>
      <c r="S33" s="15"/>
      <c r="T33" s="15"/>
      <c r="U33" s="15"/>
      <c r="V33" s="15"/>
    </row>
    <row r="34" spans="1:22" x14ac:dyDescent="0.35">
      <c r="A34" s="15"/>
      <c r="B34" s="15"/>
      <c r="C34" s="15"/>
      <c r="D34" s="15"/>
      <c r="E34" s="15"/>
      <c r="F34" s="15"/>
      <c r="G34" s="15"/>
      <c r="H34" s="15"/>
      <c r="I34" s="15"/>
      <c r="J34" s="15"/>
      <c r="K34" s="15"/>
      <c r="L34" s="15"/>
      <c r="M34" s="15"/>
      <c r="N34" s="15"/>
      <c r="O34" s="15"/>
      <c r="P34" s="15"/>
      <c r="Q34" s="15"/>
      <c r="R34" s="15"/>
      <c r="S34" s="15"/>
      <c r="T34" s="15"/>
      <c r="U34" s="15"/>
      <c r="V34" s="15"/>
    </row>
    <row r="35" spans="1:22" x14ac:dyDescent="0.35">
      <c r="A35" s="15"/>
      <c r="B35" s="15"/>
      <c r="C35" s="15"/>
      <c r="D35" s="15"/>
      <c r="E35" s="15"/>
      <c r="F35" s="15"/>
      <c r="G35" s="15"/>
      <c r="H35" s="15"/>
      <c r="I35" s="15"/>
      <c r="J35" s="15"/>
      <c r="K35" s="15"/>
      <c r="L35" s="15"/>
      <c r="M35" s="15"/>
      <c r="N35" s="15"/>
      <c r="O35" s="15"/>
      <c r="P35" s="15"/>
      <c r="Q35" s="15"/>
      <c r="R35" s="15"/>
      <c r="S35" s="15"/>
      <c r="T35" s="15"/>
      <c r="U35" s="15"/>
      <c r="V35" s="15"/>
    </row>
    <row r="36" spans="1:22" x14ac:dyDescent="0.35">
      <c r="A36" s="15"/>
      <c r="B36" s="15"/>
      <c r="C36" s="15"/>
      <c r="D36" s="15"/>
      <c r="E36" s="15"/>
      <c r="F36" s="15"/>
      <c r="G36" s="15"/>
      <c r="H36" s="15"/>
      <c r="I36" s="15"/>
      <c r="J36" s="15"/>
      <c r="K36" s="15"/>
      <c r="L36" s="15"/>
      <c r="M36" s="15"/>
      <c r="N36" s="15"/>
      <c r="O36" s="15"/>
      <c r="P36" s="15"/>
      <c r="Q36" s="15"/>
      <c r="R36" s="15"/>
      <c r="S36" s="15"/>
      <c r="T36" s="15"/>
      <c r="U36" s="15"/>
      <c r="V36" s="15"/>
    </row>
    <row r="37" spans="1:22" x14ac:dyDescent="0.35">
      <c r="A37" s="15"/>
      <c r="B37" s="15"/>
      <c r="C37" s="15"/>
      <c r="D37" s="15"/>
      <c r="E37" s="15"/>
      <c r="F37" s="15"/>
      <c r="G37" s="15"/>
      <c r="H37" s="15"/>
      <c r="I37" s="15"/>
      <c r="J37" s="15"/>
      <c r="K37" s="15"/>
      <c r="L37" s="15"/>
      <c r="M37" s="15"/>
      <c r="N37" s="15"/>
      <c r="O37" s="15"/>
      <c r="P37" s="15"/>
      <c r="Q37" s="15"/>
      <c r="R37" s="15"/>
      <c r="S37" s="15"/>
      <c r="T37" s="15"/>
      <c r="U37" s="15"/>
      <c r="V37" s="15"/>
    </row>
    <row r="38" spans="1:22" x14ac:dyDescent="0.35">
      <c r="A38" s="15"/>
      <c r="B38" s="15"/>
      <c r="C38" s="15"/>
      <c r="D38" s="15"/>
      <c r="E38" s="15"/>
      <c r="F38" s="15"/>
      <c r="G38" s="15"/>
      <c r="H38" s="15"/>
      <c r="I38" s="15"/>
      <c r="J38" s="15"/>
      <c r="K38" s="15"/>
      <c r="L38" s="15"/>
      <c r="M38" s="15"/>
      <c r="N38" s="15"/>
      <c r="O38" s="15"/>
      <c r="P38" s="15"/>
      <c r="Q38" s="15"/>
      <c r="R38" s="15"/>
      <c r="S38" s="15"/>
      <c r="T38" s="15"/>
      <c r="U38" s="15"/>
      <c r="V38" s="15"/>
    </row>
    <row r="39" spans="1:22" x14ac:dyDescent="0.35">
      <c r="A39" s="15"/>
      <c r="B39" s="15"/>
      <c r="C39" s="15"/>
      <c r="D39" s="15"/>
      <c r="E39" s="15"/>
      <c r="F39" s="15"/>
      <c r="G39" s="15"/>
      <c r="H39" s="15"/>
      <c r="I39" s="15"/>
      <c r="J39" s="15"/>
      <c r="K39" s="15"/>
      <c r="L39" s="15"/>
      <c r="M39" s="15"/>
      <c r="N39" s="15"/>
      <c r="O39" s="15"/>
      <c r="P39" s="15"/>
      <c r="Q39" s="15"/>
      <c r="R39" s="15"/>
      <c r="S39" s="15"/>
      <c r="T39" s="15"/>
      <c r="U39" s="15"/>
      <c r="V39" s="15"/>
    </row>
    <row r="40" spans="1:22" x14ac:dyDescent="0.35">
      <c r="A40" s="15"/>
      <c r="B40" s="15"/>
      <c r="C40" s="15"/>
      <c r="D40" s="15"/>
      <c r="E40" s="15"/>
      <c r="F40" s="15"/>
      <c r="G40" s="15"/>
      <c r="H40" s="15"/>
      <c r="I40" s="15"/>
      <c r="J40" s="15"/>
      <c r="K40" s="15"/>
      <c r="L40" s="15"/>
      <c r="M40" s="15"/>
      <c r="N40" s="15"/>
      <c r="O40" s="15"/>
      <c r="P40" s="15"/>
      <c r="Q40" s="15"/>
      <c r="R40" s="15"/>
      <c r="S40" s="15"/>
      <c r="T40" s="15"/>
      <c r="U40" s="15"/>
      <c r="V40" s="15"/>
    </row>
    <row r="41" spans="1:22" x14ac:dyDescent="0.35">
      <c r="A41" s="15"/>
      <c r="B41" s="15"/>
      <c r="C41" s="15"/>
      <c r="D41" s="15"/>
      <c r="E41" s="15"/>
      <c r="F41" s="15"/>
      <c r="G41" s="15"/>
      <c r="H41" s="15"/>
      <c r="I41" s="15"/>
      <c r="J41" s="15"/>
      <c r="K41" s="15"/>
      <c r="L41" s="15"/>
      <c r="M41" s="15"/>
      <c r="N41" s="15"/>
      <c r="O41" s="15"/>
      <c r="P41" s="15"/>
      <c r="Q41" s="15"/>
      <c r="R41" s="15"/>
      <c r="S41" s="15"/>
      <c r="T41" s="15"/>
      <c r="U41" s="15"/>
      <c r="V4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44A05-492D-4BED-AF61-55632DC17950}">
  <dimension ref="A3:B27"/>
  <sheetViews>
    <sheetView workbookViewId="0">
      <selection activeCell="N14" sqref="N14"/>
    </sheetView>
  </sheetViews>
  <sheetFormatPr defaultRowHeight="14.5" x14ac:dyDescent="0.35"/>
  <cols>
    <col min="1" max="1" width="12.36328125" bestFit="1" customWidth="1"/>
    <col min="2" max="2" width="19.08984375" bestFit="1" customWidth="1"/>
  </cols>
  <sheetData>
    <row r="3" spans="1:2" x14ac:dyDescent="0.35">
      <c r="A3" s="4" t="s">
        <v>752</v>
      </c>
      <c r="B3" t="s">
        <v>738</v>
      </c>
    </row>
    <row r="4" spans="1:2" x14ac:dyDescent="0.35">
      <c r="A4" s="5" t="s">
        <v>767</v>
      </c>
      <c r="B4">
        <v>99400</v>
      </c>
    </row>
    <row r="5" spans="1:2" x14ac:dyDescent="0.35">
      <c r="A5" s="5" t="s">
        <v>768</v>
      </c>
      <c r="B5">
        <v>129309</v>
      </c>
    </row>
    <row r="6" spans="1:2" x14ac:dyDescent="0.35">
      <c r="A6" s="5" t="s">
        <v>769</v>
      </c>
      <c r="B6">
        <v>152940</v>
      </c>
    </row>
    <row r="7" spans="1:2" x14ac:dyDescent="0.35">
      <c r="A7" s="5" t="s">
        <v>770</v>
      </c>
      <c r="B7">
        <v>146810</v>
      </c>
    </row>
    <row r="8" spans="1:2" x14ac:dyDescent="0.35">
      <c r="A8" s="5" t="s">
        <v>771</v>
      </c>
      <c r="B8">
        <v>114700</v>
      </c>
    </row>
    <row r="9" spans="1:2" x14ac:dyDescent="0.35">
      <c r="A9" s="5" t="s">
        <v>772</v>
      </c>
      <c r="B9">
        <v>156198</v>
      </c>
    </row>
    <row r="10" spans="1:2" x14ac:dyDescent="0.35">
      <c r="A10" s="5" t="s">
        <v>773</v>
      </c>
      <c r="B10">
        <v>177211</v>
      </c>
    </row>
    <row r="11" spans="1:2" x14ac:dyDescent="0.35">
      <c r="A11" s="5" t="s">
        <v>774</v>
      </c>
      <c r="B11">
        <v>147749</v>
      </c>
    </row>
    <row r="12" spans="1:2" x14ac:dyDescent="0.35">
      <c r="A12" s="5" t="s">
        <v>775</v>
      </c>
      <c r="B12">
        <v>133617</v>
      </c>
    </row>
    <row r="13" spans="1:2" x14ac:dyDescent="0.35">
      <c r="A13" s="5" t="s">
        <v>776</v>
      </c>
      <c r="B13">
        <v>153678</v>
      </c>
    </row>
    <row r="14" spans="1:2" x14ac:dyDescent="0.35">
      <c r="A14" s="5" t="s">
        <v>777</v>
      </c>
      <c r="B14">
        <v>94985</v>
      </c>
    </row>
    <row r="15" spans="1:2" x14ac:dyDescent="0.35">
      <c r="A15" s="5" t="s">
        <v>778</v>
      </c>
      <c r="B15">
        <v>130287</v>
      </c>
    </row>
    <row r="16" spans="1:2" x14ac:dyDescent="0.35">
      <c r="A16" s="5" t="s">
        <v>779</v>
      </c>
      <c r="B16">
        <v>162394</v>
      </c>
    </row>
    <row r="17" spans="1:2" x14ac:dyDescent="0.35">
      <c r="A17" s="5" t="s">
        <v>780</v>
      </c>
      <c r="B17">
        <v>152340</v>
      </c>
    </row>
    <row r="18" spans="1:2" x14ac:dyDescent="0.35">
      <c r="A18" s="5" t="s">
        <v>781</v>
      </c>
      <c r="B18">
        <v>126406</v>
      </c>
    </row>
    <row r="19" spans="1:2" x14ac:dyDescent="0.35">
      <c r="A19" s="5" t="s">
        <v>782</v>
      </c>
      <c r="B19">
        <v>163586</v>
      </c>
    </row>
    <row r="20" spans="1:2" x14ac:dyDescent="0.35">
      <c r="A20" s="5" t="s">
        <v>783</v>
      </c>
      <c r="B20">
        <v>128797</v>
      </c>
    </row>
    <row r="21" spans="1:2" x14ac:dyDescent="0.35">
      <c r="A21" s="5" t="s">
        <v>784</v>
      </c>
      <c r="B21">
        <v>155373</v>
      </c>
    </row>
    <row r="22" spans="1:2" x14ac:dyDescent="0.35">
      <c r="A22" s="5" t="s">
        <v>785</v>
      </c>
      <c r="B22">
        <v>173118</v>
      </c>
    </row>
    <row r="23" spans="1:2" x14ac:dyDescent="0.35">
      <c r="A23" s="5" t="s">
        <v>786</v>
      </c>
      <c r="B23">
        <v>185771</v>
      </c>
    </row>
    <row r="24" spans="1:2" x14ac:dyDescent="0.35">
      <c r="A24" s="5" t="s">
        <v>787</v>
      </c>
      <c r="B24">
        <v>186426</v>
      </c>
    </row>
    <row r="25" spans="1:2" x14ac:dyDescent="0.35">
      <c r="A25" s="5" t="s">
        <v>788</v>
      </c>
      <c r="B25">
        <v>155466</v>
      </c>
    </row>
    <row r="26" spans="1:2" x14ac:dyDescent="0.35">
      <c r="A26" s="5" t="s">
        <v>789</v>
      </c>
      <c r="B26">
        <v>125912</v>
      </c>
    </row>
    <row r="27" spans="1:2" x14ac:dyDescent="0.35">
      <c r="A27" s="5" t="s">
        <v>790</v>
      </c>
      <c r="B27">
        <v>168511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E0196-3F61-4FF5-B940-3926CD33A4FE}">
  <dimension ref="A1:S1001"/>
  <sheetViews>
    <sheetView workbookViewId="0">
      <selection sqref="A1:S1001"/>
    </sheetView>
  </sheetViews>
  <sheetFormatPr defaultRowHeight="14.5" x14ac:dyDescent="0.35"/>
  <cols>
    <col min="3" max="3" width="12.1796875" customWidth="1"/>
    <col min="4" max="4" width="12.453125" customWidth="1"/>
    <col min="5" max="6" width="14.7265625" customWidth="1"/>
    <col min="7" max="7" width="18.1796875" customWidth="1"/>
    <col min="8" max="8" width="13.26953125" customWidth="1"/>
    <col min="9" max="9" width="15.26953125" customWidth="1"/>
    <col min="10" max="10" width="22.36328125" customWidth="1"/>
    <col min="11" max="11" width="14.26953125" customWidth="1"/>
    <col min="12" max="12" width="15.7265625" customWidth="1"/>
    <col min="13" max="13" width="9.81640625" customWidth="1"/>
    <col min="14" max="14" width="14.81640625" customWidth="1"/>
    <col min="15" max="15" width="14.6328125" customWidth="1"/>
    <col min="16" max="16" width="14.08984375" customWidth="1"/>
    <col min="17" max="17" width="14.26953125" customWidth="1"/>
    <col min="18" max="18" width="17.90625" customWidth="1"/>
    <col min="19" max="19" width="14.90625" customWidth="1"/>
  </cols>
  <sheetData>
    <row r="1" spans="1:19" x14ac:dyDescent="0.35">
      <c r="A1" t="s">
        <v>0</v>
      </c>
      <c r="B1" t="s">
        <v>1</v>
      </c>
      <c r="C1" t="s">
        <v>2</v>
      </c>
      <c r="D1" t="s">
        <v>3</v>
      </c>
      <c r="E1" t="s">
        <v>736</v>
      </c>
      <c r="F1" t="s">
        <v>791</v>
      </c>
      <c r="G1" t="s">
        <v>4</v>
      </c>
      <c r="H1" t="s">
        <v>5</v>
      </c>
      <c r="I1" t="s">
        <v>6</v>
      </c>
      <c r="J1" t="s">
        <v>7</v>
      </c>
      <c r="K1" t="s">
        <v>8</v>
      </c>
      <c r="L1" t="s">
        <v>9</v>
      </c>
      <c r="M1" t="s">
        <v>419</v>
      </c>
      <c r="N1" t="s">
        <v>737</v>
      </c>
      <c r="O1" t="s">
        <v>753</v>
      </c>
      <c r="P1" t="s">
        <v>418</v>
      </c>
      <c r="Q1" t="s">
        <v>755</v>
      </c>
      <c r="R1" t="s">
        <v>756</v>
      </c>
      <c r="S1" t="s">
        <v>426</v>
      </c>
    </row>
    <row r="2" spans="1:19" x14ac:dyDescent="0.35">
      <c r="A2">
        <v>1</v>
      </c>
      <c r="B2" t="s">
        <v>10</v>
      </c>
      <c r="C2">
        <v>67</v>
      </c>
      <c r="D2">
        <v>5</v>
      </c>
      <c r="E2" t="str">
        <f>TEXT(G2,"mmmm")</f>
        <v>February</v>
      </c>
      <c r="F2" t="str">
        <f>TEXT(G2,"dddd")</f>
        <v>Friday</v>
      </c>
      <c r="G2" s="1">
        <v>44981</v>
      </c>
      <c r="H2" s="2">
        <v>0.99181712962962965</v>
      </c>
      <c r="I2" s="1">
        <v>44990</v>
      </c>
      <c r="J2" s="2">
        <v>0.3105324074074074</v>
      </c>
      <c r="K2" t="s">
        <v>11</v>
      </c>
      <c r="L2" t="s">
        <v>12</v>
      </c>
      <c r="M2" t="e">
        <f>VLOOKUP(C2,#REF!,4,FALSE)</f>
        <v>#REF!</v>
      </c>
      <c r="N2" t="e">
        <f>M2*D2</f>
        <v>#REF!</v>
      </c>
      <c r="O2">
        <f>I2-G2</f>
        <v>9</v>
      </c>
      <c r="P2" t="e">
        <f>VLOOKUP(C2,#REF!,3,FALSE)</f>
        <v>#REF!</v>
      </c>
      <c r="Q2" t="e">
        <f>VLOOKUP(C2,#REF!,2,FALSE)</f>
        <v>#REF!</v>
      </c>
      <c r="R2" t="str">
        <f>VLOOKUP(orders!B2,customers!$A$2:$F$101,6,FALSE)</f>
        <v>Male</v>
      </c>
      <c r="S2" t="str">
        <f>VLOOKUP(orders!B2,customers!$A$1:$C$101,3,FALSE)</f>
        <v>Davanagere</v>
      </c>
    </row>
    <row r="3" spans="1:19" x14ac:dyDescent="0.35">
      <c r="A3">
        <v>2</v>
      </c>
      <c r="B3" t="s">
        <v>13</v>
      </c>
      <c r="C3">
        <v>41</v>
      </c>
      <c r="D3">
        <v>2</v>
      </c>
      <c r="E3" t="str">
        <f t="shared" ref="E3:E66" si="0">TEXT(G3,"mmmm")</f>
        <v>November</v>
      </c>
      <c r="F3" t="str">
        <f t="shared" ref="F3:F66" si="1">TEXT(G3,"dddd")</f>
        <v>Tuesday</v>
      </c>
      <c r="G3" s="1">
        <v>45237</v>
      </c>
      <c r="H3" s="2">
        <v>0.979375</v>
      </c>
      <c r="I3" s="1">
        <v>45243</v>
      </c>
      <c r="J3" s="2">
        <v>0.30297453703703703</v>
      </c>
      <c r="K3" t="s">
        <v>14</v>
      </c>
      <c r="L3" t="s">
        <v>15</v>
      </c>
      <c r="M3" t="e">
        <f>VLOOKUP(C3,#REF!,4,FALSE)</f>
        <v>#REF!</v>
      </c>
      <c r="N3" t="e">
        <f t="shared" ref="N3:N66" si="2">M3*D3</f>
        <v>#REF!</v>
      </c>
      <c r="O3">
        <f t="shared" ref="O3:O66" si="3">I3-G3</f>
        <v>6</v>
      </c>
      <c r="P3" t="e">
        <f>VLOOKUP(C3,#REF!,3,FALSE)</f>
        <v>#REF!</v>
      </c>
      <c r="Q3" t="e">
        <f>VLOOKUP(C3,#REF!,2,FALSE)</f>
        <v>#REF!</v>
      </c>
      <c r="R3" t="str">
        <f>VLOOKUP(orders!B3,customers!$A$2:$F$101,6,FALSE)</f>
        <v>Male</v>
      </c>
      <c r="S3" t="str">
        <f>VLOOKUP(orders!B3,customers!$A$1:$C$101,3,FALSE)</f>
        <v>Danapur</v>
      </c>
    </row>
    <row r="4" spans="1:19" x14ac:dyDescent="0.35">
      <c r="A4">
        <v>3</v>
      </c>
      <c r="B4" t="s">
        <v>16</v>
      </c>
      <c r="C4">
        <v>67</v>
      </c>
      <c r="D4">
        <v>5</v>
      </c>
      <c r="E4" t="str">
        <f t="shared" si="0"/>
        <v>July</v>
      </c>
      <c r="F4" t="str">
        <f t="shared" si="1"/>
        <v>Friday</v>
      </c>
      <c r="G4" s="1">
        <v>45121</v>
      </c>
      <c r="H4" s="2">
        <v>0.80003472222222227</v>
      </c>
      <c r="I4" s="1">
        <v>45126</v>
      </c>
      <c r="J4" s="2">
        <v>0.73541666666666672</v>
      </c>
      <c r="K4" t="s">
        <v>17</v>
      </c>
      <c r="L4" t="s">
        <v>12</v>
      </c>
      <c r="M4" t="e">
        <f>VLOOKUP(C4,#REF!,4,FALSE)</f>
        <v>#REF!</v>
      </c>
      <c r="N4" t="e">
        <f t="shared" si="2"/>
        <v>#REF!</v>
      </c>
      <c r="O4">
        <f t="shared" si="3"/>
        <v>5</v>
      </c>
      <c r="P4" t="e">
        <f>VLOOKUP(C4,#REF!,3,FALSE)</f>
        <v>#REF!</v>
      </c>
      <c r="Q4" t="e">
        <f>VLOOKUP(C4,#REF!,2,FALSE)</f>
        <v>#REF!</v>
      </c>
      <c r="R4" t="str">
        <f>VLOOKUP(orders!B4,customers!$A$2:$F$101,6,FALSE)</f>
        <v>Female</v>
      </c>
      <c r="S4" t="str">
        <f>VLOOKUP(orders!B4,customers!$A$1:$C$101,3,FALSE)</f>
        <v>Haridwar</v>
      </c>
    </row>
    <row r="5" spans="1:19" x14ac:dyDescent="0.35">
      <c r="A5">
        <v>4</v>
      </c>
      <c r="B5" t="s">
        <v>18</v>
      </c>
      <c r="C5">
        <v>14</v>
      </c>
      <c r="D5">
        <v>5</v>
      </c>
      <c r="E5" t="str">
        <f t="shared" si="0"/>
        <v>July</v>
      </c>
      <c r="F5" t="str">
        <f t="shared" si="1"/>
        <v>Monday</v>
      </c>
      <c r="G5" s="1">
        <v>45117</v>
      </c>
      <c r="H5" s="2">
        <v>0.19755787037037037</v>
      </c>
      <c r="I5" s="1">
        <v>45126</v>
      </c>
      <c r="J5" s="2">
        <v>0.27318287037037037</v>
      </c>
      <c r="K5" t="s">
        <v>19</v>
      </c>
      <c r="L5" t="s">
        <v>20</v>
      </c>
      <c r="M5" t="e">
        <f>VLOOKUP(C5,#REF!,4,FALSE)</f>
        <v>#REF!</v>
      </c>
      <c r="N5" t="e">
        <f t="shared" si="2"/>
        <v>#REF!</v>
      </c>
      <c r="O5">
        <f t="shared" si="3"/>
        <v>9</v>
      </c>
      <c r="P5" t="e">
        <f>VLOOKUP(C5,#REF!,3,FALSE)</f>
        <v>#REF!</v>
      </c>
      <c r="Q5" t="e">
        <f>VLOOKUP(C5,#REF!,2,FALSE)</f>
        <v>#REF!</v>
      </c>
      <c r="R5" t="str">
        <f>VLOOKUP(orders!B5,customers!$A$2:$F$101,6,FALSE)</f>
        <v>Male</v>
      </c>
      <c r="S5" t="str">
        <f>VLOOKUP(orders!B5,customers!$A$1:$C$101,3,FALSE)</f>
        <v>Bilaspur</v>
      </c>
    </row>
    <row r="6" spans="1:19" x14ac:dyDescent="0.35">
      <c r="A6">
        <v>5</v>
      </c>
      <c r="B6" t="s">
        <v>21</v>
      </c>
      <c r="C6">
        <v>58</v>
      </c>
      <c r="D6">
        <v>2</v>
      </c>
      <c r="E6" t="str">
        <f t="shared" si="0"/>
        <v>February</v>
      </c>
      <c r="F6" t="str">
        <f t="shared" si="1"/>
        <v>Saturday</v>
      </c>
      <c r="G6" s="1">
        <v>44968</v>
      </c>
      <c r="H6" s="2">
        <v>0.82277777777777783</v>
      </c>
      <c r="I6" s="1">
        <v>44975</v>
      </c>
      <c r="J6" s="2">
        <v>0.46449074074074076</v>
      </c>
      <c r="K6" t="s">
        <v>22</v>
      </c>
      <c r="L6" t="s">
        <v>23</v>
      </c>
      <c r="M6" t="e">
        <f>VLOOKUP(C6,#REF!,4,FALSE)</f>
        <v>#REF!</v>
      </c>
      <c r="N6" t="e">
        <f t="shared" si="2"/>
        <v>#REF!</v>
      </c>
      <c r="O6">
        <f t="shared" si="3"/>
        <v>7</v>
      </c>
      <c r="P6" t="e">
        <f>VLOOKUP(C6,#REF!,3,FALSE)</f>
        <v>#REF!</v>
      </c>
      <c r="Q6" t="e">
        <f>VLOOKUP(C6,#REF!,2,FALSE)</f>
        <v>#REF!</v>
      </c>
      <c r="R6" t="str">
        <f>VLOOKUP(orders!B6,customers!$A$2:$F$101,6,FALSE)</f>
        <v>Female</v>
      </c>
      <c r="S6" t="str">
        <f>VLOOKUP(orders!B6,customers!$A$1:$C$101,3,FALSE)</f>
        <v>Bhubaneswar</v>
      </c>
    </row>
    <row r="7" spans="1:19" x14ac:dyDescent="0.35">
      <c r="A7">
        <v>6</v>
      </c>
      <c r="B7" t="s">
        <v>24</v>
      </c>
      <c r="C7">
        <v>28</v>
      </c>
      <c r="D7">
        <v>4</v>
      </c>
      <c r="E7" t="str">
        <f t="shared" si="0"/>
        <v>August</v>
      </c>
      <c r="F7" t="str">
        <f t="shared" si="1"/>
        <v>Sunday</v>
      </c>
      <c r="G7" s="1">
        <v>45158</v>
      </c>
      <c r="H7" s="2">
        <v>0.92471064814814818</v>
      </c>
      <c r="I7" s="1">
        <v>45164</v>
      </c>
      <c r="J7" s="2">
        <v>0.79636574074074074</v>
      </c>
      <c r="K7" t="s">
        <v>25</v>
      </c>
      <c r="L7" t="s">
        <v>26</v>
      </c>
      <c r="M7" t="e">
        <f>VLOOKUP(C7,#REF!,4,FALSE)</f>
        <v>#REF!</v>
      </c>
      <c r="N7" t="e">
        <f t="shared" si="2"/>
        <v>#REF!</v>
      </c>
      <c r="O7">
        <f t="shared" si="3"/>
        <v>6</v>
      </c>
      <c r="P7" t="e">
        <f>VLOOKUP(C7,#REF!,3,FALSE)</f>
        <v>#REF!</v>
      </c>
      <c r="Q7" t="e">
        <f>VLOOKUP(C7,#REF!,2,FALSE)</f>
        <v>#REF!</v>
      </c>
      <c r="R7" t="str">
        <f>VLOOKUP(orders!B7,customers!$A$2:$F$101,6,FALSE)</f>
        <v>Female</v>
      </c>
      <c r="S7" t="str">
        <f>VLOOKUP(orders!B7,customers!$A$1:$C$101,3,FALSE)</f>
        <v>Pallavaram</v>
      </c>
    </row>
    <row r="8" spans="1:19" x14ac:dyDescent="0.35">
      <c r="A8">
        <v>7</v>
      </c>
      <c r="B8" t="s">
        <v>27</v>
      </c>
      <c r="C8">
        <v>45</v>
      </c>
      <c r="D8">
        <v>2</v>
      </c>
      <c r="E8" t="str">
        <f t="shared" si="0"/>
        <v>May</v>
      </c>
      <c r="F8" t="str">
        <f t="shared" si="1"/>
        <v>Monday</v>
      </c>
      <c r="G8" s="1">
        <v>45054</v>
      </c>
      <c r="H8" s="2">
        <v>7.3067129629629635E-2</v>
      </c>
      <c r="I8" s="1">
        <v>45059</v>
      </c>
      <c r="J8" s="2">
        <v>0.42172453703703705</v>
      </c>
      <c r="K8" t="s">
        <v>28</v>
      </c>
      <c r="L8" t="s">
        <v>20</v>
      </c>
      <c r="M8" t="e">
        <f>VLOOKUP(C8,#REF!,4,FALSE)</f>
        <v>#REF!</v>
      </c>
      <c r="N8" t="e">
        <f t="shared" si="2"/>
        <v>#REF!</v>
      </c>
      <c r="O8">
        <f t="shared" si="3"/>
        <v>5</v>
      </c>
      <c r="P8" t="e">
        <f>VLOOKUP(C8,#REF!,3,FALSE)</f>
        <v>#REF!</v>
      </c>
      <c r="Q8" t="e">
        <f>VLOOKUP(C8,#REF!,2,FALSE)</f>
        <v>#REF!</v>
      </c>
      <c r="R8" t="str">
        <f>VLOOKUP(orders!B8,customers!$A$2:$F$101,6,FALSE)</f>
        <v>Female</v>
      </c>
      <c r="S8" t="str">
        <f>VLOOKUP(orders!B8,customers!$A$1:$C$101,3,FALSE)</f>
        <v>Madurai</v>
      </c>
    </row>
    <row r="9" spans="1:19" x14ac:dyDescent="0.35">
      <c r="A9">
        <v>8</v>
      </c>
      <c r="B9" t="s">
        <v>29</v>
      </c>
      <c r="C9">
        <v>43</v>
      </c>
      <c r="D9">
        <v>3</v>
      </c>
      <c r="E9" t="str">
        <f t="shared" si="0"/>
        <v>November</v>
      </c>
      <c r="F9" t="str">
        <f t="shared" si="1"/>
        <v>Wednesday</v>
      </c>
      <c r="G9" s="1">
        <v>45238</v>
      </c>
      <c r="H9" s="2">
        <v>0.80557870370370366</v>
      </c>
      <c r="I9" s="1">
        <v>45244</v>
      </c>
      <c r="J9" s="2">
        <v>0.36440972222222223</v>
      </c>
      <c r="K9" t="s">
        <v>30</v>
      </c>
      <c r="L9" t="s">
        <v>15</v>
      </c>
      <c r="M9" t="e">
        <f>VLOOKUP(C9,#REF!,4,FALSE)</f>
        <v>#REF!</v>
      </c>
      <c r="N9" t="e">
        <f t="shared" si="2"/>
        <v>#REF!</v>
      </c>
      <c r="O9">
        <f t="shared" si="3"/>
        <v>6</v>
      </c>
      <c r="P9" t="e">
        <f>VLOOKUP(C9,#REF!,3,FALSE)</f>
        <v>#REF!</v>
      </c>
      <c r="Q9" t="e">
        <f>VLOOKUP(C9,#REF!,2,FALSE)</f>
        <v>#REF!</v>
      </c>
      <c r="R9" t="str">
        <f>VLOOKUP(orders!B9,customers!$A$2:$F$101,6,FALSE)</f>
        <v>Female</v>
      </c>
      <c r="S9" t="str">
        <f>VLOOKUP(orders!B9,customers!$A$1:$C$101,3,FALSE)</f>
        <v>Sri Ganganagar</v>
      </c>
    </row>
    <row r="10" spans="1:19" x14ac:dyDescent="0.35">
      <c r="A10">
        <v>9</v>
      </c>
      <c r="B10" t="s">
        <v>31</v>
      </c>
      <c r="C10">
        <v>27</v>
      </c>
      <c r="D10">
        <v>4</v>
      </c>
      <c r="E10" t="str">
        <f t="shared" si="0"/>
        <v>August</v>
      </c>
      <c r="F10" t="str">
        <f t="shared" si="1"/>
        <v>Sunday</v>
      </c>
      <c r="G10" s="1">
        <v>45158</v>
      </c>
      <c r="H10" s="2">
        <v>0.98600694444444448</v>
      </c>
      <c r="I10" s="1">
        <v>45167</v>
      </c>
      <c r="J10" s="2">
        <v>0.99993055555555554</v>
      </c>
      <c r="K10" t="s">
        <v>22</v>
      </c>
      <c r="L10" t="s">
        <v>26</v>
      </c>
      <c r="M10" t="e">
        <f>VLOOKUP(C10,#REF!,4,FALSE)</f>
        <v>#REF!</v>
      </c>
      <c r="N10" t="e">
        <f t="shared" si="2"/>
        <v>#REF!</v>
      </c>
      <c r="O10">
        <f t="shared" si="3"/>
        <v>9</v>
      </c>
      <c r="P10" t="e">
        <f>VLOOKUP(C10,#REF!,3,FALSE)</f>
        <v>#REF!</v>
      </c>
      <c r="Q10" t="e">
        <f>VLOOKUP(C10,#REF!,2,FALSE)</f>
        <v>#REF!</v>
      </c>
      <c r="R10" t="str">
        <f>VLOOKUP(orders!B10,customers!$A$2:$F$101,6,FALSE)</f>
        <v>Male</v>
      </c>
      <c r="S10" t="str">
        <f>VLOOKUP(orders!B10,customers!$A$1:$C$101,3,FALSE)</f>
        <v>Agra</v>
      </c>
    </row>
    <row r="11" spans="1:19" x14ac:dyDescent="0.35">
      <c r="A11">
        <v>10</v>
      </c>
      <c r="B11" t="s">
        <v>32</v>
      </c>
      <c r="C11">
        <v>56</v>
      </c>
      <c r="D11">
        <v>3</v>
      </c>
      <c r="E11" t="str">
        <f t="shared" si="0"/>
        <v>February</v>
      </c>
      <c r="F11" t="str">
        <f t="shared" si="1"/>
        <v>Sunday</v>
      </c>
      <c r="G11" s="1">
        <v>44983</v>
      </c>
      <c r="H11" s="2">
        <v>1.2106481481481482E-2</v>
      </c>
      <c r="I11" s="1">
        <v>44993</v>
      </c>
      <c r="J11" s="2">
        <v>0.86646990740740737</v>
      </c>
      <c r="K11" t="s">
        <v>33</v>
      </c>
      <c r="L11" t="s">
        <v>12</v>
      </c>
      <c r="M11" t="e">
        <f>VLOOKUP(C11,#REF!,4,FALSE)</f>
        <v>#REF!</v>
      </c>
      <c r="N11" t="e">
        <f t="shared" si="2"/>
        <v>#REF!</v>
      </c>
      <c r="O11">
        <f t="shared" si="3"/>
        <v>10</v>
      </c>
      <c r="P11" t="e">
        <f>VLOOKUP(C11,#REF!,3,FALSE)</f>
        <v>#REF!</v>
      </c>
      <c r="Q11" t="e">
        <f>VLOOKUP(C11,#REF!,2,FALSE)</f>
        <v>#REF!</v>
      </c>
      <c r="R11" t="str">
        <f>VLOOKUP(orders!B11,customers!$A$2:$F$101,6,FALSE)</f>
        <v>Female</v>
      </c>
      <c r="S11" t="str">
        <f>VLOOKUP(orders!B11,customers!$A$1:$C$101,3,FALSE)</f>
        <v>Dhanbad</v>
      </c>
    </row>
    <row r="12" spans="1:19" x14ac:dyDescent="0.35">
      <c r="A12">
        <v>11</v>
      </c>
      <c r="B12" t="s">
        <v>34</v>
      </c>
      <c r="C12">
        <v>16</v>
      </c>
      <c r="D12">
        <v>4</v>
      </c>
      <c r="E12" t="str">
        <f t="shared" si="0"/>
        <v>March</v>
      </c>
      <c r="F12" t="str">
        <f t="shared" si="1"/>
        <v>Thursday</v>
      </c>
      <c r="G12" s="1">
        <v>44987</v>
      </c>
      <c r="H12" s="2">
        <v>0.84369212962962958</v>
      </c>
      <c r="I12" s="1">
        <v>44988</v>
      </c>
      <c r="J12" s="2">
        <v>0.97207175925925926</v>
      </c>
      <c r="K12" t="s">
        <v>35</v>
      </c>
      <c r="L12" t="s">
        <v>36</v>
      </c>
      <c r="M12" t="e">
        <f>VLOOKUP(C12,#REF!,4,FALSE)</f>
        <v>#REF!</v>
      </c>
      <c r="N12" t="e">
        <f t="shared" si="2"/>
        <v>#REF!</v>
      </c>
      <c r="O12">
        <f t="shared" si="3"/>
        <v>1</v>
      </c>
      <c r="P12" t="e">
        <f>VLOOKUP(C12,#REF!,3,FALSE)</f>
        <v>#REF!</v>
      </c>
      <c r="Q12" t="e">
        <f>VLOOKUP(C12,#REF!,2,FALSE)</f>
        <v>#REF!</v>
      </c>
      <c r="R12" t="str">
        <f>VLOOKUP(orders!B12,customers!$A$2:$F$101,6,FALSE)</f>
        <v>Male</v>
      </c>
      <c r="S12" t="str">
        <f>VLOOKUP(orders!B12,customers!$A$1:$C$101,3,FALSE)</f>
        <v>North Dumdum</v>
      </c>
    </row>
    <row r="13" spans="1:19" x14ac:dyDescent="0.35">
      <c r="A13">
        <v>12</v>
      </c>
      <c r="B13" t="s">
        <v>29</v>
      </c>
      <c r="C13">
        <v>38</v>
      </c>
      <c r="D13">
        <v>3</v>
      </c>
      <c r="E13" t="str">
        <f t="shared" si="0"/>
        <v>July</v>
      </c>
      <c r="F13" t="str">
        <f t="shared" si="1"/>
        <v>Wednesday</v>
      </c>
      <c r="G13" s="1">
        <v>45119</v>
      </c>
      <c r="H13" s="2">
        <v>0.35342592592592592</v>
      </c>
      <c r="I13" s="1">
        <v>45127</v>
      </c>
      <c r="J13" s="2">
        <v>0.98260416666666661</v>
      </c>
      <c r="K13" t="s">
        <v>37</v>
      </c>
      <c r="L13" t="s">
        <v>20</v>
      </c>
      <c r="M13" t="e">
        <f>VLOOKUP(C13,#REF!,4,FALSE)</f>
        <v>#REF!</v>
      </c>
      <c r="N13" t="e">
        <f t="shared" si="2"/>
        <v>#REF!</v>
      </c>
      <c r="O13">
        <f t="shared" si="3"/>
        <v>8</v>
      </c>
      <c r="P13" t="e">
        <f>VLOOKUP(C13,#REF!,3,FALSE)</f>
        <v>#REF!</v>
      </c>
      <c r="Q13" t="e">
        <f>VLOOKUP(C13,#REF!,2,FALSE)</f>
        <v>#REF!</v>
      </c>
      <c r="R13" t="str">
        <f>VLOOKUP(orders!B13,customers!$A$2:$F$101,6,FALSE)</f>
        <v>Female</v>
      </c>
      <c r="S13" t="str">
        <f>VLOOKUP(orders!B13,customers!$A$1:$C$101,3,FALSE)</f>
        <v>Sri Ganganagar</v>
      </c>
    </row>
    <row r="14" spans="1:19" x14ac:dyDescent="0.35">
      <c r="A14">
        <v>13</v>
      </c>
      <c r="B14" t="s">
        <v>38</v>
      </c>
      <c r="C14">
        <v>20</v>
      </c>
      <c r="D14">
        <v>3</v>
      </c>
      <c r="E14" t="str">
        <f t="shared" si="0"/>
        <v>February</v>
      </c>
      <c r="F14" t="str">
        <f t="shared" si="1"/>
        <v>Friday</v>
      </c>
      <c r="G14" s="1">
        <v>44981</v>
      </c>
      <c r="H14" s="2">
        <v>0.69949074074074069</v>
      </c>
      <c r="I14" s="1">
        <v>44989</v>
      </c>
      <c r="J14" s="2">
        <v>0.10251157407407407</v>
      </c>
      <c r="K14" t="s">
        <v>39</v>
      </c>
      <c r="L14" t="s">
        <v>12</v>
      </c>
      <c r="M14" t="e">
        <f>VLOOKUP(C14,#REF!,4,FALSE)</f>
        <v>#REF!</v>
      </c>
      <c r="N14" t="e">
        <f t="shared" si="2"/>
        <v>#REF!</v>
      </c>
      <c r="O14">
        <f t="shared" si="3"/>
        <v>8</v>
      </c>
      <c r="P14" t="e">
        <f>VLOOKUP(C14,#REF!,3,FALSE)</f>
        <v>#REF!</v>
      </c>
      <c r="Q14" t="e">
        <f>VLOOKUP(C14,#REF!,2,FALSE)</f>
        <v>#REF!</v>
      </c>
      <c r="R14" t="str">
        <f>VLOOKUP(orders!B14,customers!$A$2:$F$101,6,FALSE)</f>
        <v>Female</v>
      </c>
      <c r="S14" t="str">
        <f>VLOOKUP(orders!B14,customers!$A$1:$C$101,3,FALSE)</f>
        <v>Kavali</v>
      </c>
    </row>
    <row r="15" spans="1:19" x14ac:dyDescent="0.35">
      <c r="A15">
        <v>14</v>
      </c>
      <c r="B15" t="s">
        <v>40</v>
      </c>
      <c r="C15">
        <v>60</v>
      </c>
      <c r="D15">
        <v>1</v>
      </c>
      <c r="E15" t="str">
        <f t="shared" si="0"/>
        <v>November</v>
      </c>
      <c r="F15" t="str">
        <f t="shared" si="1"/>
        <v>Wednesday</v>
      </c>
      <c r="G15" s="1">
        <v>45238</v>
      </c>
      <c r="H15" s="2">
        <v>0.1570138888888889</v>
      </c>
      <c r="I15" s="1">
        <v>45245</v>
      </c>
      <c r="J15" s="2">
        <v>0.50557870370370372</v>
      </c>
      <c r="K15" t="s">
        <v>17</v>
      </c>
      <c r="L15" t="s">
        <v>15</v>
      </c>
      <c r="M15" t="e">
        <f>VLOOKUP(C15,#REF!,4,FALSE)</f>
        <v>#REF!</v>
      </c>
      <c r="N15" t="e">
        <f t="shared" si="2"/>
        <v>#REF!</v>
      </c>
      <c r="O15">
        <f t="shared" si="3"/>
        <v>7</v>
      </c>
      <c r="P15" t="e">
        <f>VLOOKUP(C15,#REF!,3,FALSE)</f>
        <v>#REF!</v>
      </c>
      <c r="Q15" t="e">
        <f>VLOOKUP(C15,#REF!,2,FALSE)</f>
        <v>#REF!</v>
      </c>
      <c r="R15" t="str">
        <f>VLOOKUP(orders!B15,customers!$A$2:$F$101,6,FALSE)</f>
        <v>Male</v>
      </c>
      <c r="S15" t="str">
        <f>VLOOKUP(orders!B15,customers!$A$1:$C$101,3,FALSE)</f>
        <v>Ajmer</v>
      </c>
    </row>
    <row r="16" spans="1:19" x14ac:dyDescent="0.35">
      <c r="A16">
        <v>15</v>
      </c>
      <c r="B16" t="s">
        <v>41</v>
      </c>
      <c r="C16">
        <v>21</v>
      </c>
      <c r="D16">
        <v>5</v>
      </c>
      <c r="E16" t="str">
        <f t="shared" si="0"/>
        <v>August</v>
      </c>
      <c r="F16" t="str">
        <f t="shared" si="1"/>
        <v>Saturday</v>
      </c>
      <c r="G16" s="1">
        <v>45164</v>
      </c>
      <c r="H16" s="2">
        <v>0.11989583333333333</v>
      </c>
      <c r="I16" s="1">
        <v>45168</v>
      </c>
      <c r="J16" s="2">
        <v>0.56024305555555554</v>
      </c>
      <c r="K16" t="s">
        <v>42</v>
      </c>
      <c r="L16" t="s">
        <v>26</v>
      </c>
      <c r="M16" t="e">
        <f>VLOOKUP(C16,#REF!,4,FALSE)</f>
        <v>#REF!</v>
      </c>
      <c r="N16" t="e">
        <f t="shared" si="2"/>
        <v>#REF!</v>
      </c>
      <c r="O16">
        <f t="shared" si="3"/>
        <v>4</v>
      </c>
      <c r="P16" t="e">
        <f>VLOOKUP(C16,#REF!,3,FALSE)</f>
        <v>#REF!</v>
      </c>
      <c r="Q16" t="e">
        <f>VLOOKUP(C16,#REF!,2,FALSE)</f>
        <v>#REF!</v>
      </c>
      <c r="R16" t="str">
        <f>VLOOKUP(orders!B16,customers!$A$2:$F$101,6,FALSE)</f>
        <v>Female</v>
      </c>
      <c r="S16" t="str">
        <f>VLOOKUP(orders!B16,customers!$A$1:$C$101,3,FALSE)</f>
        <v>Madhyamgram</v>
      </c>
    </row>
    <row r="17" spans="1:19" x14ac:dyDescent="0.35">
      <c r="A17">
        <v>16</v>
      </c>
      <c r="B17" t="s">
        <v>43</v>
      </c>
      <c r="C17">
        <v>20</v>
      </c>
      <c r="D17">
        <v>3</v>
      </c>
      <c r="E17" t="str">
        <f t="shared" si="0"/>
        <v>February</v>
      </c>
      <c r="F17" t="str">
        <f t="shared" si="1"/>
        <v>Thursday</v>
      </c>
      <c r="G17" s="1">
        <v>44973</v>
      </c>
      <c r="H17" s="2">
        <v>0.62929398148148152</v>
      </c>
      <c r="I17" s="1">
        <v>44977</v>
      </c>
      <c r="J17" s="2">
        <v>0.92663194444444441</v>
      </c>
      <c r="K17" t="s">
        <v>44</v>
      </c>
      <c r="L17" t="s">
        <v>12</v>
      </c>
      <c r="M17" t="e">
        <f>VLOOKUP(C17,#REF!,4,FALSE)</f>
        <v>#REF!</v>
      </c>
      <c r="N17" t="e">
        <f t="shared" si="2"/>
        <v>#REF!</v>
      </c>
      <c r="O17">
        <f t="shared" si="3"/>
        <v>4</v>
      </c>
      <c r="P17" t="e">
        <f>VLOOKUP(C17,#REF!,3,FALSE)</f>
        <v>#REF!</v>
      </c>
      <c r="Q17" t="e">
        <f>VLOOKUP(C17,#REF!,2,FALSE)</f>
        <v>#REF!</v>
      </c>
      <c r="R17" t="str">
        <f>VLOOKUP(orders!B17,customers!$A$2:$F$101,6,FALSE)</f>
        <v>Female</v>
      </c>
      <c r="S17" t="str">
        <f>VLOOKUP(orders!B17,customers!$A$1:$C$101,3,FALSE)</f>
        <v>Mangalore</v>
      </c>
    </row>
    <row r="18" spans="1:19" x14ac:dyDescent="0.35">
      <c r="A18">
        <v>17</v>
      </c>
      <c r="B18" t="s">
        <v>45</v>
      </c>
      <c r="C18">
        <v>60</v>
      </c>
      <c r="D18">
        <v>2</v>
      </c>
      <c r="E18" t="str">
        <f t="shared" si="0"/>
        <v>November</v>
      </c>
      <c r="F18" t="str">
        <f t="shared" si="1"/>
        <v>Saturday</v>
      </c>
      <c r="G18" s="1">
        <v>45234</v>
      </c>
      <c r="H18" s="2">
        <v>0.48024305555555558</v>
      </c>
      <c r="I18" s="1">
        <v>45243</v>
      </c>
      <c r="J18" s="2">
        <v>0.77792824074074074</v>
      </c>
      <c r="K18" t="s">
        <v>46</v>
      </c>
      <c r="L18" t="s">
        <v>15</v>
      </c>
      <c r="M18" t="e">
        <f>VLOOKUP(C18,#REF!,4,FALSE)</f>
        <v>#REF!</v>
      </c>
      <c r="N18" t="e">
        <f t="shared" si="2"/>
        <v>#REF!</v>
      </c>
      <c r="O18">
        <f t="shared" si="3"/>
        <v>9</v>
      </c>
      <c r="P18" t="e">
        <f>VLOOKUP(C18,#REF!,3,FALSE)</f>
        <v>#REF!</v>
      </c>
      <c r="Q18" t="e">
        <f>VLOOKUP(C18,#REF!,2,FALSE)</f>
        <v>#REF!</v>
      </c>
      <c r="R18" t="str">
        <f>VLOOKUP(orders!B18,customers!$A$2:$F$101,6,FALSE)</f>
        <v>Male</v>
      </c>
      <c r="S18" t="str">
        <f>VLOOKUP(orders!B18,customers!$A$1:$C$101,3,FALSE)</f>
        <v>Haridwar</v>
      </c>
    </row>
    <row r="19" spans="1:19" x14ac:dyDescent="0.35">
      <c r="A19">
        <v>18</v>
      </c>
      <c r="B19" t="s">
        <v>47</v>
      </c>
      <c r="C19">
        <v>23</v>
      </c>
      <c r="D19">
        <v>4</v>
      </c>
      <c r="E19" t="str">
        <f t="shared" si="0"/>
        <v>December</v>
      </c>
      <c r="F19" t="str">
        <f t="shared" si="1"/>
        <v>Sunday</v>
      </c>
      <c r="G19" s="1">
        <v>45270</v>
      </c>
      <c r="H19" s="2">
        <v>0.44878472222222221</v>
      </c>
      <c r="I19" s="1">
        <v>45271</v>
      </c>
      <c r="J19" s="2">
        <v>1.4224537037037037E-2</v>
      </c>
      <c r="K19" t="s">
        <v>48</v>
      </c>
      <c r="L19" t="s">
        <v>12</v>
      </c>
      <c r="M19" t="e">
        <f>VLOOKUP(C19,#REF!,4,FALSE)</f>
        <v>#REF!</v>
      </c>
      <c r="N19" t="e">
        <f t="shared" si="2"/>
        <v>#REF!</v>
      </c>
      <c r="O19">
        <f t="shared" si="3"/>
        <v>1</v>
      </c>
      <c r="P19" t="e">
        <f>VLOOKUP(C19,#REF!,3,FALSE)</f>
        <v>#REF!</v>
      </c>
      <c r="Q19" t="e">
        <f>VLOOKUP(C19,#REF!,2,FALSE)</f>
        <v>#REF!</v>
      </c>
      <c r="R19" t="str">
        <f>VLOOKUP(orders!B19,customers!$A$2:$F$101,6,FALSE)</f>
        <v>Male</v>
      </c>
      <c r="S19" t="str">
        <f>VLOOKUP(orders!B19,customers!$A$1:$C$101,3,FALSE)</f>
        <v>Hyderabad</v>
      </c>
    </row>
    <row r="20" spans="1:19" x14ac:dyDescent="0.35">
      <c r="A20">
        <v>19</v>
      </c>
      <c r="B20" t="s">
        <v>47</v>
      </c>
      <c r="C20">
        <v>62</v>
      </c>
      <c r="D20">
        <v>4</v>
      </c>
      <c r="E20" t="str">
        <f t="shared" si="0"/>
        <v>March</v>
      </c>
      <c r="F20" t="str">
        <f t="shared" si="1"/>
        <v>Tuesday</v>
      </c>
      <c r="G20" s="1">
        <v>44992</v>
      </c>
      <c r="H20" s="2">
        <v>0.33319444444444446</v>
      </c>
      <c r="I20" s="1">
        <v>44993</v>
      </c>
      <c r="J20" s="2">
        <v>0.12817129629629628</v>
      </c>
      <c r="K20" t="s">
        <v>49</v>
      </c>
      <c r="L20" t="s">
        <v>36</v>
      </c>
      <c r="M20" t="e">
        <f>VLOOKUP(C20,#REF!,4,FALSE)</f>
        <v>#REF!</v>
      </c>
      <c r="N20" t="e">
        <f t="shared" si="2"/>
        <v>#REF!</v>
      </c>
      <c r="O20">
        <f t="shared" si="3"/>
        <v>1</v>
      </c>
      <c r="P20" t="e">
        <f>VLOOKUP(C20,#REF!,3,FALSE)</f>
        <v>#REF!</v>
      </c>
      <c r="Q20" t="e">
        <f>VLOOKUP(C20,#REF!,2,FALSE)</f>
        <v>#REF!</v>
      </c>
      <c r="R20" t="str">
        <f>VLOOKUP(orders!B20,customers!$A$2:$F$101,6,FALSE)</f>
        <v>Male</v>
      </c>
      <c r="S20" t="str">
        <f>VLOOKUP(orders!B20,customers!$A$1:$C$101,3,FALSE)</f>
        <v>Hyderabad</v>
      </c>
    </row>
    <row r="21" spans="1:19" x14ac:dyDescent="0.35">
      <c r="A21">
        <v>20</v>
      </c>
      <c r="B21" t="s">
        <v>50</v>
      </c>
      <c r="C21">
        <v>52</v>
      </c>
      <c r="D21">
        <v>1</v>
      </c>
      <c r="E21" t="str">
        <f t="shared" si="0"/>
        <v>February</v>
      </c>
      <c r="F21" t="str">
        <f t="shared" si="1"/>
        <v>Saturday</v>
      </c>
      <c r="G21" s="1">
        <v>44968</v>
      </c>
      <c r="H21" s="2">
        <v>0.60899305555555561</v>
      </c>
      <c r="I21" s="1">
        <v>44971</v>
      </c>
      <c r="J21" s="2">
        <v>6.5462962962962959E-2</v>
      </c>
      <c r="K21" t="s">
        <v>51</v>
      </c>
      <c r="L21" t="s">
        <v>23</v>
      </c>
      <c r="M21" t="e">
        <f>VLOOKUP(C21,#REF!,4,FALSE)</f>
        <v>#REF!</v>
      </c>
      <c r="N21" t="e">
        <f t="shared" si="2"/>
        <v>#REF!</v>
      </c>
      <c r="O21">
        <f t="shared" si="3"/>
        <v>3</v>
      </c>
      <c r="P21" t="e">
        <f>VLOOKUP(C21,#REF!,3,FALSE)</f>
        <v>#REF!</v>
      </c>
      <c r="Q21" t="e">
        <f>VLOOKUP(C21,#REF!,2,FALSE)</f>
        <v>#REF!</v>
      </c>
      <c r="R21" t="str">
        <f>VLOOKUP(orders!B21,customers!$A$2:$F$101,6,FALSE)</f>
        <v>Female</v>
      </c>
      <c r="S21" t="str">
        <f>VLOOKUP(orders!B21,customers!$A$1:$C$101,3,FALSE)</f>
        <v>Orai</v>
      </c>
    </row>
    <row r="22" spans="1:19" x14ac:dyDescent="0.35">
      <c r="A22">
        <v>21</v>
      </c>
      <c r="B22" t="s">
        <v>52</v>
      </c>
      <c r="C22">
        <v>32</v>
      </c>
      <c r="D22">
        <v>1</v>
      </c>
      <c r="E22" t="str">
        <f t="shared" si="0"/>
        <v>February</v>
      </c>
      <c r="F22" t="str">
        <f t="shared" si="1"/>
        <v>Thursday</v>
      </c>
      <c r="G22" s="1">
        <v>44966</v>
      </c>
      <c r="H22" s="2">
        <v>0.47282407407407406</v>
      </c>
      <c r="I22" s="1">
        <v>44969</v>
      </c>
      <c r="J22" s="2">
        <v>0.48363425925925924</v>
      </c>
      <c r="K22" t="s">
        <v>53</v>
      </c>
      <c r="L22" t="s">
        <v>20</v>
      </c>
      <c r="M22" t="e">
        <f>VLOOKUP(C22,#REF!,4,FALSE)</f>
        <v>#REF!</v>
      </c>
      <c r="N22" t="e">
        <f t="shared" si="2"/>
        <v>#REF!</v>
      </c>
      <c r="O22">
        <f t="shared" si="3"/>
        <v>3</v>
      </c>
      <c r="P22" t="e">
        <f>VLOOKUP(C22,#REF!,3,FALSE)</f>
        <v>#REF!</v>
      </c>
      <c r="Q22" t="e">
        <f>VLOOKUP(C22,#REF!,2,FALSE)</f>
        <v>#REF!</v>
      </c>
      <c r="R22" t="str">
        <f>VLOOKUP(orders!B22,customers!$A$2:$F$101,6,FALSE)</f>
        <v>Female</v>
      </c>
      <c r="S22" t="str">
        <f>VLOOKUP(orders!B22,customers!$A$1:$C$101,3,FALSE)</f>
        <v>Anantapuram</v>
      </c>
    </row>
    <row r="23" spans="1:19" x14ac:dyDescent="0.35">
      <c r="A23">
        <v>22</v>
      </c>
      <c r="B23" t="s">
        <v>54</v>
      </c>
      <c r="C23">
        <v>43</v>
      </c>
      <c r="D23">
        <v>1</v>
      </c>
      <c r="E23" t="str">
        <f t="shared" si="0"/>
        <v>November</v>
      </c>
      <c r="F23" t="str">
        <f t="shared" si="1"/>
        <v>Thursday</v>
      </c>
      <c r="G23" s="1">
        <v>45239</v>
      </c>
      <c r="H23" s="2">
        <v>4.5462962962962962E-2</v>
      </c>
      <c r="I23" s="1">
        <v>45244</v>
      </c>
      <c r="J23" s="2">
        <v>0.40957175925925926</v>
      </c>
      <c r="K23" t="s">
        <v>55</v>
      </c>
      <c r="L23" t="s">
        <v>15</v>
      </c>
      <c r="M23" t="e">
        <f>VLOOKUP(C23,#REF!,4,FALSE)</f>
        <v>#REF!</v>
      </c>
      <c r="N23" t="e">
        <f t="shared" si="2"/>
        <v>#REF!</v>
      </c>
      <c r="O23">
        <f t="shared" si="3"/>
        <v>5</v>
      </c>
      <c r="P23" t="e">
        <f>VLOOKUP(C23,#REF!,3,FALSE)</f>
        <v>#REF!</v>
      </c>
      <c r="Q23" t="e">
        <f>VLOOKUP(C23,#REF!,2,FALSE)</f>
        <v>#REF!</v>
      </c>
      <c r="R23" t="str">
        <f>VLOOKUP(orders!B23,customers!$A$2:$F$101,6,FALSE)</f>
        <v>Female</v>
      </c>
      <c r="S23" t="str">
        <f>VLOOKUP(orders!B23,customers!$A$1:$C$101,3,FALSE)</f>
        <v>Bidhannagar</v>
      </c>
    </row>
    <row r="24" spans="1:19" x14ac:dyDescent="0.35">
      <c r="A24">
        <v>23</v>
      </c>
      <c r="B24" t="s">
        <v>56</v>
      </c>
      <c r="C24">
        <v>12</v>
      </c>
      <c r="D24">
        <v>3</v>
      </c>
      <c r="E24" t="str">
        <f t="shared" si="0"/>
        <v>May</v>
      </c>
      <c r="F24" t="str">
        <f t="shared" si="1"/>
        <v>Friday</v>
      </c>
      <c r="G24" s="1">
        <v>45051</v>
      </c>
      <c r="H24" s="2">
        <v>0.22815972222222222</v>
      </c>
      <c r="I24" s="1">
        <v>45052</v>
      </c>
      <c r="J24" s="2">
        <v>0.50861111111111112</v>
      </c>
      <c r="K24" t="s">
        <v>57</v>
      </c>
      <c r="L24" t="s">
        <v>12</v>
      </c>
      <c r="M24" t="e">
        <f>VLOOKUP(C24,#REF!,4,FALSE)</f>
        <v>#REF!</v>
      </c>
      <c r="N24" t="e">
        <f t="shared" si="2"/>
        <v>#REF!</v>
      </c>
      <c r="O24">
        <f t="shared" si="3"/>
        <v>1</v>
      </c>
      <c r="P24" t="e">
        <f>VLOOKUP(C24,#REF!,3,FALSE)</f>
        <v>#REF!</v>
      </c>
      <c r="Q24" t="e">
        <f>VLOOKUP(C24,#REF!,2,FALSE)</f>
        <v>#REF!</v>
      </c>
      <c r="R24" t="str">
        <f>VLOOKUP(orders!B24,customers!$A$2:$F$101,6,FALSE)</f>
        <v>Male</v>
      </c>
      <c r="S24" t="str">
        <f>VLOOKUP(orders!B24,customers!$A$1:$C$101,3,FALSE)</f>
        <v>Karaikudi</v>
      </c>
    </row>
    <row r="25" spans="1:19" x14ac:dyDescent="0.35">
      <c r="A25">
        <v>24</v>
      </c>
      <c r="B25" t="s">
        <v>58</v>
      </c>
      <c r="C25">
        <v>42</v>
      </c>
      <c r="D25">
        <v>3</v>
      </c>
      <c r="E25" t="str">
        <f t="shared" si="0"/>
        <v>July</v>
      </c>
      <c r="F25" t="str">
        <f t="shared" si="1"/>
        <v>Tuesday</v>
      </c>
      <c r="G25" s="1">
        <v>45132</v>
      </c>
      <c r="H25" s="2">
        <v>0.21576388888888889</v>
      </c>
      <c r="I25" s="1">
        <v>45141</v>
      </c>
      <c r="J25" s="2">
        <v>0.33165509259259257</v>
      </c>
      <c r="K25" t="s">
        <v>59</v>
      </c>
      <c r="L25" t="s">
        <v>60</v>
      </c>
      <c r="M25" t="e">
        <f>VLOOKUP(C25,#REF!,4,FALSE)</f>
        <v>#REF!</v>
      </c>
      <c r="N25" t="e">
        <f t="shared" si="2"/>
        <v>#REF!</v>
      </c>
      <c r="O25">
        <f t="shared" si="3"/>
        <v>9</v>
      </c>
      <c r="P25" t="e">
        <f>VLOOKUP(C25,#REF!,3,FALSE)</f>
        <v>#REF!</v>
      </c>
      <c r="Q25" t="e">
        <f>VLOOKUP(C25,#REF!,2,FALSE)</f>
        <v>#REF!</v>
      </c>
      <c r="R25" t="str">
        <f>VLOOKUP(orders!B25,customers!$A$2:$F$101,6,FALSE)</f>
        <v>Male</v>
      </c>
      <c r="S25" t="str">
        <f>VLOOKUP(orders!B25,customers!$A$1:$C$101,3,FALSE)</f>
        <v>Nizamabad</v>
      </c>
    </row>
    <row r="26" spans="1:19" x14ac:dyDescent="0.35">
      <c r="A26">
        <v>25</v>
      </c>
      <c r="B26" t="s">
        <v>61</v>
      </c>
      <c r="C26">
        <v>30</v>
      </c>
      <c r="D26">
        <v>3</v>
      </c>
      <c r="E26" t="str">
        <f t="shared" si="0"/>
        <v>July</v>
      </c>
      <c r="F26" t="str">
        <f t="shared" si="1"/>
        <v>Friday</v>
      </c>
      <c r="G26" s="1">
        <v>45128</v>
      </c>
      <c r="H26" s="2">
        <v>0.44927083333333334</v>
      </c>
      <c r="I26" s="1">
        <v>45131</v>
      </c>
      <c r="J26" s="2">
        <v>0.60326388888888893</v>
      </c>
      <c r="K26" t="s">
        <v>62</v>
      </c>
      <c r="L26" t="s">
        <v>12</v>
      </c>
      <c r="M26" t="e">
        <f>VLOOKUP(C26,#REF!,4,FALSE)</f>
        <v>#REF!</v>
      </c>
      <c r="N26" t="e">
        <f t="shared" si="2"/>
        <v>#REF!</v>
      </c>
      <c r="O26">
        <f t="shared" si="3"/>
        <v>3</v>
      </c>
      <c r="P26" t="e">
        <f>VLOOKUP(C26,#REF!,3,FALSE)</f>
        <v>#REF!</v>
      </c>
      <c r="Q26" t="e">
        <f>VLOOKUP(C26,#REF!,2,FALSE)</f>
        <v>#REF!</v>
      </c>
      <c r="R26" t="str">
        <f>VLOOKUP(orders!B26,customers!$A$2:$F$101,6,FALSE)</f>
        <v>Female</v>
      </c>
      <c r="S26" t="str">
        <f>VLOOKUP(orders!B26,customers!$A$1:$C$101,3,FALSE)</f>
        <v>New Delhi</v>
      </c>
    </row>
    <row r="27" spans="1:19" x14ac:dyDescent="0.35">
      <c r="A27">
        <v>26</v>
      </c>
      <c r="B27" t="s">
        <v>24</v>
      </c>
      <c r="C27">
        <v>6</v>
      </c>
      <c r="D27">
        <v>3</v>
      </c>
      <c r="E27" t="str">
        <f t="shared" si="0"/>
        <v>March</v>
      </c>
      <c r="F27" t="str">
        <f t="shared" si="1"/>
        <v>Monday</v>
      </c>
      <c r="G27" s="1">
        <v>44991</v>
      </c>
      <c r="H27" s="2">
        <v>0.21048611111111112</v>
      </c>
      <c r="I27" s="1">
        <v>44997</v>
      </c>
      <c r="J27" s="2">
        <v>0.25429398148148147</v>
      </c>
      <c r="K27" t="s">
        <v>63</v>
      </c>
      <c r="L27" t="s">
        <v>36</v>
      </c>
      <c r="M27" t="e">
        <f>VLOOKUP(C27,#REF!,4,FALSE)</f>
        <v>#REF!</v>
      </c>
      <c r="N27" t="e">
        <f t="shared" si="2"/>
        <v>#REF!</v>
      </c>
      <c r="O27">
        <f t="shared" si="3"/>
        <v>6</v>
      </c>
      <c r="P27" t="e">
        <f>VLOOKUP(C27,#REF!,3,FALSE)</f>
        <v>#REF!</v>
      </c>
      <c r="Q27" t="e">
        <f>VLOOKUP(C27,#REF!,2,FALSE)</f>
        <v>#REF!</v>
      </c>
      <c r="R27" t="str">
        <f>VLOOKUP(orders!B27,customers!$A$2:$F$101,6,FALSE)</f>
        <v>Female</v>
      </c>
      <c r="S27" t="str">
        <f>VLOOKUP(orders!B27,customers!$A$1:$C$101,3,FALSE)</f>
        <v>Pallavaram</v>
      </c>
    </row>
    <row r="28" spans="1:19" x14ac:dyDescent="0.35">
      <c r="A28">
        <v>27</v>
      </c>
      <c r="B28" t="s">
        <v>64</v>
      </c>
      <c r="C28">
        <v>9</v>
      </c>
      <c r="D28">
        <v>2</v>
      </c>
      <c r="E28" t="str">
        <f t="shared" si="0"/>
        <v>August</v>
      </c>
      <c r="F28" t="str">
        <f t="shared" si="1"/>
        <v>Tuesday</v>
      </c>
      <c r="G28" s="1">
        <v>45160</v>
      </c>
      <c r="H28" s="2">
        <v>0.46976851851851853</v>
      </c>
      <c r="I28" s="1">
        <v>45168</v>
      </c>
      <c r="J28" s="2">
        <v>0.33277777777777778</v>
      </c>
      <c r="K28" t="s">
        <v>65</v>
      </c>
      <c r="L28" t="s">
        <v>26</v>
      </c>
      <c r="M28" t="e">
        <f>VLOOKUP(C28,#REF!,4,FALSE)</f>
        <v>#REF!</v>
      </c>
      <c r="N28" t="e">
        <f t="shared" si="2"/>
        <v>#REF!</v>
      </c>
      <c r="O28">
        <f t="shared" si="3"/>
        <v>8</v>
      </c>
      <c r="P28" t="e">
        <f>VLOOKUP(C28,#REF!,3,FALSE)</f>
        <v>#REF!</v>
      </c>
      <c r="Q28" t="e">
        <f>VLOOKUP(C28,#REF!,2,FALSE)</f>
        <v>#REF!</v>
      </c>
      <c r="R28" t="str">
        <f>VLOOKUP(orders!B28,customers!$A$2:$F$101,6,FALSE)</f>
        <v>Male</v>
      </c>
      <c r="S28" t="str">
        <f>VLOOKUP(orders!B28,customers!$A$1:$C$101,3,FALSE)</f>
        <v>Jamnagar</v>
      </c>
    </row>
    <row r="29" spans="1:19" x14ac:dyDescent="0.35">
      <c r="A29">
        <v>28</v>
      </c>
      <c r="B29" t="s">
        <v>66</v>
      </c>
      <c r="C29">
        <v>42</v>
      </c>
      <c r="D29">
        <v>3</v>
      </c>
      <c r="E29" t="str">
        <f t="shared" si="0"/>
        <v>May</v>
      </c>
      <c r="F29" t="str">
        <f t="shared" si="1"/>
        <v>Friday</v>
      </c>
      <c r="G29" s="1">
        <v>45051</v>
      </c>
      <c r="H29" s="2">
        <v>0.14265046296296297</v>
      </c>
      <c r="I29" s="1">
        <v>45056</v>
      </c>
      <c r="J29" s="2">
        <v>0.32990740740740743</v>
      </c>
      <c r="K29" t="s">
        <v>19</v>
      </c>
      <c r="L29" t="s">
        <v>60</v>
      </c>
      <c r="M29" t="e">
        <f>VLOOKUP(C29,#REF!,4,FALSE)</f>
        <v>#REF!</v>
      </c>
      <c r="N29" t="e">
        <f t="shared" si="2"/>
        <v>#REF!</v>
      </c>
      <c r="O29">
        <f t="shared" si="3"/>
        <v>5</v>
      </c>
      <c r="P29" t="e">
        <f>VLOOKUP(C29,#REF!,3,FALSE)</f>
        <v>#REF!</v>
      </c>
      <c r="Q29" t="e">
        <f>VLOOKUP(C29,#REF!,2,FALSE)</f>
        <v>#REF!</v>
      </c>
      <c r="R29" t="str">
        <f>VLOOKUP(orders!B29,customers!$A$2:$F$101,6,FALSE)</f>
        <v>Female</v>
      </c>
      <c r="S29" t="str">
        <f>VLOOKUP(orders!B29,customers!$A$1:$C$101,3,FALSE)</f>
        <v xml:space="preserve">Khora </v>
      </c>
    </row>
    <row r="30" spans="1:19" x14ac:dyDescent="0.35">
      <c r="A30">
        <v>29</v>
      </c>
      <c r="B30" t="s">
        <v>67</v>
      </c>
      <c r="C30">
        <v>10</v>
      </c>
      <c r="D30">
        <v>5</v>
      </c>
      <c r="E30" t="str">
        <f t="shared" si="0"/>
        <v>September</v>
      </c>
      <c r="F30" t="str">
        <f t="shared" si="1"/>
        <v>Friday</v>
      </c>
      <c r="G30" s="1">
        <v>45191</v>
      </c>
      <c r="H30" s="2">
        <v>4.6087962962962963E-2</v>
      </c>
      <c r="I30" s="1">
        <v>45200</v>
      </c>
      <c r="J30" s="2">
        <v>0.60365740740740736</v>
      </c>
      <c r="K30" t="s">
        <v>68</v>
      </c>
      <c r="L30" t="s">
        <v>20</v>
      </c>
      <c r="M30" t="e">
        <f>VLOOKUP(C30,#REF!,4,FALSE)</f>
        <v>#REF!</v>
      </c>
      <c r="N30" t="e">
        <f t="shared" si="2"/>
        <v>#REF!</v>
      </c>
      <c r="O30">
        <f t="shared" si="3"/>
        <v>9</v>
      </c>
      <c r="P30" t="e">
        <f>VLOOKUP(C30,#REF!,3,FALSE)</f>
        <v>#REF!</v>
      </c>
      <c r="Q30" t="e">
        <f>VLOOKUP(C30,#REF!,2,FALSE)</f>
        <v>#REF!</v>
      </c>
      <c r="R30" t="str">
        <f>VLOOKUP(orders!B30,customers!$A$2:$F$101,6,FALSE)</f>
        <v>Male</v>
      </c>
      <c r="S30" t="str">
        <f>VLOOKUP(orders!B30,customers!$A$1:$C$101,3,FALSE)</f>
        <v>Srikakulam</v>
      </c>
    </row>
    <row r="31" spans="1:19" x14ac:dyDescent="0.35">
      <c r="A31">
        <v>30</v>
      </c>
      <c r="B31" t="s">
        <v>31</v>
      </c>
      <c r="C31">
        <v>23</v>
      </c>
      <c r="D31">
        <v>4</v>
      </c>
      <c r="E31" t="str">
        <f t="shared" si="0"/>
        <v>January</v>
      </c>
      <c r="F31" t="str">
        <f t="shared" si="1"/>
        <v>Friday</v>
      </c>
      <c r="G31" s="1">
        <v>44939</v>
      </c>
      <c r="H31" s="2">
        <v>0.39135416666666667</v>
      </c>
      <c r="I31" s="1">
        <v>44941</v>
      </c>
      <c r="J31" s="2">
        <v>0.56733796296296302</v>
      </c>
      <c r="K31" t="s">
        <v>69</v>
      </c>
      <c r="L31" t="s">
        <v>12</v>
      </c>
      <c r="M31" t="e">
        <f>VLOOKUP(C31,#REF!,4,FALSE)</f>
        <v>#REF!</v>
      </c>
      <c r="N31" t="e">
        <f t="shared" si="2"/>
        <v>#REF!</v>
      </c>
      <c r="O31">
        <f t="shared" si="3"/>
        <v>2</v>
      </c>
      <c r="P31" t="e">
        <f>VLOOKUP(C31,#REF!,3,FALSE)</f>
        <v>#REF!</v>
      </c>
      <c r="Q31" t="e">
        <f>VLOOKUP(C31,#REF!,2,FALSE)</f>
        <v>#REF!</v>
      </c>
      <c r="R31" t="str">
        <f>VLOOKUP(orders!B31,customers!$A$2:$F$101,6,FALSE)</f>
        <v>Male</v>
      </c>
      <c r="S31" t="str">
        <f>VLOOKUP(orders!B31,customers!$A$1:$C$101,3,FALSE)</f>
        <v>Agra</v>
      </c>
    </row>
    <row r="32" spans="1:19" x14ac:dyDescent="0.35">
      <c r="A32">
        <v>31</v>
      </c>
      <c r="B32" t="s">
        <v>16</v>
      </c>
      <c r="C32">
        <v>7</v>
      </c>
      <c r="D32">
        <v>5</v>
      </c>
      <c r="E32" t="str">
        <f t="shared" si="0"/>
        <v>February</v>
      </c>
      <c r="F32" t="str">
        <f t="shared" si="1"/>
        <v>Tuesday</v>
      </c>
      <c r="G32" s="1">
        <v>44985</v>
      </c>
      <c r="H32" s="2">
        <v>0.55094907407407412</v>
      </c>
      <c r="I32" s="1">
        <v>44988</v>
      </c>
      <c r="J32" s="2">
        <v>0.98320601851851852</v>
      </c>
      <c r="K32" t="s">
        <v>70</v>
      </c>
      <c r="L32" t="s">
        <v>36</v>
      </c>
      <c r="M32" t="e">
        <f>VLOOKUP(C32,#REF!,4,FALSE)</f>
        <v>#REF!</v>
      </c>
      <c r="N32" t="e">
        <f t="shared" si="2"/>
        <v>#REF!</v>
      </c>
      <c r="O32">
        <f t="shared" si="3"/>
        <v>3</v>
      </c>
      <c r="P32" t="e">
        <f>VLOOKUP(C32,#REF!,3,FALSE)</f>
        <v>#REF!</v>
      </c>
      <c r="Q32" t="e">
        <f>VLOOKUP(C32,#REF!,2,FALSE)</f>
        <v>#REF!</v>
      </c>
      <c r="R32" t="str">
        <f>VLOOKUP(orders!B32,customers!$A$2:$F$101,6,FALSE)</f>
        <v>Female</v>
      </c>
      <c r="S32" t="str">
        <f>VLOOKUP(orders!B32,customers!$A$1:$C$101,3,FALSE)</f>
        <v>Haridwar</v>
      </c>
    </row>
    <row r="33" spans="1:19" x14ac:dyDescent="0.35">
      <c r="A33">
        <v>32</v>
      </c>
      <c r="B33" t="s">
        <v>34</v>
      </c>
      <c r="C33">
        <v>7</v>
      </c>
      <c r="D33">
        <v>5</v>
      </c>
      <c r="E33" t="str">
        <f t="shared" si="0"/>
        <v>March</v>
      </c>
      <c r="F33" t="str">
        <f t="shared" si="1"/>
        <v>Saturday</v>
      </c>
      <c r="G33" s="1">
        <v>44989</v>
      </c>
      <c r="H33" s="2">
        <v>0.65047453703703706</v>
      </c>
      <c r="I33" s="1">
        <v>44990</v>
      </c>
      <c r="J33" s="2">
        <v>0.6626157407407407</v>
      </c>
      <c r="K33" t="s">
        <v>71</v>
      </c>
      <c r="L33" t="s">
        <v>36</v>
      </c>
      <c r="M33" t="e">
        <f>VLOOKUP(C33,#REF!,4,FALSE)</f>
        <v>#REF!</v>
      </c>
      <c r="N33" t="e">
        <f t="shared" si="2"/>
        <v>#REF!</v>
      </c>
      <c r="O33">
        <f t="shared" si="3"/>
        <v>1</v>
      </c>
      <c r="P33" t="e">
        <f>VLOOKUP(C33,#REF!,3,FALSE)</f>
        <v>#REF!</v>
      </c>
      <c r="Q33" t="e">
        <f>VLOOKUP(C33,#REF!,2,FALSE)</f>
        <v>#REF!</v>
      </c>
      <c r="R33" t="str">
        <f>VLOOKUP(orders!B33,customers!$A$2:$F$101,6,FALSE)</f>
        <v>Male</v>
      </c>
      <c r="S33" t="str">
        <f>VLOOKUP(orders!B33,customers!$A$1:$C$101,3,FALSE)</f>
        <v>North Dumdum</v>
      </c>
    </row>
    <row r="34" spans="1:19" x14ac:dyDescent="0.35">
      <c r="A34">
        <v>33</v>
      </c>
      <c r="B34" t="s">
        <v>72</v>
      </c>
      <c r="C34">
        <v>8</v>
      </c>
      <c r="D34">
        <v>3</v>
      </c>
      <c r="E34" t="str">
        <f t="shared" si="0"/>
        <v>April</v>
      </c>
      <c r="F34" t="str">
        <f t="shared" si="1"/>
        <v>Saturday</v>
      </c>
      <c r="G34" s="1">
        <v>45031</v>
      </c>
      <c r="H34" s="2">
        <v>6.7673611111111115E-2</v>
      </c>
      <c r="I34" s="1">
        <v>45041</v>
      </c>
      <c r="J34" s="2">
        <v>9.2673611111111109E-2</v>
      </c>
      <c r="K34" t="s">
        <v>63</v>
      </c>
      <c r="L34" t="s">
        <v>12</v>
      </c>
      <c r="M34" t="e">
        <f>VLOOKUP(C34,#REF!,4,FALSE)</f>
        <v>#REF!</v>
      </c>
      <c r="N34" t="e">
        <f t="shared" si="2"/>
        <v>#REF!</v>
      </c>
      <c r="O34">
        <f t="shared" si="3"/>
        <v>10</v>
      </c>
      <c r="P34" t="e">
        <f>VLOOKUP(C34,#REF!,3,FALSE)</f>
        <v>#REF!</v>
      </c>
      <c r="Q34" t="e">
        <f>VLOOKUP(C34,#REF!,2,FALSE)</f>
        <v>#REF!</v>
      </c>
      <c r="R34" t="str">
        <f>VLOOKUP(orders!B34,customers!$A$2:$F$101,6,FALSE)</f>
        <v>Male</v>
      </c>
      <c r="S34" t="str">
        <f>VLOOKUP(orders!B34,customers!$A$1:$C$101,3,FALSE)</f>
        <v>Jorhat</v>
      </c>
    </row>
    <row r="35" spans="1:19" x14ac:dyDescent="0.35">
      <c r="A35">
        <v>34</v>
      </c>
      <c r="B35" t="s">
        <v>73</v>
      </c>
      <c r="C35">
        <v>17</v>
      </c>
      <c r="D35">
        <v>2</v>
      </c>
      <c r="E35" t="str">
        <f t="shared" si="0"/>
        <v>October</v>
      </c>
      <c r="F35" t="str">
        <f t="shared" si="1"/>
        <v>Sunday</v>
      </c>
      <c r="G35" s="1">
        <v>45200</v>
      </c>
      <c r="H35" s="2">
        <v>0.95711805555555551</v>
      </c>
      <c r="I35" s="1">
        <v>45204</v>
      </c>
      <c r="J35" s="2">
        <v>0.23386574074074074</v>
      </c>
      <c r="K35" t="s">
        <v>74</v>
      </c>
      <c r="L35" t="s">
        <v>12</v>
      </c>
      <c r="M35" t="e">
        <f>VLOOKUP(C35,#REF!,4,FALSE)</f>
        <v>#REF!</v>
      </c>
      <c r="N35" t="e">
        <f t="shared" si="2"/>
        <v>#REF!</v>
      </c>
      <c r="O35">
        <f t="shared" si="3"/>
        <v>4</v>
      </c>
      <c r="P35" t="e">
        <f>VLOOKUP(C35,#REF!,3,FALSE)</f>
        <v>#REF!</v>
      </c>
      <c r="Q35" t="e">
        <f>VLOOKUP(C35,#REF!,2,FALSE)</f>
        <v>#REF!</v>
      </c>
      <c r="R35" t="str">
        <f>VLOOKUP(orders!B35,customers!$A$2:$F$101,6,FALSE)</f>
        <v>Male</v>
      </c>
      <c r="S35" t="str">
        <f>VLOOKUP(orders!B35,customers!$A$1:$C$101,3,FALSE)</f>
        <v>Tiruppur</v>
      </c>
    </row>
    <row r="36" spans="1:19" x14ac:dyDescent="0.35">
      <c r="A36">
        <v>35</v>
      </c>
      <c r="B36" t="s">
        <v>75</v>
      </c>
      <c r="C36">
        <v>7</v>
      </c>
      <c r="D36">
        <v>5</v>
      </c>
      <c r="E36" t="str">
        <f t="shared" si="0"/>
        <v>March</v>
      </c>
      <c r="F36" t="str">
        <f t="shared" si="1"/>
        <v>Thursday</v>
      </c>
      <c r="G36" s="1">
        <v>44987</v>
      </c>
      <c r="H36" s="2">
        <v>0.67391203703703706</v>
      </c>
      <c r="I36" s="1">
        <v>44990</v>
      </c>
      <c r="J36" s="2">
        <v>0.625462962962963</v>
      </c>
      <c r="K36" t="s">
        <v>76</v>
      </c>
      <c r="L36" t="s">
        <v>36</v>
      </c>
      <c r="M36" t="e">
        <f>VLOOKUP(C36,#REF!,4,FALSE)</f>
        <v>#REF!</v>
      </c>
      <c r="N36" t="e">
        <f t="shared" si="2"/>
        <v>#REF!</v>
      </c>
      <c r="O36">
        <f t="shared" si="3"/>
        <v>3</v>
      </c>
      <c r="P36" t="e">
        <f>VLOOKUP(C36,#REF!,3,FALSE)</f>
        <v>#REF!</v>
      </c>
      <c r="Q36" t="e">
        <f>VLOOKUP(C36,#REF!,2,FALSE)</f>
        <v>#REF!</v>
      </c>
      <c r="R36" t="str">
        <f>VLOOKUP(orders!B36,customers!$A$2:$F$101,6,FALSE)</f>
        <v>Male</v>
      </c>
      <c r="S36" t="str">
        <f>VLOOKUP(orders!B36,customers!$A$1:$C$101,3,FALSE)</f>
        <v>Imphal</v>
      </c>
    </row>
    <row r="37" spans="1:19" x14ac:dyDescent="0.35">
      <c r="A37">
        <v>36</v>
      </c>
      <c r="B37" t="s">
        <v>16</v>
      </c>
      <c r="C37">
        <v>66</v>
      </c>
      <c r="D37">
        <v>1</v>
      </c>
      <c r="E37" t="str">
        <f t="shared" si="0"/>
        <v>March</v>
      </c>
      <c r="F37" t="str">
        <f t="shared" si="1"/>
        <v>Saturday</v>
      </c>
      <c r="G37" s="1">
        <v>44989</v>
      </c>
      <c r="H37" s="2">
        <v>0.43672453703703706</v>
      </c>
      <c r="I37" s="1">
        <v>44999</v>
      </c>
      <c r="J37" s="2">
        <v>0.34362268518518518</v>
      </c>
      <c r="K37" t="s">
        <v>77</v>
      </c>
      <c r="L37" t="s">
        <v>36</v>
      </c>
      <c r="M37" t="e">
        <f>VLOOKUP(C37,#REF!,4,FALSE)</f>
        <v>#REF!</v>
      </c>
      <c r="N37" t="e">
        <f t="shared" si="2"/>
        <v>#REF!</v>
      </c>
      <c r="O37">
        <f t="shared" si="3"/>
        <v>10</v>
      </c>
      <c r="P37" t="e">
        <f>VLOOKUP(C37,#REF!,3,FALSE)</f>
        <v>#REF!</v>
      </c>
      <c r="Q37" t="e">
        <f>VLOOKUP(C37,#REF!,2,FALSE)</f>
        <v>#REF!</v>
      </c>
      <c r="R37" t="str">
        <f>VLOOKUP(orders!B37,customers!$A$2:$F$101,6,FALSE)</f>
        <v>Female</v>
      </c>
      <c r="S37" t="str">
        <f>VLOOKUP(orders!B37,customers!$A$1:$C$101,3,FALSE)</f>
        <v>Haridwar</v>
      </c>
    </row>
    <row r="38" spans="1:19" x14ac:dyDescent="0.35">
      <c r="A38">
        <v>37</v>
      </c>
      <c r="B38" t="s">
        <v>78</v>
      </c>
      <c r="C38">
        <v>19</v>
      </c>
      <c r="D38">
        <v>5</v>
      </c>
      <c r="E38" t="str">
        <f t="shared" si="0"/>
        <v>February</v>
      </c>
      <c r="F38" t="str">
        <f t="shared" si="1"/>
        <v>Friday</v>
      </c>
      <c r="G38" s="1">
        <v>44967</v>
      </c>
      <c r="H38" s="2">
        <v>0.45907407407407408</v>
      </c>
      <c r="I38" s="1">
        <v>44972</v>
      </c>
      <c r="J38" s="2">
        <v>0.88861111111111113</v>
      </c>
      <c r="K38" t="s">
        <v>79</v>
      </c>
      <c r="L38" t="s">
        <v>23</v>
      </c>
      <c r="M38" t="e">
        <f>VLOOKUP(C38,#REF!,4,FALSE)</f>
        <v>#REF!</v>
      </c>
      <c r="N38" t="e">
        <f t="shared" si="2"/>
        <v>#REF!</v>
      </c>
      <c r="O38">
        <f t="shared" si="3"/>
        <v>5</v>
      </c>
      <c r="P38" t="e">
        <f>VLOOKUP(C38,#REF!,3,FALSE)</f>
        <v>#REF!</v>
      </c>
      <c r="Q38" t="e">
        <f>VLOOKUP(C38,#REF!,2,FALSE)</f>
        <v>#REF!</v>
      </c>
      <c r="R38" t="str">
        <f>VLOOKUP(orders!B38,customers!$A$2:$F$101,6,FALSE)</f>
        <v>Male</v>
      </c>
      <c r="S38" t="str">
        <f>VLOOKUP(orders!B38,customers!$A$1:$C$101,3,FALSE)</f>
        <v>Medininagar</v>
      </c>
    </row>
    <row r="39" spans="1:19" x14ac:dyDescent="0.35">
      <c r="A39">
        <v>38</v>
      </c>
      <c r="B39" t="s">
        <v>80</v>
      </c>
      <c r="C39">
        <v>37</v>
      </c>
      <c r="D39">
        <v>3</v>
      </c>
      <c r="E39" t="str">
        <f t="shared" si="0"/>
        <v>November</v>
      </c>
      <c r="F39" t="str">
        <f t="shared" si="1"/>
        <v>Saturday</v>
      </c>
      <c r="G39" s="1">
        <v>45241</v>
      </c>
      <c r="H39" s="2">
        <v>0.52115740740740746</v>
      </c>
      <c r="I39" s="1">
        <v>45244</v>
      </c>
      <c r="J39" s="2">
        <v>0.51725694444444448</v>
      </c>
      <c r="K39" t="s">
        <v>81</v>
      </c>
      <c r="L39" t="s">
        <v>15</v>
      </c>
      <c r="M39" t="e">
        <f>VLOOKUP(C39,#REF!,4,FALSE)</f>
        <v>#REF!</v>
      </c>
      <c r="N39" t="e">
        <f t="shared" si="2"/>
        <v>#REF!</v>
      </c>
      <c r="O39">
        <f t="shared" si="3"/>
        <v>3</v>
      </c>
      <c r="P39" t="e">
        <f>VLOOKUP(C39,#REF!,3,FALSE)</f>
        <v>#REF!</v>
      </c>
      <c r="Q39" t="e">
        <f>VLOOKUP(C39,#REF!,2,FALSE)</f>
        <v>#REF!</v>
      </c>
      <c r="R39" t="str">
        <f>VLOOKUP(orders!B39,customers!$A$2:$F$101,6,FALSE)</f>
        <v>Male</v>
      </c>
      <c r="S39" t="str">
        <f>VLOOKUP(orders!B39,customers!$A$1:$C$101,3,FALSE)</f>
        <v>Anand</v>
      </c>
    </row>
    <row r="40" spans="1:19" x14ac:dyDescent="0.35">
      <c r="A40">
        <v>39</v>
      </c>
      <c r="B40" t="s">
        <v>54</v>
      </c>
      <c r="C40">
        <v>43</v>
      </c>
      <c r="D40">
        <v>2</v>
      </c>
      <c r="E40" t="str">
        <f t="shared" si="0"/>
        <v>November</v>
      </c>
      <c r="F40" t="str">
        <f t="shared" si="1"/>
        <v>Thursday</v>
      </c>
      <c r="G40" s="1">
        <v>45232</v>
      </c>
      <c r="H40" s="2">
        <v>0.80969907407407404</v>
      </c>
      <c r="I40" s="1">
        <v>45234</v>
      </c>
      <c r="J40" s="2">
        <v>0.56159722222222219</v>
      </c>
      <c r="K40" t="s">
        <v>82</v>
      </c>
      <c r="L40" t="s">
        <v>15</v>
      </c>
      <c r="M40" t="e">
        <f>VLOOKUP(C40,#REF!,4,FALSE)</f>
        <v>#REF!</v>
      </c>
      <c r="N40" t="e">
        <f t="shared" si="2"/>
        <v>#REF!</v>
      </c>
      <c r="O40">
        <f t="shared" si="3"/>
        <v>2</v>
      </c>
      <c r="P40" t="e">
        <f>VLOOKUP(C40,#REF!,3,FALSE)</f>
        <v>#REF!</v>
      </c>
      <c r="Q40" t="e">
        <f>VLOOKUP(C40,#REF!,2,FALSE)</f>
        <v>#REF!</v>
      </c>
      <c r="R40" t="str">
        <f>VLOOKUP(orders!B40,customers!$A$2:$F$101,6,FALSE)</f>
        <v>Female</v>
      </c>
      <c r="S40" t="str">
        <f>VLOOKUP(orders!B40,customers!$A$1:$C$101,3,FALSE)</f>
        <v>Bidhannagar</v>
      </c>
    </row>
    <row r="41" spans="1:19" x14ac:dyDescent="0.35">
      <c r="A41">
        <v>40</v>
      </c>
      <c r="B41" t="s">
        <v>83</v>
      </c>
      <c r="C41">
        <v>48</v>
      </c>
      <c r="D41">
        <v>4</v>
      </c>
      <c r="E41" t="str">
        <f t="shared" si="0"/>
        <v>November</v>
      </c>
      <c r="F41" t="str">
        <f t="shared" si="1"/>
        <v>Thursday</v>
      </c>
      <c r="G41" s="1">
        <v>45232</v>
      </c>
      <c r="H41" s="2">
        <v>0.59386574074074072</v>
      </c>
      <c r="I41" s="1">
        <v>45235</v>
      </c>
      <c r="J41" s="2">
        <v>0.18743055555555554</v>
      </c>
      <c r="K41" t="s">
        <v>84</v>
      </c>
      <c r="L41" t="s">
        <v>15</v>
      </c>
      <c r="M41" t="e">
        <f>VLOOKUP(C41,#REF!,4,FALSE)</f>
        <v>#REF!</v>
      </c>
      <c r="N41" t="e">
        <f t="shared" si="2"/>
        <v>#REF!</v>
      </c>
      <c r="O41">
        <f t="shared" si="3"/>
        <v>3</v>
      </c>
      <c r="P41" t="e">
        <f>VLOOKUP(C41,#REF!,3,FALSE)</f>
        <v>#REF!</v>
      </c>
      <c r="Q41" t="e">
        <f>VLOOKUP(C41,#REF!,2,FALSE)</f>
        <v>#REF!</v>
      </c>
      <c r="R41" t="str">
        <f>VLOOKUP(orders!B41,customers!$A$2:$F$101,6,FALSE)</f>
        <v>Female</v>
      </c>
      <c r="S41" t="str">
        <f>VLOOKUP(orders!B41,customers!$A$1:$C$101,3,FALSE)</f>
        <v>Malegaon</v>
      </c>
    </row>
    <row r="42" spans="1:19" x14ac:dyDescent="0.35">
      <c r="A42">
        <v>41</v>
      </c>
      <c r="B42" t="s">
        <v>72</v>
      </c>
      <c r="C42">
        <v>54</v>
      </c>
      <c r="D42">
        <v>4</v>
      </c>
      <c r="E42" t="str">
        <f t="shared" si="0"/>
        <v>June</v>
      </c>
      <c r="F42" t="str">
        <f t="shared" si="1"/>
        <v>Thursday</v>
      </c>
      <c r="G42" s="1">
        <v>45085</v>
      </c>
      <c r="H42" s="2">
        <v>0.80543981481481486</v>
      </c>
      <c r="I42" s="1">
        <v>45087</v>
      </c>
      <c r="J42" s="2">
        <v>0.60395833333333337</v>
      </c>
      <c r="K42" t="s">
        <v>85</v>
      </c>
      <c r="L42" t="s">
        <v>12</v>
      </c>
      <c r="M42" t="e">
        <f>VLOOKUP(C42,#REF!,4,FALSE)</f>
        <v>#REF!</v>
      </c>
      <c r="N42" t="e">
        <f t="shared" si="2"/>
        <v>#REF!</v>
      </c>
      <c r="O42">
        <f t="shared" si="3"/>
        <v>2</v>
      </c>
      <c r="P42" t="e">
        <f>VLOOKUP(C42,#REF!,3,FALSE)</f>
        <v>#REF!</v>
      </c>
      <c r="Q42" t="e">
        <f>VLOOKUP(C42,#REF!,2,FALSE)</f>
        <v>#REF!</v>
      </c>
      <c r="R42" t="str">
        <f>VLOOKUP(orders!B42,customers!$A$2:$F$101,6,FALSE)</f>
        <v>Male</v>
      </c>
      <c r="S42" t="str">
        <f>VLOOKUP(orders!B42,customers!$A$1:$C$101,3,FALSE)</f>
        <v>Jorhat</v>
      </c>
    </row>
    <row r="43" spans="1:19" x14ac:dyDescent="0.35">
      <c r="A43">
        <v>42</v>
      </c>
      <c r="B43" t="s">
        <v>86</v>
      </c>
      <c r="C43">
        <v>35</v>
      </c>
      <c r="D43">
        <v>1</v>
      </c>
      <c r="E43" t="str">
        <f t="shared" si="0"/>
        <v>February</v>
      </c>
      <c r="F43" t="str">
        <f t="shared" si="1"/>
        <v>Sunday</v>
      </c>
      <c r="G43" s="1">
        <v>44983</v>
      </c>
      <c r="H43" s="2">
        <v>5.9953703703703705E-3</v>
      </c>
      <c r="I43" s="1">
        <v>44992</v>
      </c>
      <c r="J43" s="2">
        <v>0.72115740740740741</v>
      </c>
      <c r="K43" t="s">
        <v>87</v>
      </c>
      <c r="L43" t="s">
        <v>36</v>
      </c>
      <c r="M43" t="e">
        <f>VLOOKUP(C43,#REF!,4,FALSE)</f>
        <v>#REF!</v>
      </c>
      <c r="N43" t="e">
        <f t="shared" si="2"/>
        <v>#REF!</v>
      </c>
      <c r="O43">
        <f t="shared" si="3"/>
        <v>9</v>
      </c>
      <c r="P43" t="e">
        <f>VLOOKUP(C43,#REF!,3,FALSE)</f>
        <v>#REF!</v>
      </c>
      <c r="Q43" t="e">
        <f>VLOOKUP(C43,#REF!,2,FALSE)</f>
        <v>#REF!</v>
      </c>
      <c r="R43" t="str">
        <f>VLOOKUP(orders!B43,customers!$A$2:$F$101,6,FALSE)</f>
        <v>Male</v>
      </c>
      <c r="S43" t="str">
        <f>VLOOKUP(orders!B43,customers!$A$1:$C$101,3,FALSE)</f>
        <v>Bhopal</v>
      </c>
    </row>
    <row r="44" spans="1:19" x14ac:dyDescent="0.35">
      <c r="A44">
        <v>43</v>
      </c>
      <c r="B44" t="s">
        <v>88</v>
      </c>
      <c r="C44">
        <v>49</v>
      </c>
      <c r="D44">
        <v>3</v>
      </c>
      <c r="E44" t="str">
        <f t="shared" si="0"/>
        <v>February</v>
      </c>
      <c r="F44" t="str">
        <f t="shared" si="1"/>
        <v>Sunday</v>
      </c>
      <c r="G44" s="1">
        <v>44969</v>
      </c>
      <c r="H44" s="2">
        <v>0.93837962962962962</v>
      </c>
      <c r="I44" s="1">
        <v>44973</v>
      </c>
      <c r="J44" s="2">
        <v>0.11651620370370371</v>
      </c>
      <c r="K44" t="s">
        <v>89</v>
      </c>
      <c r="L44" t="s">
        <v>23</v>
      </c>
      <c r="M44" t="e">
        <f>VLOOKUP(C44,#REF!,4,FALSE)</f>
        <v>#REF!</v>
      </c>
      <c r="N44" t="e">
        <f t="shared" si="2"/>
        <v>#REF!</v>
      </c>
      <c r="O44">
        <f t="shared" si="3"/>
        <v>4</v>
      </c>
      <c r="P44" t="e">
        <f>VLOOKUP(C44,#REF!,3,FALSE)</f>
        <v>#REF!</v>
      </c>
      <c r="Q44" t="e">
        <f>VLOOKUP(C44,#REF!,2,FALSE)</f>
        <v>#REF!</v>
      </c>
      <c r="R44" t="str">
        <f>VLOOKUP(orders!B44,customers!$A$2:$F$101,6,FALSE)</f>
        <v>Male</v>
      </c>
      <c r="S44" t="str">
        <f>VLOOKUP(orders!B44,customers!$A$1:$C$101,3,FALSE)</f>
        <v>Guna</v>
      </c>
    </row>
    <row r="45" spans="1:19" x14ac:dyDescent="0.35">
      <c r="A45">
        <v>44</v>
      </c>
      <c r="B45" t="s">
        <v>90</v>
      </c>
      <c r="C45">
        <v>14</v>
      </c>
      <c r="D45">
        <v>1</v>
      </c>
      <c r="E45" t="str">
        <f t="shared" si="0"/>
        <v>July</v>
      </c>
      <c r="F45" t="str">
        <f t="shared" si="1"/>
        <v>Monday</v>
      </c>
      <c r="G45" s="1">
        <v>45124</v>
      </c>
      <c r="H45" s="2">
        <v>0.91523148148148148</v>
      </c>
      <c r="I45" s="1">
        <v>45134</v>
      </c>
      <c r="J45" s="2">
        <v>0.45010416666666669</v>
      </c>
      <c r="K45" t="s">
        <v>91</v>
      </c>
      <c r="L45" t="s">
        <v>20</v>
      </c>
      <c r="M45" t="e">
        <f>VLOOKUP(C45,#REF!,4,FALSE)</f>
        <v>#REF!</v>
      </c>
      <c r="N45" t="e">
        <f t="shared" si="2"/>
        <v>#REF!</v>
      </c>
      <c r="O45">
        <f t="shared" si="3"/>
        <v>10</v>
      </c>
      <c r="P45" t="e">
        <f>VLOOKUP(C45,#REF!,3,FALSE)</f>
        <v>#REF!</v>
      </c>
      <c r="Q45" t="e">
        <f>VLOOKUP(C45,#REF!,2,FALSE)</f>
        <v>#REF!</v>
      </c>
      <c r="R45" t="str">
        <f>VLOOKUP(orders!B45,customers!$A$2:$F$101,6,FALSE)</f>
        <v>Female</v>
      </c>
      <c r="S45" t="str">
        <f>VLOOKUP(orders!B45,customers!$A$1:$C$101,3,FALSE)</f>
        <v>Karimnagar</v>
      </c>
    </row>
    <row r="46" spans="1:19" x14ac:dyDescent="0.35">
      <c r="A46">
        <v>45</v>
      </c>
      <c r="B46" t="s">
        <v>29</v>
      </c>
      <c r="C46">
        <v>61</v>
      </c>
      <c r="D46">
        <v>5</v>
      </c>
      <c r="E46" t="str">
        <f t="shared" si="0"/>
        <v>April</v>
      </c>
      <c r="F46" t="str">
        <f t="shared" si="1"/>
        <v>Friday</v>
      </c>
      <c r="G46" s="1">
        <v>45044</v>
      </c>
      <c r="H46" s="2">
        <v>0.60168981481481476</v>
      </c>
      <c r="I46" s="1">
        <v>45045</v>
      </c>
      <c r="J46" s="2">
        <v>0.2615277777777778</v>
      </c>
      <c r="K46" t="s">
        <v>92</v>
      </c>
      <c r="L46" t="s">
        <v>12</v>
      </c>
      <c r="M46" t="e">
        <f>VLOOKUP(C46,#REF!,4,FALSE)</f>
        <v>#REF!</v>
      </c>
      <c r="N46" t="e">
        <f t="shared" si="2"/>
        <v>#REF!</v>
      </c>
      <c r="O46">
        <f t="shared" si="3"/>
        <v>1</v>
      </c>
      <c r="P46" t="e">
        <f>VLOOKUP(C46,#REF!,3,FALSE)</f>
        <v>#REF!</v>
      </c>
      <c r="Q46" t="e">
        <f>VLOOKUP(C46,#REF!,2,FALSE)</f>
        <v>#REF!</v>
      </c>
      <c r="R46" t="str">
        <f>VLOOKUP(orders!B46,customers!$A$2:$F$101,6,FALSE)</f>
        <v>Female</v>
      </c>
      <c r="S46" t="str">
        <f>VLOOKUP(orders!B46,customers!$A$1:$C$101,3,FALSE)</f>
        <v>Sri Ganganagar</v>
      </c>
    </row>
    <row r="47" spans="1:19" x14ac:dyDescent="0.35">
      <c r="A47">
        <v>46</v>
      </c>
      <c r="B47" t="s">
        <v>93</v>
      </c>
      <c r="C47">
        <v>22</v>
      </c>
      <c r="D47">
        <v>4</v>
      </c>
      <c r="E47" t="str">
        <f t="shared" si="0"/>
        <v>April</v>
      </c>
      <c r="F47" t="str">
        <f t="shared" si="1"/>
        <v>Tuesday</v>
      </c>
      <c r="G47" s="1">
        <v>45034</v>
      </c>
      <c r="H47" s="2">
        <v>0.13971064814814815</v>
      </c>
      <c r="I47" s="1">
        <v>45039</v>
      </c>
      <c r="J47" s="2">
        <v>0.33524305555555556</v>
      </c>
      <c r="K47" t="s">
        <v>94</v>
      </c>
      <c r="L47" t="s">
        <v>60</v>
      </c>
      <c r="M47" t="e">
        <f>VLOOKUP(C47,#REF!,4,FALSE)</f>
        <v>#REF!</v>
      </c>
      <c r="N47" t="e">
        <f t="shared" si="2"/>
        <v>#REF!</v>
      </c>
      <c r="O47">
        <f t="shared" si="3"/>
        <v>5</v>
      </c>
      <c r="P47" t="e">
        <f>VLOOKUP(C47,#REF!,3,FALSE)</f>
        <v>#REF!</v>
      </c>
      <c r="Q47" t="e">
        <f>VLOOKUP(C47,#REF!,2,FALSE)</f>
        <v>#REF!</v>
      </c>
      <c r="R47" t="str">
        <f>VLOOKUP(orders!B47,customers!$A$2:$F$101,6,FALSE)</f>
        <v>Male</v>
      </c>
      <c r="S47" t="str">
        <f>VLOOKUP(orders!B47,customers!$A$1:$C$101,3,FALSE)</f>
        <v>Kalyan-Dombivli</v>
      </c>
    </row>
    <row r="48" spans="1:19" x14ac:dyDescent="0.35">
      <c r="A48">
        <v>47</v>
      </c>
      <c r="B48" t="s">
        <v>43</v>
      </c>
      <c r="C48">
        <v>7</v>
      </c>
      <c r="D48">
        <v>5</v>
      </c>
      <c r="E48" t="str">
        <f t="shared" si="0"/>
        <v>February</v>
      </c>
      <c r="F48" t="str">
        <f t="shared" si="1"/>
        <v>Sunday</v>
      </c>
      <c r="G48" s="1">
        <v>44983</v>
      </c>
      <c r="H48" s="2">
        <v>0.54476851851851849</v>
      </c>
      <c r="I48" s="1">
        <v>44985</v>
      </c>
      <c r="J48" s="2">
        <v>0.2502314814814815</v>
      </c>
      <c r="K48" t="s">
        <v>14</v>
      </c>
      <c r="L48" t="s">
        <v>36</v>
      </c>
      <c r="M48" t="e">
        <f>VLOOKUP(C48,#REF!,4,FALSE)</f>
        <v>#REF!</v>
      </c>
      <c r="N48" t="e">
        <f t="shared" si="2"/>
        <v>#REF!</v>
      </c>
      <c r="O48">
        <f t="shared" si="3"/>
        <v>2</v>
      </c>
      <c r="P48" t="e">
        <f>VLOOKUP(C48,#REF!,3,FALSE)</f>
        <v>#REF!</v>
      </c>
      <c r="Q48" t="e">
        <f>VLOOKUP(C48,#REF!,2,FALSE)</f>
        <v>#REF!</v>
      </c>
      <c r="R48" t="str">
        <f>VLOOKUP(orders!B48,customers!$A$2:$F$101,6,FALSE)</f>
        <v>Female</v>
      </c>
      <c r="S48" t="str">
        <f>VLOOKUP(orders!B48,customers!$A$1:$C$101,3,FALSE)</f>
        <v>Mangalore</v>
      </c>
    </row>
    <row r="49" spans="1:19" x14ac:dyDescent="0.35">
      <c r="A49">
        <v>48</v>
      </c>
      <c r="B49" t="s">
        <v>95</v>
      </c>
      <c r="C49">
        <v>65</v>
      </c>
      <c r="D49">
        <v>4</v>
      </c>
      <c r="E49" t="str">
        <f t="shared" si="0"/>
        <v>November</v>
      </c>
      <c r="F49" t="str">
        <f t="shared" si="1"/>
        <v>Sunday</v>
      </c>
      <c r="G49" s="1">
        <v>45242</v>
      </c>
      <c r="H49" s="2">
        <v>0.83368055555555554</v>
      </c>
      <c r="I49" s="1">
        <v>45246</v>
      </c>
      <c r="J49" s="2">
        <v>0.23034722222222223</v>
      </c>
      <c r="K49" t="s">
        <v>96</v>
      </c>
      <c r="L49" t="s">
        <v>60</v>
      </c>
      <c r="M49" t="e">
        <f>VLOOKUP(C49,#REF!,4,FALSE)</f>
        <v>#REF!</v>
      </c>
      <c r="N49" t="e">
        <f t="shared" si="2"/>
        <v>#REF!</v>
      </c>
      <c r="O49">
        <f t="shared" si="3"/>
        <v>4</v>
      </c>
      <c r="P49" t="e">
        <f>VLOOKUP(C49,#REF!,3,FALSE)</f>
        <v>#REF!</v>
      </c>
      <c r="Q49" t="e">
        <f>VLOOKUP(C49,#REF!,2,FALSE)</f>
        <v>#REF!</v>
      </c>
      <c r="R49" t="str">
        <f>VLOOKUP(orders!B49,customers!$A$2:$F$101,6,FALSE)</f>
        <v>Female</v>
      </c>
      <c r="S49" t="str">
        <f>VLOOKUP(orders!B49,customers!$A$1:$C$101,3,FALSE)</f>
        <v>Sasaram</v>
      </c>
    </row>
    <row r="50" spans="1:19" x14ac:dyDescent="0.35">
      <c r="A50">
        <v>49</v>
      </c>
      <c r="B50" t="s">
        <v>97</v>
      </c>
      <c r="C50">
        <v>43</v>
      </c>
      <c r="D50">
        <v>1</v>
      </c>
      <c r="E50" t="str">
        <f t="shared" si="0"/>
        <v>November</v>
      </c>
      <c r="F50" t="str">
        <f t="shared" si="1"/>
        <v>Saturday</v>
      </c>
      <c r="G50" s="1">
        <v>45241</v>
      </c>
      <c r="H50" s="2">
        <v>0.73923611111111109</v>
      </c>
      <c r="I50" s="1">
        <v>45248</v>
      </c>
      <c r="J50" s="2">
        <v>0.57629629629629631</v>
      </c>
      <c r="K50" t="s">
        <v>98</v>
      </c>
      <c r="L50" t="s">
        <v>15</v>
      </c>
      <c r="M50" t="e">
        <f>VLOOKUP(C50,#REF!,4,FALSE)</f>
        <v>#REF!</v>
      </c>
      <c r="N50" t="e">
        <f t="shared" si="2"/>
        <v>#REF!</v>
      </c>
      <c r="O50">
        <f t="shared" si="3"/>
        <v>7</v>
      </c>
      <c r="P50" t="e">
        <f>VLOOKUP(C50,#REF!,3,FALSE)</f>
        <v>#REF!</v>
      </c>
      <c r="Q50" t="e">
        <f>VLOOKUP(C50,#REF!,2,FALSE)</f>
        <v>#REF!</v>
      </c>
      <c r="R50" t="str">
        <f>VLOOKUP(orders!B50,customers!$A$2:$F$101,6,FALSE)</f>
        <v>Male</v>
      </c>
      <c r="S50" t="str">
        <f>VLOOKUP(orders!B50,customers!$A$1:$C$101,3,FALSE)</f>
        <v>Machilipatnam</v>
      </c>
    </row>
    <row r="51" spans="1:19" x14ac:dyDescent="0.35">
      <c r="A51">
        <v>50</v>
      </c>
      <c r="B51" t="s">
        <v>99</v>
      </c>
      <c r="C51">
        <v>41</v>
      </c>
      <c r="D51">
        <v>4</v>
      </c>
      <c r="E51" t="str">
        <f t="shared" si="0"/>
        <v>November</v>
      </c>
      <c r="F51" t="str">
        <f t="shared" si="1"/>
        <v>Thursday</v>
      </c>
      <c r="G51" s="1">
        <v>45239</v>
      </c>
      <c r="H51" s="2">
        <v>0.28927083333333331</v>
      </c>
      <c r="I51" s="1">
        <v>45246</v>
      </c>
      <c r="J51" s="2">
        <v>0.43011574074074072</v>
      </c>
      <c r="K51" t="s">
        <v>100</v>
      </c>
      <c r="L51" t="s">
        <v>15</v>
      </c>
      <c r="M51" t="e">
        <f>VLOOKUP(C51,#REF!,4,FALSE)</f>
        <v>#REF!</v>
      </c>
      <c r="N51" t="e">
        <f t="shared" si="2"/>
        <v>#REF!</v>
      </c>
      <c r="O51">
        <f t="shared" si="3"/>
        <v>7</v>
      </c>
      <c r="P51" t="e">
        <f>VLOOKUP(C51,#REF!,3,FALSE)</f>
        <v>#REF!</v>
      </c>
      <c r="Q51" t="e">
        <f>VLOOKUP(C51,#REF!,2,FALSE)</f>
        <v>#REF!</v>
      </c>
      <c r="R51" t="str">
        <f>VLOOKUP(orders!B51,customers!$A$2:$F$101,6,FALSE)</f>
        <v>Female</v>
      </c>
      <c r="S51" t="str">
        <f>VLOOKUP(orders!B51,customers!$A$1:$C$101,3,FALSE)</f>
        <v>Panvel</v>
      </c>
    </row>
    <row r="52" spans="1:19" x14ac:dyDescent="0.35">
      <c r="A52">
        <v>51</v>
      </c>
      <c r="B52" t="s">
        <v>101</v>
      </c>
      <c r="C52">
        <v>10</v>
      </c>
      <c r="D52">
        <v>1</v>
      </c>
      <c r="E52" t="str">
        <f t="shared" si="0"/>
        <v>March</v>
      </c>
      <c r="F52" t="str">
        <f t="shared" si="1"/>
        <v>Wednesday</v>
      </c>
      <c r="G52" s="1">
        <v>45000</v>
      </c>
      <c r="H52" s="2">
        <v>0.39153935185185185</v>
      </c>
      <c r="I52" s="1">
        <v>45004</v>
      </c>
      <c r="J52" s="2">
        <v>0.69907407407407407</v>
      </c>
      <c r="K52" t="s">
        <v>102</v>
      </c>
      <c r="L52" t="s">
        <v>20</v>
      </c>
      <c r="M52" t="e">
        <f>VLOOKUP(C52,#REF!,4,FALSE)</f>
        <v>#REF!</v>
      </c>
      <c r="N52" t="e">
        <f t="shared" si="2"/>
        <v>#REF!</v>
      </c>
      <c r="O52">
        <f t="shared" si="3"/>
        <v>4</v>
      </c>
      <c r="P52" t="e">
        <f>VLOOKUP(C52,#REF!,3,FALSE)</f>
        <v>#REF!</v>
      </c>
      <c r="Q52" t="e">
        <f>VLOOKUP(C52,#REF!,2,FALSE)</f>
        <v>#REF!</v>
      </c>
      <c r="R52" t="str">
        <f>VLOOKUP(orders!B52,customers!$A$2:$F$101,6,FALSE)</f>
        <v>Female</v>
      </c>
      <c r="S52" t="str">
        <f>VLOOKUP(orders!B52,customers!$A$1:$C$101,3,FALSE)</f>
        <v>Dibrugarh</v>
      </c>
    </row>
    <row r="53" spans="1:19" x14ac:dyDescent="0.35">
      <c r="A53">
        <v>52</v>
      </c>
      <c r="B53" t="s">
        <v>103</v>
      </c>
      <c r="C53">
        <v>9</v>
      </c>
      <c r="D53">
        <v>1</v>
      </c>
      <c r="E53" t="str">
        <f t="shared" si="0"/>
        <v>August</v>
      </c>
      <c r="F53" t="str">
        <f t="shared" si="1"/>
        <v>Tuesday</v>
      </c>
      <c r="G53" s="1">
        <v>45167</v>
      </c>
      <c r="H53" s="2">
        <v>0.83011574074074079</v>
      </c>
      <c r="I53" s="1">
        <v>45176</v>
      </c>
      <c r="J53" s="2">
        <v>0.1819675925925926</v>
      </c>
      <c r="K53" t="s">
        <v>104</v>
      </c>
      <c r="L53" t="s">
        <v>26</v>
      </c>
      <c r="M53" t="e">
        <f>VLOOKUP(C53,#REF!,4,FALSE)</f>
        <v>#REF!</v>
      </c>
      <c r="N53" t="e">
        <f t="shared" si="2"/>
        <v>#REF!</v>
      </c>
      <c r="O53">
        <f t="shared" si="3"/>
        <v>9</v>
      </c>
      <c r="P53" t="e">
        <f>VLOOKUP(C53,#REF!,3,FALSE)</f>
        <v>#REF!</v>
      </c>
      <c r="Q53" t="e">
        <f>VLOOKUP(C53,#REF!,2,FALSE)</f>
        <v>#REF!</v>
      </c>
      <c r="R53" t="str">
        <f>VLOOKUP(orders!B53,customers!$A$2:$F$101,6,FALSE)</f>
        <v>Male</v>
      </c>
      <c r="S53" t="str">
        <f>VLOOKUP(orders!B53,customers!$A$1:$C$101,3,FALSE)</f>
        <v>Bidhannagar</v>
      </c>
    </row>
    <row r="54" spans="1:19" x14ac:dyDescent="0.35">
      <c r="A54">
        <v>53</v>
      </c>
      <c r="B54" t="s">
        <v>105</v>
      </c>
      <c r="C54">
        <v>9</v>
      </c>
      <c r="D54">
        <v>5</v>
      </c>
      <c r="E54" t="str">
        <f t="shared" si="0"/>
        <v>August</v>
      </c>
      <c r="F54" t="str">
        <f t="shared" si="1"/>
        <v>Sunday</v>
      </c>
      <c r="G54" s="1">
        <v>45158</v>
      </c>
      <c r="H54" s="2">
        <v>0.35121527777777778</v>
      </c>
      <c r="I54" s="1">
        <v>45165</v>
      </c>
      <c r="J54" s="2">
        <v>0.24966435185185185</v>
      </c>
      <c r="K54" t="s">
        <v>106</v>
      </c>
      <c r="L54" t="s">
        <v>26</v>
      </c>
      <c r="M54" t="e">
        <f>VLOOKUP(C54,#REF!,4,FALSE)</f>
        <v>#REF!</v>
      </c>
      <c r="N54" t="e">
        <f t="shared" si="2"/>
        <v>#REF!</v>
      </c>
      <c r="O54">
        <f t="shared" si="3"/>
        <v>7</v>
      </c>
      <c r="P54" t="e">
        <f>VLOOKUP(C54,#REF!,3,FALSE)</f>
        <v>#REF!</v>
      </c>
      <c r="Q54" t="e">
        <f>VLOOKUP(C54,#REF!,2,FALSE)</f>
        <v>#REF!</v>
      </c>
      <c r="R54" t="str">
        <f>VLOOKUP(orders!B54,customers!$A$2:$F$101,6,FALSE)</f>
        <v>Female</v>
      </c>
      <c r="S54" t="str">
        <f>VLOOKUP(orders!B54,customers!$A$1:$C$101,3,FALSE)</f>
        <v>Maheshtala</v>
      </c>
    </row>
    <row r="55" spans="1:19" x14ac:dyDescent="0.35">
      <c r="A55">
        <v>54</v>
      </c>
      <c r="B55" t="s">
        <v>93</v>
      </c>
      <c r="C55">
        <v>30</v>
      </c>
      <c r="D55">
        <v>1</v>
      </c>
      <c r="E55" t="str">
        <f t="shared" si="0"/>
        <v>April</v>
      </c>
      <c r="F55" t="str">
        <f t="shared" si="1"/>
        <v>Thursday</v>
      </c>
      <c r="G55" s="1">
        <v>45029</v>
      </c>
      <c r="H55" s="2">
        <v>0.41320601851851851</v>
      </c>
      <c r="I55" s="1">
        <v>45039</v>
      </c>
      <c r="J55" s="2">
        <v>0.60484953703703703</v>
      </c>
      <c r="K55" t="s">
        <v>107</v>
      </c>
      <c r="L55" t="s">
        <v>12</v>
      </c>
      <c r="M55" t="e">
        <f>VLOOKUP(C55,#REF!,4,FALSE)</f>
        <v>#REF!</v>
      </c>
      <c r="N55" t="e">
        <f t="shared" si="2"/>
        <v>#REF!</v>
      </c>
      <c r="O55">
        <f t="shared" si="3"/>
        <v>10</v>
      </c>
      <c r="P55" t="e">
        <f>VLOOKUP(C55,#REF!,3,FALSE)</f>
        <v>#REF!</v>
      </c>
      <c r="Q55" t="e">
        <f>VLOOKUP(C55,#REF!,2,FALSE)</f>
        <v>#REF!</v>
      </c>
      <c r="R55" t="str">
        <f>VLOOKUP(orders!B55,customers!$A$2:$F$101,6,FALSE)</f>
        <v>Male</v>
      </c>
      <c r="S55" t="str">
        <f>VLOOKUP(orders!B55,customers!$A$1:$C$101,3,FALSE)</f>
        <v>Kalyan-Dombivli</v>
      </c>
    </row>
    <row r="56" spans="1:19" x14ac:dyDescent="0.35">
      <c r="A56">
        <v>55</v>
      </c>
      <c r="B56" t="s">
        <v>24</v>
      </c>
      <c r="C56">
        <v>5</v>
      </c>
      <c r="D56">
        <v>1</v>
      </c>
      <c r="E56" t="str">
        <f t="shared" si="0"/>
        <v>February</v>
      </c>
      <c r="F56" t="str">
        <f t="shared" si="1"/>
        <v>Wednesday</v>
      </c>
      <c r="G56" s="1">
        <v>44965</v>
      </c>
      <c r="H56" s="2">
        <v>0.33410879629629631</v>
      </c>
      <c r="I56" s="1">
        <v>44970</v>
      </c>
      <c r="J56" s="2">
        <v>0.32150462962962961</v>
      </c>
      <c r="K56" t="s">
        <v>108</v>
      </c>
      <c r="L56" t="s">
        <v>60</v>
      </c>
      <c r="M56" t="e">
        <f>VLOOKUP(C56,#REF!,4,FALSE)</f>
        <v>#REF!</v>
      </c>
      <c r="N56" t="e">
        <f t="shared" si="2"/>
        <v>#REF!</v>
      </c>
      <c r="O56">
        <f t="shared" si="3"/>
        <v>5</v>
      </c>
      <c r="P56" t="e">
        <f>VLOOKUP(C56,#REF!,3,FALSE)</f>
        <v>#REF!</v>
      </c>
      <c r="Q56" t="e">
        <f>VLOOKUP(C56,#REF!,2,FALSE)</f>
        <v>#REF!</v>
      </c>
      <c r="R56" t="str">
        <f>VLOOKUP(orders!B56,customers!$A$2:$F$101,6,FALSE)</f>
        <v>Female</v>
      </c>
      <c r="S56" t="str">
        <f>VLOOKUP(orders!B56,customers!$A$1:$C$101,3,FALSE)</f>
        <v>Pallavaram</v>
      </c>
    </row>
    <row r="57" spans="1:19" x14ac:dyDescent="0.35">
      <c r="A57">
        <v>56</v>
      </c>
      <c r="B57" t="s">
        <v>109</v>
      </c>
      <c r="C57">
        <v>58</v>
      </c>
      <c r="D57">
        <v>5</v>
      </c>
      <c r="E57" t="str">
        <f t="shared" si="0"/>
        <v>February</v>
      </c>
      <c r="F57" t="str">
        <f t="shared" si="1"/>
        <v>Wednesday</v>
      </c>
      <c r="G57" s="1">
        <v>44965</v>
      </c>
      <c r="H57" s="2">
        <v>0.50819444444444439</v>
      </c>
      <c r="I57" s="1">
        <v>44970</v>
      </c>
      <c r="J57" s="2">
        <v>0.78609953703703705</v>
      </c>
      <c r="K57" t="s">
        <v>110</v>
      </c>
      <c r="L57" t="s">
        <v>23</v>
      </c>
      <c r="M57" t="e">
        <f>VLOOKUP(C57,#REF!,4,FALSE)</f>
        <v>#REF!</v>
      </c>
      <c r="N57" t="e">
        <f t="shared" si="2"/>
        <v>#REF!</v>
      </c>
      <c r="O57">
        <f t="shared" si="3"/>
        <v>5</v>
      </c>
      <c r="P57" t="e">
        <f>VLOOKUP(C57,#REF!,3,FALSE)</f>
        <v>#REF!</v>
      </c>
      <c r="Q57" t="e">
        <f>VLOOKUP(C57,#REF!,2,FALSE)</f>
        <v>#REF!</v>
      </c>
      <c r="R57" t="str">
        <f>VLOOKUP(orders!B57,customers!$A$2:$F$101,6,FALSE)</f>
        <v>Female</v>
      </c>
      <c r="S57" t="str">
        <f>VLOOKUP(orders!B57,customers!$A$1:$C$101,3,FALSE)</f>
        <v>Warangal</v>
      </c>
    </row>
    <row r="58" spans="1:19" x14ac:dyDescent="0.35">
      <c r="A58">
        <v>57</v>
      </c>
      <c r="B58" t="s">
        <v>52</v>
      </c>
      <c r="C58">
        <v>35</v>
      </c>
      <c r="D58">
        <v>5</v>
      </c>
      <c r="E58" t="str">
        <f t="shared" si="0"/>
        <v>February</v>
      </c>
      <c r="F58" t="str">
        <f t="shared" si="1"/>
        <v>Sunday</v>
      </c>
      <c r="G58" s="1">
        <v>44983</v>
      </c>
      <c r="H58" s="2">
        <v>0.33350694444444445</v>
      </c>
      <c r="I58" s="1">
        <v>44991</v>
      </c>
      <c r="J58" s="2">
        <v>0.5191203703703704</v>
      </c>
      <c r="K58" t="s">
        <v>111</v>
      </c>
      <c r="L58" t="s">
        <v>36</v>
      </c>
      <c r="M58" t="e">
        <f>VLOOKUP(C58,#REF!,4,FALSE)</f>
        <v>#REF!</v>
      </c>
      <c r="N58" t="e">
        <f t="shared" si="2"/>
        <v>#REF!</v>
      </c>
      <c r="O58">
        <f t="shared" si="3"/>
        <v>8</v>
      </c>
      <c r="P58" t="e">
        <f>VLOOKUP(C58,#REF!,3,FALSE)</f>
        <v>#REF!</v>
      </c>
      <c r="Q58" t="e">
        <f>VLOOKUP(C58,#REF!,2,FALSE)</f>
        <v>#REF!</v>
      </c>
      <c r="R58" t="str">
        <f>VLOOKUP(orders!B58,customers!$A$2:$F$101,6,FALSE)</f>
        <v>Female</v>
      </c>
      <c r="S58" t="str">
        <f>VLOOKUP(orders!B58,customers!$A$1:$C$101,3,FALSE)</f>
        <v>Anantapuram</v>
      </c>
    </row>
    <row r="59" spans="1:19" x14ac:dyDescent="0.35">
      <c r="A59">
        <v>58</v>
      </c>
      <c r="B59" t="s">
        <v>112</v>
      </c>
      <c r="C59">
        <v>36</v>
      </c>
      <c r="D59">
        <v>1</v>
      </c>
      <c r="E59" t="str">
        <f t="shared" si="0"/>
        <v>January</v>
      </c>
      <c r="F59" t="str">
        <f t="shared" si="1"/>
        <v>Friday</v>
      </c>
      <c r="G59" s="1">
        <v>44932</v>
      </c>
      <c r="H59" s="2">
        <v>0.11909722222222222</v>
      </c>
      <c r="I59" s="1">
        <v>44941</v>
      </c>
      <c r="J59" s="2">
        <v>0.35159722222222223</v>
      </c>
      <c r="K59" t="s">
        <v>113</v>
      </c>
      <c r="L59" t="s">
        <v>20</v>
      </c>
      <c r="M59" t="e">
        <f>VLOOKUP(C59,#REF!,4,FALSE)</f>
        <v>#REF!</v>
      </c>
      <c r="N59" t="e">
        <f t="shared" si="2"/>
        <v>#REF!</v>
      </c>
      <c r="O59">
        <f t="shared" si="3"/>
        <v>9</v>
      </c>
      <c r="P59" t="e">
        <f>VLOOKUP(C59,#REF!,3,FALSE)</f>
        <v>#REF!</v>
      </c>
      <c r="Q59" t="e">
        <f>VLOOKUP(C59,#REF!,2,FALSE)</f>
        <v>#REF!</v>
      </c>
      <c r="R59" t="str">
        <f>VLOOKUP(orders!B59,customers!$A$2:$F$101,6,FALSE)</f>
        <v>Female</v>
      </c>
      <c r="S59" t="str">
        <f>VLOOKUP(orders!B59,customers!$A$1:$C$101,3,FALSE)</f>
        <v>Panchkula</v>
      </c>
    </row>
    <row r="60" spans="1:19" x14ac:dyDescent="0.35">
      <c r="A60">
        <v>59</v>
      </c>
      <c r="B60" t="s">
        <v>56</v>
      </c>
      <c r="C60">
        <v>51</v>
      </c>
      <c r="D60">
        <v>5</v>
      </c>
      <c r="E60" t="str">
        <f t="shared" si="0"/>
        <v>June</v>
      </c>
      <c r="F60" t="str">
        <f t="shared" si="1"/>
        <v>Monday</v>
      </c>
      <c r="G60" s="1">
        <v>45103</v>
      </c>
      <c r="H60" s="2">
        <v>0.1640625</v>
      </c>
      <c r="I60" s="1">
        <v>45105</v>
      </c>
      <c r="J60" s="2">
        <v>0.84032407407407406</v>
      </c>
      <c r="K60" t="s">
        <v>114</v>
      </c>
      <c r="L60" t="s">
        <v>60</v>
      </c>
      <c r="M60" t="e">
        <f>VLOOKUP(C60,#REF!,4,FALSE)</f>
        <v>#REF!</v>
      </c>
      <c r="N60" t="e">
        <f t="shared" si="2"/>
        <v>#REF!</v>
      </c>
      <c r="O60">
        <f t="shared" si="3"/>
        <v>2</v>
      </c>
      <c r="P60" t="e">
        <f>VLOOKUP(C60,#REF!,3,FALSE)</f>
        <v>#REF!</v>
      </c>
      <c r="Q60" t="e">
        <f>VLOOKUP(C60,#REF!,2,FALSE)</f>
        <v>#REF!</v>
      </c>
      <c r="R60" t="str">
        <f>VLOOKUP(orders!B60,customers!$A$2:$F$101,6,FALSE)</f>
        <v>Male</v>
      </c>
      <c r="S60" t="str">
        <f>VLOOKUP(orders!B60,customers!$A$1:$C$101,3,FALSE)</f>
        <v>Karaikudi</v>
      </c>
    </row>
    <row r="61" spans="1:19" x14ac:dyDescent="0.35">
      <c r="A61">
        <v>60</v>
      </c>
      <c r="B61" t="s">
        <v>103</v>
      </c>
      <c r="C61">
        <v>5</v>
      </c>
      <c r="D61">
        <v>2</v>
      </c>
      <c r="E61" t="str">
        <f t="shared" si="0"/>
        <v>December</v>
      </c>
      <c r="F61" t="str">
        <f t="shared" si="1"/>
        <v>Wednesday</v>
      </c>
      <c r="G61" s="1">
        <v>45273</v>
      </c>
      <c r="H61" s="2">
        <v>0.2824652777777778</v>
      </c>
      <c r="I61" s="1">
        <v>45275</v>
      </c>
      <c r="J61" s="2">
        <v>0.54439814814814813</v>
      </c>
      <c r="K61" t="s">
        <v>115</v>
      </c>
      <c r="L61" t="s">
        <v>60</v>
      </c>
      <c r="M61" t="e">
        <f>VLOOKUP(C61,#REF!,4,FALSE)</f>
        <v>#REF!</v>
      </c>
      <c r="N61" t="e">
        <f t="shared" si="2"/>
        <v>#REF!</v>
      </c>
      <c r="O61">
        <f t="shared" si="3"/>
        <v>2</v>
      </c>
      <c r="P61" t="e">
        <f>VLOOKUP(C61,#REF!,3,FALSE)</f>
        <v>#REF!</v>
      </c>
      <c r="Q61" t="e">
        <f>VLOOKUP(C61,#REF!,2,FALSE)</f>
        <v>#REF!</v>
      </c>
      <c r="R61" t="str">
        <f>VLOOKUP(orders!B61,customers!$A$2:$F$101,6,FALSE)</f>
        <v>Male</v>
      </c>
      <c r="S61" t="str">
        <f>VLOOKUP(orders!B61,customers!$A$1:$C$101,3,FALSE)</f>
        <v>Bidhannagar</v>
      </c>
    </row>
    <row r="62" spans="1:19" x14ac:dyDescent="0.35">
      <c r="A62">
        <v>61</v>
      </c>
      <c r="B62" t="s">
        <v>116</v>
      </c>
      <c r="C62">
        <v>44</v>
      </c>
      <c r="D62">
        <v>2</v>
      </c>
      <c r="E62" t="str">
        <f t="shared" si="0"/>
        <v>November</v>
      </c>
      <c r="F62" t="str">
        <f t="shared" si="1"/>
        <v>Wednesday</v>
      </c>
      <c r="G62" s="1">
        <v>45238</v>
      </c>
      <c r="H62" s="2">
        <v>0.93501157407407409</v>
      </c>
      <c r="I62" s="1">
        <v>45240</v>
      </c>
      <c r="J62" s="2">
        <v>0.33924768518518517</v>
      </c>
      <c r="K62" t="s">
        <v>117</v>
      </c>
      <c r="L62" t="s">
        <v>15</v>
      </c>
      <c r="M62" t="e">
        <f>VLOOKUP(C62,#REF!,4,FALSE)</f>
        <v>#REF!</v>
      </c>
      <c r="N62" t="e">
        <f t="shared" si="2"/>
        <v>#REF!</v>
      </c>
      <c r="O62">
        <f t="shared" si="3"/>
        <v>2</v>
      </c>
      <c r="P62" t="e">
        <f>VLOOKUP(C62,#REF!,3,FALSE)</f>
        <v>#REF!</v>
      </c>
      <c r="Q62" t="e">
        <f>VLOOKUP(C62,#REF!,2,FALSE)</f>
        <v>#REF!</v>
      </c>
      <c r="R62" t="str">
        <f>VLOOKUP(orders!B62,customers!$A$2:$F$101,6,FALSE)</f>
        <v>Male</v>
      </c>
      <c r="S62" t="str">
        <f>VLOOKUP(orders!B62,customers!$A$1:$C$101,3,FALSE)</f>
        <v>Guntakal</v>
      </c>
    </row>
    <row r="63" spans="1:19" x14ac:dyDescent="0.35">
      <c r="A63">
        <v>62</v>
      </c>
      <c r="B63" t="s">
        <v>118</v>
      </c>
      <c r="C63">
        <v>6</v>
      </c>
      <c r="D63">
        <v>4</v>
      </c>
      <c r="E63" t="str">
        <f t="shared" si="0"/>
        <v>March</v>
      </c>
      <c r="F63" t="str">
        <f t="shared" si="1"/>
        <v>Thursday</v>
      </c>
      <c r="G63" s="1">
        <v>44987</v>
      </c>
      <c r="H63" s="2">
        <v>0.64642361111111113</v>
      </c>
      <c r="I63" s="1">
        <v>44991</v>
      </c>
      <c r="J63" s="2">
        <v>0.99421296296296291</v>
      </c>
      <c r="K63" t="s">
        <v>119</v>
      </c>
      <c r="L63" t="s">
        <v>36</v>
      </c>
      <c r="M63" t="e">
        <f>VLOOKUP(C63,#REF!,4,FALSE)</f>
        <v>#REF!</v>
      </c>
      <c r="N63" t="e">
        <f t="shared" si="2"/>
        <v>#REF!</v>
      </c>
      <c r="O63">
        <f t="shared" si="3"/>
        <v>4</v>
      </c>
      <c r="P63" t="e">
        <f>VLOOKUP(C63,#REF!,3,FALSE)</f>
        <v>#REF!</v>
      </c>
      <c r="Q63" t="e">
        <f>VLOOKUP(C63,#REF!,2,FALSE)</f>
        <v>#REF!</v>
      </c>
      <c r="R63" t="str">
        <f>VLOOKUP(orders!B63,customers!$A$2:$F$101,6,FALSE)</f>
        <v>Female</v>
      </c>
      <c r="S63" t="str">
        <f>VLOOKUP(orders!B63,customers!$A$1:$C$101,3,FALSE)</f>
        <v>Sultan Pur Majra</v>
      </c>
    </row>
    <row r="64" spans="1:19" x14ac:dyDescent="0.35">
      <c r="A64">
        <v>63</v>
      </c>
      <c r="B64" t="s">
        <v>45</v>
      </c>
      <c r="C64">
        <v>42</v>
      </c>
      <c r="D64">
        <v>3</v>
      </c>
      <c r="E64" t="str">
        <f t="shared" si="0"/>
        <v>June</v>
      </c>
      <c r="F64" t="str">
        <f t="shared" si="1"/>
        <v>Sunday</v>
      </c>
      <c r="G64" s="1">
        <v>45102</v>
      </c>
      <c r="H64" s="2">
        <v>0.26571759259259259</v>
      </c>
      <c r="I64" s="1">
        <v>45103</v>
      </c>
      <c r="J64" s="2">
        <v>0.65282407407407406</v>
      </c>
      <c r="K64" t="s">
        <v>120</v>
      </c>
      <c r="L64" t="s">
        <v>60</v>
      </c>
      <c r="M64" t="e">
        <f>VLOOKUP(C64,#REF!,4,FALSE)</f>
        <v>#REF!</v>
      </c>
      <c r="N64" t="e">
        <f t="shared" si="2"/>
        <v>#REF!</v>
      </c>
      <c r="O64">
        <f t="shared" si="3"/>
        <v>1</v>
      </c>
      <c r="P64" t="e">
        <f>VLOOKUP(C64,#REF!,3,FALSE)</f>
        <v>#REF!</v>
      </c>
      <c r="Q64" t="e">
        <f>VLOOKUP(C64,#REF!,2,FALSE)</f>
        <v>#REF!</v>
      </c>
      <c r="R64" t="str">
        <f>VLOOKUP(orders!B64,customers!$A$2:$F$101,6,FALSE)</f>
        <v>Male</v>
      </c>
      <c r="S64" t="str">
        <f>VLOOKUP(orders!B64,customers!$A$1:$C$101,3,FALSE)</f>
        <v>Haridwar</v>
      </c>
    </row>
    <row r="65" spans="1:19" x14ac:dyDescent="0.35">
      <c r="A65">
        <v>64</v>
      </c>
      <c r="B65" t="s">
        <v>121</v>
      </c>
      <c r="C65">
        <v>25</v>
      </c>
      <c r="D65">
        <v>1</v>
      </c>
      <c r="E65" t="str">
        <f t="shared" si="0"/>
        <v>June</v>
      </c>
      <c r="F65" t="str">
        <f t="shared" si="1"/>
        <v>Monday</v>
      </c>
      <c r="G65" s="1">
        <v>45089</v>
      </c>
      <c r="H65" s="2">
        <v>0.11711805555555556</v>
      </c>
      <c r="I65" s="1">
        <v>45092</v>
      </c>
      <c r="J65" s="2">
        <v>0.92061342592592588</v>
      </c>
      <c r="K65" t="s">
        <v>122</v>
      </c>
      <c r="L65" t="s">
        <v>12</v>
      </c>
      <c r="M65" t="e">
        <f>VLOOKUP(C65,#REF!,4,FALSE)</f>
        <v>#REF!</v>
      </c>
      <c r="N65" t="e">
        <f t="shared" si="2"/>
        <v>#REF!</v>
      </c>
      <c r="O65">
        <f t="shared" si="3"/>
        <v>3</v>
      </c>
      <c r="P65" t="e">
        <f>VLOOKUP(C65,#REF!,3,FALSE)</f>
        <v>#REF!</v>
      </c>
      <c r="Q65" t="e">
        <f>VLOOKUP(C65,#REF!,2,FALSE)</f>
        <v>#REF!</v>
      </c>
      <c r="R65" t="str">
        <f>VLOOKUP(orders!B65,customers!$A$2:$F$101,6,FALSE)</f>
        <v>Female</v>
      </c>
      <c r="S65" t="str">
        <f>VLOOKUP(orders!B65,customers!$A$1:$C$101,3,FALSE)</f>
        <v>Kolkata</v>
      </c>
    </row>
    <row r="66" spans="1:19" x14ac:dyDescent="0.35">
      <c r="A66">
        <v>65</v>
      </c>
      <c r="B66" t="s">
        <v>123</v>
      </c>
      <c r="C66">
        <v>54</v>
      </c>
      <c r="D66">
        <v>2</v>
      </c>
      <c r="E66" t="str">
        <f t="shared" si="0"/>
        <v>September</v>
      </c>
      <c r="F66" t="str">
        <f t="shared" si="1"/>
        <v>Friday</v>
      </c>
      <c r="G66" s="1">
        <v>45170</v>
      </c>
      <c r="H66" s="2">
        <v>0.5433796296296296</v>
      </c>
      <c r="I66" s="1">
        <v>45180</v>
      </c>
      <c r="J66" s="2">
        <v>0.27351851851851849</v>
      </c>
      <c r="K66" t="s">
        <v>124</v>
      </c>
      <c r="L66" t="s">
        <v>12</v>
      </c>
      <c r="M66" t="e">
        <f>VLOOKUP(C66,#REF!,4,FALSE)</f>
        <v>#REF!</v>
      </c>
      <c r="N66" t="e">
        <f t="shared" si="2"/>
        <v>#REF!</v>
      </c>
      <c r="O66">
        <f t="shared" si="3"/>
        <v>10</v>
      </c>
      <c r="P66" t="e">
        <f>VLOOKUP(C66,#REF!,3,FALSE)</f>
        <v>#REF!</v>
      </c>
      <c r="Q66" t="e">
        <f>VLOOKUP(C66,#REF!,2,FALSE)</f>
        <v>#REF!</v>
      </c>
      <c r="R66" t="str">
        <f>VLOOKUP(orders!B66,customers!$A$2:$F$101,6,FALSE)</f>
        <v>Female</v>
      </c>
      <c r="S66" t="str">
        <f>VLOOKUP(orders!B66,customers!$A$1:$C$101,3,FALSE)</f>
        <v>Indore</v>
      </c>
    </row>
    <row r="67" spans="1:19" x14ac:dyDescent="0.35">
      <c r="A67">
        <v>66</v>
      </c>
      <c r="B67" t="s">
        <v>125</v>
      </c>
      <c r="C67">
        <v>35</v>
      </c>
      <c r="D67">
        <v>5</v>
      </c>
      <c r="E67" t="str">
        <f t="shared" ref="E67:E130" si="4">TEXT(G67,"mmmm")</f>
        <v>February</v>
      </c>
      <c r="F67" t="str">
        <f t="shared" ref="F67:F130" si="5">TEXT(G67,"dddd")</f>
        <v>Sunday</v>
      </c>
      <c r="G67" s="1">
        <v>44983</v>
      </c>
      <c r="H67" s="2">
        <v>0.87550925925925926</v>
      </c>
      <c r="I67" s="1">
        <v>44984</v>
      </c>
      <c r="J67" s="2">
        <v>0.26803240740740741</v>
      </c>
      <c r="K67" t="s">
        <v>120</v>
      </c>
      <c r="L67" t="s">
        <v>36</v>
      </c>
      <c r="M67" t="e">
        <f>VLOOKUP(C67,#REF!,4,FALSE)</f>
        <v>#REF!</v>
      </c>
      <c r="N67" t="e">
        <f t="shared" ref="N67:N130" si="6">M67*D67</f>
        <v>#REF!</v>
      </c>
      <c r="O67">
        <f t="shared" ref="O67:O130" si="7">I67-G67</f>
        <v>1</v>
      </c>
      <c r="P67" t="e">
        <f>VLOOKUP(C67,#REF!,3,FALSE)</f>
        <v>#REF!</v>
      </c>
      <c r="Q67" t="e">
        <f>VLOOKUP(C67,#REF!,2,FALSE)</f>
        <v>#REF!</v>
      </c>
      <c r="R67" t="str">
        <f>VLOOKUP(orders!B67,customers!$A$2:$F$101,6,FALSE)</f>
        <v>Male</v>
      </c>
      <c r="S67" t="str">
        <f>VLOOKUP(orders!B67,customers!$A$1:$C$101,3,FALSE)</f>
        <v>Gangtok</v>
      </c>
    </row>
    <row r="68" spans="1:19" x14ac:dyDescent="0.35">
      <c r="A68">
        <v>67</v>
      </c>
      <c r="B68" t="s">
        <v>72</v>
      </c>
      <c r="C68">
        <v>10</v>
      </c>
      <c r="D68">
        <v>2</v>
      </c>
      <c r="E68" t="str">
        <f t="shared" si="4"/>
        <v>July</v>
      </c>
      <c r="F68" t="str">
        <f t="shared" si="5"/>
        <v>Thursday</v>
      </c>
      <c r="G68" s="1">
        <v>45113</v>
      </c>
      <c r="H68" s="2">
        <v>0.72802083333333334</v>
      </c>
      <c r="I68" s="1">
        <v>45121</v>
      </c>
      <c r="J68" s="2">
        <v>0.88265046296296301</v>
      </c>
      <c r="K68" t="s">
        <v>126</v>
      </c>
      <c r="L68" t="s">
        <v>20</v>
      </c>
      <c r="M68" t="e">
        <f>VLOOKUP(C68,#REF!,4,FALSE)</f>
        <v>#REF!</v>
      </c>
      <c r="N68" t="e">
        <f t="shared" si="6"/>
        <v>#REF!</v>
      </c>
      <c r="O68">
        <f t="shared" si="7"/>
        <v>8</v>
      </c>
      <c r="P68" t="e">
        <f>VLOOKUP(C68,#REF!,3,FALSE)</f>
        <v>#REF!</v>
      </c>
      <c r="Q68" t="e">
        <f>VLOOKUP(C68,#REF!,2,FALSE)</f>
        <v>#REF!</v>
      </c>
      <c r="R68" t="str">
        <f>VLOOKUP(orders!B68,customers!$A$2:$F$101,6,FALSE)</f>
        <v>Male</v>
      </c>
      <c r="S68" t="str">
        <f>VLOOKUP(orders!B68,customers!$A$1:$C$101,3,FALSE)</f>
        <v>Jorhat</v>
      </c>
    </row>
    <row r="69" spans="1:19" x14ac:dyDescent="0.35">
      <c r="A69">
        <v>68</v>
      </c>
      <c r="B69" t="s">
        <v>127</v>
      </c>
      <c r="C69">
        <v>34</v>
      </c>
      <c r="D69">
        <v>4</v>
      </c>
      <c r="E69" t="str">
        <f t="shared" si="4"/>
        <v>August</v>
      </c>
      <c r="F69" t="str">
        <f t="shared" si="5"/>
        <v>Friday</v>
      </c>
      <c r="G69" s="1">
        <v>45163</v>
      </c>
      <c r="H69" s="2">
        <v>0.94719907407407411</v>
      </c>
      <c r="I69" s="1">
        <v>45169</v>
      </c>
      <c r="J69" s="2">
        <v>0.8966898148148148</v>
      </c>
      <c r="K69" t="s">
        <v>111</v>
      </c>
      <c r="L69" t="s">
        <v>26</v>
      </c>
      <c r="M69" t="e">
        <f>VLOOKUP(C69,#REF!,4,FALSE)</f>
        <v>#REF!</v>
      </c>
      <c r="N69" t="e">
        <f t="shared" si="6"/>
        <v>#REF!</v>
      </c>
      <c r="O69">
        <f t="shared" si="7"/>
        <v>6</v>
      </c>
      <c r="P69" t="e">
        <f>VLOOKUP(C69,#REF!,3,FALSE)</f>
        <v>#REF!</v>
      </c>
      <c r="Q69" t="e">
        <f>VLOOKUP(C69,#REF!,2,FALSE)</f>
        <v>#REF!</v>
      </c>
      <c r="R69" t="str">
        <f>VLOOKUP(orders!B69,customers!$A$2:$F$101,6,FALSE)</f>
        <v>Female</v>
      </c>
      <c r="S69" t="str">
        <f>VLOOKUP(orders!B69,customers!$A$1:$C$101,3,FALSE)</f>
        <v>Imphal</v>
      </c>
    </row>
    <row r="70" spans="1:19" x14ac:dyDescent="0.35">
      <c r="A70">
        <v>69</v>
      </c>
      <c r="B70" t="s">
        <v>61</v>
      </c>
      <c r="C70">
        <v>12</v>
      </c>
      <c r="D70">
        <v>4</v>
      </c>
      <c r="E70" t="str">
        <f t="shared" si="4"/>
        <v>September</v>
      </c>
      <c r="F70" t="str">
        <f t="shared" si="5"/>
        <v>Saturday</v>
      </c>
      <c r="G70" s="1">
        <v>45171</v>
      </c>
      <c r="H70" s="2">
        <v>0.80672453703703706</v>
      </c>
      <c r="I70" s="1">
        <v>45177</v>
      </c>
      <c r="J70" s="2">
        <v>0.3958564814814815</v>
      </c>
      <c r="K70" t="s">
        <v>128</v>
      </c>
      <c r="L70" t="s">
        <v>12</v>
      </c>
      <c r="M70" t="e">
        <f>VLOOKUP(C70,#REF!,4,FALSE)</f>
        <v>#REF!</v>
      </c>
      <c r="N70" t="e">
        <f t="shared" si="6"/>
        <v>#REF!</v>
      </c>
      <c r="O70">
        <f t="shared" si="7"/>
        <v>6</v>
      </c>
      <c r="P70" t="e">
        <f>VLOOKUP(C70,#REF!,3,FALSE)</f>
        <v>#REF!</v>
      </c>
      <c r="Q70" t="e">
        <f>VLOOKUP(C70,#REF!,2,FALSE)</f>
        <v>#REF!</v>
      </c>
      <c r="R70" t="str">
        <f>VLOOKUP(orders!B70,customers!$A$2:$F$101,6,FALSE)</f>
        <v>Female</v>
      </c>
      <c r="S70" t="str">
        <f>VLOOKUP(orders!B70,customers!$A$1:$C$101,3,FALSE)</f>
        <v>New Delhi</v>
      </c>
    </row>
    <row r="71" spans="1:19" x14ac:dyDescent="0.35">
      <c r="A71">
        <v>70</v>
      </c>
      <c r="B71" t="s">
        <v>10</v>
      </c>
      <c r="C71">
        <v>17</v>
      </c>
      <c r="D71">
        <v>1</v>
      </c>
      <c r="E71" t="str">
        <f t="shared" si="4"/>
        <v>September</v>
      </c>
      <c r="F71" t="str">
        <f t="shared" si="5"/>
        <v>Thursday</v>
      </c>
      <c r="G71" s="1">
        <v>45197</v>
      </c>
      <c r="H71" s="2">
        <v>0.18135416666666668</v>
      </c>
      <c r="I71" s="1">
        <v>45202</v>
      </c>
      <c r="J71" s="2">
        <v>0.48927083333333332</v>
      </c>
      <c r="K71" t="s">
        <v>49</v>
      </c>
      <c r="L71" t="s">
        <v>12</v>
      </c>
      <c r="M71" t="e">
        <f>VLOOKUP(C71,#REF!,4,FALSE)</f>
        <v>#REF!</v>
      </c>
      <c r="N71" t="e">
        <f t="shared" si="6"/>
        <v>#REF!</v>
      </c>
      <c r="O71">
        <f t="shared" si="7"/>
        <v>5</v>
      </c>
      <c r="P71" t="e">
        <f>VLOOKUP(C71,#REF!,3,FALSE)</f>
        <v>#REF!</v>
      </c>
      <c r="Q71" t="e">
        <f>VLOOKUP(C71,#REF!,2,FALSE)</f>
        <v>#REF!</v>
      </c>
      <c r="R71" t="str">
        <f>VLOOKUP(orders!B71,customers!$A$2:$F$101,6,FALSE)</f>
        <v>Male</v>
      </c>
      <c r="S71" t="str">
        <f>VLOOKUP(orders!B71,customers!$A$1:$C$101,3,FALSE)</f>
        <v>Davanagere</v>
      </c>
    </row>
    <row r="72" spans="1:19" x14ac:dyDescent="0.35">
      <c r="A72">
        <v>71</v>
      </c>
      <c r="B72" t="s">
        <v>43</v>
      </c>
      <c r="C72">
        <v>9</v>
      </c>
      <c r="D72">
        <v>5</v>
      </c>
      <c r="E72" t="str">
        <f t="shared" si="4"/>
        <v>August</v>
      </c>
      <c r="F72" t="str">
        <f t="shared" si="5"/>
        <v>Sunday</v>
      </c>
      <c r="G72" s="1">
        <v>45158</v>
      </c>
      <c r="H72" s="2">
        <v>0.68895833333333334</v>
      </c>
      <c r="I72" s="1">
        <v>45166</v>
      </c>
      <c r="J72" s="2">
        <v>0.5635648148148148</v>
      </c>
      <c r="K72" t="s">
        <v>37</v>
      </c>
      <c r="L72" t="s">
        <v>26</v>
      </c>
      <c r="M72" t="e">
        <f>VLOOKUP(C72,#REF!,4,FALSE)</f>
        <v>#REF!</v>
      </c>
      <c r="N72" t="e">
        <f t="shared" si="6"/>
        <v>#REF!</v>
      </c>
      <c r="O72">
        <f t="shared" si="7"/>
        <v>8</v>
      </c>
      <c r="P72" t="e">
        <f>VLOOKUP(C72,#REF!,3,FALSE)</f>
        <v>#REF!</v>
      </c>
      <c r="Q72" t="e">
        <f>VLOOKUP(C72,#REF!,2,FALSE)</f>
        <v>#REF!</v>
      </c>
      <c r="R72" t="str">
        <f>VLOOKUP(orders!B72,customers!$A$2:$F$101,6,FALSE)</f>
        <v>Female</v>
      </c>
      <c r="S72" t="str">
        <f>VLOOKUP(orders!B72,customers!$A$1:$C$101,3,FALSE)</f>
        <v>Mangalore</v>
      </c>
    </row>
    <row r="73" spans="1:19" x14ac:dyDescent="0.35">
      <c r="A73">
        <v>72</v>
      </c>
      <c r="B73" t="s">
        <v>116</v>
      </c>
      <c r="C73">
        <v>26</v>
      </c>
      <c r="D73">
        <v>3</v>
      </c>
      <c r="E73" t="str">
        <f t="shared" si="4"/>
        <v>March</v>
      </c>
      <c r="F73" t="str">
        <f t="shared" si="5"/>
        <v>Friday</v>
      </c>
      <c r="G73" s="1">
        <v>44988</v>
      </c>
      <c r="H73" s="2">
        <v>0.65932870370370367</v>
      </c>
      <c r="I73" s="1">
        <v>44997</v>
      </c>
      <c r="J73" s="2">
        <v>0.73206018518518523</v>
      </c>
      <c r="K73" t="s">
        <v>129</v>
      </c>
      <c r="L73" t="s">
        <v>36</v>
      </c>
      <c r="M73" t="e">
        <f>VLOOKUP(C73,#REF!,4,FALSE)</f>
        <v>#REF!</v>
      </c>
      <c r="N73" t="e">
        <f t="shared" si="6"/>
        <v>#REF!</v>
      </c>
      <c r="O73">
        <f t="shared" si="7"/>
        <v>9</v>
      </c>
      <c r="P73" t="e">
        <f>VLOOKUP(C73,#REF!,3,FALSE)</f>
        <v>#REF!</v>
      </c>
      <c r="Q73" t="e">
        <f>VLOOKUP(C73,#REF!,2,FALSE)</f>
        <v>#REF!</v>
      </c>
      <c r="R73" t="str">
        <f>VLOOKUP(orders!B73,customers!$A$2:$F$101,6,FALSE)</f>
        <v>Male</v>
      </c>
      <c r="S73" t="str">
        <f>VLOOKUP(orders!B73,customers!$A$1:$C$101,3,FALSE)</f>
        <v>Guntakal</v>
      </c>
    </row>
    <row r="74" spans="1:19" x14ac:dyDescent="0.35">
      <c r="A74">
        <v>73</v>
      </c>
      <c r="B74" t="s">
        <v>130</v>
      </c>
      <c r="C74">
        <v>26</v>
      </c>
      <c r="D74">
        <v>1</v>
      </c>
      <c r="E74" t="str">
        <f t="shared" si="4"/>
        <v>March</v>
      </c>
      <c r="F74" t="str">
        <f t="shared" si="5"/>
        <v>Friday</v>
      </c>
      <c r="G74" s="1">
        <v>44988</v>
      </c>
      <c r="H74" s="2">
        <v>0.53652777777777783</v>
      </c>
      <c r="I74" s="1">
        <v>44996</v>
      </c>
      <c r="J74" s="2">
        <v>6.1527777777777778E-2</v>
      </c>
      <c r="K74" t="s">
        <v>131</v>
      </c>
      <c r="L74" t="s">
        <v>36</v>
      </c>
      <c r="M74" t="e">
        <f>VLOOKUP(C74,#REF!,4,FALSE)</f>
        <v>#REF!</v>
      </c>
      <c r="N74" t="e">
        <f t="shared" si="6"/>
        <v>#REF!</v>
      </c>
      <c r="O74">
        <f t="shared" si="7"/>
        <v>8</v>
      </c>
      <c r="P74" t="e">
        <f>VLOOKUP(C74,#REF!,3,FALSE)</f>
        <v>#REF!</v>
      </c>
      <c r="Q74" t="e">
        <f>VLOOKUP(C74,#REF!,2,FALSE)</f>
        <v>#REF!</v>
      </c>
      <c r="R74" t="str">
        <f>VLOOKUP(orders!B74,customers!$A$2:$F$101,6,FALSE)</f>
        <v>Female</v>
      </c>
      <c r="S74" t="str">
        <f>VLOOKUP(orders!B74,customers!$A$1:$C$101,3,FALSE)</f>
        <v>Delhi</v>
      </c>
    </row>
    <row r="75" spans="1:19" x14ac:dyDescent="0.35">
      <c r="A75">
        <v>74</v>
      </c>
      <c r="B75" t="s">
        <v>38</v>
      </c>
      <c r="C75">
        <v>31</v>
      </c>
      <c r="D75">
        <v>3</v>
      </c>
      <c r="E75" t="str">
        <f t="shared" si="4"/>
        <v>January</v>
      </c>
      <c r="F75" t="str">
        <f t="shared" si="5"/>
        <v>Sunday</v>
      </c>
      <c r="G75" s="1">
        <v>44927</v>
      </c>
      <c r="H75" s="2">
        <v>0.87178240740740742</v>
      </c>
      <c r="I75" s="1">
        <v>44933</v>
      </c>
      <c r="J75" s="2">
        <v>0.37642361111111111</v>
      </c>
      <c r="K75" t="s">
        <v>132</v>
      </c>
      <c r="L75" t="s">
        <v>60</v>
      </c>
      <c r="M75" t="e">
        <f>VLOOKUP(C75,#REF!,4,FALSE)</f>
        <v>#REF!</v>
      </c>
      <c r="N75" t="e">
        <f t="shared" si="6"/>
        <v>#REF!</v>
      </c>
      <c r="O75">
        <f t="shared" si="7"/>
        <v>6</v>
      </c>
      <c r="P75" t="e">
        <f>VLOOKUP(C75,#REF!,3,FALSE)</f>
        <v>#REF!</v>
      </c>
      <c r="Q75" t="e">
        <f>VLOOKUP(C75,#REF!,2,FALSE)</f>
        <v>#REF!</v>
      </c>
      <c r="R75" t="str">
        <f>VLOOKUP(orders!B75,customers!$A$2:$F$101,6,FALSE)</f>
        <v>Female</v>
      </c>
      <c r="S75" t="str">
        <f>VLOOKUP(orders!B75,customers!$A$1:$C$101,3,FALSE)</f>
        <v>Kavali</v>
      </c>
    </row>
    <row r="76" spans="1:19" x14ac:dyDescent="0.35">
      <c r="A76">
        <v>75</v>
      </c>
      <c r="B76" t="s">
        <v>27</v>
      </c>
      <c r="C76">
        <v>65</v>
      </c>
      <c r="D76">
        <v>2</v>
      </c>
      <c r="E76" t="str">
        <f t="shared" si="4"/>
        <v>April</v>
      </c>
      <c r="F76" t="str">
        <f t="shared" si="5"/>
        <v>Thursday</v>
      </c>
      <c r="G76" s="1">
        <v>45022</v>
      </c>
      <c r="H76" s="2">
        <v>0.46555555555555556</v>
      </c>
      <c r="I76" s="1">
        <v>45025</v>
      </c>
      <c r="J76" s="2">
        <v>0.9587268518518518</v>
      </c>
      <c r="K76" t="s">
        <v>129</v>
      </c>
      <c r="L76" t="s">
        <v>60</v>
      </c>
      <c r="M76" t="e">
        <f>VLOOKUP(C76,#REF!,4,FALSE)</f>
        <v>#REF!</v>
      </c>
      <c r="N76" t="e">
        <f t="shared" si="6"/>
        <v>#REF!</v>
      </c>
      <c r="O76">
        <f t="shared" si="7"/>
        <v>3</v>
      </c>
      <c r="P76" t="e">
        <f>VLOOKUP(C76,#REF!,3,FALSE)</f>
        <v>#REF!</v>
      </c>
      <c r="Q76" t="e">
        <f>VLOOKUP(C76,#REF!,2,FALSE)</f>
        <v>#REF!</v>
      </c>
      <c r="R76" t="str">
        <f>VLOOKUP(orders!B76,customers!$A$2:$F$101,6,FALSE)</f>
        <v>Female</v>
      </c>
      <c r="S76" t="str">
        <f>VLOOKUP(orders!B76,customers!$A$1:$C$101,3,FALSE)</f>
        <v>Madurai</v>
      </c>
    </row>
    <row r="77" spans="1:19" x14ac:dyDescent="0.35">
      <c r="A77">
        <v>76</v>
      </c>
      <c r="B77" t="s">
        <v>54</v>
      </c>
      <c r="C77">
        <v>4</v>
      </c>
      <c r="D77">
        <v>1</v>
      </c>
      <c r="E77" t="str">
        <f t="shared" si="4"/>
        <v>November</v>
      </c>
      <c r="F77" t="str">
        <f t="shared" si="5"/>
        <v>Thursday</v>
      </c>
      <c r="G77" s="1">
        <v>45239</v>
      </c>
      <c r="H77" s="2">
        <v>0.21748842592592593</v>
      </c>
      <c r="I77" s="1">
        <v>45242</v>
      </c>
      <c r="J77" s="2">
        <v>2.4189814814814813E-2</v>
      </c>
      <c r="K77" t="s">
        <v>133</v>
      </c>
      <c r="L77" t="s">
        <v>15</v>
      </c>
      <c r="M77" t="e">
        <f>VLOOKUP(C77,#REF!,4,FALSE)</f>
        <v>#REF!</v>
      </c>
      <c r="N77" t="e">
        <f t="shared" si="6"/>
        <v>#REF!</v>
      </c>
      <c r="O77">
        <f t="shared" si="7"/>
        <v>3</v>
      </c>
      <c r="P77" t="e">
        <f>VLOOKUP(C77,#REF!,3,FALSE)</f>
        <v>#REF!</v>
      </c>
      <c r="Q77" t="e">
        <f>VLOOKUP(C77,#REF!,2,FALSE)</f>
        <v>#REF!</v>
      </c>
      <c r="R77" t="str">
        <f>VLOOKUP(orders!B77,customers!$A$2:$F$101,6,FALSE)</f>
        <v>Female</v>
      </c>
      <c r="S77" t="str">
        <f>VLOOKUP(orders!B77,customers!$A$1:$C$101,3,FALSE)</f>
        <v>Bidhannagar</v>
      </c>
    </row>
    <row r="78" spans="1:19" x14ac:dyDescent="0.35">
      <c r="A78">
        <v>77</v>
      </c>
      <c r="B78" t="s">
        <v>134</v>
      </c>
      <c r="C78">
        <v>42</v>
      </c>
      <c r="D78">
        <v>3</v>
      </c>
      <c r="E78" t="str">
        <f t="shared" si="4"/>
        <v>August</v>
      </c>
      <c r="F78" t="str">
        <f t="shared" si="5"/>
        <v>Saturday</v>
      </c>
      <c r="G78" s="1">
        <v>45143</v>
      </c>
      <c r="H78" s="2">
        <v>4.6655092592592595E-2</v>
      </c>
      <c r="I78" s="1">
        <v>45151</v>
      </c>
      <c r="J78" s="2">
        <v>0.68115740740740738</v>
      </c>
      <c r="K78" t="s">
        <v>135</v>
      </c>
      <c r="L78" t="s">
        <v>60</v>
      </c>
      <c r="M78" t="e">
        <f>VLOOKUP(C78,#REF!,4,FALSE)</f>
        <v>#REF!</v>
      </c>
      <c r="N78" t="e">
        <f t="shared" si="6"/>
        <v>#REF!</v>
      </c>
      <c r="O78">
        <f t="shared" si="7"/>
        <v>8</v>
      </c>
      <c r="P78" t="e">
        <f>VLOOKUP(C78,#REF!,3,FALSE)</f>
        <v>#REF!</v>
      </c>
      <c r="Q78" t="e">
        <f>VLOOKUP(C78,#REF!,2,FALSE)</f>
        <v>#REF!</v>
      </c>
      <c r="R78" t="str">
        <f>VLOOKUP(orders!B78,customers!$A$2:$F$101,6,FALSE)</f>
        <v>Female</v>
      </c>
      <c r="S78" t="str">
        <f>VLOOKUP(orders!B78,customers!$A$1:$C$101,3,FALSE)</f>
        <v>Noida</v>
      </c>
    </row>
    <row r="79" spans="1:19" x14ac:dyDescent="0.35">
      <c r="A79">
        <v>78</v>
      </c>
      <c r="B79" t="s">
        <v>136</v>
      </c>
      <c r="C79">
        <v>11</v>
      </c>
      <c r="D79">
        <v>2</v>
      </c>
      <c r="E79" t="str">
        <f t="shared" si="4"/>
        <v>February</v>
      </c>
      <c r="F79" t="str">
        <f t="shared" si="5"/>
        <v>Saturday</v>
      </c>
      <c r="G79" s="1">
        <v>44961</v>
      </c>
      <c r="H79" s="2">
        <v>0.54177083333333331</v>
      </c>
      <c r="I79" s="1">
        <v>44965</v>
      </c>
      <c r="J79" s="2">
        <v>0.85503472222222221</v>
      </c>
      <c r="K79" t="s">
        <v>137</v>
      </c>
      <c r="L79" t="s">
        <v>23</v>
      </c>
      <c r="M79" t="e">
        <f>VLOOKUP(C79,#REF!,4,FALSE)</f>
        <v>#REF!</v>
      </c>
      <c r="N79" t="e">
        <f t="shared" si="6"/>
        <v>#REF!</v>
      </c>
      <c r="O79">
        <f t="shared" si="7"/>
        <v>4</v>
      </c>
      <c r="P79" t="e">
        <f>VLOOKUP(C79,#REF!,3,FALSE)</f>
        <v>#REF!</v>
      </c>
      <c r="Q79" t="e">
        <f>VLOOKUP(C79,#REF!,2,FALSE)</f>
        <v>#REF!</v>
      </c>
      <c r="R79" t="str">
        <f>VLOOKUP(orders!B79,customers!$A$2:$F$101,6,FALSE)</f>
        <v>Male</v>
      </c>
      <c r="S79" t="str">
        <f>VLOOKUP(orders!B79,customers!$A$1:$C$101,3,FALSE)</f>
        <v>Nagpur</v>
      </c>
    </row>
    <row r="80" spans="1:19" x14ac:dyDescent="0.35">
      <c r="A80">
        <v>79</v>
      </c>
      <c r="B80" t="s">
        <v>138</v>
      </c>
      <c r="C80">
        <v>40</v>
      </c>
      <c r="D80">
        <v>2</v>
      </c>
      <c r="E80" t="str">
        <f t="shared" si="4"/>
        <v>June</v>
      </c>
      <c r="F80" t="str">
        <f t="shared" si="5"/>
        <v>Thursday</v>
      </c>
      <c r="G80" s="1">
        <v>45078</v>
      </c>
      <c r="H80" s="2">
        <v>0.72881944444444446</v>
      </c>
      <c r="I80" s="1">
        <v>45088</v>
      </c>
      <c r="J80" s="2">
        <v>0.31589120370370372</v>
      </c>
      <c r="K80" t="s">
        <v>139</v>
      </c>
      <c r="L80" t="s">
        <v>12</v>
      </c>
      <c r="M80" t="e">
        <f>VLOOKUP(C80,#REF!,4,FALSE)</f>
        <v>#REF!</v>
      </c>
      <c r="N80" t="e">
        <f t="shared" si="6"/>
        <v>#REF!</v>
      </c>
      <c r="O80">
        <f t="shared" si="7"/>
        <v>10</v>
      </c>
      <c r="P80" t="e">
        <f>VLOOKUP(C80,#REF!,3,FALSE)</f>
        <v>#REF!</v>
      </c>
      <c r="Q80" t="e">
        <f>VLOOKUP(C80,#REF!,2,FALSE)</f>
        <v>#REF!</v>
      </c>
      <c r="R80" t="str">
        <f>VLOOKUP(orders!B80,customers!$A$2:$F$101,6,FALSE)</f>
        <v>Male</v>
      </c>
      <c r="S80" t="str">
        <f>VLOOKUP(orders!B80,customers!$A$1:$C$101,3,FALSE)</f>
        <v>Kanpur</v>
      </c>
    </row>
    <row r="81" spans="1:19" x14ac:dyDescent="0.35">
      <c r="A81">
        <v>80</v>
      </c>
      <c r="B81" t="s">
        <v>140</v>
      </c>
      <c r="C81">
        <v>39</v>
      </c>
      <c r="D81">
        <v>4</v>
      </c>
      <c r="E81" t="str">
        <f t="shared" si="4"/>
        <v>January</v>
      </c>
      <c r="F81" t="str">
        <f t="shared" si="5"/>
        <v>Monday</v>
      </c>
      <c r="G81" s="1">
        <v>44928</v>
      </c>
      <c r="H81" s="2">
        <v>0.4632175925925926</v>
      </c>
      <c r="I81" s="1">
        <v>44937</v>
      </c>
      <c r="J81" s="2">
        <v>8.7384259259259259E-2</v>
      </c>
      <c r="K81" t="s">
        <v>141</v>
      </c>
      <c r="L81" t="s">
        <v>60</v>
      </c>
      <c r="M81" t="e">
        <f>VLOOKUP(C81,#REF!,4,FALSE)</f>
        <v>#REF!</v>
      </c>
      <c r="N81" t="e">
        <f t="shared" si="6"/>
        <v>#REF!</v>
      </c>
      <c r="O81">
        <f t="shared" si="7"/>
        <v>9</v>
      </c>
      <c r="P81" t="e">
        <f>VLOOKUP(C81,#REF!,3,FALSE)</f>
        <v>#REF!</v>
      </c>
      <c r="Q81" t="e">
        <f>VLOOKUP(C81,#REF!,2,FALSE)</f>
        <v>#REF!</v>
      </c>
      <c r="R81" t="str">
        <f>VLOOKUP(orders!B81,customers!$A$2:$F$101,6,FALSE)</f>
        <v>Female</v>
      </c>
      <c r="S81" t="str">
        <f>VLOOKUP(orders!B81,customers!$A$1:$C$101,3,FALSE)</f>
        <v>Chinsurah</v>
      </c>
    </row>
    <row r="82" spans="1:19" x14ac:dyDescent="0.35">
      <c r="A82">
        <v>81</v>
      </c>
      <c r="B82" t="s">
        <v>142</v>
      </c>
      <c r="C82">
        <v>1</v>
      </c>
      <c r="D82">
        <v>5</v>
      </c>
      <c r="E82" t="str">
        <f t="shared" si="4"/>
        <v>February</v>
      </c>
      <c r="F82" t="str">
        <f t="shared" si="5"/>
        <v>Wednesday</v>
      </c>
      <c r="G82" s="1">
        <v>44979</v>
      </c>
      <c r="H82" s="2">
        <v>0.77038194444444441</v>
      </c>
      <c r="I82" s="1">
        <v>44988</v>
      </c>
      <c r="J82" s="2">
        <v>0.29828703703703702</v>
      </c>
      <c r="K82" t="s">
        <v>143</v>
      </c>
      <c r="L82" t="s">
        <v>60</v>
      </c>
      <c r="M82" t="e">
        <f>VLOOKUP(C82,#REF!,4,FALSE)</f>
        <v>#REF!</v>
      </c>
      <c r="N82" t="e">
        <f t="shared" si="6"/>
        <v>#REF!</v>
      </c>
      <c r="O82">
        <f t="shared" si="7"/>
        <v>9</v>
      </c>
      <c r="P82" t="e">
        <f>VLOOKUP(C82,#REF!,3,FALSE)</f>
        <v>#REF!</v>
      </c>
      <c r="Q82" t="e">
        <f>VLOOKUP(C82,#REF!,2,FALSE)</f>
        <v>#REF!</v>
      </c>
      <c r="R82" t="str">
        <f>VLOOKUP(orders!B82,customers!$A$2:$F$101,6,FALSE)</f>
        <v>Female</v>
      </c>
      <c r="S82" t="str">
        <f>VLOOKUP(orders!B82,customers!$A$1:$C$101,3,FALSE)</f>
        <v>Bharatpur</v>
      </c>
    </row>
    <row r="83" spans="1:19" x14ac:dyDescent="0.35">
      <c r="A83">
        <v>82</v>
      </c>
      <c r="B83" t="s">
        <v>144</v>
      </c>
      <c r="C83">
        <v>70</v>
      </c>
      <c r="D83">
        <v>3</v>
      </c>
      <c r="E83" t="str">
        <f t="shared" si="4"/>
        <v>August</v>
      </c>
      <c r="F83" t="str">
        <f t="shared" si="5"/>
        <v>Friday</v>
      </c>
      <c r="G83" s="1">
        <v>45142</v>
      </c>
      <c r="H83" s="2">
        <v>0.91811342592592593</v>
      </c>
      <c r="I83" s="1">
        <v>45143</v>
      </c>
      <c r="J83" s="2">
        <v>0.58903935185185186</v>
      </c>
      <c r="K83" t="s">
        <v>145</v>
      </c>
      <c r="L83" t="s">
        <v>20</v>
      </c>
      <c r="M83" t="e">
        <f>VLOOKUP(C83,#REF!,4,FALSE)</f>
        <v>#REF!</v>
      </c>
      <c r="N83" t="e">
        <f t="shared" si="6"/>
        <v>#REF!</v>
      </c>
      <c r="O83">
        <f t="shared" si="7"/>
        <v>1</v>
      </c>
      <c r="P83" t="e">
        <f>VLOOKUP(C83,#REF!,3,FALSE)</f>
        <v>#REF!</v>
      </c>
      <c r="Q83" t="e">
        <f>VLOOKUP(C83,#REF!,2,FALSE)</f>
        <v>#REF!</v>
      </c>
      <c r="R83" t="str">
        <f>VLOOKUP(orders!B83,customers!$A$2:$F$101,6,FALSE)</f>
        <v>Female</v>
      </c>
      <c r="S83" t="str">
        <f>VLOOKUP(orders!B83,customers!$A$1:$C$101,3,FALSE)</f>
        <v>Aizawl</v>
      </c>
    </row>
    <row r="84" spans="1:19" x14ac:dyDescent="0.35">
      <c r="A84">
        <v>83</v>
      </c>
      <c r="B84" t="s">
        <v>101</v>
      </c>
      <c r="C84">
        <v>27</v>
      </c>
      <c r="D84">
        <v>4</v>
      </c>
      <c r="E84" t="str">
        <f t="shared" si="4"/>
        <v>August</v>
      </c>
      <c r="F84" t="str">
        <f t="shared" si="5"/>
        <v>Wednesday</v>
      </c>
      <c r="G84" s="1">
        <v>45161</v>
      </c>
      <c r="H84" s="2">
        <v>0.80001157407407408</v>
      </c>
      <c r="I84" s="1">
        <v>45171</v>
      </c>
      <c r="J84" s="2">
        <v>0.61388888888888893</v>
      </c>
      <c r="K84" t="s">
        <v>76</v>
      </c>
      <c r="L84" t="s">
        <v>26</v>
      </c>
      <c r="M84" t="e">
        <f>VLOOKUP(C84,#REF!,4,FALSE)</f>
        <v>#REF!</v>
      </c>
      <c r="N84" t="e">
        <f t="shared" si="6"/>
        <v>#REF!</v>
      </c>
      <c r="O84">
        <f t="shared" si="7"/>
        <v>10</v>
      </c>
      <c r="P84" t="e">
        <f>VLOOKUP(C84,#REF!,3,FALSE)</f>
        <v>#REF!</v>
      </c>
      <c r="Q84" t="e">
        <f>VLOOKUP(C84,#REF!,2,FALSE)</f>
        <v>#REF!</v>
      </c>
      <c r="R84" t="str">
        <f>VLOOKUP(orders!B84,customers!$A$2:$F$101,6,FALSE)</f>
        <v>Female</v>
      </c>
      <c r="S84" t="str">
        <f>VLOOKUP(orders!B84,customers!$A$1:$C$101,3,FALSE)</f>
        <v>Dibrugarh</v>
      </c>
    </row>
    <row r="85" spans="1:19" x14ac:dyDescent="0.35">
      <c r="A85">
        <v>84</v>
      </c>
      <c r="B85" t="s">
        <v>146</v>
      </c>
      <c r="C85">
        <v>47</v>
      </c>
      <c r="D85">
        <v>1</v>
      </c>
      <c r="E85" t="str">
        <f t="shared" si="4"/>
        <v>March</v>
      </c>
      <c r="F85" t="str">
        <f t="shared" si="5"/>
        <v>Saturday</v>
      </c>
      <c r="G85" s="1">
        <v>44989</v>
      </c>
      <c r="H85" s="2">
        <v>0.14710648148148148</v>
      </c>
      <c r="I85" s="1">
        <v>44991</v>
      </c>
      <c r="J85" s="2">
        <v>0.29328703703703701</v>
      </c>
      <c r="K85" t="s">
        <v>74</v>
      </c>
      <c r="L85" t="s">
        <v>36</v>
      </c>
      <c r="M85" t="e">
        <f>VLOOKUP(C85,#REF!,4,FALSE)</f>
        <v>#REF!</v>
      </c>
      <c r="N85" t="e">
        <f t="shared" si="6"/>
        <v>#REF!</v>
      </c>
      <c r="O85">
        <f t="shared" si="7"/>
        <v>2</v>
      </c>
      <c r="P85" t="e">
        <f>VLOOKUP(C85,#REF!,3,FALSE)</f>
        <v>#REF!</v>
      </c>
      <c r="Q85" t="e">
        <f>VLOOKUP(C85,#REF!,2,FALSE)</f>
        <v>#REF!</v>
      </c>
      <c r="R85" t="str">
        <f>VLOOKUP(orders!B85,customers!$A$2:$F$101,6,FALSE)</f>
        <v>Male</v>
      </c>
      <c r="S85" t="str">
        <f>VLOOKUP(orders!B85,customers!$A$1:$C$101,3,FALSE)</f>
        <v>Surat</v>
      </c>
    </row>
    <row r="86" spans="1:19" x14ac:dyDescent="0.35">
      <c r="A86">
        <v>85</v>
      </c>
      <c r="B86" t="s">
        <v>56</v>
      </c>
      <c r="C86">
        <v>26</v>
      </c>
      <c r="D86">
        <v>2</v>
      </c>
      <c r="E86" t="str">
        <f t="shared" si="4"/>
        <v>March</v>
      </c>
      <c r="F86" t="str">
        <f t="shared" si="5"/>
        <v>Saturday</v>
      </c>
      <c r="G86" s="1">
        <v>44989</v>
      </c>
      <c r="H86" s="2">
        <v>0.89953703703703702</v>
      </c>
      <c r="I86" s="1">
        <v>44999</v>
      </c>
      <c r="J86" s="2">
        <v>0.61692129629629633</v>
      </c>
      <c r="K86" t="s">
        <v>147</v>
      </c>
      <c r="L86" t="s">
        <v>36</v>
      </c>
      <c r="M86" t="e">
        <f>VLOOKUP(C86,#REF!,4,FALSE)</f>
        <v>#REF!</v>
      </c>
      <c r="N86" t="e">
        <f t="shared" si="6"/>
        <v>#REF!</v>
      </c>
      <c r="O86">
        <f t="shared" si="7"/>
        <v>10</v>
      </c>
      <c r="P86" t="e">
        <f>VLOOKUP(C86,#REF!,3,FALSE)</f>
        <v>#REF!</v>
      </c>
      <c r="Q86" t="e">
        <f>VLOOKUP(C86,#REF!,2,FALSE)</f>
        <v>#REF!</v>
      </c>
      <c r="R86" t="str">
        <f>VLOOKUP(orders!B86,customers!$A$2:$F$101,6,FALSE)</f>
        <v>Male</v>
      </c>
      <c r="S86" t="str">
        <f>VLOOKUP(orders!B86,customers!$A$1:$C$101,3,FALSE)</f>
        <v>Karaikudi</v>
      </c>
    </row>
    <row r="87" spans="1:19" x14ac:dyDescent="0.35">
      <c r="A87">
        <v>86</v>
      </c>
      <c r="B87" t="s">
        <v>88</v>
      </c>
      <c r="C87">
        <v>39</v>
      </c>
      <c r="D87">
        <v>4</v>
      </c>
      <c r="E87" t="str">
        <f t="shared" si="4"/>
        <v>September</v>
      </c>
      <c r="F87" t="str">
        <f t="shared" si="5"/>
        <v>Wednesday</v>
      </c>
      <c r="G87" s="1">
        <v>45182</v>
      </c>
      <c r="H87" s="2">
        <v>0.47765046296296299</v>
      </c>
      <c r="I87" s="1">
        <v>45191</v>
      </c>
      <c r="J87" s="2">
        <v>0.58993055555555551</v>
      </c>
      <c r="K87" t="s">
        <v>25</v>
      </c>
      <c r="L87" t="s">
        <v>60</v>
      </c>
      <c r="M87" t="e">
        <f>VLOOKUP(C87,#REF!,4,FALSE)</f>
        <v>#REF!</v>
      </c>
      <c r="N87" t="e">
        <f t="shared" si="6"/>
        <v>#REF!</v>
      </c>
      <c r="O87">
        <f t="shared" si="7"/>
        <v>9</v>
      </c>
      <c r="P87" t="e">
        <f>VLOOKUP(C87,#REF!,3,FALSE)</f>
        <v>#REF!</v>
      </c>
      <c r="Q87" t="e">
        <f>VLOOKUP(C87,#REF!,2,FALSE)</f>
        <v>#REF!</v>
      </c>
      <c r="R87" t="str">
        <f>VLOOKUP(orders!B87,customers!$A$2:$F$101,6,FALSE)</f>
        <v>Male</v>
      </c>
      <c r="S87" t="str">
        <f>VLOOKUP(orders!B87,customers!$A$1:$C$101,3,FALSE)</f>
        <v>Guna</v>
      </c>
    </row>
    <row r="88" spans="1:19" x14ac:dyDescent="0.35">
      <c r="A88">
        <v>87</v>
      </c>
      <c r="B88" t="s">
        <v>75</v>
      </c>
      <c r="C88">
        <v>2</v>
      </c>
      <c r="D88">
        <v>5</v>
      </c>
      <c r="E88" t="str">
        <f t="shared" si="4"/>
        <v>February</v>
      </c>
      <c r="F88" t="str">
        <f t="shared" si="5"/>
        <v>Saturday</v>
      </c>
      <c r="G88" s="1">
        <v>44961</v>
      </c>
      <c r="H88" s="2">
        <v>0.55371527777777774</v>
      </c>
      <c r="I88" s="1">
        <v>44968</v>
      </c>
      <c r="J88" s="2">
        <v>0.96291666666666664</v>
      </c>
      <c r="K88" t="s">
        <v>148</v>
      </c>
      <c r="L88" t="s">
        <v>23</v>
      </c>
      <c r="M88" t="e">
        <f>VLOOKUP(C88,#REF!,4,FALSE)</f>
        <v>#REF!</v>
      </c>
      <c r="N88" t="e">
        <f t="shared" si="6"/>
        <v>#REF!</v>
      </c>
      <c r="O88">
        <f t="shared" si="7"/>
        <v>7</v>
      </c>
      <c r="P88" t="e">
        <f>VLOOKUP(C88,#REF!,3,FALSE)</f>
        <v>#REF!</v>
      </c>
      <c r="Q88" t="e">
        <f>VLOOKUP(C88,#REF!,2,FALSE)</f>
        <v>#REF!</v>
      </c>
      <c r="R88" t="str">
        <f>VLOOKUP(orders!B88,customers!$A$2:$F$101,6,FALSE)</f>
        <v>Male</v>
      </c>
      <c r="S88" t="str">
        <f>VLOOKUP(orders!B88,customers!$A$1:$C$101,3,FALSE)</f>
        <v>Imphal</v>
      </c>
    </row>
    <row r="89" spans="1:19" x14ac:dyDescent="0.35">
      <c r="A89">
        <v>88</v>
      </c>
      <c r="B89" t="s">
        <v>140</v>
      </c>
      <c r="C89">
        <v>15</v>
      </c>
      <c r="D89">
        <v>4</v>
      </c>
      <c r="E89" t="str">
        <f t="shared" si="4"/>
        <v>December</v>
      </c>
      <c r="F89" t="str">
        <f t="shared" si="5"/>
        <v>Friday</v>
      </c>
      <c r="G89" s="1">
        <v>45282</v>
      </c>
      <c r="H89" s="2">
        <v>0.41841435185185183</v>
      </c>
      <c r="I89" s="1">
        <v>45292</v>
      </c>
      <c r="J89" s="2">
        <v>0.51244212962962965</v>
      </c>
      <c r="K89" t="s">
        <v>149</v>
      </c>
      <c r="L89" t="s">
        <v>12</v>
      </c>
      <c r="M89" t="e">
        <f>VLOOKUP(C89,#REF!,4,FALSE)</f>
        <v>#REF!</v>
      </c>
      <c r="N89" t="e">
        <f t="shared" si="6"/>
        <v>#REF!</v>
      </c>
      <c r="O89">
        <f t="shared" si="7"/>
        <v>10</v>
      </c>
      <c r="P89" t="e">
        <f>VLOOKUP(C89,#REF!,3,FALSE)</f>
        <v>#REF!</v>
      </c>
      <c r="Q89" t="e">
        <f>VLOOKUP(C89,#REF!,2,FALSE)</f>
        <v>#REF!</v>
      </c>
      <c r="R89" t="str">
        <f>VLOOKUP(orders!B89,customers!$A$2:$F$101,6,FALSE)</f>
        <v>Female</v>
      </c>
      <c r="S89" t="str">
        <f>VLOOKUP(orders!B89,customers!$A$1:$C$101,3,FALSE)</f>
        <v>Chinsurah</v>
      </c>
    </row>
    <row r="90" spans="1:19" x14ac:dyDescent="0.35">
      <c r="A90">
        <v>89</v>
      </c>
      <c r="B90" t="s">
        <v>150</v>
      </c>
      <c r="C90">
        <v>3</v>
      </c>
      <c r="D90">
        <v>5</v>
      </c>
      <c r="E90" t="str">
        <f t="shared" si="4"/>
        <v>February</v>
      </c>
      <c r="F90" t="str">
        <f t="shared" si="5"/>
        <v>Sunday</v>
      </c>
      <c r="G90" s="1">
        <v>44969</v>
      </c>
      <c r="H90" s="2">
        <v>0.9561574074074074</v>
      </c>
      <c r="I90" s="1">
        <v>44970</v>
      </c>
      <c r="J90" s="2">
        <v>0.61228009259259264</v>
      </c>
      <c r="K90" t="s">
        <v>151</v>
      </c>
      <c r="L90" t="s">
        <v>23</v>
      </c>
      <c r="M90" t="e">
        <f>VLOOKUP(C90,#REF!,4,FALSE)</f>
        <v>#REF!</v>
      </c>
      <c r="N90" t="e">
        <f t="shared" si="6"/>
        <v>#REF!</v>
      </c>
      <c r="O90">
        <f t="shared" si="7"/>
        <v>1</v>
      </c>
      <c r="P90" t="e">
        <f>VLOOKUP(C90,#REF!,3,FALSE)</f>
        <v>#REF!</v>
      </c>
      <c r="Q90" t="e">
        <f>VLOOKUP(C90,#REF!,2,FALSE)</f>
        <v>#REF!</v>
      </c>
      <c r="R90" t="str">
        <f>VLOOKUP(orders!B90,customers!$A$2:$F$101,6,FALSE)</f>
        <v>Male</v>
      </c>
      <c r="S90" t="str">
        <f>VLOOKUP(orders!B90,customers!$A$1:$C$101,3,FALSE)</f>
        <v>Satara</v>
      </c>
    </row>
    <row r="91" spans="1:19" x14ac:dyDescent="0.35">
      <c r="A91">
        <v>90</v>
      </c>
      <c r="B91" t="s">
        <v>66</v>
      </c>
      <c r="C91">
        <v>41</v>
      </c>
      <c r="D91">
        <v>3</v>
      </c>
      <c r="E91" t="str">
        <f t="shared" si="4"/>
        <v>November</v>
      </c>
      <c r="F91" t="str">
        <f t="shared" si="5"/>
        <v>Thursday</v>
      </c>
      <c r="G91" s="1">
        <v>45239</v>
      </c>
      <c r="H91" s="2">
        <v>0.87101851851851853</v>
      </c>
      <c r="I91" s="1">
        <v>45248</v>
      </c>
      <c r="J91" s="2">
        <v>0.74207175925925928</v>
      </c>
      <c r="K91" t="s">
        <v>152</v>
      </c>
      <c r="L91" t="s">
        <v>15</v>
      </c>
      <c r="M91" t="e">
        <f>VLOOKUP(C91,#REF!,4,FALSE)</f>
        <v>#REF!</v>
      </c>
      <c r="N91" t="e">
        <f t="shared" si="6"/>
        <v>#REF!</v>
      </c>
      <c r="O91">
        <f t="shared" si="7"/>
        <v>9</v>
      </c>
      <c r="P91" t="e">
        <f>VLOOKUP(C91,#REF!,3,FALSE)</f>
        <v>#REF!</v>
      </c>
      <c r="Q91" t="e">
        <f>VLOOKUP(C91,#REF!,2,FALSE)</f>
        <v>#REF!</v>
      </c>
      <c r="R91" t="str">
        <f>VLOOKUP(orders!B91,customers!$A$2:$F$101,6,FALSE)</f>
        <v>Female</v>
      </c>
      <c r="S91" t="str">
        <f>VLOOKUP(orders!B91,customers!$A$1:$C$101,3,FALSE)</f>
        <v xml:space="preserve">Khora </v>
      </c>
    </row>
    <row r="92" spans="1:19" x14ac:dyDescent="0.35">
      <c r="A92">
        <v>91</v>
      </c>
      <c r="B92" t="s">
        <v>153</v>
      </c>
      <c r="C92">
        <v>6</v>
      </c>
      <c r="D92">
        <v>2</v>
      </c>
      <c r="E92" t="str">
        <f t="shared" si="4"/>
        <v>February</v>
      </c>
      <c r="F92" t="str">
        <f t="shared" si="5"/>
        <v>Monday</v>
      </c>
      <c r="G92" s="1">
        <v>44984</v>
      </c>
      <c r="H92" s="2">
        <v>0.5784259259259259</v>
      </c>
      <c r="I92" s="1">
        <v>44990</v>
      </c>
      <c r="J92" s="2">
        <v>0.55792824074074077</v>
      </c>
      <c r="K92" t="s">
        <v>154</v>
      </c>
      <c r="L92" t="s">
        <v>36</v>
      </c>
      <c r="M92" t="e">
        <f>VLOOKUP(C92,#REF!,4,FALSE)</f>
        <v>#REF!</v>
      </c>
      <c r="N92" t="e">
        <f t="shared" si="6"/>
        <v>#REF!</v>
      </c>
      <c r="O92">
        <f t="shared" si="7"/>
        <v>6</v>
      </c>
      <c r="P92" t="e">
        <f>VLOOKUP(C92,#REF!,3,FALSE)</f>
        <v>#REF!</v>
      </c>
      <c r="Q92" t="e">
        <f>VLOOKUP(C92,#REF!,2,FALSE)</f>
        <v>#REF!</v>
      </c>
      <c r="R92" t="str">
        <f>VLOOKUP(orders!B92,customers!$A$2:$F$101,6,FALSE)</f>
        <v>Female</v>
      </c>
      <c r="S92" t="str">
        <f>VLOOKUP(orders!B92,customers!$A$1:$C$101,3,FALSE)</f>
        <v>Kavali</v>
      </c>
    </row>
    <row r="93" spans="1:19" x14ac:dyDescent="0.35">
      <c r="A93">
        <v>92</v>
      </c>
      <c r="B93" t="s">
        <v>155</v>
      </c>
      <c r="C93">
        <v>18</v>
      </c>
      <c r="D93">
        <v>5</v>
      </c>
      <c r="E93" t="str">
        <f t="shared" si="4"/>
        <v>May</v>
      </c>
      <c r="F93" t="str">
        <f t="shared" si="5"/>
        <v>Monday</v>
      </c>
      <c r="G93" s="1">
        <v>45061</v>
      </c>
      <c r="H93" s="2">
        <v>7.8472222222222224E-3</v>
      </c>
      <c r="I93" s="1">
        <v>45071</v>
      </c>
      <c r="J93" s="2">
        <v>0.47077546296296297</v>
      </c>
      <c r="K93" t="s">
        <v>156</v>
      </c>
      <c r="L93" t="s">
        <v>20</v>
      </c>
      <c r="M93" t="e">
        <f>VLOOKUP(C93,#REF!,4,FALSE)</f>
        <v>#REF!</v>
      </c>
      <c r="N93" t="e">
        <f t="shared" si="6"/>
        <v>#REF!</v>
      </c>
      <c r="O93">
        <f t="shared" si="7"/>
        <v>10</v>
      </c>
      <c r="P93" t="e">
        <f>VLOOKUP(C93,#REF!,3,FALSE)</f>
        <v>#REF!</v>
      </c>
      <c r="Q93" t="e">
        <f>VLOOKUP(C93,#REF!,2,FALSE)</f>
        <v>#REF!</v>
      </c>
      <c r="R93" t="str">
        <f>VLOOKUP(orders!B93,customers!$A$2:$F$101,6,FALSE)</f>
        <v>Female</v>
      </c>
      <c r="S93" t="str">
        <f>VLOOKUP(orders!B93,customers!$A$1:$C$101,3,FALSE)</f>
        <v>Phagwara</v>
      </c>
    </row>
    <row r="94" spans="1:19" x14ac:dyDescent="0.35">
      <c r="A94">
        <v>93</v>
      </c>
      <c r="B94" t="s">
        <v>72</v>
      </c>
      <c r="C94">
        <v>24</v>
      </c>
      <c r="D94">
        <v>4</v>
      </c>
      <c r="E94" t="str">
        <f t="shared" si="4"/>
        <v>May</v>
      </c>
      <c r="F94" t="str">
        <f t="shared" si="5"/>
        <v>Monday</v>
      </c>
      <c r="G94" s="1">
        <v>45047</v>
      </c>
      <c r="H94" s="2">
        <v>0.74373842592592587</v>
      </c>
      <c r="I94" s="1">
        <v>45049</v>
      </c>
      <c r="J94" s="2">
        <v>0.77495370370370376</v>
      </c>
      <c r="K94" t="s">
        <v>157</v>
      </c>
      <c r="L94" t="s">
        <v>20</v>
      </c>
      <c r="M94" t="e">
        <f>VLOOKUP(C94,#REF!,4,FALSE)</f>
        <v>#REF!</v>
      </c>
      <c r="N94" t="e">
        <f t="shared" si="6"/>
        <v>#REF!</v>
      </c>
      <c r="O94">
        <f t="shared" si="7"/>
        <v>2</v>
      </c>
      <c r="P94" t="e">
        <f>VLOOKUP(C94,#REF!,3,FALSE)</f>
        <v>#REF!</v>
      </c>
      <c r="Q94" t="e">
        <f>VLOOKUP(C94,#REF!,2,FALSE)</f>
        <v>#REF!</v>
      </c>
      <c r="R94" t="str">
        <f>VLOOKUP(orders!B94,customers!$A$2:$F$101,6,FALSE)</f>
        <v>Male</v>
      </c>
      <c r="S94" t="str">
        <f>VLOOKUP(orders!B94,customers!$A$1:$C$101,3,FALSE)</f>
        <v>Jorhat</v>
      </c>
    </row>
    <row r="95" spans="1:19" x14ac:dyDescent="0.35">
      <c r="A95">
        <v>94</v>
      </c>
      <c r="B95" t="s">
        <v>32</v>
      </c>
      <c r="C95">
        <v>69</v>
      </c>
      <c r="D95">
        <v>5</v>
      </c>
      <c r="E95" t="str">
        <f t="shared" si="4"/>
        <v>March</v>
      </c>
      <c r="F95" t="str">
        <f t="shared" si="5"/>
        <v>Thursday</v>
      </c>
      <c r="G95" s="1">
        <v>44987</v>
      </c>
      <c r="H95" s="2">
        <v>0.61884259259259256</v>
      </c>
      <c r="I95" s="1">
        <v>44996</v>
      </c>
      <c r="J95" s="2">
        <v>0.34362268518518518</v>
      </c>
      <c r="K95" t="s">
        <v>158</v>
      </c>
      <c r="L95" t="s">
        <v>36</v>
      </c>
      <c r="M95" t="e">
        <f>VLOOKUP(C95,#REF!,4,FALSE)</f>
        <v>#REF!</v>
      </c>
      <c r="N95" t="e">
        <f t="shared" si="6"/>
        <v>#REF!</v>
      </c>
      <c r="O95">
        <f t="shared" si="7"/>
        <v>9</v>
      </c>
      <c r="P95" t="e">
        <f>VLOOKUP(C95,#REF!,3,FALSE)</f>
        <v>#REF!</v>
      </c>
      <c r="Q95" t="e">
        <f>VLOOKUP(C95,#REF!,2,FALSE)</f>
        <v>#REF!</v>
      </c>
      <c r="R95" t="str">
        <f>VLOOKUP(orders!B95,customers!$A$2:$F$101,6,FALSE)</f>
        <v>Female</v>
      </c>
      <c r="S95" t="str">
        <f>VLOOKUP(orders!B95,customers!$A$1:$C$101,3,FALSE)</f>
        <v>Dhanbad</v>
      </c>
    </row>
    <row r="96" spans="1:19" x14ac:dyDescent="0.35">
      <c r="A96">
        <v>95</v>
      </c>
      <c r="B96" t="s">
        <v>159</v>
      </c>
      <c r="C96">
        <v>70</v>
      </c>
      <c r="D96">
        <v>4</v>
      </c>
      <c r="E96" t="str">
        <f t="shared" si="4"/>
        <v>May</v>
      </c>
      <c r="F96" t="str">
        <f t="shared" si="5"/>
        <v>Monday</v>
      </c>
      <c r="G96" s="1">
        <v>45075</v>
      </c>
      <c r="H96" s="2">
        <v>0.3296412037037037</v>
      </c>
      <c r="I96" s="1">
        <v>45080</v>
      </c>
      <c r="J96" s="2">
        <v>0.30315972222222221</v>
      </c>
      <c r="K96" t="s">
        <v>160</v>
      </c>
      <c r="L96" t="s">
        <v>20</v>
      </c>
      <c r="M96" t="e">
        <f>VLOOKUP(C96,#REF!,4,FALSE)</f>
        <v>#REF!</v>
      </c>
      <c r="N96" t="e">
        <f t="shared" si="6"/>
        <v>#REF!</v>
      </c>
      <c r="O96">
        <f t="shared" si="7"/>
        <v>5</v>
      </c>
      <c r="P96" t="e">
        <f>VLOOKUP(C96,#REF!,3,FALSE)</f>
        <v>#REF!</v>
      </c>
      <c r="Q96" t="e">
        <f>VLOOKUP(C96,#REF!,2,FALSE)</f>
        <v>#REF!</v>
      </c>
      <c r="R96" t="str">
        <f>VLOOKUP(orders!B96,customers!$A$2:$F$101,6,FALSE)</f>
        <v>Male</v>
      </c>
      <c r="S96" t="str">
        <f>VLOOKUP(orders!B96,customers!$A$1:$C$101,3,FALSE)</f>
        <v>Kamarhati</v>
      </c>
    </row>
    <row r="97" spans="1:19" x14ac:dyDescent="0.35">
      <c r="A97">
        <v>96</v>
      </c>
      <c r="B97" t="s">
        <v>32</v>
      </c>
      <c r="C97">
        <v>25</v>
      </c>
      <c r="D97">
        <v>3</v>
      </c>
      <c r="E97" t="str">
        <f t="shared" si="4"/>
        <v>March</v>
      </c>
      <c r="F97" t="str">
        <f t="shared" si="5"/>
        <v>Tuesday</v>
      </c>
      <c r="G97" s="1">
        <v>44999</v>
      </c>
      <c r="H97" s="2">
        <v>0.62524305555555559</v>
      </c>
      <c r="I97" s="1">
        <v>45008</v>
      </c>
      <c r="J97" s="2">
        <v>0.37229166666666669</v>
      </c>
      <c r="K97" t="s">
        <v>161</v>
      </c>
      <c r="L97" t="s">
        <v>12</v>
      </c>
      <c r="M97" t="e">
        <f>VLOOKUP(C97,#REF!,4,FALSE)</f>
        <v>#REF!</v>
      </c>
      <c r="N97" t="e">
        <f t="shared" si="6"/>
        <v>#REF!</v>
      </c>
      <c r="O97">
        <f t="shared" si="7"/>
        <v>9</v>
      </c>
      <c r="P97" t="e">
        <f>VLOOKUP(C97,#REF!,3,FALSE)</f>
        <v>#REF!</v>
      </c>
      <c r="Q97" t="e">
        <f>VLOOKUP(C97,#REF!,2,FALSE)</f>
        <v>#REF!</v>
      </c>
      <c r="R97" t="str">
        <f>VLOOKUP(orders!B97,customers!$A$2:$F$101,6,FALSE)</f>
        <v>Female</v>
      </c>
      <c r="S97" t="str">
        <f>VLOOKUP(orders!B97,customers!$A$1:$C$101,3,FALSE)</f>
        <v>Dhanbad</v>
      </c>
    </row>
    <row r="98" spans="1:19" x14ac:dyDescent="0.35">
      <c r="A98">
        <v>97</v>
      </c>
      <c r="B98" t="s">
        <v>56</v>
      </c>
      <c r="C98">
        <v>41</v>
      </c>
      <c r="D98">
        <v>1</v>
      </c>
      <c r="E98" t="str">
        <f t="shared" si="4"/>
        <v>November</v>
      </c>
      <c r="F98" t="str">
        <f t="shared" si="5"/>
        <v>Friday</v>
      </c>
      <c r="G98" s="1">
        <v>45233</v>
      </c>
      <c r="H98" s="2">
        <v>0.84134259259259259</v>
      </c>
      <c r="I98" s="1">
        <v>45238</v>
      </c>
      <c r="J98" s="2">
        <v>6.626157407407407E-2</v>
      </c>
      <c r="K98" t="s">
        <v>91</v>
      </c>
      <c r="L98" t="s">
        <v>15</v>
      </c>
      <c r="M98" t="e">
        <f>VLOOKUP(C98,#REF!,4,FALSE)</f>
        <v>#REF!</v>
      </c>
      <c r="N98" t="e">
        <f t="shared" si="6"/>
        <v>#REF!</v>
      </c>
      <c r="O98">
        <f t="shared" si="7"/>
        <v>5</v>
      </c>
      <c r="P98" t="e">
        <f>VLOOKUP(C98,#REF!,3,FALSE)</f>
        <v>#REF!</v>
      </c>
      <c r="Q98" t="e">
        <f>VLOOKUP(C98,#REF!,2,FALSE)</f>
        <v>#REF!</v>
      </c>
      <c r="R98" t="str">
        <f>VLOOKUP(orders!B98,customers!$A$2:$F$101,6,FALSE)</f>
        <v>Male</v>
      </c>
      <c r="S98" t="str">
        <f>VLOOKUP(orders!B98,customers!$A$1:$C$101,3,FALSE)</f>
        <v>Karaikudi</v>
      </c>
    </row>
    <row r="99" spans="1:19" x14ac:dyDescent="0.35">
      <c r="A99">
        <v>98</v>
      </c>
      <c r="B99" t="s">
        <v>95</v>
      </c>
      <c r="C99">
        <v>8</v>
      </c>
      <c r="D99">
        <v>1</v>
      </c>
      <c r="E99" t="str">
        <f t="shared" si="4"/>
        <v>October</v>
      </c>
      <c r="F99" t="str">
        <f t="shared" si="5"/>
        <v>Monday</v>
      </c>
      <c r="G99" s="1">
        <v>45229</v>
      </c>
      <c r="H99" s="2">
        <v>0.6430555555555556</v>
      </c>
      <c r="I99" s="1">
        <v>45231</v>
      </c>
      <c r="J99" s="2">
        <v>0.69060185185185186</v>
      </c>
      <c r="K99" t="s">
        <v>69</v>
      </c>
      <c r="L99" t="s">
        <v>12</v>
      </c>
      <c r="M99" t="e">
        <f>VLOOKUP(C99,#REF!,4,FALSE)</f>
        <v>#REF!</v>
      </c>
      <c r="N99" t="e">
        <f t="shared" si="6"/>
        <v>#REF!</v>
      </c>
      <c r="O99">
        <f t="shared" si="7"/>
        <v>2</v>
      </c>
      <c r="P99" t="e">
        <f>VLOOKUP(C99,#REF!,3,FALSE)</f>
        <v>#REF!</v>
      </c>
      <c r="Q99" t="e">
        <f>VLOOKUP(C99,#REF!,2,FALSE)</f>
        <v>#REF!</v>
      </c>
      <c r="R99" t="str">
        <f>VLOOKUP(orders!B99,customers!$A$2:$F$101,6,FALSE)</f>
        <v>Female</v>
      </c>
      <c r="S99" t="str">
        <f>VLOOKUP(orders!B99,customers!$A$1:$C$101,3,FALSE)</f>
        <v>Sasaram</v>
      </c>
    </row>
    <row r="100" spans="1:19" x14ac:dyDescent="0.35">
      <c r="A100">
        <v>99</v>
      </c>
      <c r="B100" t="s">
        <v>127</v>
      </c>
      <c r="C100">
        <v>38</v>
      </c>
      <c r="D100">
        <v>3</v>
      </c>
      <c r="E100" t="str">
        <f t="shared" si="4"/>
        <v>November</v>
      </c>
      <c r="F100" t="str">
        <f t="shared" si="5"/>
        <v>Saturday</v>
      </c>
      <c r="G100" s="1">
        <v>45234</v>
      </c>
      <c r="H100" s="2">
        <v>0.58386574074074071</v>
      </c>
      <c r="I100" s="1">
        <v>45235</v>
      </c>
      <c r="J100" s="2">
        <v>0.65599537037037037</v>
      </c>
      <c r="K100" t="s">
        <v>162</v>
      </c>
      <c r="L100" t="s">
        <v>20</v>
      </c>
      <c r="M100" t="e">
        <f>VLOOKUP(C100,#REF!,4,FALSE)</f>
        <v>#REF!</v>
      </c>
      <c r="N100" t="e">
        <f t="shared" si="6"/>
        <v>#REF!</v>
      </c>
      <c r="O100">
        <f t="shared" si="7"/>
        <v>1</v>
      </c>
      <c r="P100" t="e">
        <f>VLOOKUP(C100,#REF!,3,FALSE)</f>
        <v>#REF!</v>
      </c>
      <c r="Q100" t="e">
        <f>VLOOKUP(C100,#REF!,2,FALSE)</f>
        <v>#REF!</v>
      </c>
      <c r="R100" t="str">
        <f>VLOOKUP(orders!B100,customers!$A$2:$F$101,6,FALSE)</f>
        <v>Female</v>
      </c>
      <c r="S100" t="str">
        <f>VLOOKUP(orders!B100,customers!$A$1:$C$101,3,FALSE)</f>
        <v>Imphal</v>
      </c>
    </row>
    <row r="101" spans="1:19" x14ac:dyDescent="0.35">
      <c r="A101">
        <v>100</v>
      </c>
      <c r="B101" t="s">
        <v>75</v>
      </c>
      <c r="C101">
        <v>42</v>
      </c>
      <c r="D101">
        <v>5</v>
      </c>
      <c r="E101" t="str">
        <f t="shared" si="4"/>
        <v>May</v>
      </c>
      <c r="F101" t="str">
        <f t="shared" si="5"/>
        <v>Tuesday</v>
      </c>
      <c r="G101" s="1">
        <v>45055</v>
      </c>
      <c r="H101" s="2">
        <v>0.24313657407407407</v>
      </c>
      <c r="I101" s="1">
        <v>45063</v>
      </c>
      <c r="J101" s="2">
        <v>0.22946759259259258</v>
      </c>
      <c r="K101" t="s">
        <v>163</v>
      </c>
      <c r="L101" t="s">
        <v>60</v>
      </c>
      <c r="M101" t="e">
        <f>VLOOKUP(C101,#REF!,4,FALSE)</f>
        <v>#REF!</v>
      </c>
      <c r="N101" t="e">
        <f t="shared" si="6"/>
        <v>#REF!</v>
      </c>
      <c r="O101">
        <f t="shared" si="7"/>
        <v>8</v>
      </c>
      <c r="P101" t="e">
        <f>VLOOKUP(C101,#REF!,3,FALSE)</f>
        <v>#REF!</v>
      </c>
      <c r="Q101" t="e">
        <f>VLOOKUP(C101,#REF!,2,FALSE)</f>
        <v>#REF!</v>
      </c>
      <c r="R101" t="str">
        <f>VLOOKUP(orders!B101,customers!$A$2:$F$101,6,FALSE)</f>
        <v>Male</v>
      </c>
      <c r="S101" t="str">
        <f>VLOOKUP(orders!B101,customers!$A$1:$C$101,3,FALSE)</f>
        <v>Imphal</v>
      </c>
    </row>
    <row r="102" spans="1:19" x14ac:dyDescent="0.35">
      <c r="A102">
        <v>101</v>
      </c>
      <c r="B102" t="s">
        <v>67</v>
      </c>
      <c r="C102">
        <v>70</v>
      </c>
      <c r="D102">
        <v>4</v>
      </c>
      <c r="E102" t="str">
        <f t="shared" si="4"/>
        <v>June</v>
      </c>
      <c r="F102" t="str">
        <f t="shared" si="5"/>
        <v>Monday</v>
      </c>
      <c r="G102" s="1">
        <v>45096</v>
      </c>
      <c r="H102" s="2">
        <v>0.16449074074074074</v>
      </c>
      <c r="I102" s="1">
        <v>45098</v>
      </c>
      <c r="J102" s="2">
        <v>0.26292824074074073</v>
      </c>
      <c r="K102" t="s">
        <v>35</v>
      </c>
      <c r="L102" t="s">
        <v>20</v>
      </c>
      <c r="M102" t="e">
        <f>VLOOKUP(C102,#REF!,4,FALSE)</f>
        <v>#REF!</v>
      </c>
      <c r="N102" t="e">
        <f t="shared" si="6"/>
        <v>#REF!</v>
      </c>
      <c r="O102">
        <f t="shared" si="7"/>
        <v>2</v>
      </c>
      <c r="P102" t="e">
        <f>VLOOKUP(C102,#REF!,3,FALSE)</f>
        <v>#REF!</v>
      </c>
      <c r="Q102" t="e">
        <f>VLOOKUP(C102,#REF!,2,FALSE)</f>
        <v>#REF!</v>
      </c>
      <c r="R102" t="str">
        <f>VLOOKUP(orders!B102,customers!$A$2:$F$101,6,FALSE)</f>
        <v>Male</v>
      </c>
      <c r="S102" t="str">
        <f>VLOOKUP(orders!B102,customers!$A$1:$C$101,3,FALSE)</f>
        <v>Srikakulam</v>
      </c>
    </row>
    <row r="103" spans="1:19" x14ac:dyDescent="0.35">
      <c r="A103">
        <v>102</v>
      </c>
      <c r="B103" t="s">
        <v>164</v>
      </c>
      <c r="C103">
        <v>10</v>
      </c>
      <c r="D103">
        <v>3</v>
      </c>
      <c r="E103" t="str">
        <f t="shared" si="4"/>
        <v>October</v>
      </c>
      <c r="F103" t="str">
        <f t="shared" si="5"/>
        <v>Saturday</v>
      </c>
      <c r="G103" s="1">
        <v>45227</v>
      </c>
      <c r="H103" s="2">
        <v>0.81543981481481487</v>
      </c>
      <c r="I103" s="1">
        <v>45236</v>
      </c>
      <c r="J103" s="2">
        <v>0.29623842592592592</v>
      </c>
      <c r="K103" t="s">
        <v>165</v>
      </c>
      <c r="L103" t="s">
        <v>20</v>
      </c>
      <c r="M103" t="e">
        <f>VLOOKUP(C103,#REF!,4,FALSE)</f>
        <v>#REF!</v>
      </c>
      <c r="N103" t="e">
        <f t="shared" si="6"/>
        <v>#REF!</v>
      </c>
      <c r="O103">
        <f t="shared" si="7"/>
        <v>9</v>
      </c>
      <c r="P103" t="e">
        <f>VLOOKUP(C103,#REF!,3,FALSE)</f>
        <v>#REF!</v>
      </c>
      <c r="Q103" t="e">
        <f>VLOOKUP(C103,#REF!,2,FALSE)</f>
        <v>#REF!</v>
      </c>
      <c r="R103" t="str">
        <f>VLOOKUP(orders!B103,customers!$A$2:$F$101,6,FALSE)</f>
        <v>Male</v>
      </c>
      <c r="S103" t="str">
        <f>VLOOKUP(orders!B103,customers!$A$1:$C$101,3,FALSE)</f>
        <v>Ratlam</v>
      </c>
    </row>
    <row r="104" spans="1:19" x14ac:dyDescent="0.35">
      <c r="A104">
        <v>103</v>
      </c>
      <c r="B104" t="s">
        <v>29</v>
      </c>
      <c r="C104">
        <v>18</v>
      </c>
      <c r="D104">
        <v>3</v>
      </c>
      <c r="E104" t="str">
        <f t="shared" si="4"/>
        <v>February</v>
      </c>
      <c r="F104" t="str">
        <f t="shared" si="5"/>
        <v>Wednesday</v>
      </c>
      <c r="G104" s="1">
        <v>44958</v>
      </c>
      <c r="H104" s="2">
        <v>0.51734953703703701</v>
      </c>
      <c r="I104" s="1">
        <v>44965</v>
      </c>
      <c r="J104" s="2">
        <v>0.95253472222222224</v>
      </c>
      <c r="K104" t="s">
        <v>166</v>
      </c>
      <c r="L104" t="s">
        <v>20</v>
      </c>
      <c r="M104" t="e">
        <f>VLOOKUP(C104,#REF!,4,FALSE)</f>
        <v>#REF!</v>
      </c>
      <c r="N104" t="e">
        <f t="shared" si="6"/>
        <v>#REF!</v>
      </c>
      <c r="O104">
        <f t="shared" si="7"/>
        <v>7</v>
      </c>
      <c r="P104" t="e">
        <f>VLOOKUP(C104,#REF!,3,FALSE)</f>
        <v>#REF!</v>
      </c>
      <c r="Q104" t="e">
        <f>VLOOKUP(C104,#REF!,2,FALSE)</f>
        <v>#REF!</v>
      </c>
      <c r="R104" t="str">
        <f>VLOOKUP(orders!B104,customers!$A$2:$F$101,6,FALSE)</f>
        <v>Female</v>
      </c>
      <c r="S104" t="str">
        <f>VLOOKUP(orders!B104,customers!$A$1:$C$101,3,FALSE)</f>
        <v>Sri Ganganagar</v>
      </c>
    </row>
    <row r="105" spans="1:19" x14ac:dyDescent="0.35">
      <c r="A105">
        <v>104</v>
      </c>
      <c r="B105" t="s">
        <v>167</v>
      </c>
      <c r="C105">
        <v>51</v>
      </c>
      <c r="D105">
        <v>3</v>
      </c>
      <c r="E105" t="str">
        <f t="shared" si="4"/>
        <v>December</v>
      </c>
      <c r="F105" t="str">
        <f t="shared" si="5"/>
        <v>Friday</v>
      </c>
      <c r="G105" s="1">
        <v>45289</v>
      </c>
      <c r="H105" s="2">
        <v>7.3252314814814812E-2</v>
      </c>
      <c r="I105" s="1">
        <v>45296</v>
      </c>
      <c r="J105" s="2">
        <v>1.074074074074074E-2</v>
      </c>
      <c r="K105" t="s">
        <v>168</v>
      </c>
      <c r="L105" t="s">
        <v>60</v>
      </c>
      <c r="M105" t="e">
        <f>VLOOKUP(C105,#REF!,4,FALSE)</f>
        <v>#REF!</v>
      </c>
      <c r="N105" t="e">
        <f t="shared" si="6"/>
        <v>#REF!</v>
      </c>
      <c r="O105">
        <f t="shared" si="7"/>
        <v>7</v>
      </c>
      <c r="P105" t="e">
        <f>VLOOKUP(C105,#REF!,3,FALSE)</f>
        <v>#REF!</v>
      </c>
      <c r="Q105" t="e">
        <f>VLOOKUP(C105,#REF!,2,FALSE)</f>
        <v>#REF!</v>
      </c>
      <c r="R105" t="str">
        <f>VLOOKUP(orders!B105,customers!$A$2:$F$101,6,FALSE)</f>
        <v>Female</v>
      </c>
      <c r="S105" t="str">
        <f>VLOOKUP(orders!B105,customers!$A$1:$C$101,3,FALSE)</f>
        <v>Ahmednagar</v>
      </c>
    </row>
    <row r="106" spans="1:19" x14ac:dyDescent="0.35">
      <c r="A106">
        <v>105</v>
      </c>
      <c r="B106" t="s">
        <v>64</v>
      </c>
      <c r="C106">
        <v>36</v>
      </c>
      <c r="D106">
        <v>2</v>
      </c>
      <c r="E106" t="str">
        <f t="shared" si="4"/>
        <v>February</v>
      </c>
      <c r="F106" t="str">
        <f t="shared" si="5"/>
        <v>Saturday</v>
      </c>
      <c r="G106" s="1">
        <v>44968</v>
      </c>
      <c r="H106" s="2">
        <v>0.12333333333333334</v>
      </c>
      <c r="I106" s="1">
        <v>44978</v>
      </c>
      <c r="J106" s="2">
        <v>6.5393518518518517E-2</v>
      </c>
      <c r="K106" t="s">
        <v>94</v>
      </c>
      <c r="L106" t="s">
        <v>20</v>
      </c>
      <c r="M106" t="e">
        <f>VLOOKUP(C106,#REF!,4,FALSE)</f>
        <v>#REF!</v>
      </c>
      <c r="N106" t="e">
        <f t="shared" si="6"/>
        <v>#REF!</v>
      </c>
      <c r="O106">
        <f t="shared" si="7"/>
        <v>10</v>
      </c>
      <c r="P106" t="e">
        <f>VLOOKUP(C106,#REF!,3,FALSE)</f>
        <v>#REF!</v>
      </c>
      <c r="Q106" t="e">
        <f>VLOOKUP(C106,#REF!,2,FALSE)</f>
        <v>#REF!</v>
      </c>
      <c r="R106" t="str">
        <f>VLOOKUP(orders!B106,customers!$A$2:$F$101,6,FALSE)</f>
        <v>Male</v>
      </c>
      <c r="S106" t="str">
        <f>VLOOKUP(orders!B106,customers!$A$1:$C$101,3,FALSE)</f>
        <v>Jamnagar</v>
      </c>
    </row>
    <row r="107" spans="1:19" x14ac:dyDescent="0.35">
      <c r="A107">
        <v>106</v>
      </c>
      <c r="B107" t="s">
        <v>109</v>
      </c>
      <c r="C107">
        <v>41</v>
      </c>
      <c r="D107">
        <v>2</v>
      </c>
      <c r="E107" t="str">
        <f t="shared" si="4"/>
        <v>November</v>
      </c>
      <c r="F107" t="str">
        <f t="shared" si="5"/>
        <v>Monday</v>
      </c>
      <c r="G107" s="1">
        <v>45236</v>
      </c>
      <c r="H107" s="2">
        <v>0.74706018518518513</v>
      </c>
      <c r="I107" s="1">
        <v>45238</v>
      </c>
      <c r="J107" s="2">
        <v>0.95865740740740746</v>
      </c>
      <c r="K107" t="s">
        <v>169</v>
      </c>
      <c r="L107" t="s">
        <v>15</v>
      </c>
      <c r="M107" t="e">
        <f>VLOOKUP(C107,#REF!,4,FALSE)</f>
        <v>#REF!</v>
      </c>
      <c r="N107" t="e">
        <f t="shared" si="6"/>
        <v>#REF!</v>
      </c>
      <c r="O107">
        <f t="shared" si="7"/>
        <v>2</v>
      </c>
      <c r="P107" t="e">
        <f>VLOOKUP(C107,#REF!,3,FALSE)</f>
        <v>#REF!</v>
      </c>
      <c r="Q107" t="e">
        <f>VLOOKUP(C107,#REF!,2,FALSE)</f>
        <v>#REF!</v>
      </c>
      <c r="R107" t="str">
        <f>VLOOKUP(orders!B107,customers!$A$2:$F$101,6,FALSE)</f>
        <v>Female</v>
      </c>
      <c r="S107" t="str">
        <f>VLOOKUP(orders!B107,customers!$A$1:$C$101,3,FALSE)</f>
        <v>Warangal</v>
      </c>
    </row>
    <row r="108" spans="1:19" x14ac:dyDescent="0.35">
      <c r="A108">
        <v>107</v>
      </c>
      <c r="B108" t="s">
        <v>56</v>
      </c>
      <c r="C108">
        <v>4</v>
      </c>
      <c r="D108">
        <v>3</v>
      </c>
      <c r="E108" t="str">
        <f t="shared" si="4"/>
        <v>November</v>
      </c>
      <c r="F108" t="str">
        <f t="shared" si="5"/>
        <v>Monday</v>
      </c>
      <c r="G108" s="1">
        <v>45236</v>
      </c>
      <c r="H108" s="2">
        <v>0.42924768518518519</v>
      </c>
      <c r="I108" s="1">
        <v>45242</v>
      </c>
      <c r="J108" s="2">
        <v>0.5974652777777778</v>
      </c>
      <c r="K108" t="s">
        <v>170</v>
      </c>
      <c r="L108" t="s">
        <v>15</v>
      </c>
      <c r="M108" t="e">
        <f>VLOOKUP(C108,#REF!,4,FALSE)</f>
        <v>#REF!</v>
      </c>
      <c r="N108" t="e">
        <f t="shared" si="6"/>
        <v>#REF!</v>
      </c>
      <c r="O108">
        <f t="shared" si="7"/>
        <v>6</v>
      </c>
      <c r="P108" t="e">
        <f>VLOOKUP(C108,#REF!,3,FALSE)</f>
        <v>#REF!</v>
      </c>
      <c r="Q108" t="e">
        <f>VLOOKUP(C108,#REF!,2,FALSE)</f>
        <v>#REF!</v>
      </c>
      <c r="R108" t="str">
        <f>VLOOKUP(orders!B108,customers!$A$2:$F$101,6,FALSE)</f>
        <v>Male</v>
      </c>
      <c r="S108" t="str">
        <f>VLOOKUP(orders!B108,customers!$A$1:$C$101,3,FALSE)</f>
        <v>Karaikudi</v>
      </c>
    </row>
    <row r="109" spans="1:19" x14ac:dyDescent="0.35">
      <c r="A109">
        <v>108</v>
      </c>
      <c r="B109" t="s">
        <v>18</v>
      </c>
      <c r="C109">
        <v>26</v>
      </c>
      <c r="D109">
        <v>4</v>
      </c>
      <c r="E109" t="str">
        <f t="shared" si="4"/>
        <v>February</v>
      </c>
      <c r="F109" t="str">
        <f t="shared" si="5"/>
        <v>Monday</v>
      </c>
      <c r="G109" s="1">
        <v>44984</v>
      </c>
      <c r="H109" s="2">
        <v>0.37738425925925928</v>
      </c>
      <c r="I109" s="1">
        <v>44990</v>
      </c>
      <c r="J109" s="2">
        <v>0.33547453703703706</v>
      </c>
      <c r="K109" t="s">
        <v>171</v>
      </c>
      <c r="L109" t="s">
        <v>36</v>
      </c>
      <c r="M109" t="e">
        <f>VLOOKUP(C109,#REF!,4,FALSE)</f>
        <v>#REF!</v>
      </c>
      <c r="N109" t="e">
        <f t="shared" si="6"/>
        <v>#REF!</v>
      </c>
      <c r="O109">
        <f t="shared" si="7"/>
        <v>6</v>
      </c>
      <c r="P109" t="e">
        <f>VLOOKUP(C109,#REF!,3,FALSE)</f>
        <v>#REF!</v>
      </c>
      <c r="Q109" t="e">
        <f>VLOOKUP(C109,#REF!,2,FALSE)</f>
        <v>#REF!</v>
      </c>
      <c r="R109" t="str">
        <f>VLOOKUP(orders!B109,customers!$A$2:$F$101,6,FALSE)</f>
        <v>Male</v>
      </c>
      <c r="S109" t="str">
        <f>VLOOKUP(orders!B109,customers!$A$1:$C$101,3,FALSE)</f>
        <v>Bilaspur</v>
      </c>
    </row>
    <row r="110" spans="1:19" x14ac:dyDescent="0.35">
      <c r="A110">
        <v>109</v>
      </c>
      <c r="B110" t="s">
        <v>118</v>
      </c>
      <c r="C110">
        <v>50</v>
      </c>
      <c r="D110">
        <v>5</v>
      </c>
      <c r="E110" t="str">
        <f t="shared" si="4"/>
        <v>February</v>
      </c>
      <c r="F110" t="str">
        <f t="shared" si="5"/>
        <v>Monday</v>
      </c>
      <c r="G110" s="1">
        <v>44984</v>
      </c>
      <c r="H110" s="2">
        <v>0.64986111111111111</v>
      </c>
      <c r="I110" s="1">
        <v>44986</v>
      </c>
      <c r="J110" s="2">
        <v>0.3603703703703704</v>
      </c>
      <c r="K110" t="s">
        <v>39</v>
      </c>
      <c r="L110" t="s">
        <v>36</v>
      </c>
      <c r="M110" t="e">
        <f>VLOOKUP(C110,#REF!,4,FALSE)</f>
        <v>#REF!</v>
      </c>
      <c r="N110" t="e">
        <f t="shared" si="6"/>
        <v>#REF!</v>
      </c>
      <c r="O110">
        <f t="shared" si="7"/>
        <v>2</v>
      </c>
      <c r="P110" t="e">
        <f>VLOOKUP(C110,#REF!,3,FALSE)</f>
        <v>#REF!</v>
      </c>
      <c r="Q110" t="e">
        <f>VLOOKUP(C110,#REF!,2,FALSE)</f>
        <v>#REF!</v>
      </c>
      <c r="R110" t="str">
        <f>VLOOKUP(orders!B110,customers!$A$2:$F$101,6,FALSE)</f>
        <v>Female</v>
      </c>
      <c r="S110" t="str">
        <f>VLOOKUP(orders!B110,customers!$A$1:$C$101,3,FALSE)</f>
        <v>Sultan Pur Majra</v>
      </c>
    </row>
    <row r="111" spans="1:19" x14ac:dyDescent="0.35">
      <c r="A111">
        <v>110</v>
      </c>
      <c r="B111" t="s">
        <v>172</v>
      </c>
      <c r="C111">
        <v>26</v>
      </c>
      <c r="D111">
        <v>2</v>
      </c>
      <c r="E111" t="str">
        <f t="shared" si="4"/>
        <v>March</v>
      </c>
      <c r="F111" t="str">
        <f t="shared" si="5"/>
        <v>Saturday</v>
      </c>
      <c r="G111" s="1">
        <v>44989</v>
      </c>
      <c r="H111" s="2">
        <v>0.4748148148148148</v>
      </c>
      <c r="I111" s="1">
        <v>44998</v>
      </c>
      <c r="J111" s="2">
        <v>0.35244212962962962</v>
      </c>
      <c r="K111" t="s">
        <v>173</v>
      </c>
      <c r="L111" t="s">
        <v>36</v>
      </c>
      <c r="M111" t="e">
        <f>VLOOKUP(C111,#REF!,4,FALSE)</f>
        <v>#REF!</v>
      </c>
      <c r="N111" t="e">
        <f t="shared" si="6"/>
        <v>#REF!</v>
      </c>
      <c r="O111">
        <f t="shared" si="7"/>
        <v>9</v>
      </c>
      <c r="P111" t="e">
        <f>VLOOKUP(C111,#REF!,3,FALSE)</f>
        <v>#REF!</v>
      </c>
      <c r="Q111" t="e">
        <f>VLOOKUP(C111,#REF!,2,FALSE)</f>
        <v>#REF!</v>
      </c>
      <c r="R111" t="str">
        <f>VLOOKUP(orders!B111,customers!$A$2:$F$101,6,FALSE)</f>
        <v>Female</v>
      </c>
      <c r="S111" t="str">
        <f>VLOOKUP(orders!B111,customers!$A$1:$C$101,3,FALSE)</f>
        <v>Aligarh</v>
      </c>
    </row>
    <row r="112" spans="1:19" x14ac:dyDescent="0.35">
      <c r="A112">
        <v>111</v>
      </c>
      <c r="B112" t="s">
        <v>27</v>
      </c>
      <c r="C112">
        <v>8</v>
      </c>
      <c r="D112">
        <v>3</v>
      </c>
      <c r="E112" t="str">
        <f t="shared" si="4"/>
        <v>June</v>
      </c>
      <c r="F112" t="str">
        <f t="shared" si="5"/>
        <v>Wednesday</v>
      </c>
      <c r="G112" s="1">
        <v>45098</v>
      </c>
      <c r="H112" s="2">
        <v>0.59649305555555554</v>
      </c>
      <c r="I112" s="1">
        <v>45102</v>
      </c>
      <c r="J112" s="2">
        <v>0.87774305555555554</v>
      </c>
      <c r="K112" t="s">
        <v>174</v>
      </c>
      <c r="L112" t="s">
        <v>12</v>
      </c>
      <c r="M112" t="e">
        <f>VLOOKUP(C112,#REF!,4,FALSE)</f>
        <v>#REF!</v>
      </c>
      <c r="N112" t="e">
        <f t="shared" si="6"/>
        <v>#REF!</v>
      </c>
      <c r="O112">
        <f t="shared" si="7"/>
        <v>4</v>
      </c>
      <c r="P112" t="e">
        <f>VLOOKUP(C112,#REF!,3,FALSE)</f>
        <v>#REF!</v>
      </c>
      <c r="Q112" t="e">
        <f>VLOOKUP(C112,#REF!,2,FALSE)</f>
        <v>#REF!</v>
      </c>
      <c r="R112" t="str">
        <f>VLOOKUP(orders!B112,customers!$A$2:$F$101,6,FALSE)</f>
        <v>Female</v>
      </c>
      <c r="S112" t="str">
        <f>VLOOKUP(orders!B112,customers!$A$1:$C$101,3,FALSE)</f>
        <v>Madurai</v>
      </c>
    </row>
    <row r="113" spans="1:19" x14ac:dyDescent="0.35">
      <c r="A113">
        <v>112</v>
      </c>
      <c r="B113" t="s">
        <v>103</v>
      </c>
      <c r="C113">
        <v>37</v>
      </c>
      <c r="D113">
        <v>3</v>
      </c>
      <c r="E113" t="str">
        <f t="shared" si="4"/>
        <v>November</v>
      </c>
      <c r="F113" t="str">
        <f t="shared" si="5"/>
        <v>Saturday</v>
      </c>
      <c r="G113" s="1">
        <v>45241</v>
      </c>
      <c r="H113" s="2">
        <v>0.27504629629629629</v>
      </c>
      <c r="I113" s="1">
        <v>45244</v>
      </c>
      <c r="J113" s="2">
        <v>0.66040509259259261</v>
      </c>
      <c r="K113" t="s">
        <v>175</v>
      </c>
      <c r="L113" t="s">
        <v>15</v>
      </c>
      <c r="M113" t="e">
        <f>VLOOKUP(C113,#REF!,4,FALSE)</f>
        <v>#REF!</v>
      </c>
      <c r="N113" t="e">
        <f t="shared" si="6"/>
        <v>#REF!</v>
      </c>
      <c r="O113">
        <f t="shared" si="7"/>
        <v>3</v>
      </c>
      <c r="P113" t="e">
        <f>VLOOKUP(C113,#REF!,3,FALSE)</f>
        <v>#REF!</v>
      </c>
      <c r="Q113" t="e">
        <f>VLOOKUP(C113,#REF!,2,FALSE)</f>
        <v>#REF!</v>
      </c>
      <c r="R113" t="str">
        <f>VLOOKUP(orders!B113,customers!$A$2:$F$101,6,FALSE)</f>
        <v>Male</v>
      </c>
      <c r="S113" t="str">
        <f>VLOOKUP(orders!B113,customers!$A$1:$C$101,3,FALSE)</f>
        <v>Bidhannagar</v>
      </c>
    </row>
    <row r="114" spans="1:19" x14ac:dyDescent="0.35">
      <c r="A114">
        <v>113</v>
      </c>
      <c r="B114" t="s">
        <v>146</v>
      </c>
      <c r="C114">
        <v>1</v>
      </c>
      <c r="D114">
        <v>3</v>
      </c>
      <c r="E114" t="str">
        <f t="shared" si="4"/>
        <v>November</v>
      </c>
      <c r="F114" t="str">
        <f t="shared" si="5"/>
        <v>Tuesday</v>
      </c>
      <c r="G114" s="1">
        <v>45244</v>
      </c>
      <c r="H114" s="2">
        <v>0.64618055555555554</v>
      </c>
      <c r="I114" s="1">
        <v>45253</v>
      </c>
      <c r="J114" s="2">
        <v>0.1852662037037037</v>
      </c>
      <c r="K114" t="s">
        <v>69</v>
      </c>
      <c r="L114" t="s">
        <v>60</v>
      </c>
      <c r="M114" t="e">
        <f>VLOOKUP(C114,#REF!,4,FALSE)</f>
        <v>#REF!</v>
      </c>
      <c r="N114" t="e">
        <f t="shared" si="6"/>
        <v>#REF!</v>
      </c>
      <c r="O114">
        <f t="shared" si="7"/>
        <v>9</v>
      </c>
      <c r="P114" t="e">
        <f>VLOOKUP(C114,#REF!,3,FALSE)</f>
        <v>#REF!</v>
      </c>
      <c r="Q114" t="e">
        <f>VLOOKUP(C114,#REF!,2,FALSE)</f>
        <v>#REF!</v>
      </c>
      <c r="R114" t="str">
        <f>VLOOKUP(orders!B114,customers!$A$2:$F$101,6,FALSE)</f>
        <v>Male</v>
      </c>
      <c r="S114" t="str">
        <f>VLOOKUP(orders!B114,customers!$A$1:$C$101,3,FALSE)</f>
        <v>Surat</v>
      </c>
    </row>
    <row r="115" spans="1:19" x14ac:dyDescent="0.35">
      <c r="A115">
        <v>114</v>
      </c>
      <c r="B115" t="s">
        <v>27</v>
      </c>
      <c r="C115">
        <v>40</v>
      </c>
      <c r="D115">
        <v>4</v>
      </c>
      <c r="E115" t="str">
        <f t="shared" si="4"/>
        <v>February</v>
      </c>
      <c r="F115" t="str">
        <f t="shared" si="5"/>
        <v>Friday</v>
      </c>
      <c r="G115" s="1">
        <v>44960</v>
      </c>
      <c r="H115" s="2">
        <v>0.66892361111111109</v>
      </c>
      <c r="I115" s="1">
        <v>44964</v>
      </c>
      <c r="J115" s="2">
        <v>9.9166666666666667E-2</v>
      </c>
      <c r="K115" t="s">
        <v>176</v>
      </c>
      <c r="L115" t="s">
        <v>12</v>
      </c>
      <c r="M115" t="e">
        <f>VLOOKUP(C115,#REF!,4,FALSE)</f>
        <v>#REF!</v>
      </c>
      <c r="N115" t="e">
        <f t="shared" si="6"/>
        <v>#REF!</v>
      </c>
      <c r="O115">
        <f t="shared" si="7"/>
        <v>4</v>
      </c>
      <c r="P115" t="e">
        <f>VLOOKUP(C115,#REF!,3,FALSE)</f>
        <v>#REF!</v>
      </c>
      <c r="Q115" t="e">
        <f>VLOOKUP(C115,#REF!,2,FALSE)</f>
        <v>#REF!</v>
      </c>
      <c r="R115" t="str">
        <f>VLOOKUP(orders!B115,customers!$A$2:$F$101,6,FALSE)</f>
        <v>Female</v>
      </c>
      <c r="S115" t="str">
        <f>VLOOKUP(orders!B115,customers!$A$1:$C$101,3,FALSE)</f>
        <v>Madurai</v>
      </c>
    </row>
    <row r="116" spans="1:19" x14ac:dyDescent="0.35">
      <c r="A116">
        <v>115</v>
      </c>
      <c r="B116" t="s">
        <v>109</v>
      </c>
      <c r="C116">
        <v>57</v>
      </c>
      <c r="D116">
        <v>1</v>
      </c>
      <c r="E116" t="str">
        <f t="shared" si="4"/>
        <v>April</v>
      </c>
      <c r="F116" t="str">
        <f t="shared" si="5"/>
        <v>Friday</v>
      </c>
      <c r="G116" s="1">
        <v>45044</v>
      </c>
      <c r="H116" s="2">
        <v>0.75789351851851849</v>
      </c>
      <c r="I116" s="1">
        <v>45051</v>
      </c>
      <c r="J116" s="2">
        <v>0.48369212962962965</v>
      </c>
      <c r="K116" t="s">
        <v>177</v>
      </c>
      <c r="L116" t="s">
        <v>20</v>
      </c>
      <c r="M116" t="e">
        <f>VLOOKUP(C116,#REF!,4,FALSE)</f>
        <v>#REF!</v>
      </c>
      <c r="N116" t="e">
        <f t="shared" si="6"/>
        <v>#REF!</v>
      </c>
      <c r="O116">
        <f t="shared" si="7"/>
        <v>7</v>
      </c>
      <c r="P116" t="e">
        <f>VLOOKUP(C116,#REF!,3,FALSE)</f>
        <v>#REF!</v>
      </c>
      <c r="Q116" t="e">
        <f>VLOOKUP(C116,#REF!,2,FALSE)</f>
        <v>#REF!</v>
      </c>
      <c r="R116" t="str">
        <f>VLOOKUP(orders!B116,customers!$A$2:$F$101,6,FALSE)</f>
        <v>Female</v>
      </c>
      <c r="S116" t="str">
        <f>VLOOKUP(orders!B116,customers!$A$1:$C$101,3,FALSE)</f>
        <v>Warangal</v>
      </c>
    </row>
    <row r="117" spans="1:19" x14ac:dyDescent="0.35">
      <c r="A117">
        <v>116</v>
      </c>
      <c r="B117" t="s">
        <v>27</v>
      </c>
      <c r="C117">
        <v>4</v>
      </c>
      <c r="D117">
        <v>3</v>
      </c>
      <c r="E117" t="str">
        <f t="shared" si="4"/>
        <v>November</v>
      </c>
      <c r="F117" t="str">
        <f t="shared" si="5"/>
        <v>Saturday</v>
      </c>
      <c r="G117" s="1">
        <v>45241</v>
      </c>
      <c r="H117" s="2">
        <v>0.60283564814814816</v>
      </c>
      <c r="I117" s="1">
        <v>45250</v>
      </c>
      <c r="J117" s="2">
        <v>0.22599537037037037</v>
      </c>
      <c r="K117" t="s">
        <v>178</v>
      </c>
      <c r="L117" t="s">
        <v>15</v>
      </c>
      <c r="M117" t="e">
        <f>VLOOKUP(C117,#REF!,4,FALSE)</f>
        <v>#REF!</v>
      </c>
      <c r="N117" t="e">
        <f t="shared" si="6"/>
        <v>#REF!</v>
      </c>
      <c r="O117">
        <f t="shared" si="7"/>
        <v>9</v>
      </c>
      <c r="P117" t="e">
        <f>VLOOKUP(C117,#REF!,3,FALSE)</f>
        <v>#REF!</v>
      </c>
      <c r="Q117" t="e">
        <f>VLOOKUP(C117,#REF!,2,FALSE)</f>
        <v>#REF!</v>
      </c>
      <c r="R117" t="str">
        <f>VLOOKUP(orders!B117,customers!$A$2:$F$101,6,FALSE)</f>
        <v>Female</v>
      </c>
      <c r="S117" t="str">
        <f>VLOOKUP(orders!B117,customers!$A$1:$C$101,3,FALSE)</f>
        <v>Madurai</v>
      </c>
    </row>
    <row r="118" spans="1:19" x14ac:dyDescent="0.35">
      <c r="A118">
        <v>117</v>
      </c>
      <c r="B118" t="s">
        <v>123</v>
      </c>
      <c r="C118">
        <v>59</v>
      </c>
      <c r="D118">
        <v>3</v>
      </c>
      <c r="E118" t="str">
        <f t="shared" si="4"/>
        <v>August</v>
      </c>
      <c r="F118" t="str">
        <f t="shared" si="5"/>
        <v>Sunday</v>
      </c>
      <c r="G118" s="1">
        <v>45158</v>
      </c>
      <c r="H118" s="2">
        <v>0.78478009259259263</v>
      </c>
      <c r="I118" s="1">
        <v>45160</v>
      </c>
      <c r="J118" s="2">
        <v>0.15487268518518518</v>
      </c>
      <c r="K118" t="s">
        <v>179</v>
      </c>
      <c r="L118" t="s">
        <v>26</v>
      </c>
      <c r="M118" t="e">
        <f>VLOOKUP(C118,#REF!,4,FALSE)</f>
        <v>#REF!</v>
      </c>
      <c r="N118" t="e">
        <f t="shared" si="6"/>
        <v>#REF!</v>
      </c>
      <c r="O118">
        <f t="shared" si="7"/>
        <v>2</v>
      </c>
      <c r="P118" t="e">
        <f>VLOOKUP(C118,#REF!,3,FALSE)</f>
        <v>#REF!</v>
      </c>
      <c r="Q118" t="e">
        <f>VLOOKUP(C118,#REF!,2,FALSE)</f>
        <v>#REF!</v>
      </c>
      <c r="R118" t="str">
        <f>VLOOKUP(orders!B118,customers!$A$2:$F$101,6,FALSE)</f>
        <v>Female</v>
      </c>
      <c r="S118" t="str">
        <f>VLOOKUP(orders!B118,customers!$A$1:$C$101,3,FALSE)</f>
        <v>Indore</v>
      </c>
    </row>
    <row r="119" spans="1:19" x14ac:dyDescent="0.35">
      <c r="A119">
        <v>118</v>
      </c>
      <c r="B119" t="s">
        <v>180</v>
      </c>
      <c r="C119">
        <v>62</v>
      </c>
      <c r="D119">
        <v>1</v>
      </c>
      <c r="E119" t="str">
        <f t="shared" si="4"/>
        <v>February</v>
      </c>
      <c r="F119" t="str">
        <f t="shared" si="5"/>
        <v>Monday</v>
      </c>
      <c r="G119" s="1">
        <v>44984</v>
      </c>
      <c r="H119" s="2">
        <v>0.60484953703703703</v>
      </c>
      <c r="I119" s="1">
        <v>44990</v>
      </c>
      <c r="J119" s="2">
        <v>0.43949074074074074</v>
      </c>
      <c r="K119" t="s">
        <v>91</v>
      </c>
      <c r="L119" t="s">
        <v>36</v>
      </c>
      <c r="M119" t="e">
        <f>VLOOKUP(C119,#REF!,4,FALSE)</f>
        <v>#REF!</v>
      </c>
      <c r="N119" t="e">
        <f t="shared" si="6"/>
        <v>#REF!</v>
      </c>
      <c r="O119">
        <f t="shared" si="7"/>
        <v>6</v>
      </c>
      <c r="P119" t="e">
        <f>VLOOKUP(C119,#REF!,3,FALSE)</f>
        <v>#REF!</v>
      </c>
      <c r="Q119" t="e">
        <f>VLOOKUP(C119,#REF!,2,FALSE)</f>
        <v>#REF!</v>
      </c>
      <c r="R119" t="str">
        <f>VLOOKUP(orders!B119,customers!$A$2:$F$101,6,FALSE)</f>
        <v>Male</v>
      </c>
      <c r="S119" t="str">
        <f>VLOOKUP(orders!B119,customers!$A$1:$C$101,3,FALSE)</f>
        <v>Vellore</v>
      </c>
    </row>
    <row r="120" spans="1:19" x14ac:dyDescent="0.35">
      <c r="A120">
        <v>119</v>
      </c>
      <c r="B120" t="s">
        <v>138</v>
      </c>
      <c r="C120">
        <v>6</v>
      </c>
      <c r="D120">
        <v>4</v>
      </c>
      <c r="E120" t="str">
        <f t="shared" si="4"/>
        <v>March</v>
      </c>
      <c r="F120" t="str">
        <f t="shared" si="5"/>
        <v>Saturday</v>
      </c>
      <c r="G120" s="1">
        <v>44989</v>
      </c>
      <c r="H120" s="2">
        <v>0.45983796296296298</v>
      </c>
      <c r="I120" s="1">
        <v>44997</v>
      </c>
      <c r="J120" s="2">
        <v>0.51548611111111109</v>
      </c>
      <c r="K120" t="s">
        <v>181</v>
      </c>
      <c r="L120" t="s">
        <v>36</v>
      </c>
      <c r="M120" t="e">
        <f>VLOOKUP(C120,#REF!,4,FALSE)</f>
        <v>#REF!</v>
      </c>
      <c r="N120" t="e">
        <f t="shared" si="6"/>
        <v>#REF!</v>
      </c>
      <c r="O120">
        <f t="shared" si="7"/>
        <v>8</v>
      </c>
      <c r="P120" t="e">
        <f>VLOOKUP(C120,#REF!,3,FALSE)</f>
        <v>#REF!</v>
      </c>
      <c r="Q120" t="e">
        <f>VLOOKUP(C120,#REF!,2,FALSE)</f>
        <v>#REF!</v>
      </c>
      <c r="R120" t="str">
        <f>VLOOKUP(orders!B120,customers!$A$2:$F$101,6,FALSE)</f>
        <v>Male</v>
      </c>
      <c r="S120" t="str">
        <f>VLOOKUP(orders!B120,customers!$A$1:$C$101,3,FALSE)</f>
        <v>Kanpur</v>
      </c>
    </row>
    <row r="121" spans="1:19" x14ac:dyDescent="0.35">
      <c r="A121">
        <v>120</v>
      </c>
      <c r="B121" t="s">
        <v>127</v>
      </c>
      <c r="C121">
        <v>61</v>
      </c>
      <c r="D121">
        <v>1</v>
      </c>
      <c r="E121" t="str">
        <f t="shared" si="4"/>
        <v>December</v>
      </c>
      <c r="F121" t="str">
        <f t="shared" si="5"/>
        <v>Monday</v>
      </c>
      <c r="G121" s="1">
        <v>45285</v>
      </c>
      <c r="H121" s="2">
        <v>0.935150462962963</v>
      </c>
      <c r="I121" s="1">
        <v>45291</v>
      </c>
      <c r="J121" s="2">
        <v>0.41486111111111112</v>
      </c>
      <c r="K121" t="s">
        <v>143</v>
      </c>
      <c r="L121" t="s">
        <v>12</v>
      </c>
      <c r="M121" t="e">
        <f>VLOOKUP(C121,#REF!,4,FALSE)</f>
        <v>#REF!</v>
      </c>
      <c r="N121" t="e">
        <f t="shared" si="6"/>
        <v>#REF!</v>
      </c>
      <c r="O121">
        <f t="shared" si="7"/>
        <v>6</v>
      </c>
      <c r="P121" t="e">
        <f>VLOOKUP(C121,#REF!,3,FALSE)</f>
        <v>#REF!</v>
      </c>
      <c r="Q121" t="e">
        <f>VLOOKUP(C121,#REF!,2,FALSE)</f>
        <v>#REF!</v>
      </c>
      <c r="R121" t="str">
        <f>VLOOKUP(orders!B121,customers!$A$2:$F$101,6,FALSE)</f>
        <v>Female</v>
      </c>
      <c r="S121" t="str">
        <f>VLOOKUP(orders!B121,customers!$A$1:$C$101,3,FALSE)</f>
        <v>Imphal</v>
      </c>
    </row>
    <row r="122" spans="1:19" x14ac:dyDescent="0.35">
      <c r="A122">
        <v>121</v>
      </c>
      <c r="B122" t="s">
        <v>182</v>
      </c>
      <c r="C122">
        <v>33</v>
      </c>
      <c r="D122">
        <v>3</v>
      </c>
      <c r="E122" t="str">
        <f t="shared" si="4"/>
        <v>February</v>
      </c>
      <c r="F122" t="str">
        <f t="shared" si="5"/>
        <v>Sunday</v>
      </c>
      <c r="G122" s="1">
        <v>44962</v>
      </c>
      <c r="H122" s="2">
        <v>9.6469907407407407E-2</v>
      </c>
      <c r="I122" s="1">
        <v>44966</v>
      </c>
      <c r="J122" s="2">
        <v>0.31216435185185187</v>
      </c>
      <c r="K122" t="s">
        <v>183</v>
      </c>
      <c r="L122" t="s">
        <v>23</v>
      </c>
      <c r="M122" t="e">
        <f>VLOOKUP(C122,#REF!,4,FALSE)</f>
        <v>#REF!</v>
      </c>
      <c r="N122" t="e">
        <f t="shared" si="6"/>
        <v>#REF!</v>
      </c>
      <c r="O122">
        <f t="shared" si="7"/>
        <v>4</v>
      </c>
      <c r="P122" t="e">
        <f>VLOOKUP(C122,#REF!,3,FALSE)</f>
        <v>#REF!</v>
      </c>
      <c r="Q122" t="e">
        <f>VLOOKUP(C122,#REF!,2,FALSE)</f>
        <v>#REF!</v>
      </c>
      <c r="R122" t="str">
        <f>VLOOKUP(orders!B122,customers!$A$2:$F$101,6,FALSE)</f>
        <v>Male</v>
      </c>
      <c r="S122" t="str">
        <f>VLOOKUP(orders!B122,customers!$A$1:$C$101,3,FALSE)</f>
        <v>Guntakal</v>
      </c>
    </row>
    <row r="123" spans="1:19" x14ac:dyDescent="0.35">
      <c r="A123">
        <v>122</v>
      </c>
      <c r="B123" t="s">
        <v>184</v>
      </c>
      <c r="C123">
        <v>24</v>
      </c>
      <c r="D123">
        <v>5</v>
      </c>
      <c r="E123" t="str">
        <f t="shared" si="4"/>
        <v>October</v>
      </c>
      <c r="F123" t="str">
        <f t="shared" si="5"/>
        <v>Tuesday</v>
      </c>
      <c r="G123" s="1">
        <v>45202</v>
      </c>
      <c r="H123" s="2">
        <v>0.37804398148148149</v>
      </c>
      <c r="I123" s="1">
        <v>45212</v>
      </c>
      <c r="J123" s="2">
        <v>0.1355787037037037</v>
      </c>
      <c r="K123" t="s">
        <v>185</v>
      </c>
      <c r="L123" t="s">
        <v>20</v>
      </c>
      <c r="M123" t="e">
        <f>VLOOKUP(C123,#REF!,4,FALSE)</f>
        <v>#REF!</v>
      </c>
      <c r="N123" t="e">
        <f t="shared" si="6"/>
        <v>#REF!</v>
      </c>
      <c r="O123">
        <f t="shared" si="7"/>
        <v>10</v>
      </c>
      <c r="P123" t="e">
        <f>VLOOKUP(C123,#REF!,3,FALSE)</f>
        <v>#REF!</v>
      </c>
      <c r="Q123" t="e">
        <f>VLOOKUP(C123,#REF!,2,FALSE)</f>
        <v>#REF!</v>
      </c>
      <c r="R123" t="str">
        <f>VLOOKUP(orders!B123,customers!$A$2:$F$101,6,FALSE)</f>
        <v>Male</v>
      </c>
      <c r="S123" t="str">
        <f>VLOOKUP(orders!B123,customers!$A$1:$C$101,3,FALSE)</f>
        <v>Raurkela Industrial Township</v>
      </c>
    </row>
    <row r="124" spans="1:19" x14ac:dyDescent="0.35">
      <c r="A124">
        <v>123</v>
      </c>
      <c r="B124" t="s">
        <v>186</v>
      </c>
      <c r="C124">
        <v>38</v>
      </c>
      <c r="D124">
        <v>1</v>
      </c>
      <c r="E124" t="str">
        <f t="shared" si="4"/>
        <v>January</v>
      </c>
      <c r="F124" t="str">
        <f t="shared" si="5"/>
        <v>Sunday</v>
      </c>
      <c r="G124" s="1">
        <v>44941</v>
      </c>
      <c r="H124" s="2">
        <v>2.1631944444444443E-2</v>
      </c>
      <c r="I124" s="1">
        <v>44951</v>
      </c>
      <c r="J124" s="2">
        <v>0.20744212962962963</v>
      </c>
      <c r="K124" t="s">
        <v>187</v>
      </c>
      <c r="L124" t="s">
        <v>20</v>
      </c>
      <c r="M124" t="e">
        <f>VLOOKUP(C124,#REF!,4,FALSE)</f>
        <v>#REF!</v>
      </c>
      <c r="N124" t="e">
        <f t="shared" si="6"/>
        <v>#REF!</v>
      </c>
      <c r="O124">
        <f t="shared" si="7"/>
        <v>10</v>
      </c>
      <c r="P124" t="e">
        <f>VLOOKUP(C124,#REF!,3,FALSE)</f>
        <v>#REF!</v>
      </c>
      <c r="Q124" t="e">
        <f>VLOOKUP(C124,#REF!,2,FALSE)</f>
        <v>#REF!</v>
      </c>
      <c r="R124" t="str">
        <f>VLOOKUP(orders!B124,customers!$A$2:$F$101,6,FALSE)</f>
        <v>Female</v>
      </c>
      <c r="S124" t="str">
        <f>VLOOKUP(orders!B124,customers!$A$1:$C$101,3,FALSE)</f>
        <v>Farrukhabad</v>
      </c>
    </row>
    <row r="125" spans="1:19" x14ac:dyDescent="0.35">
      <c r="A125">
        <v>124</v>
      </c>
      <c r="B125" t="s">
        <v>188</v>
      </c>
      <c r="C125">
        <v>67</v>
      </c>
      <c r="D125">
        <v>4</v>
      </c>
      <c r="E125" t="str">
        <f t="shared" si="4"/>
        <v>July</v>
      </c>
      <c r="F125" t="str">
        <f t="shared" si="5"/>
        <v>Friday</v>
      </c>
      <c r="G125" s="1">
        <v>45128</v>
      </c>
      <c r="H125" s="2">
        <v>0.36452546296296295</v>
      </c>
      <c r="I125" s="1">
        <v>45130</v>
      </c>
      <c r="J125" s="2">
        <v>0.22481481481481483</v>
      </c>
      <c r="K125" t="s">
        <v>189</v>
      </c>
      <c r="L125" t="s">
        <v>12</v>
      </c>
      <c r="M125" t="e">
        <f>VLOOKUP(C125,#REF!,4,FALSE)</f>
        <v>#REF!</v>
      </c>
      <c r="N125" t="e">
        <f t="shared" si="6"/>
        <v>#REF!</v>
      </c>
      <c r="O125">
        <f t="shared" si="7"/>
        <v>2</v>
      </c>
      <c r="P125" t="e">
        <f>VLOOKUP(C125,#REF!,3,FALSE)</f>
        <v>#REF!</v>
      </c>
      <c r="Q125" t="e">
        <f>VLOOKUP(C125,#REF!,2,FALSE)</f>
        <v>#REF!</v>
      </c>
      <c r="R125" t="str">
        <f>VLOOKUP(orders!B125,customers!$A$2:$F$101,6,FALSE)</f>
        <v>Male</v>
      </c>
      <c r="S125" t="str">
        <f>VLOOKUP(orders!B125,customers!$A$1:$C$101,3,FALSE)</f>
        <v>Sambhal</v>
      </c>
    </row>
    <row r="126" spans="1:19" x14ac:dyDescent="0.35">
      <c r="A126">
        <v>125</v>
      </c>
      <c r="B126" t="s">
        <v>97</v>
      </c>
      <c r="C126">
        <v>31</v>
      </c>
      <c r="D126">
        <v>2</v>
      </c>
      <c r="E126" t="str">
        <f t="shared" si="4"/>
        <v>March</v>
      </c>
      <c r="F126" t="str">
        <f t="shared" si="5"/>
        <v>Sunday</v>
      </c>
      <c r="G126" s="1">
        <v>45004</v>
      </c>
      <c r="H126" s="2">
        <v>0.38346064814814818</v>
      </c>
      <c r="I126" s="1">
        <v>45010</v>
      </c>
      <c r="J126" s="2">
        <v>0.60846064814814815</v>
      </c>
      <c r="K126" t="s">
        <v>190</v>
      </c>
      <c r="L126" t="s">
        <v>60</v>
      </c>
      <c r="M126" t="e">
        <f>VLOOKUP(C126,#REF!,4,FALSE)</f>
        <v>#REF!</v>
      </c>
      <c r="N126" t="e">
        <f t="shared" si="6"/>
        <v>#REF!</v>
      </c>
      <c r="O126">
        <f t="shared" si="7"/>
        <v>6</v>
      </c>
      <c r="P126" t="e">
        <f>VLOOKUP(C126,#REF!,3,FALSE)</f>
        <v>#REF!</v>
      </c>
      <c r="Q126" t="e">
        <f>VLOOKUP(C126,#REF!,2,FALSE)</f>
        <v>#REF!</v>
      </c>
      <c r="R126" t="str">
        <f>VLOOKUP(orders!B126,customers!$A$2:$F$101,6,FALSE)</f>
        <v>Male</v>
      </c>
      <c r="S126" t="str">
        <f>VLOOKUP(orders!B126,customers!$A$1:$C$101,3,FALSE)</f>
        <v>Machilipatnam</v>
      </c>
    </row>
    <row r="127" spans="1:19" x14ac:dyDescent="0.35">
      <c r="A127">
        <v>126</v>
      </c>
      <c r="B127" t="s">
        <v>24</v>
      </c>
      <c r="C127">
        <v>19</v>
      </c>
      <c r="D127">
        <v>5</v>
      </c>
      <c r="E127" t="str">
        <f t="shared" si="4"/>
        <v>February</v>
      </c>
      <c r="F127" t="str">
        <f t="shared" si="5"/>
        <v>Saturday</v>
      </c>
      <c r="G127" s="1">
        <v>44961</v>
      </c>
      <c r="H127" s="2">
        <v>0.10305555555555555</v>
      </c>
      <c r="I127" s="1">
        <v>44970</v>
      </c>
      <c r="J127" s="2">
        <v>0.55321759259259262</v>
      </c>
      <c r="K127" t="s">
        <v>191</v>
      </c>
      <c r="L127" t="s">
        <v>23</v>
      </c>
      <c r="M127" t="e">
        <f>VLOOKUP(C127,#REF!,4,FALSE)</f>
        <v>#REF!</v>
      </c>
      <c r="N127" t="e">
        <f t="shared" si="6"/>
        <v>#REF!</v>
      </c>
      <c r="O127">
        <f t="shared" si="7"/>
        <v>9</v>
      </c>
      <c r="P127" t="e">
        <f>VLOOKUP(C127,#REF!,3,FALSE)</f>
        <v>#REF!</v>
      </c>
      <c r="Q127" t="e">
        <f>VLOOKUP(C127,#REF!,2,FALSE)</f>
        <v>#REF!</v>
      </c>
      <c r="R127" t="str">
        <f>VLOOKUP(orders!B127,customers!$A$2:$F$101,6,FALSE)</f>
        <v>Female</v>
      </c>
      <c r="S127" t="str">
        <f>VLOOKUP(orders!B127,customers!$A$1:$C$101,3,FALSE)</f>
        <v>Pallavaram</v>
      </c>
    </row>
    <row r="128" spans="1:19" x14ac:dyDescent="0.35">
      <c r="A128">
        <v>127</v>
      </c>
      <c r="B128" t="s">
        <v>192</v>
      </c>
      <c r="C128">
        <v>60</v>
      </c>
      <c r="D128">
        <v>4</v>
      </c>
      <c r="E128" t="str">
        <f t="shared" si="4"/>
        <v>November</v>
      </c>
      <c r="F128" t="str">
        <f t="shared" si="5"/>
        <v>Thursday</v>
      </c>
      <c r="G128" s="1">
        <v>45232</v>
      </c>
      <c r="H128" s="2">
        <v>0.58655092592592595</v>
      </c>
      <c r="I128" s="1">
        <v>45233</v>
      </c>
      <c r="J128" s="2">
        <v>0.80903935185185183</v>
      </c>
      <c r="K128" t="s">
        <v>193</v>
      </c>
      <c r="L128" t="s">
        <v>15</v>
      </c>
      <c r="M128" t="e">
        <f>VLOOKUP(C128,#REF!,4,FALSE)</f>
        <v>#REF!</v>
      </c>
      <c r="N128" t="e">
        <f t="shared" si="6"/>
        <v>#REF!</v>
      </c>
      <c r="O128">
        <f t="shared" si="7"/>
        <v>1</v>
      </c>
      <c r="P128" t="e">
        <f>VLOOKUP(C128,#REF!,3,FALSE)</f>
        <v>#REF!</v>
      </c>
      <c r="Q128" t="e">
        <f>VLOOKUP(C128,#REF!,2,FALSE)</f>
        <v>#REF!</v>
      </c>
      <c r="R128" t="str">
        <f>VLOOKUP(orders!B128,customers!$A$2:$F$101,6,FALSE)</f>
        <v>Female</v>
      </c>
      <c r="S128" t="str">
        <f>VLOOKUP(orders!B128,customers!$A$1:$C$101,3,FALSE)</f>
        <v>Kota</v>
      </c>
    </row>
    <row r="129" spans="1:19" x14ac:dyDescent="0.35">
      <c r="A129">
        <v>128</v>
      </c>
      <c r="B129" t="s">
        <v>34</v>
      </c>
      <c r="C129">
        <v>12</v>
      </c>
      <c r="D129">
        <v>3</v>
      </c>
      <c r="E129" t="str">
        <f t="shared" si="4"/>
        <v>March</v>
      </c>
      <c r="F129" t="str">
        <f t="shared" si="5"/>
        <v>Monday</v>
      </c>
      <c r="G129" s="1">
        <v>44991</v>
      </c>
      <c r="H129" s="2">
        <v>0.70171296296296293</v>
      </c>
      <c r="I129" s="1">
        <v>44998</v>
      </c>
      <c r="J129" s="2">
        <v>0.63285879629629627</v>
      </c>
      <c r="K129" t="s">
        <v>175</v>
      </c>
      <c r="L129" t="s">
        <v>12</v>
      </c>
      <c r="M129" t="e">
        <f>VLOOKUP(C129,#REF!,4,FALSE)</f>
        <v>#REF!</v>
      </c>
      <c r="N129" t="e">
        <f t="shared" si="6"/>
        <v>#REF!</v>
      </c>
      <c r="O129">
        <f t="shared" si="7"/>
        <v>7</v>
      </c>
      <c r="P129" t="e">
        <f>VLOOKUP(C129,#REF!,3,FALSE)</f>
        <v>#REF!</v>
      </c>
      <c r="Q129" t="e">
        <f>VLOOKUP(C129,#REF!,2,FALSE)</f>
        <v>#REF!</v>
      </c>
      <c r="R129" t="str">
        <f>VLOOKUP(orders!B129,customers!$A$2:$F$101,6,FALSE)</f>
        <v>Male</v>
      </c>
      <c r="S129" t="str">
        <f>VLOOKUP(orders!B129,customers!$A$1:$C$101,3,FALSE)</f>
        <v>North Dumdum</v>
      </c>
    </row>
    <row r="130" spans="1:19" x14ac:dyDescent="0.35">
      <c r="A130">
        <v>129</v>
      </c>
      <c r="B130" t="s">
        <v>192</v>
      </c>
      <c r="C130">
        <v>67</v>
      </c>
      <c r="D130">
        <v>2</v>
      </c>
      <c r="E130" t="str">
        <f t="shared" si="4"/>
        <v>February</v>
      </c>
      <c r="F130" t="str">
        <f t="shared" si="5"/>
        <v>Friday</v>
      </c>
      <c r="G130" s="1">
        <v>44974</v>
      </c>
      <c r="H130" s="2">
        <v>0.2232638888888889</v>
      </c>
      <c r="I130" s="1">
        <v>44977</v>
      </c>
      <c r="J130" s="2">
        <v>0.34550925925925924</v>
      </c>
      <c r="K130" t="s">
        <v>174</v>
      </c>
      <c r="L130" t="s">
        <v>12</v>
      </c>
      <c r="M130" t="e">
        <f>VLOOKUP(C130,#REF!,4,FALSE)</f>
        <v>#REF!</v>
      </c>
      <c r="N130" t="e">
        <f t="shared" si="6"/>
        <v>#REF!</v>
      </c>
      <c r="O130">
        <f t="shared" si="7"/>
        <v>3</v>
      </c>
      <c r="P130" t="e">
        <f>VLOOKUP(C130,#REF!,3,FALSE)</f>
        <v>#REF!</v>
      </c>
      <c r="Q130" t="e">
        <f>VLOOKUP(C130,#REF!,2,FALSE)</f>
        <v>#REF!</v>
      </c>
      <c r="R130" t="str">
        <f>VLOOKUP(orders!B130,customers!$A$2:$F$101,6,FALSE)</f>
        <v>Female</v>
      </c>
      <c r="S130" t="str">
        <f>VLOOKUP(orders!B130,customers!$A$1:$C$101,3,FALSE)</f>
        <v>Kota</v>
      </c>
    </row>
    <row r="131" spans="1:19" x14ac:dyDescent="0.35">
      <c r="A131">
        <v>130</v>
      </c>
      <c r="B131" t="s">
        <v>194</v>
      </c>
      <c r="C131">
        <v>10</v>
      </c>
      <c r="D131">
        <v>5</v>
      </c>
      <c r="E131" t="str">
        <f t="shared" ref="E131:E194" si="8">TEXT(G131,"mmmm")</f>
        <v>April</v>
      </c>
      <c r="F131" t="str">
        <f t="shared" ref="F131:F194" si="9">TEXT(G131,"dddd")</f>
        <v>Saturday</v>
      </c>
      <c r="G131" s="1">
        <v>45038</v>
      </c>
      <c r="H131" s="2">
        <v>0.56436342592592592</v>
      </c>
      <c r="I131" s="1">
        <v>45043</v>
      </c>
      <c r="J131" s="2">
        <v>0.91798611111111106</v>
      </c>
      <c r="K131" t="s">
        <v>115</v>
      </c>
      <c r="L131" t="s">
        <v>20</v>
      </c>
      <c r="M131" t="e">
        <f>VLOOKUP(C131,#REF!,4,FALSE)</f>
        <v>#REF!</v>
      </c>
      <c r="N131" t="e">
        <f t="shared" ref="N131:N194" si="10">M131*D131</f>
        <v>#REF!</v>
      </c>
      <c r="O131">
        <f t="shared" ref="O131:O194" si="11">I131-G131</f>
        <v>5</v>
      </c>
      <c r="P131" t="e">
        <f>VLOOKUP(C131,#REF!,3,FALSE)</f>
        <v>#REF!</v>
      </c>
      <c r="Q131" t="e">
        <f>VLOOKUP(C131,#REF!,2,FALSE)</f>
        <v>#REF!</v>
      </c>
      <c r="R131" t="str">
        <f>VLOOKUP(orders!B131,customers!$A$2:$F$101,6,FALSE)</f>
        <v>Male</v>
      </c>
      <c r="S131" t="str">
        <f>VLOOKUP(orders!B131,customers!$A$1:$C$101,3,FALSE)</f>
        <v>Bhatpara</v>
      </c>
    </row>
    <row r="132" spans="1:19" x14ac:dyDescent="0.35">
      <c r="A132">
        <v>131</v>
      </c>
      <c r="B132" t="s">
        <v>21</v>
      </c>
      <c r="C132">
        <v>3</v>
      </c>
      <c r="D132">
        <v>5</v>
      </c>
      <c r="E132" t="str">
        <f t="shared" si="8"/>
        <v>February</v>
      </c>
      <c r="F132" t="str">
        <f t="shared" si="9"/>
        <v>Saturday</v>
      </c>
      <c r="G132" s="1">
        <v>44961</v>
      </c>
      <c r="H132" s="2">
        <v>0.85474537037037035</v>
      </c>
      <c r="I132" s="1">
        <v>44968</v>
      </c>
      <c r="J132" s="2">
        <v>0.35350694444444447</v>
      </c>
      <c r="K132" t="s">
        <v>195</v>
      </c>
      <c r="L132" t="s">
        <v>23</v>
      </c>
      <c r="M132" t="e">
        <f>VLOOKUP(C132,#REF!,4,FALSE)</f>
        <v>#REF!</v>
      </c>
      <c r="N132" t="e">
        <f t="shared" si="10"/>
        <v>#REF!</v>
      </c>
      <c r="O132">
        <f t="shared" si="11"/>
        <v>7</v>
      </c>
      <c r="P132" t="e">
        <f>VLOOKUP(C132,#REF!,3,FALSE)</f>
        <v>#REF!</v>
      </c>
      <c r="Q132" t="e">
        <f>VLOOKUP(C132,#REF!,2,FALSE)</f>
        <v>#REF!</v>
      </c>
      <c r="R132" t="str">
        <f>VLOOKUP(orders!B132,customers!$A$2:$F$101,6,FALSE)</f>
        <v>Female</v>
      </c>
      <c r="S132" t="str">
        <f>VLOOKUP(orders!B132,customers!$A$1:$C$101,3,FALSE)</f>
        <v>Bhubaneswar</v>
      </c>
    </row>
    <row r="133" spans="1:19" x14ac:dyDescent="0.35">
      <c r="A133">
        <v>132</v>
      </c>
      <c r="B133" t="s">
        <v>105</v>
      </c>
      <c r="C133">
        <v>49</v>
      </c>
      <c r="D133">
        <v>4</v>
      </c>
      <c r="E133" t="str">
        <f t="shared" si="8"/>
        <v>February</v>
      </c>
      <c r="F133" t="str">
        <f t="shared" si="9"/>
        <v>Saturday</v>
      </c>
      <c r="G133" s="1">
        <v>44961</v>
      </c>
      <c r="H133" s="2">
        <v>0.97478009259259257</v>
      </c>
      <c r="I133" s="1">
        <v>44970</v>
      </c>
      <c r="J133" s="2">
        <v>0.83041666666666669</v>
      </c>
      <c r="K133" t="s">
        <v>196</v>
      </c>
      <c r="L133" t="s">
        <v>23</v>
      </c>
      <c r="M133" t="e">
        <f>VLOOKUP(C133,#REF!,4,FALSE)</f>
        <v>#REF!</v>
      </c>
      <c r="N133" t="e">
        <f t="shared" si="10"/>
        <v>#REF!</v>
      </c>
      <c r="O133">
        <f t="shared" si="11"/>
        <v>9</v>
      </c>
      <c r="P133" t="e">
        <f>VLOOKUP(C133,#REF!,3,FALSE)</f>
        <v>#REF!</v>
      </c>
      <c r="Q133" t="e">
        <f>VLOOKUP(C133,#REF!,2,FALSE)</f>
        <v>#REF!</v>
      </c>
      <c r="R133" t="str">
        <f>VLOOKUP(orders!B133,customers!$A$2:$F$101,6,FALSE)</f>
        <v>Female</v>
      </c>
      <c r="S133" t="str">
        <f>VLOOKUP(orders!B133,customers!$A$1:$C$101,3,FALSE)</f>
        <v>Maheshtala</v>
      </c>
    </row>
    <row r="134" spans="1:19" x14ac:dyDescent="0.35">
      <c r="A134">
        <v>133</v>
      </c>
      <c r="B134" t="s">
        <v>58</v>
      </c>
      <c r="C134">
        <v>43</v>
      </c>
      <c r="D134">
        <v>5</v>
      </c>
      <c r="E134" t="str">
        <f t="shared" si="8"/>
        <v>November</v>
      </c>
      <c r="F134" t="str">
        <f t="shared" si="9"/>
        <v>Friday</v>
      </c>
      <c r="G134" s="1">
        <v>45240</v>
      </c>
      <c r="H134" s="2">
        <v>0.66104166666666664</v>
      </c>
      <c r="I134" s="1">
        <v>45246</v>
      </c>
      <c r="J134" s="2">
        <v>0.47420138888888891</v>
      </c>
      <c r="K134" t="s">
        <v>197</v>
      </c>
      <c r="L134" t="s">
        <v>15</v>
      </c>
      <c r="M134" t="e">
        <f>VLOOKUP(C134,#REF!,4,FALSE)</f>
        <v>#REF!</v>
      </c>
      <c r="N134" t="e">
        <f t="shared" si="10"/>
        <v>#REF!</v>
      </c>
      <c r="O134">
        <f t="shared" si="11"/>
        <v>6</v>
      </c>
      <c r="P134" t="e">
        <f>VLOOKUP(C134,#REF!,3,FALSE)</f>
        <v>#REF!</v>
      </c>
      <c r="Q134" t="e">
        <f>VLOOKUP(C134,#REF!,2,FALSE)</f>
        <v>#REF!</v>
      </c>
      <c r="R134" t="str">
        <f>VLOOKUP(orders!B134,customers!$A$2:$F$101,6,FALSE)</f>
        <v>Male</v>
      </c>
      <c r="S134" t="str">
        <f>VLOOKUP(orders!B134,customers!$A$1:$C$101,3,FALSE)</f>
        <v>Nizamabad</v>
      </c>
    </row>
    <row r="135" spans="1:19" x14ac:dyDescent="0.35">
      <c r="A135">
        <v>134</v>
      </c>
      <c r="B135" t="s">
        <v>101</v>
      </c>
      <c r="C135">
        <v>69</v>
      </c>
      <c r="D135">
        <v>5</v>
      </c>
      <c r="E135" t="str">
        <f t="shared" si="8"/>
        <v>March</v>
      </c>
      <c r="F135" t="str">
        <f t="shared" si="9"/>
        <v>Sunday</v>
      </c>
      <c r="G135" s="1">
        <v>44990</v>
      </c>
      <c r="H135" s="2">
        <v>0.80053240740740739</v>
      </c>
      <c r="I135" s="1">
        <v>44999</v>
      </c>
      <c r="J135" s="2">
        <v>0.20728009259259259</v>
      </c>
      <c r="K135" t="s">
        <v>148</v>
      </c>
      <c r="L135" t="s">
        <v>36</v>
      </c>
      <c r="M135" t="e">
        <f>VLOOKUP(C135,#REF!,4,FALSE)</f>
        <v>#REF!</v>
      </c>
      <c r="N135" t="e">
        <f t="shared" si="10"/>
        <v>#REF!</v>
      </c>
      <c r="O135">
        <f t="shared" si="11"/>
        <v>9</v>
      </c>
      <c r="P135" t="e">
        <f>VLOOKUP(C135,#REF!,3,FALSE)</f>
        <v>#REF!</v>
      </c>
      <c r="Q135" t="e">
        <f>VLOOKUP(C135,#REF!,2,FALSE)</f>
        <v>#REF!</v>
      </c>
      <c r="R135" t="str">
        <f>VLOOKUP(orders!B135,customers!$A$2:$F$101,6,FALSE)</f>
        <v>Female</v>
      </c>
      <c r="S135" t="str">
        <f>VLOOKUP(orders!B135,customers!$A$1:$C$101,3,FALSE)</f>
        <v>Dibrugarh</v>
      </c>
    </row>
    <row r="136" spans="1:19" x14ac:dyDescent="0.35">
      <c r="A136">
        <v>135</v>
      </c>
      <c r="B136" t="s">
        <v>198</v>
      </c>
      <c r="C136">
        <v>30</v>
      </c>
      <c r="D136">
        <v>2</v>
      </c>
      <c r="E136" t="str">
        <f t="shared" si="8"/>
        <v>December</v>
      </c>
      <c r="F136" t="str">
        <f t="shared" si="9"/>
        <v>Wednesday</v>
      </c>
      <c r="G136" s="1">
        <v>45273</v>
      </c>
      <c r="H136" s="2">
        <v>0.43065972222222221</v>
      </c>
      <c r="I136" s="1">
        <v>45274</v>
      </c>
      <c r="J136" s="2">
        <v>0.65509259259259256</v>
      </c>
      <c r="K136" t="s">
        <v>199</v>
      </c>
      <c r="L136" t="s">
        <v>12</v>
      </c>
      <c r="M136" t="e">
        <f>VLOOKUP(C136,#REF!,4,FALSE)</f>
        <v>#REF!</v>
      </c>
      <c r="N136" t="e">
        <f t="shared" si="10"/>
        <v>#REF!</v>
      </c>
      <c r="O136">
        <f t="shared" si="11"/>
        <v>1</v>
      </c>
      <c r="P136" t="e">
        <f>VLOOKUP(C136,#REF!,3,FALSE)</f>
        <v>#REF!</v>
      </c>
      <c r="Q136" t="e">
        <f>VLOOKUP(C136,#REF!,2,FALSE)</f>
        <v>#REF!</v>
      </c>
      <c r="R136" t="str">
        <f>VLOOKUP(orders!B136,customers!$A$2:$F$101,6,FALSE)</f>
        <v>Female</v>
      </c>
      <c r="S136" t="str">
        <f>VLOOKUP(orders!B136,customers!$A$1:$C$101,3,FALSE)</f>
        <v>North Dumdum</v>
      </c>
    </row>
    <row r="137" spans="1:19" x14ac:dyDescent="0.35">
      <c r="A137">
        <v>136</v>
      </c>
      <c r="B137" t="s">
        <v>101</v>
      </c>
      <c r="C137">
        <v>56</v>
      </c>
      <c r="D137">
        <v>1</v>
      </c>
      <c r="E137" t="str">
        <f t="shared" si="8"/>
        <v>September</v>
      </c>
      <c r="F137" t="str">
        <f t="shared" si="9"/>
        <v>Tuesday</v>
      </c>
      <c r="G137" s="1">
        <v>45174</v>
      </c>
      <c r="H137" s="2">
        <v>0.67290509259259257</v>
      </c>
      <c r="I137" s="1">
        <v>45178</v>
      </c>
      <c r="J137" s="2">
        <v>0.9252083333333333</v>
      </c>
      <c r="K137" t="s">
        <v>94</v>
      </c>
      <c r="L137" t="s">
        <v>12</v>
      </c>
      <c r="M137" t="e">
        <f>VLOOKUP(C137,#REF!,4,FALSE)</f>
        <v>#REF!</v>
      </c>
      <c r="N137" t="e">
        <f t="shared" si="10"/>
        <v>#REF!</v>
      </c>
      <c r="O137">
        <f t="shared" si="11"/>
        <v>4</v>
      </c>
      <c r="P137" t="e">
        <f>VLOOKUP(C137,#REF!,3,FALSE)</f>
        <v>#REF!</v>
      </c>
      <c r="Q137" t="e">
        <f>VLOOKUP(C137,#REF!,2,FALSE)</f>
        <v>#REF!</v>
      </c>
      <c r="R137" t="str">
        <f>VLOOKUP(orders!B137,customers!$A$2:$F$101,6,FALSE)</f>
        <v>Female</v>
      </c>
      <c r="S137" t="str">
        <f>VLOOKUP(orders!B137,customers!$A$1:$C$101,3,FALSE)</f>
        <v>Dibrugarh</v>
      </c>
    </row>
    <row r="138" spans="1:19" x14ac:dyDescent="0.35">
      <c r="A138">
        <v>137</v>
      </c>
      <c r="B138" t="s">
        <v>194</v>
      </c>
      <c r="C138">
        <v>47</v>
      </c>
      <c r="D138">
        <v>2</v>
      </c>
      <c r="E138" t="str">
        <f t="shared" si="8"/>
        <v>March</v>
      </c>
      <c r="F138" t="str">
        <f t="shared" si="9"/>
        <v>Sunday</v>
      </c>
      <c r="G138" s="1">
        <v>44990</v>
      </c>
      <c r="H138" s="2">
        <v>0.6711111111111111</v>
      </c>
      <c r="I138" s="1">
        <v>44996</v>
      </c>
      <c r="J138" s="2">
        <v>0.3120486111111111</v>
      </c>
      <c r="K138" t="s">
        <v>157</v>
      </c>
      <c r="L138" t="s">
        <v>36</v>
      </c>
      <c r="M138" t="e">
        <f>VLOOKUP(C138,#REF!,4,FALSE)</f>
        <v>#REF!</v>
      </c>
      <c r="N138" t="e">
        <f t="shared" si="10"/>
        <v>#REF!</v>
      </c>
      <c r="O138">
        <f t="shared" si="11"/>
        <v>6</v>
      </c>
      <c r="P138" t="e">
        <f>VLOOKUP(C138,#REF!,3,FALSE)</f>
        <v>#REF!</v>
      </c>
      <c r="Q138" t="e">
        <f>VLOOKUP(C138,#REF!,2,FALSE)</f>
        <v>#REF!</v>
      </c>
      <c r="R138" t="str">
        <f>VLOOKUP(orders!B138,customers!$A$2:$F$101,6,FALSE)</f>
        <v>Male</v>
      </c>
      <c r="S138" t="str">
        <f>VLOOKUP(orders!B138,customers!$A$1:$C$101,3,FALSE)</f>
        <v>Bhatpara</v>
      </c>
    </row>
    <row r="139" spans="1:19" x14ac:dyDescent="0.35">
      <c r="A139">
        <v>138</v>
      </c>
      <c r="B139" t="s">
        <v>200</v>
      </c>
      <c r="C139">
        <v>57</v>
      </c>
      <c r="D139">
        <v>4</v>
      </c>
      <c r="E139" t="str">
        <f t="shared" si="8"/>
        <v>March</v>
      </c>
      <c r="F139" t="str">
        <f t="shared" si="9"/>
        <v>Saturday</v>
      </c>
      <c r="G139" s="1">
        <v>44996</v>
      </c>
      <c r="H139" s="2">
        <v>0.39856481481481482</v>
      </c>
      <c r="I139" s="1">
        <v>45003</v>
      </c>
      <c r="J139" s="2">
        <v>0.25185185185185183</v>
      </c>
      <c r="K139" t="s">
        <v>201</v>
      </c>
      <c r="L139" t="s">
        <v>20</v>
      </c>
      <c r="M139" t="e">
        <f>VLOOKUP(C139,#REF!,4,FALSE)</f>
        <v>#REF!</v>
      </c>
      <c r="N139" t="e">
        <f t="shared" si="10"/>
        <v>#REF!</v>
      </c>
      <c r="O139">
        <f t="shared" si="11"/>
        <v>7</v>
      </c>
      <c r="P139" t="e">
        <f>VLOOKUP(C139,#REF!,3,FALSE)</f>
        <v>#REF!</v>
      </c>
      <c r="Q139" t="e">
        <f>VLOOKUP(C139,#REF!,2,FALSE)</f>
        <v>#REF!</v>
      </c>
      <c r="R139" t="str">
        <f>VLOOKUP(orders!B139,customers!$A$2:$F$101,6,FALSE)</f>
        <v>Male</v>
      </c>
      <c r="S139" t="str">
        <f>VLOOKUP(orders!B139,customers!$A$1:$C$101,3,FALSE)</f>
        <v>Khandwa</v>
      </c>
    </row>
    <row r="140" spans="1:19" x14ac:dyDescent="0.35">
      <c r="A140">
        <v>139</v>
      </c>
      <c r="B140" t="s">
        <v>75</v>
      </c>
      <c r="C140">
        <v>54</v>
      </c>
      <c r="D140">
        <v>4</v>
      </c>
      <c r="E140" t="str">
        <f t="shared" si="8"/>
        <v>May</v>
      </c>
      <c r="F140" t="str">
        <f t="shared" si="9"/>
        <v>Thursday</v>
      </c>
      <c r="G140" s="1">
        <v>45057</v>
      </c>
      <c r="H140" s="2">
        <v>0.17690972222222223</v>
      </c>
      <c r="I140" s="1">
        <v>45062</v>
      </c>
      <c r="J140" s="2">
        <v>0.75884259259259257</v>
      </c>
      <c r="K140" t="s">
        <v>202</v>
      </c>
      <c r="L140" t="s">
        <v>12</v>
      </c>
      <c r="M140" t="e">
        <f>VLOOKUP(C140,#REF!,4,FALSE)</f>
        <v>#REF!</v>
      </c>
      <c r="N140" t="e">
        <f t="shared" si="10"/>
        <v>#REF!</v>
      </c>
      <c r="O140">
        <f t="shared" si="11"/>
        <v>5</v>
      </c>
      <c r="P140" t="e">
        <f>VLOOKUP(C140,#REF!,3,FALSE)</f>
        <v>#REF!</v>
      </c>
      <c r="Q140" t="e">
        <f>VLOOKUP(C140,#REF!,2,FALSE)</f>
        <v>#REF!</v>
      </c>
      <c r="R140" t="str">
        <f>VLOOKUP(orders!B140,customers!$A$2:$F$101,6,FALSE)</f>
        <v>Male</v>
      </c>
      <c r="S140" t="str">
        <f>VLOOKUP(orders!B140,customers!$A$1:$C$101,3,FALSE)</f>
        <v>Imphal</v>
      </c>
    </row>
    <row r="141" spans="1:19" x14ac:dyDescent="0.35">
      <c r="A141">
        <v>140</v>
      </c>
      <c r="B141" t="s">
        <v>121</v>
      </c>
      <c r="C141">
        <v>47</v>
      </c>
      <c r="D141">
        <v>1</v>
      </c>
      <c r="E141" t="str">
        <f t="shared" si="8"/>
        <v>March</v>
      </c>
      <c r="F141" t="str">
        <f t="shared" si="9"/>
        <v>Saturday</v>
      </c>
      <c r="G141" s="1">
        <v>44989</v>
      </c>
      <c r="H141" s="2">
        <v>0.26359953703703703</v>
      </c>
      <c r="I141" s="1">
        <v>44998</v>
      </c>
      <c r="J141" s="2">
        <v>0.89554398148148151</v>
      </c>
      <c r="K141" t="s">
        <v>203</v>
      </c>
      <c r="L141" t="s">
        <v>36</v>
      </c>
      <c r="M141" t="e">
        <f>VLOOKUP(C141,#REF!,4,FALSE)</f>
        <v>#REF!</v>
      </c>
      <c r="N141" t="e">
        <f t="shared" si="10"/>
        <v>#REF!</v>
      </c>
      <c r="O141">
        <f t="shared" si="11"/>
        <v>9</v>
      </c>
      <c r="P141" t="e">
        <f>VLOOKUP(C141,#REF!,3,FALSE)</f>
        <v>#REF!</v>
      </c>
      <c r="Q141" t="e">
        <f>VLOOKUP(C141,#REF!,2,FALSE)</f>
        <v>#REF!</v>
      </c>
      <c r="R141" t="str">
        <f>VLOOKUP(orders!B141,customers!$A$2:$F$101,6,FALSE)</f>
        <v>Female</v>
      </c>
      <c r="S141" t="str">
        <f>VLOOKUP(orders!B141,customers!$A$1:$C$101,3,FALSE)</f>
        <v>Kolkata</v>
      </c>
    </row>
    <row r="142" spans="1:19" x14ac:dyDescent="0.35">
      <c r="A142">
        <v>141</v>
      </c>
      <c r="B142" t="s">
        <v>136</v>
      </c>
      <c r="C142">
        <v>35</v>
      </c>
      <c r="D142">
        <v>4</v>
      </c>
      <c r="E142" t="str">
        <f t="shared" si="8"/>
        <v>February</v>
      </c>
      <c r="F142" t="str">
        <f t="shared" si="9"/>
        <v>Tuesday</v>
      </c>
      <c r="G142" s="1">
        <v>44985</v>
      </c>
      <c r="H142" s="2">
        <v>0.16326388888888888</v>
      </c>
      <c r="I142" s="1">
        <v>44995</v>
      </c>
      <c r="J142" s="2">
        <v>0.10550925925925926</v>
      </c>
      <c r="K142" t="s">
        <v>204</v>
      </c>
      <c r="L142" t="s">
        <v>36</v>
      </c>
      <c r="M142" t="e">
        <f>VLOOKUP(C142,#REF!,4,FALSE)</f>
        <v>#REF!</v>
      </c>
      <c r="N142" t="e">
        <f t="shared" si="10"/>
        <v>#REF!</v>
      </c>
      <c r="O142">
        <f t="shared" si="11"/>
        <v>10</v>
      </c>
      <c r="P142" t="e">
        <f>VLOOKUP(C142,#REF!,3,FALSE)</f>
        <v>#REF!</v>
      </c>
      <c r="Q142" t="e">
        <f>VLOOKUP(C142,#REF!,2,FALSE)</f>
        <v>#REF!</v>
      </c>
      <c r="R142" t="str">
        <f>VLOOKUP(orders!B142,customers!$A$2:$F$101,6,FALSE)</f>
        <v>Male</v>
      </c>
      <c r="S142" t="str">
        <f>VLOOKUP(orders!B142,customers!$A$1:$C$101,3,FALSE)</f>
        <v>Nagpur</v>
      </c>
    </row>
    <row r="143" spans="1:19" x14ac:dyDescent="0.35">
      <c r="A143">
        <v>142</v>
      </c>
      <c r="B143" t="s">
        <v>16</v>
      </c>
      <c r="C143">
        <v>23</v>
      </c>
      <c r="D143">
        <v>2</v>
      </c>
      <c r="E143" t="str">
        <f t="shared" si="8"/>
        <v>October</v>
      </c>
      <c r="F143" t="str">
        <f t="shared" si="9"/>
        <v>Monday</v>
      </c>
      <c r="G143" s="1">
        <v>45222</v>
      </c>
      <c r="H143" s="2">
        <v>0.10501157407407408</v>
      </c>
      <c r="I143" s="1">
        <v>45226</v>
      </c>
      <c r="J143" s="2">
        <v>0.18351851851851853</v>
      </c>
      <c r="K143" t="s">
        <v>203</v>
      </c>
      <c r="L143" t="s">
        <v>12</v>
      </c>
      <c r="M143" t="e">
        <f>VLOOKUP(C143,#REF!,4,FALSE)</f>
        <v>#REF!</v>
      </c>
      <c r="N143" t="e">
        <f t="shared" si="10"/>
        <v>#REF!</v>
      </c>
      <c r="O143">
        <f t="shared" si="11"/>
        <v>4</v>
      </c>
      <c r="P143" t="e">
        <f>VLOOKUP(C143,#REF!,3,FALSE)</f>
        <v>#REF!</v>
      </c>
      <c r="Q143" t="e">
        <f>VLOOKUP(C143,#REF!,2,FALSE)</f>
        <v>#REF!</v>
      </c>
      <c r="R143" t="str">
        <f>VLOOKUP(orders!B143,customers!$A$2:$F$101,6,FALSE)</f>
        <v>Female</v>
      </c>
      <c r="S143" t="str">
        <f>VLOOKUP(orders!B143,customers!$A$1:$C$101,3,FALSE)</f>
        <v>Haridwar</v>
      </c>
    </row>
    <row r="144" spans="1:19" x14ac:dyDescent="0.35">
      <c r="A144">
        <v>143</v>
      </c>
      <c r="B144" t="s">
        <v>198</v>
      </c>
      <c r="C144">
        <v>66</v>
      </c>
      <c r="D144">
        <v>2</v>
      </c>
      <c r="E144" t="str">
        <f t="shared" si="8"/>
        <v>February</v>
      </c>
      <c r="F144" t="str">
        <f t="shared" si="9"/>
        <v>Tuesday</v>
      </c>
      <c r="G144" s="1">
        <v>44985</v>
      </c>
      <c r="H144" s="2">
        <v>0.31756944444444446</v>
      </c>
      <c r="I144" s="1">
        <v>44995</v>
      </c>
      <c r="J144" s="2">
        <v>0.61798611111111112</v>
      </c>
      <c r="K144" t="s">
        <v>205</v>
      </c>
      <c r="L144" t="s">
        <v>36</v>
      </c>
      <c r="M144" t="e">
        <f>VLOOKUP(C144,#REF!,4,FALSE)</f>
        <v>#REF!</v>
      </c>
      <c r="N144" t="e">
        <f t="shared" si="10"/>
        <v>#REF!</v>
      </c>
      <c r="O144">
        <f t="shared" si="11"/>
        <v>10</v>
      </c>
      <c r="P144" t="e">
        <f>VLOOKUP(C144,#REF!,3,FALSE)</f>
        <v>#REF!</v>
      </c>
      <c r="Q144" t="e">
        <f>VLOOKUP(C144,#REF!,2,FALSE)</f>
        <v>#REF!</v>
      </c>
      <c r="R144" t="str">
        <f>VLOOKUP(orders!B144,customers!$A$2:$F$101,6,FALSE)</f>
        <v>Female</v>
      </c>
      <c r="S144" t="str">
        <f>VLOOKUP(orders!B144,customers!$A$1:$C$101,3,FALSE)</f>
        <v>North Dumdum</v>
      </c>
    </row>
    <row r="145" spans="1:19" x14ac:dyDescent="0.35">
      <c r="A145">
        <v>144</v>
      </c>
      <c r="B145" t="s">
        <v>52</v>
      </c>
      <c r="C145">
        <v>51</v>
      </c>
      <c r="D145">
        <v>5</v>
      </c>
      <c r="E145" t="str">
        <f t="shared" si="8"/>
        <v>January</v>
      </c>
      <c r="F145" t="str">
        <f t="shared" si="9"/>
        <v>Wednesday</v>
      </c>
      <c r="G145" s="1">
        <v>44944</v>
      </c>
      <c r="H145" s="2">
        <v>0.37572916666666667</v>
      </c>
      <c r="I145" s="1">
        <v>44949</v>
      </c>
      <c r="J145" s="2">
        <v>0.14114583333333333</v>
      </c>
      <c r="K145" t="s">
        <v>206</v>
      </c>
      <c r="L145" t="s">
        <v>60</v>
      </c>
      <c r="M145" t="e">
        <f>VLOOKUP(C145,#REF!,4,FALSE)</f>
        <v>#REF!</v>
      </c>
      <c r="N145" t="e">
        <f t="shared" si="10"/>
        <v>#REF!</v>
      </c>
      <c r="O145">
        <f t="shared" si="11"/>
        <v>5</v>
      </c>
      <c r="P145" t="e">
        <f>VLOOKUP(C145,#REF!,3,FALSE)</f>
        <v>#REF!</v>
      </c>
      <c r="Q145" t="e">
        <f>VLOOKUP(C145,#REF!,2,FALSE)</f>
        <v>#REF!</v>
      </c>
      <c r="R145" t="str">
        <f>VLOOKUP(orders!B145,customers!$A$2:$F$101,6,FALSE)</f>
        <v>Female</v>
      </c>
      <c r="S145" t="str">
        <f>VLOOKUP(orders!B145,customers!$A$1:$C$101,3,FALSE)</f>
        <v>Anantapuram</v>
      </c>
    </row>
    <row r="146" spans="1:19" x14ac:dyDescent="0.35">
      <c r="A146">
        <v>145</v>
      </c>
      <c r="B146" t="s">
        <v>75</v>
      </c>
      <c r="C146">
        <v>59</v>
      </c>
      <c r="D146">
        <v>5</v>
      </c>
      <c r="E146" t="str">
        <f t="shared" si="8"/>
        <v>August</v>
      </c>
      <c r="F146" t="str">
        <f t="shared" si="9"/>
        <v>Tuesday</v>
      </c>
      <c r="G146" s="1">
        <v>45167</v>
      </c>
      <c r="H146" s="2">
        <v>0.7034259259259259</v>
      </c>
      <c r="I146" s="1">
        <v>45172</v>
      </c>
      <c r="J146" s="2">
        <v>0.54473379629629626</v>
      </c>
      <c r="K146" t="s">
        <v>207</v>
      </c>
      <c r="L146" t="s">
        <v>26</v>
      </c>
      <c r="M146" t="e">
        <f>VLOOKUP(C146,#REF!,4,FALSE)</f>
        <v>#REF!</v>
      </c>
      <c r="N146" t="e">
        <f t="shared" si="10"/>
        <v>#REF!</v>
      </c>
      <c r="O146">
        <f t="shared" si="11"/>
        <v>5</v>
      </c>
      <c r="P146" t="e">
        <f>VLOOKUP(C146,#REF!,3,FALSE)</f>
        <v>#REF!</v>
      </c>
      <c r="Q146" t="e">
        <f>VLOOKUP(C146,#REF!,2,FALSE)</f>
        <v>#REF!</v>
      </c>
      <c r="R146" t="str">
        <f>VLOOKUP(orders!B146,customers!$A$2:$F$101,6,FALSE)</f>
        <v>Male</v>
      </c>
      <c r="S146" t="str">
        <f>VLOOKUP(orders!B146,customers!$A$1:$C$101,3,FALSE)</f>
        <v>Imphal</v>
      </c>
    </row>
    <row r="147" spans="1:19" x14ac:dyDescent="0.35">
      <c r="A147">
        <v>146</v>
      </c>
      <c r="B147" t="s">
        <v>188</v>
      </c>
      <c r="C147">
        <v>52</v>
      </c>
      <c r="D147">
        <v>5</v>
      </c>
      <c r="E147" t="str">
        <f t="shared" si="8"/>
        <v>February</v>
      </c>
      <c r="F147" t="str">
        <f t="shared" si="9"/>
        <v>Monday</v>
      </c>
      <c r="G147" s="1">
        <v>44970</v>
      </c>
      <c r="H147" s="2">
        <v>0.7666087962962963</v>
      </c>
      <c r="I147" s="1">
        <v>44973</v>
      </c>
      <c r="J147" s="2">
        <v>0.17195601851851852</v>
      </c>
      <c r="K147" t="s">
        <v>208</v>
      </c>
      <c r="L147" t="s">
        <v>23</v>
      </c>
      <c r="M147" t="e">
        <f>VLOOKUP(C147,#REF!,4,FALSE)</f>
        <v>#REF!</v>
      </c>
      <c r="N147" t="e">
        <f t="shared" si="10"/>
        <v>#REF!</v>
      </c>
      <c r="O147">
        <f t="shared" si="11"/>
        <v>3</v>
      </c>
      <c r="P147" t="e">
        <f>VLOOKUP(C147,#REF!,3,FALSE)</f>
        <v>#REF!</v>
      </c>
      <c r="Q147" t="e">
        <f>VLOOKUP(C147,#REF!,2,FALSE)</f>
        <v>#REF!</v>
      </c>
      <c r="R147" t="str">
        <f>VLOOKUP(orders!B147,customers!$A$2:$F$101,6,FALSE)</f>
        <v>Male</v>
      </c>
      <c r="S147" t="str">
        <f>VLOOKUP(orders!B147,customers!$A$1:$C$101,3,FALSE)</f>
        <v>Sambhal</v>
      </c>
    </row>
    <row r="148" spans="1:19" x14ac:dyDescent="0.35">
      <c r="A148">
        <v>147</v>
      </c>
      <c r="B148" t="s">
        <v>86</v>
      </c>
      <c r="C148">
        <v>8</v>
      </c>
      <c r="D148">
        <v>4</v>
      </c>
      <c r="E148" t="str">
        <f t="shared" si="8"/>
        <v>March</v>
      </c>
      <c r="F148" t="str">
        <f t="shared" si="9"/>
        <v>Friday</v>
      </c>
      <c r="G148" s="1">
        <v>45002</v>
      </c>
      <c r="H148" s="2">
        <v>0.81128472222222225</v>
      </c>
      <c r="I148" s="1">
        <v>45008</v>
      </c>
      <c r="J148" s="2">
        <v>0.57721064814814815</v>
      </c>
      <c r="K148" t="s">
        <v>209</v>
      </c>
      <c r="L148" t="s">
        <v>12</v>
      </c>
      <c r="M148" t="e">
        <f>VLOOKUP(C148,#REF!,4,FALSE)</f>
        <v>#REF!</v>
      </c>
      <c r="N148" t="e">
        <f t="shared" si="10"/>
        <v>#REF!</v>
      </c>
      <c r="O148">
        <f t="shared" si="11"/>
        <v>6</v>
      </c>
      <c r="P148" t="e">
        <f>VLOOKUP(C148,#REF!,3,FALSE)</f>
        <v>#REF!</v>
      </c>
      <c r="Q148" t="e">
        <f>VLOOKUP(C148,#REF!,2,FALSE)</f>
        <v>#REF!</v>
      </c>
      <c r="R148" t="str">
        <f>VLOOKUP(orders!B148,customers!$A$2:$F$101,6,FALSE)</f>
        <v>Male</v>
      </c>
      <c r="S148" t="str">
        <f>VLOOKUP(orders!B148,customers!$A$1:$C$101,3,FALSE)</f>
        <v>Bhopal</v>
      </c>
    </row>
    <row r="149" spans="1:19" x14ac:dyDescent="0.35">
      <c r="A149">
        <v>148</v>
      </c>
      <c r="B149" t="s">
        <v>88</v>
      </c>
      <c r="C149">
        <v>24</v>
      </c>
      <c r="D149">
        <v>3</v>
      </c>
      <c r="E149" t="str">
        <f t="shared" si="8"/>
        <v>December</v>
      </c>
      <c r="F149" t="str">
        <f t="shared" si="9"/>
        <v>Tuesday</v>
      </c>
      <c r="G149" s="1">
        <v>45265</v>
      </c>
      <c r="H149" s="2">
        <v>8.9675925925925923E-2</v>
      </c>
      <c r="I149" s="1">
        <v>45267</v>
      </c>
      <c r="J149" s="2">
        <v>0.37335648148148148</v>
      </c>
      <c r="K149" t="s">
        <v>210</v>
      </c>
      <c r="L149" t="s">
        <v>20</v>
      </c>
      <c r="M149" t="e">
        <f>VLOOKUP(C149,#REF!,4,FALSE)</f>
        <v>#REF!</v>
      </c>
      <c r="N149" t="e">
        <f t="shared" si="10"/>
        <v>#REF!</v>
      </c>
      <c r="O149">
        <f t="shared" si="11"/>
        <v>2</v>
      </c>
      <c r="P149" t="e">
        <f>VLOOKUP(C149,#REF!,3,FALSE)</f>
        <v>#REF!</v>
      </c>
      <c r="Q149" t="e">
        <f>VLOOKUP(C149,#REF!,2,FALSE)</f>
        <v>#REF!</v>
      </c>
      <c r="R149" t="str">
        <f>VLOOKUP(orders!B149,customers!$A$2:$F$101,6,FALSE)</f>
        <v>Male</v>
      </c>
      <c r="S149" t="str">
        <f>VLOOKUP(orders!B149,customers!$A$1:$C$101,3,FALSE)</f>
        <v>Guna</v>
      </c>
    </row>
    <row r="150" spans="1:19" x14ac:dyDescent="0.35">
      <c r="A150">
        <v>149</v>
      </c>
      <c r="B150" t="s">
        <v>140</v>
      </c>
      <c r="C150">
        <v>5</v>
      </c>
      <c r="D150">
        <v>3</v>
      </c>
      <c r="E150" t="str">
        <f t="shared" si="8"/>
        <v>October</v>
      </c>
      <c r="F150" t="str">
        <f t="shared" si="9"/>
        <v>Friday</v>
      </c>
      <c r="G150" s="1">
        <v>45205</v>
      </c>
      <c r="H150" s="2">
        <v>0.97440972222222222</v>
      </c>
      <c r="I150" s="1">
        <v>45208</v>
      </c>
      <c r="J150" s="2">
        <v>0.83972222222222226</v>
      </c>
      <c r="K150" t="s">
        <v>211</v>
      </c>
      <c r="L150" t="s">
        <v>60</v>
      </c>
      <c r="M150" t="e">
        <f>VLOOKUP(C150,#REF!,4,FALSE)</f>
        <v>#REF!</v>
      </c>
      <c r="N150" t="e">
        <f t="shared" si="10"/>
        <v>#REF!</v>
      </c>
      <c r="O150">
        <f t="shared" si="11"/>
        <v>3</v>
      </c>
      <c r="P150" t="e">
        <f>VLOOKUP(C150,#REF!,3,FALSE)</f>
        <v>#REF!</v>
      </c>
      <c r="Q150" t="e">
        <f>VLOOKUP(C150,#REF!,2,FALSE)</f>
        <v>#REF!</v>
      </c>
      <c r="R150" t="str">
        <f>VLOOKUP(orders!B150,customers!$A$2:$F$101,6,FALSE)</f>
        <v>Female</v>
      </c>
      <c r="S150" t="str">
        <f>VLOOKUP(orders!B150,customers!$A$1:$C$101,3,FALSE)</f>
        <v>Chinsurah</v>
      </c>
    </row>
    <row r="151" spans="1:19" x14ac:dyDescent="0.35">
      <c r="A151">
        <v>150</v>
      </c>
      <c r="B151" t="s">
        <v>212</v>
      </c>
      <c r="C151">
        <v>27</v>
      </c>
      <c r="D151">
        <v>5</v>
      </c>
      <c r="E151" t="str">
        <f t="shared" si="8"/>
        <v>August</v>
      </c>
      <c r="F151" t="str">
        <f t="shared" si="9"/>
        <v>Saturday</v>
      </c>
      <c r="G151" s="1">
        <v>45164</v>
      </c>
      <c r="H151" s="2">
        <v>0.30436342592592591</v>
      </c>
      <c r="I151" s="1">
        <v>45167</v>
      </c>
      <c r="J151" s="2">
        <v>0.70570601851851855</v>
      </c>
      <c r="K151" t="s">
        <v>213</v>
      </c>
      <c r="L151" t="s">
        <v>26</v>
      </c>
      <c r="M151" t="e">
        <f>VLOOKUP(C151,#REF!,4,FALSE)</f>
        <v>#REF!</v>
      </c>
      <c r="N151" t="e">
        <f t="shared" si="10"/>
        <v>#REF!</v>
      </c>
      <c r="O151">
        <f t="shared" si="11"/>
        <v>3</v>
      </c>
      <c r="P151" t="e">
        <f>VLOOKUP(C151,#REF!,3,FALSE)</f>
        <v>#REF!</v>
      </c>
      <c r="Q151" t="e">
        <f>VLOOKUP(C151,#REF!,2,FALSE)</f>
        <v>#REF!</v>
      </c>
      <c r="R151" t="str">
        <f>VLOOKUP(orders!B151,customers!$A$2:$F$101,6,FALSE)</f>
        <v>Male</v>
      </c>
      <c r="S151" t="str">
        <f>VLOOKUP(orders!B151,customers!$A$1:$C$101,3,FALSE)</f>
        <v>Dibrugarh</v>
      </c>
    </row>
    <row r="152" spans="1:19" x14ac:dyDescent="0.35">
      <c r="A152">
        <v>151</v>
      </c>
      <c r="B152" t="s">
        <v>192</v>
      </c>
      <c r="C152">
        <v>43</v>
      </c>
      <c r="D152">
        <v>1</v>
      </c>
      <c r="E152" t="str">
        <f t="shared" si="8"/>
        <v>November</v>
      </c>
      <c r="F152" t="str">
        <f t="shared" si="9"/>
        <v>Friday</v>
      </c>
      <c r="G152" s="1">
        <v>45233</v>
      </c>
      <c r="H152" s="2">
        <v>0.90446759259259257</v>
      </c>
      <c r="I152" s="1">
        <v>45240</v>
      </c>
      <c r="J152" s="2">
        <v>0.16391203703703705</v>
      </c>
      <c r="K152" t="s">
        <v>214</v>
      </c>
      <c r="L152" t="s">
        <v>15</v>
      </c>
      <c r="M152" t="e">
        <f>VLOOKUP(C152,#REF!,4,FALSE)</f>
        <v>#REF!</v>
      </c>
      <c r="N152" t="e">
        <f t="shared" si="10"/>
        <v>#REF!</v>
      </c>
      <c r="O152">
        <f t="shared" si="11"/>
        <v>7</v>
      </c>
      <c r="P152" t="e">
        <f>VLOOKUP(C152,#REF!,3,FALSE)</f>
        <v>#REF!</v>
      </c>
      <c r="Q152" t="e">
        <f>VLOOKUP(C152,#REF!,2,FALSE)</f>
        <v>#REF!</v>
      </c>
      <c r="R152" t="str">
        <f>VLOOKUP(orders!B152,customers!$A$2:$F$101,6,FALSE)</f>
        <v>Female</v>
      </c>
      <c r="S152" t="str">
        <f>VLOOKUP(orders!B152,customers!$A$1:$C$101,3,FALSE)</f>
        <v>Kota</v>
      </c>
    </row>
    <row r="153" spans="1:19" x14ac:dyDescent="0.35">
      <c r="A153">
        <v>152</v>
      </c>
      <c r="B153" t="s">
        <v>215</v>
      </c>
      <c r="C153">
        <v>51</v>
      </c>
      <c r="D153">
        <v>2</v>
      </c>
      <c r="E153" t="str">
        <f t="shared" si="8"/>
        <v>February</v>
      </c>
      <c r="F153" t="str">
        <f t="shared" si="9"/>
        <v>Monday</v>
      </c>
      <c r="G153" s="1">
        <v>44984</v>
      </c>
      <c r="H153" s="2">
        <v>0.45059027777777777</v>
      </c>
      <c r="I153" s="1">
        <v>44990</v>
      </c>
      <c r="J153" s="2">
        <v>0.69400462962962961</v>
      </c>
      <c r="K153" t="s">
        <v>197</v>
      </c>
      <c r="L153" t="s">
        <v>60</v>
      </c>
      <c r="M153" t="e">
        <f>VLOOKUP(C153,#REF!,4,FALSE)</f>
        <v>#REF!</v>
      </c>
      <c r="N153" t="e">
        <f t="shared" si="10"/>
        <v>#REF!</v>
      </c>
      <c r="O153">
        <f t="shared" si="11"/>
        <v>6</v>
      </c>
      <c r="P153" t="e">
        <f>VLOOKUP(C153,#REF!,3,FALSE)</f>
        <v>#REF!</v>
      </c>
      <c r="Q153" t="e">
        <f>VLOOKUP(C153,#REF!,2,FALSE)</f>
        <v>#REF!</v>
      </c>
      <c r="R153" t="str">
        <f>VLOOKUP(orders!B153,customers!$A$2:$F$101,6,FALSE)</f>
        <v>Male</v>
      </c>
      <c r="S153" t="str">
        <f>VLOOKUP(orders!B153,customers!$A$1:$C$101,3,FALSE)</f>
        <v>Tiruchirappalli</v>
      </c>
    </row>
    <row r="154" spans="1:19" x14ac:dyDescent="0.35">
      <c r="A154">
        <v>153</v>
      </c>
      <c r="B154" t="s">
        <v>216</v>
      </c>
      <c r="C154">
        <v>16</v>
      </c>
      <c r="D154">
        <v>4</v>
      </c>
      <c r="E154" t="str">
        <f t="shared" si="8"/>
        <v>March</v>
      </c>
      <c r="F154" t="str">
        <f t="shared" si="9"/>
        <v>Saturday</v>
      </c>
      <c r="G154" s="1">
        <v>44989</v>
      </c>
      <c r="H154" s="2">
        <v>0.51041666666666663</v>
      </c>
      <c r="I154" s="1">
        <v>44995</v>
      </c>
      <c r="J154" s="2">
        <v>0.25327546296296294</v>
      </c>
      <c r="K154" t="s">
        <v>217</v>
      </c>
      <c r="L154" t="s">
        <v>36</v>
      </c>
      <c r="M154" t="e">
        <f>VLOOKUP(C154,#REF!,4,FALSE)</f>
        <v>#REF!</v>
      </c>
      <c r="N154" t="e">
        <f t="shared" si="10"/>
        <v>#REF!</v>
      </c>
      <c r="O154">
        <f t="shared" si="11"/>
        <v>6</v>
      </c>
      <c r="P154" t="e">
        <f>VLOOKUP(C154,#REF!,3,FALSE)</f>
        <v>#REF!</v>
      </c>
      <c r="Q154" t="e">
        <f>VLOOKUP(C154,#REF!,2,FALSE)</f>
        <v>#REF!</v>
      </c>
      <c r="R154" t="str">
        <f>VLOOKUP(orders!B154,customers!$A$2:$F$101,6,FALSE)</f>
        <v>Female</v>
      </c>
      <c r="S154" t="str">
        <f>VLOOKUP(orders!B154,customers!$A$1:$C$101,3,FALSE)</f>
        <v>Deoghar</v>
      </c>
    </row>
    <row r="155" spans="1:19" x14ac:dyDescent="0.35">
      <c r="A155">
        <v>154</v>
      </c>
      <c r="B155" t="s">
        <v>218</v>
      </c>
      <c r="C155">
        <v>45</v>
      </c>
      <c r="D155">
        <v>5</v>
      </c>
      <c r="E155" t="str">
        <f t="shared" si="8"/>
        <v>November</v>
      </c>
      <c r="F155" t="str">
        <f t="shared" si="9"/>
        <v>Tuesday</v>
      </c>
      <c r="G155" s="1">
        <v>45251</v>
      </c>
      <c r="H155" s="2">
        <v>0.96826388888888892</v>
      </c>
      <c r="I155" s="1">
        <v>45255</v>
      </c>
      <c r="J155" s="2">
        <v>8.6793981481481486E-2</v>
      </c>
      <c r="K155" t="s">
        <v>81</v>
      </c>
      <c r="L155" t="s">
        <v>20</v>
      </c>
      <c r="M155" t="e">
        <f>VLOOKUP(C155,#REF!,4,FALSE)</f>
        <v>#REF!</v>
      </c>
      <c r="N155" t="e">
        <f t="shared" si="10"/>
        <v>#REF!</v>
      </c>
      <c r="O155">
        <f t="shared" si="11"/>
        <v>4</v>
      </c>
      <c r="P155" t="e">
        <f>VLOOKUP(C155,#REF!,3,FALSE)</f>
        <v>#REF!</v>
      </c>
      <c r="Q155" t="e">
        <f>VLOOKUP(C155,#REF!,2,FALSE)</f>
        <v>#REF!</v>
      </c>
      <c r="R155" t="str">
        <f>VLOOKUP(orders!B155,customers!$A$2:$F$101,6,FALSE)</f>
        <v>Female</v>
      </c>
      <c r="S155" t="str">
        <f>VLOOKUP(orders!B155,customers!$A$1:$C$101,3,FALSE)</f>
        <v>Imphal</v>
      </c>
    </row>
    <row r="156" spans="1:19" x14ac:dyDescent="0.35">
      <c r="A156">
        <v>155</v>
      </c>
      <c r="B156" t="s">
        <v>103</v>
      </c>
      <c r="C156">
        <v>23</v>
      </c>
      <c r="D156">
        <v>3</v>
      </c>
      <c r="E156" t="str">
        <f t="shared" si="8"/>
        <v>May</v>
      </c>
      <c r="F156" t="str">
        <f t="shared" si="9"/>
        <v>Monday</v>
      </c>
      <c r="G156" s="1">
        <v>45047</v>
      </c>
      <c r="H156" s="2">
        <v>0.61594907407407407</v>
      </c>
      <c r="I156" s="1">
        <v>45052</v>
      </c>
      <c r="J156" s="2">
        <v>3.4722222222222224E-4</v>
      </c>
      <c r="K156" t="s">
        <v>219</v>
      </c>
      <c r="L156" t="s">
        <v>12</v>
      </c>
      <c r="M156" t="e">
        <f>VLOOKUP(C156,#REF!,4,FALSE)</f>
        <v>#REF!</v>
      </c>
      <c r="N156" t="e">
        <f t="shared" si="10"/>
        <v>#REF!</v>
      </c>
      <c r="O156">
        <f t="shared" si="11"/>
        <v>5</v>
      </c>
      <c r="P156" t="e">
        <f>VLOOKUP(C156,#REF!,3,FALSE)</f>
        <v>#REF!</v>
      </c>
      <c r="Q156" t="e">
        <f>VLOOKUP(C156,#REF!,2,FALSE)</f>
        <v>#REF!</v>
      </c>
      <c r="R156" t="str">
        <f>VLOOKUP(orders!B156,customers!$A$2:$F$101,6,FALSE)</f>
        <v>Male</v>
      </c>
      <c r="S156" t="str">
        <f>VLOOKUP(orders!B156,customers!$A$1:$C$101,3,FALSE)</f>
        <v>Bidhannagar</v>
      </c>
    </row>
    <row r="157" spans="1:19" x14ac:dyDescent="0.35">
      <c r="A157">
        <v>156</v>
      </c>
      <c r="B157" t="s">
        <v>188</v>
      </c>
      <c r="C157">
        <v>61</v>
      </c>
      <c r="D157">
        <v>2</v>
      </c>
      <c r="E157" t="str">
        <f t="shared" si="8"/>
        <v>February</v>
      </c>
      <c r="F157" t="str">
        <f t="shared" si="9"/>
        <v>Thursday</v>
      </c>
      <c r="G157" s="1">
        <v>44966</v>
      </c>
      <c r="H157" s="2">
        <v>0.34780092592592593</v>
      </c>
      <c r="I157" s="1">
        <v>44969</v>
      </c>
      <c r="J157" s="2">
        <v>0.4508564814814815</v>
      </c>
      <c r="K157" t="s">
        <v>165</v>
      </c>
      <c r="L157" t="s">
        <v>12</v>
      </c>
      <c r="M157" t="e">
        <f>VLOOKUP(C157,#REF!,4,FALSE)</f>
        <v>#REF!</v>
      </c>
      <c r="N157" t="e">
        <f t="shared" si="10"/>
        <v>#REF!</v>
      </c>
      <c r="O157">
        <f t="shared" si="11"/>
        <v>3</v>
      </c>
      <c r="P157" t="e">
        <f>VLOOKUP(C157,#REF!,3,FALSE)</f>
        <v>#REF!</v>
      </c>
      <c r="Q157" t="e">
        <f>VLOOKUP(C157,#REF!,2,FALSE)</f>
        <v>#REF!</v>
      </c>
      <c r="R157" t="str">
        <f>VLOOKUP(orders!B157,customers!$A$2:$F$101,6,FALSE)</f>
        <v>Male</v>
      </c>
      <c r="S157" t="str">
        <f>VLOOKUP(orders!B157,customers!$A$1:$C$101,3,FALSE)</f>
        <v>Sambhal</v>
      </c>
    </row>
    <row r="158" spans="1:19" x14ac:dyDescent="0.35">
      <c r="A158">
        <v>157</v>
      </c>
      <c r="B158" t="s">
        <v>13</v>
      </c>
      <c r="C158">
        <v>35</v>
      </c>
      <c r="D158">
        <v>3</v>
      </c>
      <c r="E158" t="str">
        <f t="shared" si="8"/>
        <v>February</v>
      </c>
      <c r="F158" t="str">
        <f t="shared" si="9"/>
        <v>Sunday</v>
      </c>
      <c r="G158" s="1">
        <v>44983</v>
      </c>
      <c r="H158" s="2">
        <v>0.53075231481481477</v>
      </c>
      <c r="I158" s="1">
        <v>44991</v>
      </c>
      <c r="J158" s="2">
        <v>0.48314814814814816</v>
      </c>
      <c r="K158" t="s">
        <v>114</v>
      </c>
      <c r="L158" t="s">
        <v>36</v>
      </c>
      <c r="M158" t="e">
        <f>VLOOKUP(C158,#REF!,4,FALSE)</f>
        <v>#REF!</v>
      </c>
      <c r="N158" t="e">
        <f t="shared" si="10"/>
        <v>#REF!</v>
      </c>
      <c r="O158">
        <f t="shared" si="11"/>
        <v>8</v>
      </c>
      <c r="P158" t="e">
        <f>VLOOKUP(C158,#REF!,3,FALSE)</f>
        <v>#REF!</v>
      </c>
      <c r="Q158" t="e">
        <f>VLOOKUP(C158,#REF!,2,FALSE)</f>
        <v>#REF!</v>
      </c>
      <c r="R158" t="str">
        <f>VLOOKUP(orders!B158,customers!$A$2:$F$101,6,FALSE)</f>
        <v>Male</v>
      </c>
      <c r="S158" t="str">
        <f>VLOOKUP(orders!B158,customers!$A$1:$C$101,3,FALSE)</f>
        <v>Danapur</v>
      </c>
    </row>
    <row r="159" spans="1:19" x14ac:dyDescent="0.35">
      <c r="A159">
        <v>158</v>
      </c>
      <c r="B159" t="s">
        <v>220</v>
      </c>
      <c r="C159">
        <v>35</v>
      </c>
      <c r="D159">
        <v>2</v>
      </c>
      <c r="E159" t="str">
        <f t="shared" si="8"/>
        <v>March</v>
      </c>
      <c r="F159" t="str">
        <f t="shared" si="9"/>
        <v>Friday</v>
      </c>
      <c r="G159" s="1">
        <v>44988</v>
      </c>
      <c r="H159" s="2">
        <v>0.65297453703703701</v>
      </c>
      <c r="I159" s="1">
        <v>44993</v>
      </c>
      <c r="J159" s="2">
        <v>0.12015046296296296</v>
      </c>
      <c r="K159" t="s">
        <v>221</v>
      </c>
      <c r="L159" t="s">
        <v>36</v>
      </c>
      <c r="M159" t="e">
        <f>VLOOKUP(C159,#REF!,4,FALSE)</f>
        <v>#REF!</v>
      </c>
      <c r="N159" t="e">
        <f t="shared" si="10"/>
        <v>#REF!</v>
      </c>
      <c r="O159">
        <f t="shared" si="11"/>
        <v>5</v>
      </c>
      <c r="P159" t="e">
        <f>VLOOKUP(C159,#REF!,3,FALSE)</f>
        <v>#REF!</v>
      </c>
      <c r="Q159" t="e">
        <f>VLOOKUP(C159,#REF!,2,FALSE)</f>
        <v>#REF!</v>
      </c>
      <c r="R159" t="str">
        <f>VLOOKUP(orders!B159,customers!$A$2:$F$101,6,FALSE)</f>
        <v>Male</v>
      </c>
      <c r="S159" t="str">
        <f>VLOOKUP(orders!B159,customers!$A$1:$C$101,3,FALSE)</f>
        <v>Berhampore</v>
      </c>
    </row>
    <row r="160" spans="1:19" x14ac:dyDescent="0.35">
      <c r="A160">
        <v>159</v>
      </c>
      <c r="B160" t="s">
        <v>109</v>
      </c>
      <c r="C160">
        <v>43</v>
      </c>
      <c r="D160">
        <v>3</v>
      </c>
      <c r="E160" t="str">
        <f t="shared" si="8"/>
        <v>November</v>
      </c>
      <c r="F160" t="str">
        <f t="shared" si="9"/>
        <v>Thursday</v>
      </c>
      <c r="G160" s="1">
        <v>45239</v>
      </c>
      <c r="H160" s="2">
        <v>0.89697916666666666</v>
      </c>
      <c r="I160" s="1">
        <v>45241</v>
      </c>
      <c r="J160" s="2">
        <v>0.20550925925925925</v>
      </c>
      <c r="K160" t="s">
        <v>222</v>
      </c>
      <c r="L160" t="s">
        <v>15</v>
      </c>
      <c r="M160" t="e">
        <f>VLOOKUP(C160,#REF!,4,FALSE)</f>
        <v>#REF!</v>
      </c>
      <c r="N160" t="e">
        <f t="shared" si="10"/>
        <v>#REF!</v>
      </c>
      <c r="O160">
        <f t="shared" si="11"/>
        <v>2</v>
      </c>
      <c r="P160" t="e">
        <f>VLOOKUP(C160,#REF!,3,FALSE)</f>
        <v>#REF!</v>
      </c>
      <c r="Q160" t="e">
        <f>VLOOKUP(C160,#REF!,2,FALSE)</f>
        <v>#REF!</v>
      </c>
      <c r="R160" t="str">
        <f>VLOOKUP(orders!B160,customers!$A$2:$F$101,6,FALSE)</f>
        <v>Female</v>
      </c>
      <c r="S160" t="str">
        <f>VLOOKUP(orders!B160,customers!$A$1:$C$101,3,FALSE)</f>
        <v>Warangal</v>
      </c>
    </row>
    <row r="161" spans="1:19" x14ac:dyDescent="0.35">
      <c r="A161">
        <v>160</v>
      </c>
      <c r="B161" t="s">
        <v>10</v>
      </c>
      <c r="C161">
        <v>36</v>
      </c>
      <c r="D161">
        <v>3</v>
      </c>
      <c r="E161" t="str">
        <f t="shared" si="8"/>
        <v>June</v>
      </c>
      <c r="F161" t="str">
        <f t="shared" si="9"/>
        <v>Friday</v>
      </c>
      <c r="G161" s="1">
        <v>45079</v>
      </c>
      <c r="H161" s="2">
        <v>2.0104166666666666E-2</v>
      </c>
      <c r="I161" s="1">
        <v>45087</v>
      </c>
      <c r="J161" s="2">
        <v>0.32846064814814813</v>
      </c>
      <c r="K161" t="s">
        <v>48</v>
      </c>
      <c r="L161" t="s">
        <v>20</v>
      </c>
      <c r="M161" t="e">
        <f>VLOOKUP(C161,#REF!,4,FALSE)</f>
        <v>#REF!</v>
      </c>
      <c r="N161" t="e">
        <f t="shared" si="10"/>
        <v>#REF!</v>
      </c>
      <c r="O161">
        <f t="shared" si="11"/>
        <v>8</v>
      </c>
      <c r="P161" t="e">
        <f>VLOOKUP(C161,#REF!,3,FALSE)</f>
        <v>#REF!</v>
      </c>
      <c r="Q161" t="e">
        <f>VLOOKUP(C161,#REF!,2,FALSE)</f>
        <v>#REF!</v>
      </c>
      <c r="R161" t="str">
        <f>VLOOKUP(orders!B161,customers!$A$2:$F$101,6,FALSE)</f>
        <v>Male</v>
      </c>
      <c r="S161" t="str">
        <f>VLOOKUP(orders!B161,customers!$A$1:$C$101,3,FALSE)</f>
        <v>Davanagere</v>
      </c>
    </row>
    <row r="162" spans="1:19" x14ac:dyDescent="0.35">
      <c r="A162">
        <v>161</v>
      </c>
      <c r="B162" t="s">
        <v>54</v>
      </c>
      <c r="C162">
        <v>58</v>
      </c>
      <c r="D162">
        <v>3</v>
      </c>
      <c r="E162" t="str">
        <f t="shared" si="8"/>
        <v>February</v>
      </c>
      <c r="F162" t="str">
        <f t="shared" si="9"/>
        <v>Monday</v>
      </c>
      <c r="G162" s="1">
        <v>44970</v>
      </c>
      <c r="H162" s="2">
        <v>0.13062499999999999</v>
      </c>
      <c r="I162" s="1">
        <v>44971</v>
      </c>
      <c r="J162" s="2">
        <v>0.96667824074074071</v>
      </c>
      <c r="K162" t="s">
        <v>223</v>
      </c>
      <c r="L162" t="s">
        <v>23</v>
      </c>
      <c r="M162" t="e">
        <f>VLOOKUP(C162,#REF!,4,FALSE)</f>
        <v>#REF!</v>
      </c>
      <c r="N162" t="e">
        <f t="shared" si="10"/>
        <v>#REF!</v>
      </c>
      <c r="O162">
        <f t="shared" si="11"/>
        <v>1</v>
      </c>
      <c r="P162" t="e">
        <f>VLOOKUP(C162,#REF!,3,FALSE)</f>
        <v>#REF!</v>
      </c>
      <c r="Q162" t="e">
        <f>VLOOKUP(C162,#REF!,2,FALSE)</f>
        <v>#REF!</v>
      </c>
      <c r="R162" t="str">
        <f>VLOOKUP(orders!B162,customers!$A$2:$F$101,6,FALSE)</f>
        <v>Female</v>
      </c>
      <c r="S162" t="str">
        <f>VLOOKUP(orders!B162,customers!$A$1:$C$101,3,FALSE)</f>
        <v>Bidhannagar</v>
      </c>
    </row>
    <row r="163" spans="1:19" x14ac:dyDescent="0.35">
      <c r="A163">
        <v>162</v>
      </c>
      <c r="B163" t="s">
        <v>127</v>
      </c>
      <c r="C163">
        <v>55</v>
      </c>
      <c r="D163">
        <v>3</v>
      </c>
      <c r="E163" t="str">
        <f t="shared" si="8"/>
        <v>August</v>
      </c>
      <c r="F163" t="str">
        <f t="shared" si="9"/>
        <v>Sunday</v>
      </c>
      <c r="G163" s="1">
        <v>45165</v>
      </c>
      <c r="H163" s="2">
        <v>0.2600810185185185</v>
      </c>
      <c r="I163" s="1">
        <v>45174</v>
      </c>
      <c r="J163" s="2">
        <v>0.66232638888888884</v>
      </c>
      <c r="K163" t="s">
        <v>224</v>
      </c>
      <c r="L163" t="s">
        <v>26</v>
      </c>
      <c r="M163" t="e">
        <f>VLOOKUP(C163,#REF!,4,FALSE)</f>
        <v>#REF!</v>
      </c>
      <c r="N163" t="e">
        <f t="shared" si="10"/>
        <v>#REF!</v>
      </c>
      <c r="O163">
        <f t="shared" si="11"/>
        <v>9</v>
      </c>
      <c r="P163" t="e">
        <f>VLOOKUP(C163,#REF!,3,FALSE)</f>
        <v>#REF!</v>
      </c>
      <c r="Q163" t="e">
        <f>VLOOKUP(C163,#REF!,2,FALSE)</f>
        <v>#REF!</v>
      </c>
      <c r="R163" t="str">
        <f>VLOOKUP(orders!B163,customers!$A$2:$F$101,6,FALSE)</f>
        <v>Female</v>
      </c>
      <c r="S163" t="str">
        <f>VLOOKUP(orders!B163,customers!$A$1:$C$101,3,FALSE)</f>
        <v>Imphal</v>
      </c>
    </row>
    <row r="164" spans="1:19" x14ac:dyDescent="0.35">
      <c r="A164">
        <v>163</v>
      </c>
      <c r="B164" t="s">
        <v>184</v>
      </c>
      <c r="C164">
        <v>54</v>
      </c>
      <c r="D164">
        <v>4</v>
      </c>
      <c r="E164" t="str">
        <f t="shared" si="8"/>
        <v>February</v>
      </c>
      <c r="F164" t="str">
        <f t="shared" si="9"/>
        <v>Friday</v>
      </c>
      <c r="G164" s="1">
        <v>44974</v>
      </c>
      <c r="H164" s="2">
        <v>0.82650462962962967</v>
      </c>
      <c r="I164" s="1">
        <v>44982</v>
      </c>
      <c r="J164" s="2">
        <v>0.43074074074074076</v>
      </c>
      <c r="K164" t="s">
        <v>225</v>
      </c>
      <c r="L164" t="s">
        <v>12</v>
      </c>
      <c r="M164" t="e">
        <f>VLOOKUP(C164,#REF!,4,FALSE)</f>
        <v>#REF!</v>
      </c>
      <c r="N164" t="e">
        <f t="shared" si="10"/>
        <v>#REF!</v>
      </c>
      <c r="O164">
        <f t="shared" si="11"/>
        <v>8</v>
      </c>
      <c r="P164" t="e">
        <f>VLOOKUP(C164,#REF!,3,FALSE)</f>
        <v>#REF!</v>
      </c>
      <c r="Q164" t="e">
        <f>VLOOKUP(C164,#REF!,2,FALSE)</f>
        <v>#REF!</v>
      </c>
      <c r="R164" t="str">
        <f>VLOOKUP(orders!B164,customers!$A$2:$F$101,6,FALSE)</f>
        <v>Male</v>
      </c>
      <c r="S164" t="str">
        <f>VLOOKUP(orders!B164,customers!$A$1:$C$101,3,FALSE)</f>
        <v>Raurkela Industrial Township</v>
      </c>
    </row>
    <row r="165" spans="1:19" x14ac:dyDescent="0.35">
      <c r="A165">
        <v>164</v>
      </c>
      <c r="B165" t="s">
        <v>64</v>
      </c>
      <c r="C165">
        <v>14</v>
      </c>
      <c r="D165">
        <v>5</v>
      </c>
      <c r="E165" t="str">
        <f t="shared" si="8"/>
        <v>April</v>
      </c>
      <c r="F165" t="str">
        <f t="shared" si="9"/>
        <v>Tuesday</v>
      </c>
      <c r="G165" s="1">
        <v>45041</v>
      </c>
      <c r="H165" s="2">
        <v>8.6134259259259258E-2</v>
      </c>
      <c r="I165" s="1">
        <v>45043</v>
      </c>
      <c r="J165" s="2">
        <v>0.49274305555555553</v>
      </c>
      <c r="K165" t="s">
        <v>171</v>
      </c>
      <c r="L165" t="s">
        <v>20</v>
      </c>
      <c r="M165" t="e">
        <f>VLOOKUP(C165,#REF!,4,FALSE)</f>
        <v>#REF!</v>
      </c>
      <c r="N165" t="e">
        <f t="shared" si="10"/>
        <v>#REF!</v>
      </c>
      <c r="O165">
        <f t="shared" si="11"/>
        <v>2</v>
      </c>
      <c r="P165" t="e">
        <f>VLOOKUP(C165,#REF!,3,FALSE)</f>
        <v>#REF!</v>
      </c>
      <c r="Q165" t="e">
        <f>VLOOKUP(C165,#REF!,2,FALSE)</f>
        <v>#REF!</v>
      </c>
      <c r="R165" t="str">
        <f>VLOOKUP(orders!B165,customers!$A$2:$F$101,6,FALSE)</f>
        <v>Male</v>
      </c>
      <c r="S165" t="str">
        <f>VLOOKUP(orders!B165,customers!$A$1:$C$101,3,FALSE)</f>
        <v>Jamnagar</v>
      </c>
    </row>
    <row r="166" spans="1:19" x14ac:dyDescent="0.35">
      <c r="A166">
        <v>165</v>
      </c>
      <c r="B166" t="s">
        <v>116</v>
      </c>
      <c r="C166">
        <v>40</v>
      </c>
      <c r="D166">
        <v>5</v>
      </c>
      <c r="E166" t="str">
        <f t="shared" si="8"/>
        <v>August</v>
      </c>
      <c r="F166" t="str">
        <f t="shared" si="9"/>
        <v>Sunday</v>
      </c>
      <c r="G166" s="1">
        <v>45144</v>
      </c>
      <c r="H166" s="2">
        <v>0.54949074074074078</v>
      </c>
      <c r="I166" s="1">
        <v>45148</v>
      </c>
      <c r="J166" s="2">
        <v>0.35918981481481482</v>
      </c>
      <c r="K166" t="s">
        <v>226</v>
      </c>
      <c r="L166" t="s">
        <v>12</v>
      </c>
      <c r="M166" t="e">
        <f>VLOOKUP(C166,#REF!,4,FALSE)</f>
        <v>#REF!</v>
      </c>
      <c r="N166" t="e">
        <f t="shared" si="10"/>
        <v>#REF!</v>
      </c>
      <c r="O166">
        <f t="shared" si="11"/>
        <v>4</v>
      </c>
      <c r="P166" t="e">
        <f>VLOOKUP(C166,#REF!,3,FALSE)</f>
        <v>#REF!</v>
      </c>
      <c r="Q166" t="e">
        <f>VLOOKUP(C166,#REF!,2,FALSE)</f>
        <v>#REF!</v>
      </c>
      <c r="R166" t="str">
        <f>VLOOKUP(orders!B166,customers!$A$2:$F$101,6,FALSE)</f>
        <v>Male</v>
      </c>
      <c r="S166" t="str">
        <f>VLOOKUP(orders!B166,customers!$A$1:$C$101,3,FALSE)</f>
        <v>Guntakal</v>
      </c>
    </row>
    <row r="167" spans="1:19" x14ac:dyDescent="0.35">
      <c r="A167">
        <v>166</v>
      </c>
      <c r="B167" t="s">
        <v>180</v>
      </c>
      <c r="C167">
        <v>4</v>
      </c>
      <c r="D167">
        <v>3</v>
      </c>
      <c r="E167" t="str">
        <f t="shared" si="8"/>
        <v>November</v>
      </c>
      <c r="F167" t="str">
        <f t="shared" si="9"/>
        <v>Tuesday</v>
      </c>
      <c r="G167" s="1">
        <v>45237</v>
      </c>
      <c r="H167" s="2">
        <v>0.96212962962962967</v>
      </c>
      <c r="I167" s="1">
        <v>45240</v>
      </c>
      <c r="J167" s="2">
        <v>0.25886574074074076</v>
      </c>
      <c r="K167" t="s">
        <v>227</v>
      </c>
      <c r="L167" t="s">
        <v>15</v>
      </c>
      <c r="M167" t="e">
        <f>VLOOKUP(C167,#REF!,4,FALSE)</f>
        <v>#REF!</v>
      </c>
      <c r="N167" t="e">
        <f t="shared" si="10"/>
        <v>#REF!</v>
      </c>
      <c r="O167">
        <f t="shared" si="11"/>
        <v>3</v>
      </c>
      <c r="P167" t="e">
        <f>VLOOKUP(C167,#REF!,3,FALSE)</f>
        <v>#REF!</v>
      </c>
      <c r="Q167" t="e">
        <f>VLOOKUP(C167,#REF!,2,FALSE)</f>
        <v>#REF!</v>
      </c>
      <c r="R167" t="str">
        <f>VLOOKUP(orders!B167,customers!$A$2:$F$101,6,FALSE)</f>
        <v>Male</v>
      </c>
      <c r="S167" t="str">
        <f>VLOOKUP(orders!B167,customers!$A$1:$C$101,3,FALSE)</f>
        <v>Vellore</v>
      </c>
    </row>
    <row r="168" spans="1:19" x14ac:dyDescent="0.35">
      <c r="A168">
        <v>167</v>
      </c>
      <c r="B168" t="s">
        <v>13</v>
      </c>
      <c r="C168">
        <v>37</v>
      </c>
      <c r="D168">
        <v>4</v>
      </c>
      <c r="E168" t="str">
        <f t="shared" si="8"/>
        <v>November</v>
      </c>
      <c r="F168" t="str">
        <f t="shared" si="9"/>
        <v>Saturday</v>
      </c>
      <c r="G168" s="1">
        <v>45234</v>
      </c>
      <c r="H168" s="2">
        <v>6.0312499999999998E-2</v>
      </c>
      <c r="I168" s="1">
        <v>45237</v>
      </c>
      <c r="J168" s="2">
        <v>0.63642361111111112</v>
      </c>
      <c r="K168" t="s">
        <v>98</v>
      </c>
      <c r="L168" t="s">
        <v>15</v>
      </c>
      <c r="M168" t="e">
        <f>VLOOKUP(C168,#REF!,4,FALSE)</f>
        <v>#REF!</v>
      </c>
      <c r="N168" t="e">
        <f t="shared" si="10"/>
        <v>#REF!</v>
      </c>
      <c r="O168">
        <f t="shared" si="11"/>
        <v>3</v>
      </c>
      <c r="P168" t="e">
        <f>VLOOKUP(C168,#REF!,3,FALSE)</f>
        <v>#REF!</v>
      </c>
      <c r="Q168" t="e">
        <f>VLOOKUP(C168,#REF!,2,FALSE)</f>
        <v>#REF!</v>
      </c>
      <c r="R168" t="str">
        <f>VLOOKUP(orders!B168,customers!$A$2:$F$101,6,FALSE)</f>
        <v>Male</v>
      </c>
      <c r="S168" t="str">
        <f>VLOOKUP(orders!B168,customers!$A$1:$C$101,3,FALSE)</f>
        <v>Danapur</v>
      </c>
    </row>
    <row r="169" spans="1:19" x14ac:dyDescent="0.35">
      <c r="A169">
        <v>168</v>
      </c>
      <c r="B169" t="s">
        <v>212</v>
      </c>
      <c r="C169">
        <v>35</v>
      </c>
      <c r="D169">
        <v>2</v>
      </c>
      <c r="E169" t="str">
        <f t="shared" si="8"/>
        <v>March</v>
      </c>
      <c r="F169" t="str">
        <f t="shared" si="9"/>
        <v>Saturday</v>
      </c>
      <c r="G169" s="1">
        <v>44989</v>
      </c>
      <c r="H169" s="2">
        <v>0.65003472222222225</v>
      </c>
      <c r="I169" s="1">
        <v>44992</v>
      </c>
      <c r="J169" s="2">
        <v>0.46020833333333333</v>
      </c>
      <c r="K169" t="s">
        <v>213</v>
      </c>
      <c r="L169" t="s">
        <v>36</v>
      </c>
      <c r="M169" t="e">
        <f>VLOOKUP(C169,#REF!,4,FALSE)</f>
        <v>#REF!</v>
      </c>
      <c r="N169" t="e">
        <f t="shared" si="10"/>
        <v>#REF!</v>
      </c>
      <c r="O169">
        <f t="shared" si="11"/>
        <v>3</v>
      </c>
      <c r="P169" t="e">
        <f>VLOOKUP(C169,#REF!,3,FALSE)</f>
        <v>#REF!</v>
      </c>
      <c r="Q169" t="e">
        <f>VLOOKUP(C169,#REF!,2,FALSE)</f>
        <v>#REF!</v>
      </c>
      <c r="R169" t="str">
        <f>VLOOKUP(orders!B169,customers!$A$2:$F$101,6,FALSE)</f>
        <v>Male</v>
      </c>
      <c r="S169" t="str">
        <f>VLOOKUP(orders!B169,customers!$A$1:$C$101,3,FALSE)</f>
        <v>Dibrugarh</v>
      </c>
    </row>
    <row r="170" spans="1:19" x14ac:dyDescent="0.35">
      <c r="A170">
        <v>169</v>
      </c>
      <c r="B170" t="s">
        <v>192</v>
      </c>
      <c r="C170">
        <v>3</v>
      </c>
      <c r="D170">
        <v>2</v>
      </c>
      <c r="E170" t="str">
        <f t="shared" si="8"/>
        <v>February</v>
      </c>
      <c r="F170" t="str">
        <f t="shared" si="9"/>
        <v>Monday</v>
      </c>
      <c r="G170" s="1">
        <v>44963</v>
      </c>
      <c r="H170" s="2">
        <v>0.43677083333333333</v>
      </c>
      <c r="I170" s="1">
        <v>44973</v>
      </c>
      <c r="J170" s="2">
        <v>5.994212962962963E-2</v>
      </c>
      <c r="K170" t="s">
        <v>132</v>
      </c>
      <c r="L170" t="s">
        <v>23</v>
      </c>
      <c r="M170" t="e">
        <f>VLOOKUP(C170,#REF!,4,FALSE)</f>
        <v>#REF!</v>
      </c>
      <c r="N170" t="e">
        <f t="shared" si="10"/>
        <v>#REF!</v>
      </c>
      <c r="O170">
        <f t="shared" si="11"/>
        <v>10</v>
      </c>
      <c r="P170" t="e">
        <f>VLOOKUP(C170,#REF!,3,FALSE)</f>
        <v>#REF!</v>
      </c>
      <c r="Q170" t="e">
        <f>VLOOKUP(C170,#REF!,2,FALSE)</f>
        <v>#REF!</v>
      </c>
      <c r="R170" t="str">
        <f>VLOOKUP(orders!B170,customers!$A$2:$F$101,6,FALSE)</f>
        <v>Female</v>
      </c>
      <c r="S170" t="str">
        <f>VLOOKUP(orders!B170,customers!$A$1:$C$101,3,FALSE)</f>
        <v>Kota</v>
      </c>
    </row>
    <row r="171" spans="1:19" x14ac:dyDescent="0.35">
      <c r="A171">
        <v>170</v>
      </c>
      <c r="B171" t="s">
        <v>24</v>
      </c>
      <c r="C171">
        <v>32</v>
      </c>
      <c r="D171">
        <v>2</v>
      </c>
      <c r="E171" t="str">
        <f t="shared" si="8"/>
        <v>March</v>
      </c>
      <c r="F171" t="str">
        <f t="shared" si="9"/>
        <v>Tuesday</v>
      </c>
      <c r="G171" s="1">
        <v>45006</v>
      </c>
      <c r="H171" s="2">
        <v>0.49876157407407407</v>
      </c>
      <c r="I171" s="1">
        <v>45012</v>
      </c>
      <c r="J171" s="2">
        <v>0.21813657407407408</v>
      </c>
      <c r="K171" t="s">
        <v>228</v>
      </c>
      <c r="L171" t="s">
        <v>20</v>
      </c>
      <c r="M171" t="e">
        <f>VLOOKUP(C171,#REF!,4,FALSE)</f>
        <v>#REF!</v>
      </c>
      <c r="N171" t="e">
        <f t="shared" si="10"/>
        <v>#REF!</v>
      </c>
      <c r="O171">
        <f t="shared" si="11"/>
        <v>6</v>
      </c>
      <c r="P171" t="e">
        <f>VLOOKUP(C171,#REF!,3,FALSE)</f>
        <v>#REF!</v>
      </c>
      <c r="Q171" t="e">
        <f>VLOOKUP(C171,#REF!,2,FALSE)</f>
        <v>#REF!</v>
      </c>
      <c r="R171" t="str">
        <f>VLOOKUP(orders!B171,customers!$A$2:$F$101,6,FALSE)</f>
        <v>Female</v>
      </c>
      <c r="S171" t="str">
        <f>VLOOKUP(orders!B171,customers!$A$1:$C$101,3,FALSE)</f>
        <v>Pallavaram</v>
      </c>
    </row>
    <row r="172" spans="1:19" x14ac:dyDescent="0.35">
      <c r="A172">
        <v>171</v>
      </c>
      <c r="B172" t="s">
        <v>73</v>
      </c>
      <c r="C172">
        <v>54</v>
      </c>
      <c r="D172">
        <v>3</v>
      </c>
      <c r="E172" t="str">
        <f t="shared" si="8"/>
        <v>June</v>
      </c>
      <c r="F172" t="str">
        <f t="shared" si="9"/>
        <v>Friday</v>
      </c>
      <c r="G172" s="1">
        <v>45107</v>
      </c>
      <c r="H172" s="2">
        <v>0.49153935185185182</v>
      </c>
      <c r="I172" s="1">
        <v>45115</v>
      </c>
      <c r="J172" s="2">
        <v>0.5188194444444445</v>
      </c>
      <c r="K172" t="s">
        <v>229</v>
      </c>
      <c r="L172" t="s">
        <v>12</v>
      </c>
      <c r="M172" t="e">
        <f>VLOOKUP(C172,#REF!,4,FALSE)</f>
        <v>#REF!</v>
      </c>
      <c r="N172" t="e">
        <f t="shared" si="10"/>
        <v>#REF!</v>
      </c>
      <c r="O172">
        <f t="shared" si="11"/>
        <v>8</v>
      </c>
      <c r="P172" t="e">
        <f>VLOOKUP(C172,#REF!,3,FALSE)</f>
        <v>#REF!</v>
      </c>
      <c r="Q172" t="e">
        <f>VLOOKUP(C172,#REF!,2,FALSE)</f>
        <v>#REF!</v>
      </c>
      <c r="R172" t="str">
        <f>VLOOKUP(orders!B172,customers!$A$2:$F$101,6,FALSE)</f>
        <v>Male</v>
      </c>
      <c r="S172" t="str">
        <f>VLOOKUP(orders!B172,customers!$A$1:$C$101,3,FALSE)</f>
        <v>Tiruppur</v>
      </c>
    </row>
    <row r="173" spans="1:19" x14ac:dyDescent="0.35">
      <c r="A173">
        <v>172</v>
      </c>
      <c r="B173" t="s">
        <v>194</v>
      </c>
      <c r="C173">
        <v>62</v>
      </c>
      <c r="D173">
        <v>4</v>
      </c>
      <c r="E173" t="str">
        <f t="shared" si="8"/>
        <v>March</v>
      </c>
      <c r="F173" t="str">
        <f t="shared" si="9"/>
        <v>Friday</v>
      </c>
      <c r="G173" s="1">
        <v>44988</v>
      </c>
      <c r="H173" s="2">
        <v>0.19449074074074074</v>
      </c>
      <c r="I173" s="1">
        <v>44993</v>
      </c>
      <c r="J173" s="2">
        <v>0.21721064814814814</v>
      </c>
      <c r="K173" t="s">
        <v>230</v>
      </c>
      <c r="L173" t="s">
        <v>36</v>
      </c>
      <c r="M173" t="e">
        <f>VLOOKUP(C173,#REF!,4,FALSE)</f>
        <v>#REF!</v>
      </c>
      <c r="N173" t="e">
        <f t="shared" si="10"/>
        <v>#REF!</v>
      </c>
      <c r="O173">
        <f t="shared" si="11"/>
        <v>5</v>
      </c>
      <c r="P173" t="e">
        <f>VLOOKUP(C173,#REF!,3,FALSE)</f>
        <v>#REF!</v>
      </c>
      <c r="Q173" t="e">
        <f>VLOOKUP(C173,#REF!,2,FALSE)</f>
        <v>#REF!</v>
      </c>
      <c r="R173" t="str">
        <f>VLOOKUP(orders!B173,customers!$A$2:$F$101,6,FALSE)</f>
        <v>Male</v>
      </c>
      <c r="S173" t="str">
        <f>VLOOKUP(orders!B173,customers!$A$1:$C$101,3,FALSE)</f>
        <v>Bhatpara</v>
      </c>
    </row>
    <row r="174" spans="1:19" x14ac:dyDescent="0.35">
      <c r="A174">
        <v>173</v>
      </c>
      <c r="B174" t="s">
        <v>47</v>
      </c>
      <c r="C174">
        <v>58</v>
      </c>
      <c r="D174">
        <v>2</v>
      </c>
      <c r="E174" t="str">
        <f t="shared" si="8"/>
        <v>February</v>
      </c>
      <c r="F174" t="str">
        <f t="shared" si="9"/>
        <v>Tuesday</v>
      </c>
      <c r="G174" s="1">
        <v>44964</v>
      </c>
      <c r="H174" s="2">
        <v>0.96917824074074077</v>
      </c>
      <c r="I174" s="1">
        <v>44970</v>
      </c>
      <c r="J174" s="2">
        <v>7.7696759259259257E-2</v>
      </c>
      <c r="K174" t="s">
        <v>231</v>
      </c>
      <c r="L174" t="s">
        <v>23</v>
      </c>
      <c r="M174" t="e">
        <f>VLOOKUP(C174,#REF!,4,FALSE)</f>
        <v>#REF!</v>
      </c>
      <c r="N174" t="e">
        <f t="shared" si="10"/>
        <v>#REF!</v>
      </c>
      <c r="O174">
        <f t="shared" si="11"/>
        <v>6</v>
      </c>
      <c r="P174" t="e">
        <f>VLOOKUP(C174,#REF!,3,FALSE)</f>
        <v>#REF!</v>
      </c>
      <c r="Q174" t="e">
        <f>VLOOKUP(C174,#REF!,2,FALSE)</f>
        <v>#REF!</v>
      </c>
      <c r="R174" t="str">
        <f>VLOOKUP(orders!B174,customers!$A$2:$F$101,6,FALSE)</f>
        <v>Male</v>
      </c>
      <c r="S174" t="str">
        <f>VLOOKUP(orders!B174,customers!$A$1:$C$101,3,FALSE)</f>
        <v>Hyderabad</v>
      </c>
    </row>
    <row r="175" spans="1:19" x14ac:dyDescent="0.35">
      <c r="A175">
        <v>174</v>
      </c>
      <c r="B175" t="s">
        <v>182</v>
      </c>
      <c r="C175">
        <v>4</v>
      </c>
      <c r="D175">
        <v>3</v>
      </c>
      <c r="E175" t="str">
        <f t="shared" si="8"/>
        <v>November</v>
      </c>
      <c r="F175" t="str">
        <f t="shared" si="9"/>
        <v>Friday</v>
      </c>
      <c r="G175" s="1">
        <v>45233</v>
      </c>
      <c r="H175" s="2">
        <v>0.65231481481481479</v>
      </c>
      <c r="I175" s="1">
        <v>45243</v>
      </c>
      <c r="J175" s="2">
        <v>0.75469907407407411</v>
      </c>
      <c r="K175" t="s">
        <v>148</v>
      </c>
      <c r="L175" t="s">
        <v>15</v>
      </c>
      <c r="M175" t="e">
        <f>VLOOKUP(C175,#REF!,4,FALSE)</f>
        <v>#REF!</v>
      </c>
      <c r="N175" t="e">
        <f t="shared" si="10"/>
        <v>#REF!</v>
      </c>
      <c r="O175">
        <f t="shared" si="11"/>
        <v>10</v>
      </c>
      <c r="P175" t="e">
        <f>VLOOKUP(C175,#REF!,3,FALSE)</f>
        <v>#REF!</v>
      </c>
      <c r="Q175" t="e">
        <f>VLOOKUP(C175,#REF!,2,FALSE)</f>
        <v>#REF!</v>
      </c>
      <c r="R175" t="str">
        <f>VLOOKUP(orders!B175,customers!$A$2:$F$101,6,FALSE)</f>
        <v>Male</v>
      </c>
      <c r="S175" t="str">
        <f>VLOOKUP(orders!B175,customers!$A$1:$C$101,3,FALSE)</f>
        <v>Guntakal</v>
      </c>
    </row>
    <row r="176" spans="1:19" x14ac:dyDescent="0.35">
      <c r="A176">
        <v>175</v>
      </c>
      <c r="B176" t="s">
        <v>40</v>
      </c>
      <c r="C176">
        <v>31</v>
      </c>
      <c r="D176">
        <v>1</v>
      </c>
      <c r="E176" t="str">
        <f t="shared" si="8"/>
        <v>October</v>
      </c>
      <c r="F176" t="str">
        <f t="shared" si="9"/>
        <v>Friday</v>
      </c>
      <c r="G176" s="1">
        <v>45212</v>
      </c>
      <c r="H176" s="2">
        <v>5.4016203703703705E-2</v>
      </c>
      <c r="I176" s="1">
        <v>45219</v>
      </c>
      <c r="J176" s="2">
        <v>0.30754629629629632</v>
      </c>
      <c r="K176" t="s">
        <v>232</v>
      </c>
      <c r="L176" t="s">
        <v>60</v>
      </c>
      <c r="M176" t="e">
        <f>VLOOKUP(C176,#REF!,4,FALSE)</f>
        <v>#REF!</v>
      </c>
      <c r="N176" t="e">
        <f t="shared" si="10"/>
        <v>#REF!</v>
      </c>
      <c r="O176">
        <f t="shared" si="11"/>
        <v>7</v>
      </c>
      <c r="P176" t="e">
        <f>VLOOKUP(C176,#REF!,3,FALSE)</f>
        <v>#REF!</v>
      </c>
      <c r="Q176" t="e">
        <f>VLOOKUP(C176,#REF!,2,FALSE)</f>
        <v>#REF!</v>
      </c>
      <c r="R176" t="str">
        <f>VLOOKUP(orders!B176,customers!$A$2:$F$101,6,FALSE)</f>
        <v>Male</v>
      </c>
      <c r="S176" t="str">
        <f>VLOOKUP(orders!B176,customers!$A$1:$C$101,3,FALSE)</f>
        <v>Ajmer</v>
      </c>
    </row>
    <row r="177" spans="1:19" x14ac:dyDescent="0.35">
      <c r="A177">
        <v>176</v>
      </c>
      <c r="B177" t="s">
        <v>159</v>
      </c>
      <c r="C177">
        <v>17</v>
      </c>
      <c r="D177">
        <v>2</v>
      </c>
      <c r="E177" t="str">
        <f t="shared" si="8"/>
        <v>March</v>
      </c>
      <c r="F177" t="str">
        <f t="shared" si="9"/>
        <v>Friday</v>
      </c>
      <c r="G177" s="1">
        <v>44995</v>
      </c>
      <c r="H177" s="2">
        <v>0.14914351851851851</v>
      </c>
      <c r="I177" s="1">
        <v>45001</v>
      </c>
      <c r="J177" s="2">
        <v>0.72559027777777774</v>
      </c>
      <c r="K177" t="s">
        <v>48</v>
      </c>
      <c r="L177" t="s">
        <v>12</v>
      </c>
      <c r="M177" t="e">
        <f>VLOOKUP(C177,#REF!,4,FALSE)</f>
        <v>#REF!</v>
      </c>
      <c r="N177" t="e">
        <f t="shared" si="10"/>
        <v>#REF!</v>
      </c>
      <c r="O177">
        <f t="shared" si="11"/>
        <v>6</v>
      </c>
      <c r="P177" t="e">
        <f>VLOOKUP(C177,#REF!,3,FALSE)</f>
        <v>#REF!</v>
      </c>
      <c r="Q177" t="e">
        <f>VLOOKUP(C177,#REF!,2,FALSE)</f>
        <v>#REF!</v>
      </c>
      <c r="R177" t="str">
        <f>VLOOKUP(orders!B177,customers!$A$2:$F$101,6,FALSE)</f>
        <v>Male</v>
      </c>
      <c r="S177" t="str">
        <f>VLOOKUP(orders!B177,customers!$A$1:$C$101,3,FALSE)</f>
        <v>Kamarhati</v>
      </c>
    </row>
    <row r="178" spans="1:19" x14ac:dyDescent="0.35">
      <c r="A178">
        <v>177</v>
      </c>
      <c r="B178" t="s">
        <v>233</v>
      </c>
      <c r="C178">
        <v>62</v>
      </c>
      <c r="D178">
        <v>4</v>
      </c>
      <c r="E178" t="str">
        <f t="shared" si="8"/>
        <v>March</v>
      </c>
      <c r="F178" t="str">
        <f t="shared" si="9"/>
        <v>Sunday</v>
      </c>
      <c r="G178" s="1">
        <v>44990</v>
      </c>
      <c r="H178" s="2">
        <v>7.5833333333333336E-2</v>
      </c>
      <c r="I178" s="1">
        <v>44992</v>
      </c>
      <c r="J178" s="2">
        <v>0.61854166666666666</v>
      </c>
      <c r="K178" t="s">
        <v>195</v>
      </c>
      <c r="L178" t="s">
        <v>36</v>
      </c>
      <c r="M178" t="e">
        <f>VLOOKUP(C178,#REF!,4,FALSE)</f>
        <v>#REF!</v>
      </c>
      <c r="N178" t="e">
        <f t="shared" si="10"/>
        <v>#REF!</v>
      </c>
      <c r="O178">
        <f t="shared" si="11"/>
        <v>2</v>
      </c>
      <c r="P178" t="e">
        <f>VLOOKUP(C178,#REF!,3,FALSE)</f>
        <v>#REF!</v>
      </c>
      <c r="Q178" t="e">
        <f>VLOOKUP(C178,#REF!,2,FALSE)</f>
        <v>#REF!</v>
      </c>
      <c r="R178" t="str">
        <f>VLOOKUP(orders!B178,customers!$A$2:$F$101,6,FALSE)</f>
        <v>Male</v>
      </c>
      <c r="S178" t="str">
        <f>VLOOKUP(orders!B178,customers!$A$1:$C$101,3,FALSE)</f>
        <v>Raipur</v>
      </c>
    </row>
    <row r="179" spans="1:19" x14ac:dyDescent="0.35">
      <c r="A179">
        <v>178</v>
      </c>
      <c r="B179" t="s">
        <v>29</v>
      </c>
      <c r="C179">
        <v>61</v>
      </c>
      <c r="D179">
        <v>1</v>
      </c>
      <c r="E179" t="str">
        <f t="shared" si="8"/>
        <v>November</v>
      </c>
      <c r="F179" t="str">
        <f t="shared" si="9"/>
        <v>Tuesday</v>
      </c>
      <c r="G179" s="1">
        <v>45244</v>
      </c>
      <c r="H179" s="2">
        <v>0.96146990740740745</v>
      </c>
      <c r="I179" s="1">
        <v>45246</v>
      </c>
      <c r="J179" s="2">
        <v>9.3321759259259257E-2</v>
      </c>
      <c r="K179" t="s">
        <v>234</v>
      </c>
      <c r="L179" t="s">
        <v>12</v>
      </c>
      <c r="M179" t="e">
        <f>VLOOKUP(C179,#REF!,4,FALSE)</f>
        <v>#REF!</v>
      </c>
      <c r="N179" t="e">
        <f t="shared" si="10"/>
        <v>#REF!</v>
      </c>
      <c r="O179">
        <f t="shared" si="11"/>
        <v>2</v>
      </c>
      <c r="P179" t="e">
        <f>VLOOKUP(C179,#REF!,3,FALSE)</f>
        <v>#REF!</v>
      </c>
      <c r="Q179" t="e">
        <f>VLOOKUP(C179,#REF!,2,FALSE)</f>
        <v>#REF!</v>
      </c>
      <c r="R179" t="str">
        <f>VLOOKUP(orders!B179,customers!$A$2:$F$101,6,FALSE)</f>
        <v>Female</v>
      </c>
      <c r="S179" t="str">
        <f>VLOOKUP(orders!B179,customers!$A$1:$C$101,3,FALSE)</f>
        <v>Sri Ganganagar</v>
      </c>
    </row>
    <row r="180" spans="1:19" x14ac:dyDescent="0.35">
      <c r="A180">
        <v>179</v>
      </c>
      <c r="B180" t="s">
        <v>21</v>
      </c>
      <c r="C180">
        <v>47</v>
      </c>
      <c r="D180">
        <v>3</v>
      </c>
      <c r="E180" t="str">
        <f t="shared" si="8"/>
        <v>February</v>
      </c>
      <c r="F180" t="str">
        <f t="shared" si="9"/>
        <v>Tuesday</v>
      </c>
      <c r="G180" s="1">
        <v>44985</v>
      </c>
      <c r="H180" s="2">
        <v>0.63613425925925926</v>
      </c>
      <c r="I180" s="1">
        <v>44995</v>
      </c>
      <c r="J180" s="2">
        <v>0.60494212962962968</v>
      </c>
      <c r="K180" t="s">
        <v>49</v>
      </c>
      <c r="L180" t="s">
        <v>36</v>
      </c>
      <c r="M180" t="e">
        <f>VLOOKUP(C180,#REF!,4,FALSE)</f>
        <v>#REF!</v>
      </c>
      <c r="N180" t="e">
        <f t="shared" si="10"/>
        <v>#REF!</v>
      </c>
      <c r="O180">
        <f t="shared" si="11"/>
        <v>10</v>
      </c>
      <c r="P180" t="e">
        <f>VLOOKUP(C180,#REF!,3,FALSE)</f>
        <v>#REF!</v>
      </c>
      <c r="Q180" t="e">
        <f>VLOOKUP(C180,#REF!,2,FALSE)</f>
        <v>#REF!</v>
      </c>
      <c r="R180" t="str">
        <f>VLOOKUP(orders!B180,customers!$A$2:$F$101,6,FALSE)</f>
        <v>Female</v>
      </c>
      <c r="S180" t="str">
        <f>VLOOKUP(orders!B180,customers!$A$1:$C$101,3,FALSE)</f>
        <v>Bhubaneswar</v>
      </c>
    </row>
    <row r="181" spans="1:19" x14ac:dyDescent="0.35">
      <c r="A181">
        <v>180</v>
      </c>
      <c r="B181" t="s">
        <v>116</v>
      </c>
      <c r="C181">
        <v>55</v>
      </c>
      <c r="D181">
        <v>2</v>
      </c>
      <c r="E181" t="str">
        <f t="shared" si="8"/>
        <v>August</v>
      </c>
      <c r="F181" t="str">
        <f t="shared" si="9"/>
        <v>Thursday</v>
      </c>
      <c r="G181" s="1">
        <v>45162</v>
      </c>
      <c r="H181" s="2">
        <v>0.69482638888888892</v>
      </c>
      <c r="I181" s="1">
        <v>45165</v>
      </c>
      <c r="J181" s="2">
        <v>0.36474537037037036</v>
      </c>
      <c r="K181" t="s">
        <v>235</v>
      </c>
      <c r="L181" t="s">
        <v>26</v>
      </c>
      <c r="M181" t="e">
        <f>VLOOKUP(C181,#REF!,4,FALSE)</f>
        <v>#REF!</v>
      </c>
      <c r="N181" t="e">
        <f t="shared" si="10"/>
        <v>#REF!</v>
      </c>
      <c r="O181">
        <f t="shared" si="11"/>
        <v>3</v>
      </c>
      <c r="P181" t="e">
        <f>VLOOKUP(C181,#REF!,3,FALSE)</f>
        <v>#REF!</v>
      </c>
      <c r="Q181" t="e">
        <f>VLOOKUP(C181,#REF!,2,FALSE)</f>
        <v>#REF!</v>
      </c>
      <c r="R181" t="str">
        <f>VLOOKUP(orders!B181,customers!$A$2:$F$101,6,FALSE)</f>
        <v>Male</v>
      </c>
      <c r="S181" t="str">
        <f>VLOOKUP(orders!B181,customers!$A$1:$C$101,3,FALSE)</f>
        <v>Guntakal</v>
      </c>
    </row>
    <row r="182" spans="1:19" x14ac:dyDescent="0.35">
      <c r="A182">
        <v>181</v>
      </c>
      <c r="B182" t="s">
        <v>67</v>
      </c>
      <c r="C182">
        <v>10</v>
      </c>
      <c r="D182">
        <v>4</v>
      </c>
      <c r="E182" t="str">
        <f t="shared" si="8"/>
        <v>August</v>
      </c>
      <c r="F182" t="str">
        <f t="shared" si="9"/>
        <v>Monday</v>
      </c>
      <c r="G182" s="1">
        <v>45166</v>
      </c>
      <c r="H182" s="2">
        <v>0.24678240740740739</v>
      </c>
      <c r="I182" s="1">
        <v>45175</v>
      </c>
      <c r="J182" s="2">
        <v>0.20379629629629631</v>
      </c>
      <c r="K182" t="s">
        <v>178</v>
      </c>
      <c r="L182" t="s">
        <v>20</v>
      </c>
      <c r="M182" t="e">
        <f>VLOOKUP(C182,#REF!,4,FALSE)</f>
        <v>#REF!</v>
      </c>
      <c r="N182" t="e">
        <f t="shared" si="10"/>
        <v>#REF!</v>
      </c>
      <c r="O182">
        <f t="shared" si="11"/>
        <v>9</v>
      </c>
      <c r="P182" t="e">
        <f>VLOOKUP(C182,#REF!,3,FALSE)</f>
        <v>#REF!</v>
      </c>
      <c r="Q182" t="e">
        <f>VLOOKUP(C182,#REF!,2,FALSE)</f>
        <v>#REF!</v>
      </c>
      <c r="R182" t="str">
        <f>VLOOKUP(orders!B182,customers!$A$2:$F$101,6,FALSE)</f>
        <v>Male</v>
      </c>
      <c r="S182" t="str">
        <f>VLOOKUP(orders!B182,customers!$A$1:$C$101,3,FALSE)</f>
        <v>Srikakulam</v>
      </c>
    </row>
    <row r="183" spans="1:19" x14ac:dyDescent="0.35">
      <c r="A183">
        <v>182</v>
      </c>
      <c r="B183" t="s">
        <v>194</v>
      </c>
      <c r="C183">
        <v>2</v>
      </c>
      <c r="D183">
        <v>1</v>
      </c>
      <c r="E183" t="str">
        <f t="shared" si="8"/>
        <v>February</v>
      </c>
      <c r="F183" t="str">
        <f t="shared" si="9"/>
        <v>Wednesday</v>
      </c>
      <c r="G183" s="1">
        <v>44965</v>
      </c>
      <c r="H183" s="2">
        <v>0.97326388888888893</v>
      </c>
      <c r="I183" s="1">
        <v>44972</v>
      </c>
      <c r="J183" s="2">
        <v>0.25524305555555554</v>
      </c>
      <c r="K183" t="s">
        <v>236</v>
      </c>
      <c r="L183" t="s">
        <v>23</v>
      </c>
      <c r="M183" t="e">
        <f>VLOOKUP(C183,#REF!,4,FALSE)</f>
        <v>#REF!</v>
      </c>
      <c r="N183" t="e">
        <f t="shared" si="10"/>
        <v>#REF!</v>
      </c>
      <c r="O183">
        <f t="shared" si="11"/>
        <v>7</v>
      </c>
      <c r="P183" t="e">
        <f>VLOOKUP(C183,#REF!,3,FALSE)</f>
        <v>#REF!</v>
      </c>
      <c r="Q183" t="e">
        <f>VLOOKUP(C183,#REF!,2,FALSE)</f>
        <v>#REF!</v>
      </c>
      <c r="R183" t="str">
        <f>VLOOKUP(orders!B183,customers!$A$2:$F$101,6,FALSE)</f>
        <v>Male</v>
      </c>
      <c r="S183" t="str">
        <f>VLOOKUP(orders!B183,customers!$A$1:$C$101,3,FALSE)</f>
        <v>Bhatpara</v>
      </c>
    </row>
    <row r="184" spans="1:19" x14ac:dyDescent="0.35">
      <c r="A184">
        <v>183</v>
      </c>
      <c r="B184" t="s">
        <v>167</v>
      </c>
      <c r="C184">
        <v>48</v>
      </c>
      <c r="D184">
        <v>3</v>
      </c>
      <c r="E184" t="str">
        <f t="shared" si="8"/>
        <v>November</v>
      </c>
      <c r="F184" t="str">
        <f t="shared" si="9"/>
        <v>Thursday</v>
      </c>
      <c r="G184" s="1">
        <v>45239</v>
      </c>
      <c r="H184" s="2">
        <v>0.7581134259259259</v>
      </c>
      <c r="I184" s="1">
        <v>45241</v>
      </c>
      <c r="J184" s="2">
        <v>0.64543981481481483</v>
      </c>
      <c r="K184" t="s">
        <v>237</v>
      </c>
      <c r="L184" t="s">
        <v>15</v>
      </c>
      <c r="M184" t="e">
        <f>VLOOKUP(C184,#REF!,4,FALSE)</f>
        <v>#REF!</v>
      </c>
      <c r="N184" t="e">
        <f t="shared" si="10"/>
        <v>#REF!</v>
      </c>
      <c r="O184">
        <f t="shared" si="11"/>
        <v>2</v>
      </c>
      <c r="P184" t="e">
        <f>VLOOKUP(C184,#REF!,3,FALSE)</f>
        <v>#REF!</v>
      </c>
      <c r="Q184" t="e">
        <f>VLOOKUP(C184,#REF!,2,FALSE)</f>
        <v>#REF!</v>
      </c>
      <c r="R184" t="str">
        <f>VLOOKUP(orders!B184,customers!$A$2:$F$101,6,FALSE)</f>
        <v>Female</v>
      </c>
      <c r="S184" t="str">
        <f>VLOOKUP(orders!B184,customers!$A$1:$C$101,3,FALSE)</f>
        <v>Ahmednagar</v>
      </c>
    </row>
    <row r="185" spans="1:19" x14ac:dyDescent="0.35">
      <c r="A185">
        <v>184</v>
      </c>
      <c r="B185" t="s">
        <v>238</v>
      </c>
      <c r="C185">
        <v>52</v>
      </c>
      <c r="D185">
        <v>3</v>
      </c>
      <c r="E185" t="str">
        <f t="shared" si="8"/>
        <v>February</v>
      </c>
      <c r="F185" t="str">
        <f t="shared" si="9"/>
        <v>Saturday</v>
      </c>
      <c r="G185" s="1">
        <v>44968</v>
      </c>
      <c r="H185" s="2">
        <v>0.89922453703703709</v>
      </c>
      <c r="I185" s="1">
        <v>44977</v>
      </c>
      <c r="J185" s="2">
        <v>0.20866898148148147</v>
      </c>
      <c r="K185" t="s">
        <v>191</v>
      </c>
      <c r="L185" t="s">
        <v>23</v>
      </c>
      <c r="M185" t="e">
        <f>VLOOKUP(C185,#REF!,4,FALSE)</f>
        <v>#REF!</v>
      </c>
      <c r="N185" t="e">
        <f t="shared" si="10"/>
        <v>#REF!</v>
      </c>
      <c r="O185">
        <f t="shared" si="11"/>
        <v>9</v>
      </c>
      <c r="P185" t="e">
        <f>VLOOKUP(C185,#REF!,3,FALSE)</f>
        <v>#REF!</v>
      </c>
      <c r="Q185" t="e">
        <f>VLOOKUP(C185,#REF!,2,FALSE)</f>
        <v>#REF!</v>
      </c>
      <c r="R185" t="str">
        <f>VLOOKUP(orders!B185,customers!$A$2:$F$101,6,FALSE)</f>
        <v>Female</v>
      </c>
      <c r="S185" t="str">
        <f>VLOOKUP(orders!B185,customers!$A$1:$C$101,3,FALSE)</f>
        <v>Serampore</v>
      </c>
    </row>
    <row r="186" spans="1:19" x14ac:dyDescent="0.35">
      <c r="A186">
        <v>185</v>
      </c>
      <c r="B186" t="s">
        <v>239</v>
      </c>
      <c r="C186">
        <v>18</v>
      </c>
      <c r="D186">
        <v>1</v>
      </c>
      <c r="E186" t="str">
        <f t="shared" si="8"/>
        <v>May</v>
      </c>
      <c r="F186" t="str">
        <f t="shared" si="9"/>
        <v>Sunday</v>
      </c>
      <c r="G186" s="1">
        <v>45053</v>
      </c>
      <c r="H186" s="2">
        <v>0.29913194444444446</v>
      </c>
      <c r="I186" s="1">
        <v>45063</v>
      </c>
      <c r="J186" s="2">
        <v>0.83383101851851849</v>
      </c>
      <c r="K186" t="s">
        <v>240</v>
      </c>
      <c r="L186" t="s">
        <v>20</v>
      </c>
      <c r="M186" t="e">
        <f>VLOOKUP(C186,#REF!,4,FALSE)</f>
        <v>#REF!</v>
      </c>
      <c r="N186" t="e">
        <f t="shared" si="10"/>
        <v>#REF!</v>
      </c>
      <c r="O186">
        <f t="shared" si="11"/>
        <v>10</v>
      </c>
      <c r="P186" t="e">
        <f>VLOOKUP(C186,#REF!,3,FALSE)</f>
        <v>#REF!</v>
      </c>
      <c r="Q186" t="e">
        <f>VLOOKUP(C186,#REF!,2,FALSE)</f>
        <v>#REF!</v>
      </c>
      <c r="R186" t="str">
        <f>VLOOKUP(orders!B186,customers!$A$2:$F$101,6,FALSE)</f>
        <v>Male</v>
      </c>
      <c r="S186" t="str">
        <f>VLOOKUP(orders!B186,customers!$A$1:$C$101,3,FALSE)</f>
        <v>Kalyan-Dombivli</v>
      </c>
    </row>
    <row r="187" spans="1:19" x14ac:dyDescent="0.35">
      <c r="A187">
        <v>186</v>
      </c>
      <c r="B187" t="s">
        <v>182</v>
      </c>
      <c r="C187">
        <v>61</v>
      </c>
      <c r="D187">
        <v>1</v>
      </c>
      <c r="E187" t="str">
        <f t="shared" si="8"/>
        <v>May</v>
      </c>
      <c r="F187" t="str">
        <f t="shared" si="9"/>
        <v>Tuesday</v>
      </c>
      <c r="G187" s="1">
        <v>45055</v>
      </c>
      <c r="H187" s="2">
        <v>0.38175925925925924</v>
      </c>
      <c r="I187" s="1">
        <v>45057</v>
      </c>
      <c r="J187" s="2">
        <v>1.1377314814814814E-2</v>
      </c>
      <c r="K187" t="s">
        <v>68</v>
      </c>
      <c r="L187" t="s">
        <v>12</v>
      </c>
      <c r="M187" t="e">
        <f>VLOOKUP(C187,#REF!,4,FALSE)</f>
        <v>#REF!</v>
      </c>
      <c r="N187" t="e">
        <f t="shared" si="10"/>
        <v>#REF!</v>
      </c>
      <c r="O187">
        <f t="shared" si="11"/>
        <v>2</v>
      </c>
      <c r="P187" t="e">
        <f>VLOOKUP(C187,#REF!,3,FALSE)</f>
        <v>#REF!</v>
      </c>
      <c r="Q187" t="e">
        <f>VLOOKUP(C187,#REF!,2,FALSE)</f>
        <v>#REF!</v>
      </c>
      <c r="R187" t="str">
        <f>VLOOKUP(orders!B187,customers!$A$2:$F$101,6,FALSE)</f>
        <v>Male</v>
      </c>
      <c r="S187" t="str">
        <f>VLOOKUP(orders!B187,customers!$A$1:$C$101,3,FALSE)</f>
        <v>Guntakal</v>
      </c>
    </row>
    <row r="188" spans="1:19" x14ac:dyDescent="0.35">
      <c r="A188">
        <v>187</v>
      </c>
      <c r="B188" t="s">
        <v>140</v>
      </c>
      <c r="C188">
        <v>49</v>
      </c>
      <c r="D188">
        <v>5</v>
      </c>
      <c r="E188" t="str">
        <f t="shared" si="8"/>
        <v>February</v>
      </c>
      <c r="F188" t="str">
        <f t="shared" si="9"/>
        <v>Saturday</v>
      </c>
      <c r="G188" s="1">
        <v>44968</v>
      </c>
      <c r="H188" s="2">
        <v>0.88241898148148146</v>
      </c>
      <c r="I188" s="1">
        <v>44973</v>
      </c>
      <c r="J188" s="2">
        <v>0.39871527777777777</v>
      </c>
      <c r="K188" t="s">
        <v>241</v>
      </c>
      <c r="L188" t="s">
        <v>23</v>
      </c>
      <c r="M188" t="e">
        <f>VLOOKUP(C188,#REF!,4,FALSE)</f>
        <v>#REF!</v>
      </c>
      <c r="N188" t="e">
        <f t="shared" si="10"/>
        <v>#REF!</v>
      </c>
      <c r="O188">
        <f t="shared" si="11"/>
        <v>5</v>
      </c>
      <c r="P188" t="e">
        <f>VLOOKUP(C188,#REF!,3,FALSE)</f>
        <v>#REF!</v>
      </c>
      <c r="Q188" t="e">
        <f>VLOOKUP(C188,#REF!,2,FALSE)</f>
        <v>#REF!</v>
      </c>
      <c r="R188" t="str">
        <f>VLOOKUP(orders!B188,customers!$A$2:$F$101,6,FALSE)</f>
        <v>Female</v>
      </c>
      <c r="S188" t="str">
        <f>VLOOKUP(orders!B188,customers!$A$1:$C$101,3,FALSE)</f>
        <v>Chinsurah</v>
      </c>
    </row>
    <row r="189" spans="1:19" x14ac:dyDescent="0.35">
      <c r="A189">
        <v>188</v>
      </c>
      <c r="B189" t="s">
        <v>80</v>
      </c>
      <c r="C189">
        <v>22</v>
      </c>
      <c r="D189">
        <v>5</v>
      </c>
      <c r="E189" t="str">
        <f t="shared" si="8"/>
        <v>September</v>
      </c>
      <c r="F189" t="str">
        <f t="shared" si="9"/>
        <v>Monday</v>
      </c>
      <c r="G189" s="1">
        <v>45187</v>
      </c>
      <c r="H189" s="2">
        <v>6.8437499999999998E-2</v>
      </c>
      <c r="I189" s="1">
        <v>45194</v>
      </c>
      <c r="J189" s="2">
        <v>0.58486111111111116</v>
      </c>
      <c r="K189" t="s">
        <v>242</v>
      </c>
      <c r="L189" t="s">
        <v>60</v>
      </c>
      <c r="M189" t="e">
        <f>VLOOKUP(C189,#REF!,4,FALSE)</f>
        <v>#REF!</v>
      </c>
      <c r="N189" t="e">
        <f t="shared" si="10"/>
        <v>#REF!</v>
      </c>
      <c r="O189">
        <f t="shared" si="11"/>
        <v>7</v>
      </c>
      <c r="P189" t="e">
        <f>VLOOKUP(C189,#REF!,3,FALSE)</f>
        <v>#REF!</v>
      </c>
      <c r="Q189" t="e">
        <f>VLOOKUP(C189,#REF!,2,FALSE)</f>
        <v>#REF!</v>
      </c>
      <c r="R189" t="str">
        <f>VLOOKUP(orders!B189,customers!$A$2:$F$101,6,FALSE)</f>
        <v>Male</v>
      </c>
      <c r="S189" t="str">
        <f>VLOOKUP(orders!B189,customers!$A$1:$C$101,3,FALSE)</f>
        <v>Anand</v>
      </c>
    </row>
    <row r="190" spans="1:19" x14ac:dyDescent="0.35">
      <c r="A190">
        <v>189</v>
      </c>
      <c r="B190" t="s">
        <v>243</v>
      </c>
      <c r="C190">
        <v>57</v>
      </c>
      <c r="D190">
        <v>1</v>
      </c>
      <c r="E190" t="str">
        <f t="shared" si="8"/>
        <v>November</v>
      </c>
      <c r="F190" t="str">
        <f t="shared" si="9"/>
        <v>Sunday</v>
      </c>
      <c r="G190" s="1">
        <v>45249</v>
      </c>
      <c r="H190" s="2">
        <v>0.7238310185185185</v>
      </c>
      <c r="I190" s="1">
        <v>45252</v>
      </c>
      <c r="J190" s="2">
        <v>0.55687500000000001</v>
      </c>
      <c r="K190" t="s">
        <v>244</v>
      </c>
      <c r="L190" t="s">
        <v>20</v>
      </c>
      <c r="M190" t="e">
        <f>VLOOKUP(C190,#REF!,4,FALSE)</f>
        <v>#REF!</v>
      </c>
      <c r="N190" t="e">
        <f t="shared" si="10"/>
        <v>#REF!</v>
      </c>
      <c r="O190">
        <f t="shared" si="11"/>
        <v>3</v>
      </c>
      <c r="P190" t="e">
        <f>VLOOKUP(C190,#REF!,3,FALSE)</f>
        <v>#REF!</v>
      </c>
      <c r="Q190" t="e">
        <f>VLOOKUP(C190,#REF!,2,FALSE)</f>
        <v>#REF!</v>
      </c>
      <c r="R190" t="str">
        <f>VLOOKUP(orders!B190,customers!$A$2:$F$101,6,FALSE)</f>
        <v>Male</v>
      </c>
      <c r="S190" t="str">
        <f>VLOOKUP(orders!B190,customers!$A$1:$C$101,3,FALSE)</f>
        <v>Tenali</v>
      </c>
    </row>
    <row r="191" spans="1:19" x14ac:dyDescent="0.35">
      <c r="A191">
        <v>190</v>
      </c>
      <c r="B191" t="s">
        <v>78</v>
      </c>
      <c r="C191">
        <v>60</v>
      </c>
      <c r="D191">
        <v>5</v>
      </c>
      <c r="E191" t="str">
        <f t="shared" si="8"/>
        <v>November</v>
      </c>
      <c r="F191" t="str">
        <f t="shared" si="9"/>
        <v>Thursday</v>
      </c>
      <c r="G191" s="1">
        <v>45239</v>
      </c>
      <c r="H191" s="2">
        <v>0.52348379629629627</v>
      </c>
      <c r="I191" s="1">
        <v>45243</v>
      </c>
      <c r="J191" s="2">
        <v>0.57041666666666668</v>
      </c>
      <c r="K191" t="s">
        <v>115</v>
      </c>
      <c r="L191" t="s">
        <v>15</v>
      </c>
      <c r="M191" t="e">
        <f>VLOOKUP(C191,#REF!,4,FALSE)</f>
        <v>#REF!</v>
      </c>
      <c r="N191" t="e">
        <f t="shared" si="10"/>
        <v>#REF!</v>
      </c>
      <c r="O191">
        <f t="shared" si="11"/>
        <v>4</v>
      </c>
      <c r="P191" t="e">
        <f>VLOOKUP(C191,#REF!,3,FALSE)</f>
        <v>#REF!</v>
      </c>
      <c r="Q191" t="e">
        <f>VLOOKUP(C191,#REF!,2,FALSE)</f>
        <v>#REF!</v>
      </c>
      <c r="R191" t="str">
        <f>VLOOKUP(orders!B191,customers!$A$2:$F$101,6,FALSE)</f>
        <v>Male</v>
      </c>
      <c r="S191" t="str">
        <f>VLOOKUP(orders!B191,customers!$A$1:$C$101,3,FALSE)</f>
        <v>Medininagar</v>
      </c>
    </row>
    <row r="192" spans="1:19" x14ac:dyDescent="0.35">
      <c r="A192">
        <v>191</v>
      </c>
      <c r="B192" t="s">
        <v>18</v>
      </c>
      <c r="C192">
        <v>24</v>
      </c>
      <c r="D192">
        <v>3</v>
      </c>
      <c r="E192" t="str">
        <f t="shared" si="8"/>
        <v>October</v>
      </c>
      <c r="F192" t="str">
        <f t="shared" si="9"/>
        <v>Thursday</v>
      </c>
      <c r="G192" s="1">
        <v>45211</v>
      </c>
      <c r="H192" s="2">
        <v>0.7590972222222222</v>
      </c>
      <c r="I192" s="1">
        <v>45216</v>
      </c>
      <c r="J192" s="2">
        <v>0.36807870370370371</v>
      </c>
      <c r="K192" t="s">
        <v>245</v>
      </c>
      <c r="L192" t="s">
        <v>20</v>
      </c>
      <c r="M192" t="e">
        <f>VLOOKUP(C192,#REF!,4,FALSE)</f>
        <v>#REF!</v>
      </c>
      <c r="N192" t="e">
        <f t="shared" si="10"/>
        <v>#REF!</v>
      </c>
      <c r="O192">
        <f t="shared" si="11"/>
        <v>5</v>
      </c>
      <c r="P192" t="e">
        <f>VLOOKUP(C192,#REF!,3,FALSE)</f>
        <v>#REF!</v>
      </c>
      <c r="Q192" t="e">
        <f>VLOOKUP(C192,#REF!,2,FALSE)</f>
        <v>#REF!</v>
      </c>
      <c r="R192" t="str">
        <f>VLOOKUP(orders!B192,customers!$A$2:$F$101,6,FALSE)</f>
        <v>Male</v>
      </c>
      <c r="S192" t="str">
        <f>VLOOKUP(orders!B192,customers!$A$1:$C$101,3,FALSE)</f>
        <v>Bilaspur</v>
      </c>
    </row>
    <row r="193" spans="1:19" x14ac:dyDescent="0.35">
      <c r="A193">
        <v>192</v>
      </c>
      <c r="B193" t="s">
        <v>150</v>
      </c>
      <c r="C193">
        <v>64</v>
      </c>
      <c r="D193">
        <v>5</v>
      </c>
      <c r="E193" t="str">
        <f t="shared" si="8"/>
        <v>August</v>
      </c>
      <c r="F193" t="str">
        <f t="shared" si="9"/>
        <v>Sunday</v>
      </c>
      <c r="G193" s="1">
        <v>45158</v>
      </c>
      <c r="H193" s="2">
        <v>0.51981481481481484</v>
      </c>
      <c r="I193" s="1">
        <v>45159</v>
      </c>
      <c r="J193" s="2">
        <v>9.1180555555555556E-2</v>
      </c>
      <c r="K193" t="s">
        <v>49</v>
      </c>
      <c r="L193" t="s">
        <v>26</v>
      </c>
      <c r="M193" t="e">
        <f>VLOOKUP(C193,#REF!,4,FALSE)</f>
        <v>#REF!</v>
      </c>
      <c r="N193" t="e">
        <f t="shared" si="10"/>
        <v>#REF!</v>
      </c>
      <c r="O193">
        <f t="shared" si="11"/>
        <v>1</v>
      </c>
      <c r="P193" t="e">
        <f>VLOOKUP(C193,#REF!,3,FALSE)</f>
        <v>#REF!</v>
      </c>
      <c r="Q193" t="e">
        <f>VLOOKUP(C193,#REF!,2,FALSE)</f>
        <v>#REF!</v>
      </c>
      <c r="R193" t="str">
        <f>VLOOKUP(orders!B193,customers!$A$2:$F$101,6,FALSE)</f>
        <v>Male</v>
      </c>
      <c r="S193" t="str">
        <f>VLOOKUP(orders!B193,customers!$A$1:$C$101,3,FALSE)</f>
        <v>Satara</v>
      </c>
    </row>
    <row r="194" spans="1:19" x14ac:dyDescent="0.35">
      <c r="A194">
        <v>193</v>
      </c>
      <c r="B194" t="s">
        <v>144</v>
      </c>
      <c r="C194">
        <v>42</v>
      </c>
      <c r="D194">
        <v>4</v>
      </c>
      <c r="E194" t="str">
        <f t="shared" si="8"/>
        <v>August</v>
      </c>
      <c r="F194" t="str">
        <f t="shared" si="9"/>
        <v>Wednesday</v>
      </c>
      <c r="G194" s="1">
        <v>45154</v>
      </c>
      <c r="H194" s="2">
        <v>0.98922453703703705</v>
      </c>
      <c r="I194" s="1">
        <v>45157</v>
      </c>
      <c r="J194" s="2">
        <v>0.10696759259259259</v>
      </c>
      <c r="K194" t="s">
        <v>28</v>
      </c>
      <c r="L194" t="s">
        <v>60</v>
      </c>
      <c r="M194" t="e">
        <f>VLOOKUP(C194,#REF!,4,FALSE)</f>
        <v>#REF!</v>
      </c>
      <c r="N194" t="e">
        <f t="shared" si="10"/>
        <v>#REF!</v>
      </c>
      <c r="O194">
        <f t="shared" si="11"/>
        <v>3</v>
      </c>
      <c r="P194" t="e">
        <f>VLOOKUP(C194,#REF!,3,FALSE)</f>
        <v>#REF!</v>
      </c>
      <c r="Q194" t="e">
        <f>VLOOKUP(C194,#REF!,2,FALSE)</f>
        <v>#REF!</v>
      </c>
      <c r="R194" t="str">
        <f>VLOOKUP(orders!B194,customers!$A$2:$F$101,6,FALSE)</f>
        <v>Female</v>
      </c>
      <c r="S194" t="str">
        <f>VLOOKUP(orders!B194,customers!$A$1:$C$101,3,FALSE)</f>
        <v>Aizawl</v>
      </c>
    </row>
    <row r="195" spans="1:19" x14ac:dyDescent="0.35">
      <c r="A195">
        <v>194</v>
      </c>
      <c r="B195" t="s">
        <v>188</v>
      </c>
      <c r="C195">
        <v>58</v>
      </c>
      <c r="D195">
        <v>4</v>
      </c>
      <c r="E195" t="str">
        <f t="shared" ref="E195:E258" si="12">TEXT(G195,"mmmm")</f>
        <v>February</v>
      </c>
      <c r="F195" t="str">
        <f t="shared" ref="F195:F258" si="13">TEXT(G195,"dddd")</f>
        <v>Wednesday</v>
      </c>
      <c r="G195" s="1">
        <v>44965</v>
      </c>
      <c r="H195" s="2">
        <v>0.48714120370370373</v>
      </c>
      <c r="I195" s="1">
        <v>44966</v>
      </c>
      <c r="J195" s="2">
        <v>0.20451388888888888</v>
      </c>
      <c r="K195" t="s">
        <v>246</v>
      </c>
      <c r="L195" t="s">
        <v>23</v>
      </c>
      <c r="M195" t="e">
        <f>VLOOKUP(C195,#REF!,4,FALSE)</f>
        <v>#REF!</v>
      </c>
      <c r="N195" t="e">
        <f t="shared" ref="N195:N258" si="14">M195*D195</f>
        <v>#REF!</v>
      </c>
      <c r="O195">
        <f t="shared" ref="O195:O258" si="15">I195-G195</f>
        <v>1</v>
      </c>
      <c r="P195" t="e">
        <f>VLOOKUP(C195,#REF!,3,FALSE)</f>
        <v>#REF!</v>
      </c>
      <c r="Q195" t="e">
        <f>VLOOKUP(C195,#REF!,2,FALSE)</f>
        <v>#REF!</v>
      </c>
      <c r="R195" t="str">
        <f>VLOOKUP(orders!B195,customers!$A$2:$F$101,6,FALSE)</f>
        <v>Male</v>
      </c>
      <c r="S195" t="str">
        <f>VLOOKUP(orders!B195,customers!$A$1:$C$101,3,FALSE)</f>
        <v>Sambhal</v>
      </c>
    </row>
    <row r="196" spans="1:19" x14ac:dyDescent="0.35">
      <c r="A196">
        <v>195</v>
      </c>
      <c r="B196" t="s">
        <v>10</v>
      </c>
      <c r="C196">
        <v>67</v>
      </c>
      <c r="D196">
        <v>5</v>
      </c>
      <c r="E196" t="str">
        <f t="shared" si="12"/>
        <v>April</v>
      </c>
      <c r="F196" t="str">
        <f t="shared" si="13"/>
        <v>Monday</v>
      </c>
      <c r="G196" s="1">
        <v>45026</v>
      </c>
      <c r="H196" s="2">
        <v>0.23186342592592593</v>
      </c>
      <c r="I196" s="1">
        <v>45033</v>
      </c>
      <c r="J196" s="2">
        <v>0.32754629629629628</v>
      </c>
      <c r="K196" t="s">
        <v>100</v>
      </c>
      <c r="L196" t="s">
        <v>12</v>
      </c>
      <c r="M196" t="e">
        <f>VLOOKUP(C196,#REF!,4,FALSE)</f>
        <v>#REF!</v>
      </c>
      <c r="N196" t="e">
        <f t="shared" si="14"/>
        <v>#REF!</v>
      </c>
      <c r="O196">
        <f t="shared" si="15"/>
        <v>7</v>
      </c>
      <c r="P196" t="e">
        <f>VLOOKUP(C196,#REF!,3,FALSE)</f>
        <v>#REF!</v>
      </c>
      <c r="Q196" t="e">
        <f>VLOOKUP(C196,#REF!,2,FALSE)</f>
        <v>#REF!</v>
      </c>
      <c r="R196" t="str">
        <f>VLOOKUP(orders!B196,customers!$A$2:$F$101,6,FALSE)</f>
        <v>Male</v>
      </c>
      <c r="S196" t="str">
        <f>VLOOKUP(orders!B196,customers!$A$1:$C$101,3,FALSE)</f>
        <v>Davanagere</v>
      </c>
    </row>
    <row r="197" spans="1:19" x14ac:dyDescent="0.35">
      <c r="A197">
        <v>196</v>
      </c>
      <c r="B197" t="s">
        <v>64</v>
      </c>
      <c r="C197">
        <v>30</v>
      </c>
      <c r="D197">
        <v>2</v>
      </c>
      <c r="E197" t="str">
        <f t="shared" si="12"/>
        <v>August</v>
      </c>
      <c r="F197" t="str">
        <f t="shared" si="13"/>
        <v>Saturday</v>
      </c>
      <c r="G197" s="1">
        <v>45143</v>
      </c>
      <c r="H197" s="2">
        <v>0.40127314814814813</v>
      </c>
      <c r="I197" s="1">
        <v>45151</v>
      </c>
      <c r="J197" s="2">
        <v>0.37368055555555557</v>
      </c>
      <c r="K197" t="s">
        <v>247</v>
      </c>
      <c r="L197" t="s">
        <v>12</v>
      </c>
      <c r="M197" t="e">
        <f>VLOOKUP(C197,#REF!,4,FALSE)</f>
        <v>#REF!</v>
      </c>
      <c r="N197" t="e">
        <f t="shared" si="14"/>
        <v>#REF!</v>
      </c>
      <c r="O197">
        <f t="shared" si="15"/>
        <v>8</v>
      </c>
      <c r="P197" t="e">
        <f>VLOOKUP(C197,#REF!,3,FALSE)</f>
        <v>#REF!</v>
      </c>
      <c r="Q197" t="e">
        <f>VLOOKUP(C197,#REF!,2,FALSE)</f>
        <v>#REF!</v>
      </c>
      <c r="R197" t="str">
        <f>VLOOKUP(orders!B197,customers!$A$2:$F$101,6,FALSE)</f>
        <v>Male</v>
      </c>
      <c r="S197" t="str">
        <f>VLOOKUP(orders!B197,customers!$A$1:$C$101,3,FALSE)</f>
        <v>Jamnagar</v>
      </c>
    </row>
    <row r="198" spans="1:19" x14ac:dyDescent="0.35">
      <c r="A198">
        <v>197</v>
      </c>
      <c r="B198" t="s">
        <v>109</v>
      </c>
      <c r="C198">
        <v>45</v>
      </c>
      <c r="D198">
        <v>2</v>
      </c>
      <c r="E198" t="str">
        <f t="shared" si="12"/>
        <v>March</v>
      </c>
      <c r="F198" t="str">
        <f t="shared" si="13"/>
        <v>Wednesday</v>
      </c>
      <c r="G198" s="1">
        <v>45007</v>
      </c>
      <c r="H198" s="2">
        <v>0.77687499999999998</v>
      </c>
      <c r="I198" s="1">
        <v>45011</v>
      </c>
      <c r="J198" s="2">
        <v>0.14590277777777777</v>
      </c>
      <c r="K198" t="s">
        <v>245</v>
      </c>
      <c r="L198" t="s">
        <v>20</v>
      </c>
      <c r="M198" t="e">
        <f>VLOOKUP(C198,#REF!,4,FALSE)</f>
        <v>#REF!</v>
      </c>
      <c r="N198" t="e">
        <f t="shared" si="14"/>
        <v>#REF!</v>
      </c>
      <c r="O198">
        <f t="shared" si="15"/>
        <v>4</v>
      </c>
      <c r="P198" t="e">
        <f>VLOOKUP(C198,#REF!,3,FALSE)</f>
        <v>#REF!</v>
      </c>
      <c r="Q198" t="e">
        <f>VLOOKUP(C198,#REF!,2,FALSE)</f>
        <v>#REF!</v>
      </c>
      <c r="R198" t="str">
        <f>VLOOKUP(orders!B198,customers!$A$2:$F$101,6,FALSE)</f>
        <v>Female</v>
      </c>
      <c r="S198" t="str">
        <f>VLOOKUP(orders!B198,customers!$A$1:$C$101,3,FALSE)</f>
        <v>Warangal</v>
      </c>
    </row>
    <row r="199" spans="1:19" x14ac:dyDescent="0.35">
      <c r="A199">
        <v>198</v>
      </c>
      <c r="B199" t="s">
        <v>52</v>
      </c>
      <c r="C199">
        <v>24</v>
      </c>
      <c r="D199">
        <v>2</v>
      </c>
      <c r="E199" t="str">
        <f t="shared" si="12"/>
        <v>August</v>
      </c>
      <c r="F199" t="str">
        <f t="shared" si="13"/>
        <v>Sunday</v>
      </c>
      <c r="G199" s="1">
        <v>45165</v>
      </c>
      <c r="H199" s="2">
        <v>0.9400115740740741</v>
      </c>
      <c r="I199" s="1">
        <v>45173</v>
      </c>
      <c r="J199" s="2">
        <v>4.8495370370370369E-2</v>
      </c>
      <c r="K199" t="s">
        <v>248</v>
      </c>
      <c r="L199" t="s">
        <v>20</v>
      </c>
      <c r="M199" t="e">
        <f>VLOOKUP(C199,#REF!,4,FALSE)</f>
        <v>#REF!</v>
      </c>
      <c r="N199" t="e">
        <f t="shared" si="14"/>
        <v>#REF!</v>
      </c>
      <c r="O199">
        <f t="shared" si="15"/>
        <v>8</v>
      </c>
      <c r="P199" t="e">
        <f>VLOOKUP(C199,#REF!,3,FALSE)</f>
        <v>#REF!</v>
      </c>
      <c r="Q199" t="e">
        <f>VLOOKUP(C199,#REF!,2,FALSE)</f>
        <v>#REF!</v>
      </c>
      <c r="R199" t="str">
        <f>VLOOKUP(orders!B199,customers!$A$2:$F$101,6,FALSE)</f>
        <v>Female</v>
      </c>
      <c r="S199" t="str">
        <f>VLOOKUP(orders!B199,customers!$A$1:$C$101,3,FALSE)</f>
        <v>Anantapuram</v>
      </c>
    </row>
    <row r="200" spans="1:19" x14ac:dyDescent="0.35">
      <c r="A200">
        <v>199</v>
      </c>
      <c r="B200" t="s">
        <v>249</v>
      </c>
      <c r="C200">
        <v>70</v>
      </c>
      <c r="D200">
        <v>5</v>
      </c>
      <c r="E200" t="str">
        <f t="shared" si="12"/>
        <v>August</v>
      </c>
      <c r="F200" t="str">
        <f t="shared" si="13"/>
        <v>Wednesday</v>
      </c>
      <c r="G200" s="1">
        <v>45154</v>
      </c>
      <c r="H200" s="2">
        <v>7.9513888888888884E-2</v>
      </c>
      <c r="I200" s="1">
        <v>45157</v>
      </c>
      <c r="J200" s="2">
        <v>0.68401620370370375</v>
      </c>
      <c r="K200" t="s">
        <v>250</v>
      </c>
      <c r="L200" t="s">
        <v>20</v>
      </c>
      <c r="M200" t="e">
        <f>VLOOKUP(C200,#REF!,4,FALSE)</f>
        <v>#REF!</v>
      </c>
      <c r="N200" t="e">
        <f t="shared" si="14"/>
        <v>#REF!</v>
      </c>
      <c r="O200">
        <f t="shared" si="15"/>
        <v>3</v>
      </c>
      <c r="P200" t="e">
        <f>VLOOKUP(C200,#REF!,3,FALSE)</f>
        <v>#REF!</v>
      </c>
      <c r="Q200" t="e">
        <f>VLOOKUP(C200,#REF!,2,FALSE)</f>
        <v>#REF!</v>
      </c>
      <c r="R200" t="str">
        <f>VLOOKUP(orders!B200,customers!$A$2:$F$101,6,FALSE)</f>
        <v>Male</v>
      </c>
      <c r="S200" t="str">
        <f>VLOOKUP(orders!B200,customers!$A$1:$C$101,3,FALSE)</f>
        <v>Tumkur</v>
      </c>
    </row>
    <row r="201" spans="1:19" x14ac:dyDescent="0.35">
      <c r="A201">
        <v>200</v>
      </c>
      <c r="B201" t="s">
        <v>80</v>
      </c>
      <c r="C201">
        <v>23</v>
      </c>
      <c r="D201">
        <v>5</v>
      </c>
      <c r="E201" t="str">
        <f t="shared" si="12"/>
        <v>January</v>
      </c>
      <c r="F201" t="str">
        <f t="shared" si="13"/>
        <v>Tuesday</v>
      </c>
      <c r="G201" s="1">
        <v>44929</v>
      </c>
      <c r="H201" s="2">
        <v>0.83629629629629632</v>
      </c>
      <c r="I201" s="1">
        <v>44934</v>
      </c>
      <c r="J201" s="2">
        <v>0.97143518518518523</v>
      </c>
      <c r="K201" t="s">
        <v>102</v>
      </c>
      <c r="L201" t="s">
        <v>12</v>
      </c>
      <c r="M201" t="e">
        <f>VLOOKUP(C201,#REF!,4,FALSE)</f>
        <v>#REF!</v>
      </c>
      <c r="N201" t="e">
        <f t="shared" si="14"/>
        <v>#REF!</v>
      </c>
      <c r="O201">
        <f t="shared" si="15"/>
        <v>5</v>
      </c>
      <c r="P201" t="e">
        <f>VLOOKUP(C201,#REF!,3,FALSE)</f>
        <v>#REF!</v>
      </c>
      <c r="Q201" t="e">
        <f>VLOOKUP(C201,#REF!,2,FALSE)</f>
        <v>#REF!</v>
      </c>
      <c r="R201" t="str">
        <f>VLOOKUP(orders!B201,customers!$A$2:$F$101,6,FALSE)</f>
        <v>Male</v>
      </c>
      <c r="S201" t="str">
        <f>VLOOKUP(orders!B201,customers!$A$1:$C$101,3,FALSE)</f>
        <v>Anand</v>
      </c>
    </row>
    <row r="202" spans="1:19" x14ac:dyDescent="0.35">
      <c r="A202">
        <v>201</v>
      </c>
      <c r="B202" t="s">
        <v>251</v>
      </c>
      <c r="C202">
        <v>55</v>
      </c>
      <c r="D202">
        <v>4</v>
      </c>
      <c r="E202" t="str">
        <f t="shared" si="12"/>
        <v>August</v>
      </c>
      <c r="F202" t="str">
        <f t="shared" si="13"/>
        <v>Thursday</v>
      </c>
      <c r="G202" s="1">
        <v>45162</v>
      </c>
      <c r="H202" s="2">
        <v>0.19460648148148149</v>
      </c>
      <c r="I202" s="1">
        <v>45168</v>
      </c>
      <c r="J202" s="2">
        <v>0.16143518518518518</v>
      </c>
      <c r="K202" t="s">
        <v>252</v>
      </c>
      <c r="L202" t="s">
        <v>26</v>
      </c>
      <c r="M202" t="e">
        <f>VLOOKUP(C202,#REF!,4,FALSE)</f>
        <v>#REF!</v>
      </c>
      <c r="N202" t="e">
        <f t="shared" si="14"/>
        <v>#REF!</v>
      </c>
      <c r="O202">
        <f t="shared" si="15"/>
        <v>6</v>
      </c>
      <c r="P202" t="e">
        <f>VLOOKUP(C202,#REF!,3,FALSE)</f>
        <v>#REF!</v>
      </c>
      <c r="Q202" t="e">
        <f>VLOOKUP(C202,#REF!,2,FALSE)</f>
        <v>#REF!</v>
      </c>
      <c r="R202" t="str">
        <f>VLOOKUP(orders!B202,customers!$A$2:$F$101,6,FALSE)</f>
        <v>Male</v>
      </c>
      <c r="S202" t="str">
        <f>VLOOKUP(orders!B202,customers!$A$1:$C$101,3,FALSE)</f>
        <v>Miryalaguda</v>
      </c>
    </row>
    <row r="203" spans="1:19" x14ac:dyDescent="0.35">
      <c r="A203">
        <v>202</v>
      </c>
      <c r="B203" t="s">
        <v>253</v>
      </c>
      <c r="C203">
        <v>36</v>
      </c>
      <c r="D203">
        <v>5</v>
      </c>
      <c r="E203" t="str">
        <f t="shared" si="12"/>
        <v>July</v>
      </c>
      <c r="F203" t="str">
        <f t="shared" si="13"/>
        <v>Thursday</v>
      </c>
      <c r="G203" s="1">
        <v>45134</v>
      </c>
      <c r="H203" s="2">
        <v>0.34291666666666665</v>
      </c>
      <c r="I203" s="1">
        <v>45139</v>
      </c>
      <c r="J203" s="2">
        <v>0.12640046296296295</v>
      </c>
      <c r="K203" t="s">
        <v>254</v>
      </c>
      <c r="L203" t="s">
        <v>20</v>
      </c>
      <c r="M203" t="e">
        <f>VLOOKUP(C203,#REF!,4,FALSE)</f>
        <v>#REF!</v>
      </c>
      <c r="N203" t="e">
        <f t="shared" si="14"/>
        <v>#REF!</v>
      </c>
      <c r="O203">
        <f t="shared" si="15"/>
        <v>5</v>
      </c>
      <c r="P203" t="e">
        <f>VLOOKUP(C203,#REF!,3,FALSE)</f>
        <v>#REF!</v>
      </c>
      <c r="Q203" t="e">
        <f>VLOOKUP(C203,#REF!,2,FALSE)</f>
        <v>#REF!</v>
      </c>
      <c r="R203" t="str">
        <f>VLOOKUP(orders!B203,customers!$A$2:$F$101,6,FALSE)</f>
        <v>Female</v>
      </c>
      <c r="S203" t="str">
        <f>VLOOKUP(orders!B203,customers!$A$1:$C$101,3,FALSE)</f>
        <v>Nellore</v>
      </c>
    </row>
    <row r="204" spans="1:19" x14ac:dyDescent="0.35">
      <c r="A204">
        <v>203</v>
      </c>
      <c r="B204" t="s">
        <v>159</v>
      </c>
      <c r="C204">
        <v>9</v>
      </c>
      <c r="D204">
        <v>5</v>
      </c>
      <c r="E204" t="str">
        <f t="shared" si="12"/>
        <v>August</v>
      </c>
      <c r="F204" t="str">
        <f t="shared" si="13"/>
        <v>Tuesday</v>
      </c>
      <c r="G204" s="1">
        <v>45167</v>
      </c>
      <c r="H204" s="2">
        <v>0.23541666666666666</v>
      </c>
      <c r="I204" s="1">
        <v>45177</v>
      </c>
      <c r="J204" s="2">
        <v>0.94460648148148152</v>
      </c>
      <c r="K204" t="s">
        <v>49</v>
      </c>
      <c r="L204" t="s">
        <v>26</v>
      </c>
      <c r="M204" t="e">
        <f>VLOOKUP(C204,#REF!,4,FALSE)</f>
        <v>#REF!</v>
      </c>
      <c r="N204" t="e">
        <f t="shared" si="14"/>
        <v>#REF!</v>
      </c>
      <c r="O204">
        <f t="shared" si="15"/>
        <v>10</v>
      </c>
      <c r="P204" t="e">
        <f>VLOOKUP(C204,#REF!,3,FALSE)</f>
        <v>#REF!</v>
      </c>
      <c r="Q204" t="e">
        <f>VLOOKUP(C204,#REF!,2,FALSE)</f>
        <v>#REF!</v>
      </c>
      <c r="R204" t="str">
        <f>VLOOKUP(orders!B204,customers!$A$2:$F$101,6,FALSE)</f>
        <v>Male</v>
      </c>
      <c r="S204" t="str">
        <f>VLOOKUP(orders!B204,customers!$A$1:$C$101,3,FALSE)</f>
        <v>Kamarhati</v>
      </c>
    </row>
    <row r="205" spans="1:19" x14ac:dyDescent="0.35">
      <c r="A205">
        <v>204</v>
      </c>
      <c r="B205" t="s">
        <v>136</v>
      </c>
      <c r="C205">
        <v>10</v>
      </c>
      <c r="D205">
        <v>4</v>
      </c>
      <c r="E205" t="str">
        <f t="shared" si="12"/>
        <v>July</v>
      </c>
      <c r="F205" t="str">
        <f t="shared" si="13"/>
        <v>Monday</v>
      </c>
      <c r="G205" s="1">
        <v>45110</v>
      </c>
      <c r="H205" s="2">
        <v>0.4491087962962963</v>
      </c>
      <c r="I205" s="1">
        <v>45116</v>
      </c>
      <c r="J205" s="2">
        <v>0.2701736111111111</v>
      </c>
      <c r="K205" t="s">
        <v>14</v>
      </c>
      <c r="L205" t="s">
        <v>20</v>
      </c>
      <c r="M205" t="e">
        <f>VLOOKUP(C205,#REF!,4,FALSE)</f>
        <v>#REF!</v>
      </c>
      <c r="N205" t="e">
        <f t="shared" si="14"/>
        <v>#REF!</v>
      </c>
      <c r="O205">
        <f t="shared" si="15"/>
        <v>6</v>
      </c>
      <c r="P205" t="e">
        <f>VLOOKUP(C205,#REF!,3,FALSE)</f>
        <v>#REF!</v>
      </c>
      <c r="Q205" t="e">
        <f>VLOOKUP(C205,#REF!,2,FALSE)</f>
        <v>#REF!</v>
      </c>
      <c r="R205" t="str">
        <f>VLOOKUP(orders!B205,customers!$A$2:$F$101,6,FALSE)</f>
        <v>Male</v>
      </c>
      <c r="S205" t="str">
        <f>VLOOKUP(orders!B205,customers!$A$1:$C$101,3,FALSE)</f>
        <v>Nagpur</v>
      </c>
    </row>
    <row r="206" spans="1:19" x14ac:dyDescent="0.35">
      <c r="A206">
        <v>205</v>
      </c>
      <c r="B206" t="s">
        <v>200</v>
      </c>
      <c r="C206">
        <v>46</v>
      </c>
      <c r="D206">
        <v>5</v>
      </c>
      <c r="E206" t="str">
        <f t="shared" si="12"/>
        <v>July</v>
      </c>
      <c r="F206" t="str">
        <f t="shared" si="13"/>
        <v>Thursday</v>
      </c>
      <c r="G206" s="1">
        <v>45113</v>
      </c>
      <c r="H206" s="2">
        <v>0.22038194444444445</v>
      </c>
      <c r="I206" s="1">
        <v>45116</v>
      </c>
      <c r="J206" s="2">
        <v>0.49111111111111111</v>
      </c>
      <c r="K206" t="s">
        <v>222</v>
      </c>
      <c r="L206" t="s">
        <v>12</v>
      </c>
      <c r="M206" t="e">
        <f>VLOOKUP(C206,#REF!,4,FALSE)</f>
        <v>#REF!</v>
      </c>
      <c r="N206" t="e">
        <f t="shared" si="14"/>
        <v>#REF!</v>
      </c>
      <c r="O206">
        <f t="shared" si="15"/>
        <v>3</v>
      </c>
      <c r="P206" t="e">
        <f>VLOOKUP(C206,#REF!,3,FALSE)</f>
        <v>#REF!</v>
      </c>
      <c r="Q206" t="e">
        <f>VLOOKUP(C206,#REF!,2,FALSE)</f>
        <v>#REF!</v>
      </c>
      <c r="R206" t="str">
        <f>VLOOKUP(orders!B206,customers!$A$2:$F$101,6,FALSE)</f>
        <v>Male</v>
      </c>
      <c r="S206" t="str">
        <f>VLOOKUP(orders!B206,customers!$A$1:$C$101,3,FALSE)</f>
        <v>Khandwa</v>
      </c>
    </row>
    <row r="207" spans="1:19" x14ac:dyDescent="0.35">
      <c r="A207">
        <v>206</v>
      </c>
      <c r="B207" t="s">
        <v>32</v>
      </c>
      <c r="C207">
        <v>68</v>
      </c>
      <c r="D207">
        <v>3</v>
      </c>
      <c r="E207" t="str">
        <f t="shared" si="12"/>
        <v>February</v>
      </c>
      <c r="F207" t="str">
        <f t="shared" si="13"/>
        <v>Saturday</v>
      </c>
      <c r="G207" s="1">
        <v>44968</v>
      </c>
      <c r="H207" s="2">
        <v>0.92518518518518522</v>
      </c>
      <c r="I207" s="1">
        <v>44970</v>
      </c>
      <c r="J207" s="2">
        <v>0.52917824074074071</v>
      </c>
      <c r="K207" t="s">
        <v>255</v>
      </c>
      <c r="L207" t="s">
        <v>23</v>
      </c>
      <c r="M207" t="e">
        <f>VLOOKUP(C207,#REF!,4,FALSE)</f>
        <v>#REF!</v>
      </c>
      <c r="N207" t="e">
        <f t="shared" si="14"/>
        <v>#REF!</v>
      </c>
      <c r="O207">
        <f t="shared" si="15"/>
        <v>2</v>
      </c>
      <c r="P207" t="e">
        <f>VLOOKUP(C207,#REF!,3,FALSE)</f>
        <v>#REF!</v>
      </c>
      <c r="Q207" t="e">
        <f>VLOOKUP(C207,#REF!,2,FALSE)</f>
        <v>#REF!</v>
      </c>
      <c r="R207" t="str">
        <f>VLOOKUP(orders!B207,customers!$A$2:$F$101,6,FALSE)</f>
        <v>Female</v>
      </c>
      <c r="S207" t="str">
        <f>VLOOKUP(orders!B207,customers!$A$1:$C$101,3,FALSE)</f>
        <v>Dhanbad</v>
      </c>
    </row>
    <row r="208" spans="1:19" x14ac:dyDescent="0.35">
      <c r="A208">
        <v>207</v>
      </c>
      <c r="B208" t="s">
        <v>21</v>
      </c>
      <c r="C208">
        <v>6</v>
      </c>
      <c r="D208">
        <v>2</v>
      </c>
      <c r="E208" t="str">
        <f t="shared" si="12"/>
        <v>March</v>
      </c>
      <c r="F208" t="str">
        <f t="shared" si="13"/>
        <v>Sunday</v>
      </c>
      <c r="G208" s="1">
        <v>44990</v>
      </c>
      <c r="H208" s="2">
        <v>5.0879629629629629E-2</v>
      </c>
      <c r="I208" s="1">
        <v>44992</v>
      </c>
      <c r="J208" s="2">
        <v>0.51106481481481481</v>
      </c>
      <c r="K208" t="s">
        <v>113</v>
      </c>
      <c r="L208" t="s">
        <v>36</v>
      </c>
      <c r="M208" t="e">
        <f>VLOOKUP(C208,#REF!,4,FALSE)</f>
        <v>#REF!</v>
      </c>
      <c r="N208" t="e">
        <f t="shared" si="14"/>
        <v>#REF!</v>
      </c>
      <c r="O208">
        <f t="shared" si="15"/>
        <v>2</v>
      </c>
      <c r="P208" t="e">
        <f>VLOOKUP(C208,#REF!,3,FALSE)</f>
        <v>#REF!</v>
      </c>
      <c r="Q208" t="e">
        <f>VLOOKUP(C208,#REF!,2,FALSE)</f>
        <v>#REF!</v>
      </c>
      <c r="R208" t="str">
        <f>VLOOKUP(orders!B208,customers!$A$2:$F$101,6,FALSE)</f>
        <v>Female</v>
      </c>
      <c r="S208" t="str">
        <f>VLOOKUP(orders!B208,customers!$A$1:$C$101,3,FALSE)</f>
        <v>Bhubaneswar</v>
      </c>
    </row>
    <row r="209" spans="1:19" x14ac:dyDescent="0.35">
      <c r="A209">
        <v>208</v>
      </c>
      <c r="B209" t="s">
        <v>256</v>
      </c>
      <c r="C209">
        <v>18</v>
      </c>
      <c r="D209">
        <v>5</v>
      </c>
      <c r="E209" t="str">
        <f t="shared" si="12"/>
        <v>April</v>
      </c>
      <c r="F209" t="str">
        <f t="shared" si="13"/>
        <v>Sunday</v>
      </c>
      <c r="G209" s="1">
        <v>45018</v>
      </c>
      <c r="H209" s="2">
        <v>0.18804398148148149</v>
      </c>
      <c r="I209" s="1">
        <v>45028</v>
      </c>
      <c r="J209" s="2">
        <v>0.29625000000000001</v>
      </c>
      <c r="K209" t="s">
        <v>257</v>
      </c>
      <c r="L209" t="s">
        <v>20</v>
      </c>
      <c r="M209" t="e">
        <f>VLOOKUP(C209,#REF!,4,FALSE)</f>
        <v>#REF!</v>
      </c>
      <c r="N209" t="e">
        <f t="shared" si="14"/>
        <v>#REF!</v>
      </c>
      <c r="O209">
        <f t="shared" si="15"/>
        <v>10</v>
      </c>
      <c r="P209" t="e">
        <f>VLOOKUP(C209,#REF!,3,FALSE)</f>
        <v>#REF!</v>
      </c>
      <c r="Q209" t="e">
        <f>VLOOKUP(C209,#REF!,2,FALSE)</f>
        <v>#REF!</v>
      </c>
      <c r="R209" t="str">
        <f>VLOOKUP(orders!B209,customers!$A$2:$F$101,6,FALSE)</f>
        <v>Female</v>
      </c>
      <c r="S209" t="str">
        <f>VLOOKUP(orders!B209,customers!$A$1:$C$101,3,FALSE)</f>
        <v>Panchkula</v>
      </c>
    </row>
    <row r="210" spans="1:19" x14ac:dyDescent="0.35">
      <c r="A210">
        <v>209</v>
      </c>
      <c r="B210" t="s">
        <v>73</v>
      </c>
      <c r="C210">
        <v>70</v>
      </c>
      <c r="D210">
        <v>2</v>
      </c>
      <c r="E210" t="str">
        <f t="shared" si="12"/>
        <v>June</v>
      </c>
      <c r="F210" t="str">
        <f t="shared" si="13"/>
        <v>Thursday</v>
      </c>
      <c r="G210" s="1">
        <v>45099</v>
      </c>
      <c r="H210" s="2">
        <v>3.0925925925925926E-2</v>
      </c>
      <c r="I210" s="1">
        <v>45100</v>
      </c>
      <c r="J210" s="2">
        <v>0.90592592592592591</v>
      </c>
      <c r="K210" t="s">
        <v>258</v>
      </c>
      <c r="L210" t="s">
        <v>20</v>
      </c>
      <c r="M210" t="e">
        <f>VLOOKUP(C210,#REF!,4,FALSE)</f>
        <v>#REF!</v>
      </c>
      <c r="N210" t="e">
        <f t="shared" si="14"/>
        <v>#REF!</v>
      </c>
      <c r="O210">
        <f t="shared" si="15"/>
        <v>1</v>
      </c>
      <c r="P210" t="e">
        <f>VLOOKUP(C210,#REF!,3,FALSE)</f>
        <v>#REF!</v>
      </c>
      <c r="Q210" t="e">
        <f>VLOOKUP(C210,#REF!,2,FALSE)</f>
        <v>#REF!</v>
      </c>
      <c r="R210" t="str">
        <f>VLOOKUP(orders!B210,customers!$A$2:$F$101,6,FALSE)</f>
        <v>Male</v>
      </c>
      <c r="S210" t="str">
        <f>VLOOKUP(orders!B210,customers!$A$1:$C$101,3,FALSE)</f>
        <v>Tiruppur</v>
      </c>
    </row>
    <row r="211" spans="1:19" x14ac:dyDescent="0.35">
      <c r="A211">
        <v>210</v>
      </c>
      <c r="B211" t="s">
        <v>109</v>
      </c>
      <c r="C211">
        <v>32</v>
      </c>
      <c r="D211">
        <v>4</v>
      </c>
      <c r="E211" t="str">
        <f t="shared" si="12"/>
        <v>December</v>
      </c>
      <c r="F211" t="str">
        <f t="shared" si="13"/>
        <v>Sunday</v>
      </c>
      <c r="G211" s="1">
        <v>45270</v>
      </c>
      <c r="H211" s="2">
        <v>3.2314814814814817E-2</v>
      </c>
      <c r="I211" s="1">
        <v>45275</v>
      </c>
      <c r="J211" s="2">
        <v>0.33512731481481484</v>
      </c>
      <c r="K211" t="s">
        <v>259</v>
      </c>
      <c r="L211" t="s">
        <v>20</v>
      </c>
      <c r="M211" t="e">
        <f>VLOOKUP(C211,#REF!,4,FALSE)</f>
        <v>#REF!</v>
      </c>
      <c r="N211" t="e">
        <f t="shared" si="14"/>
        <v>#REF!</v>
      </c>
      <c r="O211">
        <f t="shared" si="15"/>
        <v>5</v>
      </c>
      <c r="P211" t="e">
        <f>VLOOKUP(C211,#REF!,3,FALSE)</f>
        <v>#REF!</v>
      </c>
      <c r="Q211" t="e">
        <f>VLOOKUP(C211,#REF!,2,FALSE)</f>
        <v>#REF!</v>
      </c>
      <c r="R211" t="str">
        <f>VLOOKUP(orders!B211,customers!$A$2:$F$101,6,FALSE)</f>
        <v>Female</v>
      </c>
      <c r="S211" t="str">
        <f>VLOOKUP(orders!B211,customers!$A$1:$C$101,3,FALSE)</f>
        <v>Warangal</v>
      </c>
    </row>
    <row r="212" spans="1:19" x14ac:dyDescent="0.35">
      <c r="A212">
        <v>211</v>
      </c>
      <c r="B212" t="s">
        <v>260</v>
      </c>
      <c r="C212">
        <v>31</v>
      </c>
      <c r="D212">
        <v>5</v>
      </c>
      <c r="E212" t="str">
        <f t="shared" si="12"/>
        <v>October</v>
      </c>
      <c r="F212" t="str">
        <f t="shared" si="13"/>
        <v>Sunday</v>
      </c>
      <c r="G212" s="1">
        <v>45221</v>
      </c>
      <c r="H212" s="2">
        <v>0.76040509259259259</v>
      </c>
      <c r="I212" s="1">
        <v>45228</v>
      </c>
      <c r="J212" s="2">
        <v>0.73614583333333339</v>
      </c>
      <c r="K212" t="s">
        <v>261</v>
      </c>
      <c r="L212" t="s">
        <v>60</v>
      </c>
      <c r="M212" t="e">
        <f>VLOOKUP(C212,#REF!,4,FALSE)</f>
        <v>#REF!</v>
      </c>
      <c r="N212" t="e">
        <f t="shared" si="14"/>
        <v>#REF!</v>
      </c>
      <c r="O212">
        <f t="shared" si="15"/>
        <v>7</v>
      </c>
      <c r="P212" t="e">
        <f>VLOOKUP(C212,#REF!,3,FALSE)</f>
        <v>#REF!</v>
      </c>
      <c r="Q212" t="e">
        <f>VLOOKUP(C212,#REF!,2,FALSE)</f>
        <v>#REF!</v>
      </c>
      <c r="R212" t="str">
        <f>VLOOKUP(orders!B212,customers!$A$2:$F$101,6,FALSE)</f>
        <v>Female</v>
      </c>
      <c r="S212" t="str">
        <f>VLOOKUP(orders!B212,customers!$A$1:$C$101,3,FALSE)</f>
        <v>Vellore</v>
      </c>
    </row>
    <row r="213" spans="1:19" x14ac:dyDescent="0.35">
      <c r="A213">
        <v>212</v>
      </c>
      <c r="B213" t="s">
        <v>249</v>
      </c>
      <c r="C213">
        <v>7</v>
      </c>
      <c r="D213">
        <v>2</v>
      </c>
      <c r="E213" t="str">
        <f t="shared" si="12"/>
        <v>February</v>
      </c>
      <c r="F213" t="str">
        <f t="shared" si="13"/>
        <v>Tuesday</v>
      </c>
      <c r="G213" s="1">
        <v>44985</v>
      </c>
      <c r="H213" s="2">
        <v>0.30185185185185187</v>
      </c>
      <c r="I213" s="1">
        <v>44990</v>
      </c>
      <c r="J213" s="2">
        <v>0.83454861111111112</v>
      </c>
      <c r="K213" t="s">
        <v>165</v>
      </c>
      <c r="L213" t="s">
        <v>36</v>
      </c>
      <c r="M213" t="e">
        <f>VLOOKUP(C213,#REF!,4,FALSE)</f>
        <v>#REF!</v>
      </c>
      <c r="N213" t="e">
        <f t="shared" si="14"/>
        <v>#REF!</v>
      </c>
      <c r="O213">
        <f t="shared" si="15"/>
        <v>5</v>
      </c>
      <c r="P213" t="e">
        <f>VLOOKUP(C213,#REF!,3,FALSE)</f>
        <v>#REF!</v>
      </c>
      <c r="Q213" t="e">
        <f>VLOOKUP(C213,#REF!,2,FALSE)</f>
        <v>#REF!</v>
      </c>
      <c r="R213" t="str">
        <f>VLOOKUP(orders!B213,customers!$A$2:$F$101,6,FALSE)</f>
        <v>Male</v>
      </c>
      <c r="S213" t="str">
        <f>VLOOKUP(orders!B213,customers!$A$1:$C$101,3,FALSE)</f>
        <v>Tumkur</v>
      </c>
    </row>
    <row r="214" spans="1:19" x14ac:dyDescent="0.35">
      <c r="A214">
        <v>213</v>
      </c>
      <c r="B214" t="s">
        <v>200</v>
      </c>
      <c r="C214">
        <v>42</v>
      </c>
      <c r="D214">
        <v>5</v>
      </c>
      <c r="E214" t="str">
        <f t="shared" si="12"/>
        <v>February</v>
      </c>
      <c r="F214" t="str">
        <f t="shared" si="13"/>
        <v>Tuesday</v>
      </c>
      <c r="G214" s="1">
        <v>44971</v>
      </c>
      <c r="H214" s="2">
        <v>0.35159722222222223</v>
      </c>
      <c r="I214" s="1">
        <v>44981</v>
      </c>
      <c r="J214" s="2">
        <v>0.37373842592592593</v>
      </c>
      <c r="K214" t="s">
        <v>262</v>
      </c>
      <c r="L214" t="s">
        <v>60</v>
      </c>
      <c r="M214" t="e">
        <f>VLOOKUP(C214,#REF!,4,FALSE)</f>
        <v>#REF!</v>
      </c>
      <c r="N214" t="e">
        <f t="shared" si="14"/>
        <v>#REF!</v>
      </c>
      <c r="O214">
        <f t="shared" si="15"/>
        <v>10</v>
      </c>
      <c r="P214" t="e">
        <f>VLOOKUP(C214,#REF!,3,FALSE)</f>
        <v>#REF!</v>
      </c>
      <c r="Q214" t="e">
        <f>VLOOKUP(C214,#REF!,2,FALSE)</f>
        <v>#REF!</v>
      </c>
      <c r="R214" t="str">
        <f>VLOOKUP(orders!B214,customers!$A$2:$F$101,6,FALSE)</f>
        <v>Male</v>
      </c>
      <c r="S214" t="str">
        <f>VLOOKUP(orders!B214,customers!$A$1:$C$101,3,FALSE)</f>
        <v>Khandwa</v>
      </c>
    </row>
    <row r="215" spans="1:19" x14ac:dyDescent="0.35">
      <c r="A215">
        <v>214</v>
      </c>
      <c r="B215" t="s">
        <v>32</v>
      </c>
      <c r="C215">
        <v>13</v>
      </c>
      <c r="D215">
        <v>3</v>
      </c>
      <c r="E215" t="str">
        <f t="shared" si="12"/>
        <v>March</v>
      </c>
      <c r="F215" t="str">
        <f t="shared" si="13"/>
        <v>Wednesday</v>
      </c>
      <c r="G215" s="1">
        <v>44986</v>
      </c>
      <c r="H215" s="2">
        <v>0.32633101851851853</v>
      </c>
      <c r="I215" s="1">
        <v>44992</v>
      </c>
      <c r="J215" s="2">
        <v>0.35237268518518516</v>
      </c>
      <c r="K215" t="s">
        <v>263</v>
      </c>
      <c r="L215" t="s">
        <v>36</v>
      </c>
      <c r="M215" t="e">
        <f>VLOOKUP(C215,#REF!,4,FALSE)</f>
        <v>#REF!</v>
      </c>
      <c r="N215" t="e">
        <f t="shared" si="14"/>
        <v>#REF!</v>
      </c>
      <c r="O215">
        <f t="shared" si="15"/>
        <v>6</v>
      </c>
      <c r="P215" t="e">
        <f>VLOOKUP(C215,#REF!,3,FALSE)</f>
        <v>#REF!</v>
      </c>
      <c r="Q215" t="e">
        <f>VLOOKUP(C215,#REF!,2,FALSE)</f>
        <v>#REF!</v>
      </c>
      <c r="R215" t="str">
        <f>VLOOKUP(orders!B215,customers!$A$2:$F$101,6,FALSE)</f>
        <v>Female</v>
      </c>
      <c r="S215" t="str">
        <f>VLOOKUP(orders!B215,customers!$A$1:$C$101,3,FALSE)</f>
        <v>Dhanbad</v>
      </c>
    </row>
    <row r="216" spans="1:19" x14ac:dyDescent="0.35">
      <c r="A216">
        <v>215</v>
      </c>
      <c r="B216" t="s">
        <v>264</v>
      </c>
      <c r="C216">
        <v>17</v>
      </c>
      <c r="D216">
        <v>1</v>
      </c>
      <c r="E216" t="str">
        <f t="shared" si="12"/>
        <v>May</v>
      </c>
      <c r="F216" t="str">
        <f t="shared" si="13"/>
        <v>Sunday</v>
      </c>
      <c r="G216" s="1">
        <v>45067</v>
      </c>
      <c r="H216" s="2">
        <v>0.16280092592592593</v>
      </c>
      <c r="I216" s="1">
        <v>45070</v>
      </c>
      <c r="J216" s="2">
        <v>0.52608796296296301</v>
      </c>
      <c r="K216" t="s">
        <v>79</v>
      </c>
      <c r="L216" t="s">
        <v>12</v>
      </c>
      <c r="M216" t="e">
        <f>VLOOKUP(C216,#REF!,4,FALSE)</f>
        <v>#REF!</v>
      </c>
      <c r="N216" t="e">
        <f t="shared" si="14"/>
        <v>#REF!</v>
      </c>
      <c r="O216">
        <f t="shared" si="15"/>
        <v>3</v>
      </c>
      <c r="P216" t="e">
        <f>VLOOKUP(C216,#REF!,3,FALSE)</f>
        <v>#REF!</v>
      </c>
      <c r="Q216" t="e">
        <f>VLOOKUP(C216,#REF!,2,FALSE)</f>
        <v>#REF!</v>
      </c>
      <c r="R216" t="str">
        <f>VLOOKUP(orders!B216,customers!$A$2:$F$101,6,FALSE)</f>
        <v>Male</v>
      </c>
      <c r="S216" t="str">
        <f>VLOOKUP(orders!B216,customers!$A$1:$C$101,3,FALSE)</f>
        <v>Cuttack</v>
      </c>
    </row>
    <row r="217" spans="1:19" x14ac:dyDescent="0.35">
      <c r="A217">
        <v>216</v>
      </c>
      <c r="B217" t="s">
        <v>251</v>
      </c>
      <c r="C217">
        <v>23</v>
      </c>
      <c r="D217">
        <v>1</v>
      </c>
      <c r="E217" t="str">
        <f t="shared" si="12"/>
        <v>October</v>
      </c>
      <c r="F217" t="str">
        <f t="shared" si="13"/>
        <v>Tuesday</v>
      </c>
      <c r="G217" s="1">
        <v>45202</v>
      </c>
      <c r="H217" s="2">
        <v>0.65734953703703702</v>
      </c>
      <c r="I217" s="1">
        <v>45207</v>
      </c>
      <c r="J217" s="2">
        <v>0.8656018518518519</v>
      </c>
      <c r="K217" t="s">
        <v>265</v>
      </c>
      <c r="L217" t="s">
        <v>12</v>
      </c>
      <c r="M217" t="e">
        <f>VLOOKUP(C217,#REF!,4,FALSE)</f>
        <v>#REF!</v>
      </c>
      <c r="N217" t="e">
        <f t="shared" si="14"/>
        <v>#REF!</v>
      </c>
      <c r="O217">
        <f t="shared" si="15"/>
        <v>5</v>
      </c>
      <c r="P217" t="e">
        <f>VLOOKUP(C217,#REF!,3,FALSE)</f>
        <v>#REF!</v>
      </c>
      <c r="Q217" t="e">
        <f>VLOOKUP(C217,#REF!,2,FALSE)</f>
        <v>#REF!</v>
      </c>
      <c r="R217" t="str">
        <f>VLOOKUP(orders!B217,customers!$A$2:$F$101,6,FALSE)</f>
        <v>Male</v>
      </c>
      <c r="S217" t="str">
        <f>VLOOKUP(orders!B217,customers!$A$1:$C$101,3,FALSE)</f>
        <v>Miryalaguda</v>
      </c>
    </row>
    <row r="218" spans="1:19" x14ac:dyDescent="0.35">
      <c r="A218">
        <v>217</v>
      </c>
      <c r="B218" t="s">
        <v>40</v>
      </c>
      <c r="C218">
        <v>53</v>
      </c>
      <c r="D218">
        <v>4</v>
      </c>
      <c r="E218" t="str">
        <f t="shared" si="12"/>
        <v>August</v>
      </c>
      <c r="F218" t="str">
        <f t="shared" si="13"/>
        <v>Sunday</v>
      </c>
      <c r="G218" s="1">
        <v>45165</v>
      </c>
      <c r="H218" s="2">
        <v>0.12817129629629628</v>
      </c>
      <c r="I218" s="1">
        <v>45168</v>
      </c>
      <c r="J218" s="2">
        <v>0.69605324074074071</v>
      </c>
      <c r="K218" t="s">
        <v>22</v>
      </c>
      <c r="L218" t="s">
        <v>26</v>
      </c>
      <c r="M218" t="e">
        <f>VLOOKUP(C218,#REF!,4,FALSE)</f>
        <v>#REF!</v>
      </c>
      <c r="N218" t="e">
        <f t="shared" si="14"/>
        <v>#REF!</v>
      </c>
      <c r="O218">
        <f t="shared" si="15"/>
        <v>3</v>
      </c>
      <c r="P218" t="e">
        <f>VLOOKUP(C218,#REF!,3,FALSE)</f>
        <v>#REF!</v>
      </c>
      <c r="Q218" t="e">
        <f>VLOOKUP(C218,#REF!,2,FALSE)</f>
        <v>#REF!</v>
      </c>
      <c r="R218" t="str">
        <f>VLOOKUP(orders!B218,customers!$A$2:$F$101,6,FALSE)</f>
        <v>Male</v>
      </c>
      <c r="S218" t="str">
        <f>VLOOKUP(orders!B218,customers!$A$1:$C$101,3,FALSE)</f>
        <v>Ajmer</v>
      </c>
    </row>
    <row r="219" spans="1:19" x14ac:dyDescent="0.35">
      <c r="A219">
        <v>218</v>
      </c>
      <c r="B219" t="s">
        <v>153</v>
      </c>
      <c r="C219">
        <v>31</v>
      </c>
      <c r="D219">
        <v>4</v>
      </c>
      <c r="E219" t="str">
        <f t="shared" si="12"/>
        <v>June</v>
      </c>
      <c r="F219" t="str">
        <f t="shared" si="13"/>
        <v>Tuesday</v>
      </c>
      <c r="G219" s="1">
        <v>45090</v>
      </c>
      <c r="H219" s="2">
        <v>0.95498842592592592</v>
      </c>
      <c r="I219" s="1">
        <v>45093</v>
      </c>
      <c r="J219" s="2">
        <v>0.12917824074074075</v>
      </c>
      <c r="K219" t="s">
        <v>266</v>
      </c>
      <c r="L219" t="s">
        <v>60</v>
      </c>
      <c r="M219" t="e">
        <f>VLOOKUP(C219,#REF!,4,FALSE)</f>
        <v>#REF!</v>
      </c>
      <c r="N219" t="e">
        <f t="shared" si="14"/>
        <v>#REF!</v>
      </c>
      <c r="O219">
        <f t="shared" si="15"/>
        <v>3</v>
      </c>
      <c r="P219" t="e">
        <f>VLOOKUP(C219,#REF!,3,FALSE)</f>
        <v>#REF!</v>
      </c>
      <c r="Q219" t="e">
        <f>VLOOKUP(C219,#REF!,2,FALSE)</f>
        <v>#REF!</v>
      </c>
      <c r="R219" t="str">
        <f>VLOOKUP(orders!B219,customers!$A$2:$F$101,6,FALSE)</f>
        <v>Female</v>
      </c>
      <c r="S219" t="str">
        <f>VLOOKUP(orders!B219,customers!$A$1:$C$101,3,FALSE)</f>
        <v>Kavali</v>
      </c>
    </row>
    <row r="220" spans="1:19" x14ac:dyDescent="0.35">
      <c r="A220">
        <v>219</v>
      </c>
      <c r="B220" t="s">
        <v>238</v>
      </c>
      <c r="C220">
        <v>16</v>
      </c>
      <c r="D220">
        <v>5</v>
      </c>
      <c r="E220" t="str">
        <f t="shared" si="12"/>
        <v>March</v>
      </c>
      <c r="F220" t="str">
        <f t="shared" si="13"/>
        <v>Sunday</v>
      </c>
      <c r="G220" s="1">
        <v>44990</v>
      </c>
      <c r="H220" s="2">
        <v>2.508101851851852E-2</v>
      </c>
      <c r="I220" s="1">
        <v>44996</v>
      </c>
      <c r="J220" s="2">
        <v>0.44172453703703701</v>
      </c>
      <c r="K220" t="s">
        <v>254</v>
      </c>
      <c r="L220" t="s">
        <v>36</v>
      </c>
      <c r="M220" t="e">
        <f>VLOOKUP(C220,#REF!,4,FALSE)</f>
        <v>#REF!</v>
      </c>
      <c r="N220" t="e">
        <f t="shared" si="14"/>
        <v>#REF!</v>
      </c>
      <c r="O220">
        <f t="shared" si="15"/>
        <v>6</v>
      </c>
      <c r="P220" t="e">
        <f>VLOOKUP(C220,#REF!,3,FALSE)</f>
        <v>#REF!</v>
      </c>
      <c r="Q220" t="e">
        <f>VLOOKUP(C220,#REF!,2,FALSE)</f>
        <v>#REF!</v>
      </c>
      <c r="R220" t="str">
        <f>VLOOKUP(orders!B220,customers!$A$2:$F$101,6,FALSE)</f>
        <v>Female</v>
      </c>
      <c r="S220" t="str">
        <f>VLOOKUP(orders!B220,customers!$A$1:$C$101,3,FALSE)</f>
        <v>Serampore</v>
      </c>
    </row>
    <row r="221" spans="1:19" x14ac:dyDescent="0.35">
      <c r="A221">
        <v>220</v>
      </c>
      <c r="B221" t="s">
        <v>256</v>
      </c>
      <c r="C221">
        <v>26</v>
      </c>
      <c r="D221">
        <v>3</v>
      </c>
      <c r="E221" t="str">
        <f t="shared" si="12"/>
        <v>March</v>
      </c>
      <c r="F221" t="str">
        <f t="shared" si="13"/>
        <v>Monday</v>
      </c>
      <c r="G221" s="1">
        <v>44991</v>
      </c>
      <c r="H221" s="2">
        <v>0.51868055555555559</v>
      </c>
      <c r="I221" s="1">
        <v>45000</v>
      </c>
      <c r="J221" s="2">
        <v>0.6124074074074074</v>
      </c>
      <c r="K221" t="s">
        <v>267</v>
      </c>
      <c r="L221" t="s">
        <v>36</v>
      </c>
      <c r="M221" t="e">
        <f>VLOOKUP(C221,#REF!,4,FALSE)</f>
        <v>#REF!</v>
      </c>
      <c r="N221" t="e">
        <f t="shared" si="14"/>
        <v>#REF!</v>
      </c>
      <c r="O221">
        <f t="shared" si="15"/>
        <v>9</v>
      </c>
      <c r="P221" t="e">
        <f>VLOOKUP(C221,#REF!,3,FALSE)</f>
        <v>#REF!</v>
      </c>
      <c r="Q221" t="e">
        <f>VLOOKUP(C221,#REF!,2,FALSE)</f>
        <v>#REF!</v>
      </c>
      <c r="R221" t="str">
        <f>VLOOKUP(orders!B221,customers!$A$2:$F$101,6,FALSE)</f>
        <v>Female</v>
      </c>
      <c r="S221" t="str">
        <f>VLOOKUP(orders!B221,customers!$A$1:$C$101,3,FALSE)</f>
        <v>Panchkula</v>
      </c>
    </row>
    <row r="222" spans="1:19" x14ac:dyDescent="0.35">
      <c r="A222">
        <v>221</v>
      </c>
      <c r="B222" t="s">
        <v>268</v>
      </c>
      <c r="C222">
        <v>28</v>
      </c>
      <c r="D222">
        <v>4</v>
      </c>
      <c r="E222" t="str">
        <f t="shared" si="12"/>
        <v>August</v>
      </c>
      <c r="F222" t="str">
        <f t="shared" si="13"/>
        <v>Monday</v>
      </c>
      <c r="G222" s="1">
        <v>45159</v>
      </c>
      <c r="H222" s="2">
        <v>9.1018518518518512E-2</v>
      </c>
      <c r="I222" s="1">
        <v>45168</v>
      </c>
      <c r="J222" s="2">
        <v>0.58373842592592595</v>
      </c>
      <c r="K222" t="s">
        <v>269</v>
      </c>
      <c r="L222" t="s">
        <v>26</v>
      </c>
      <c r="M222" t="e">
        <f>VLOOKUP(C222,#REF!,4,FALSE)</f>
        <v>#REF!</v>
      </c>
      <c r="N222" t="e">
        <f t="shared" si="14"/>
        <v>#REF!</v>
      </c>
      <c r="O222">
        <f t="shared" si="15"/>
        <v>9</v>
      </c>
      <c r="P222" t="e">
        <f>VLOOKUP(C222,#REF!,3,FALSE)</f>
        <v>#REF!</v>
      </c>
      <c r="Q222" t="e">
        <f>VLOOKUP(C222,#REF!,2,FALSE)</f>
        <v>#REF!</v>
      </c>
      <c r="R222" t="str">
        <f>VLOOKUP(orders!B222,customers!$A$2:$F$101,6,FALSE)</f>
        <v>Female</v>
      </c>
      <c r="S222" t="str">
        <f>VLOOKUP(orders!B222,customers!$A$1:$C$101,3,FALSE)</f>
        <v>Gaya</v>
      </c>
    </row>
    <row r="223" spans="1:19" x14ac:dyDescent="0.35">
      <c r="A223">
        <v>222</v>
      </c>
      <c r="B223" t="s">
        <v>32</v>
      </c>
      <c r="C223">
        <v>6</v>
      </c>
      <c r="D223">
        <v>5</v>
      </c>
      <c r="E223" t="str">
        <f t="shared" si="12"/>
        <v>February</v>
      </c>
      <c r="F223" t="str">
        <f t="shared" si="13"/>
        <v>Sunday</v>
      </c>
      <c r="G223" s="1">
        <v>44983</v>
      </c>
      <c r="H223" s="2">
        <v>0.24820601851851851</v>
      </c>
      <c r="I223" s="1">
        <v>44992</v>
      </c>
      <c r="J223" s="2">
        <v>0.76446759259259256</v>
      </c>
      <c r="K223" t="s">
        <v>183</v>
      </c>
      <c r="L223" t="s">
        <v>36</v>
      </c>
      <c r="M223" t="e">
        <f>VLOOKUP(C223,#REF!,4,FALSE)</f>
        <v>#REF!</v>
      </c>
      <c r="N223" t="e">
        <f t="shared" si="14"/>
        <v>#REF!</v>
      </c>
      <c r="O223">
        <f t="shared" si="15"/>
        <v>9</v>
      </c>
      <c r="P223" t="e">
        <f>VLOOKUP(C223,#REF!,3,FALSE)</f>
        <v>#REF!</v>
      </c>
      <c r="Q223" t="e">
        <f>VLOOKUP(C223,#REF!,2,FALSE)</f>
        <v>#REF!</v>
      </c>
      <c r="R223" t="str">
        <f>VLOOKUP(orders!B223,customers!$A$2:$F$101,6,FALSE)</f>
        <v>Female</v>
      </c>
      <c r="S223" t="str">
        <f>VLOOKUP(orders!B223,customers!$A$1:$C$101,3,FALSE)</f>
        <v>Dhanbad</v>
      </c>
    </row>
    <row r="224" spans="1:19" x14ac:dyDescent="0.35">
      <c r="A224">
        <v>223</v>
      </c>
      <c r="B224" t="s">
        <v>192</v>
      </c>
      <c r="C224">
        <v>49</v>
      </c>
      <c r="D224">
        <v>2</v>
      </c>
      <c r="E224" t="str">
        <f t="shared" si="12"/>
        <v>February</v>
      </c>
      <c r="F224" t="str">
        <f t="shared" si="13"/>
        <v>Sunday</v>
      </c>
      <c r="G224" s="1">
        <v>44962</v>
      </c>
      <c r="H224" s="2">
        <v>0.36417824074074073</v>
      </c>
      <c r="I224" s="1">
        <v>44970</v>
      </c>
      <c r="J224" s="2">
        <v>0.4291550925925926</v>
      </c>
      <c r="K224" t="s">
        <v>270</v>
      </c>
      <c r="L224" t="s">
        <v>23</v>
      </c>
      <c r="M224" t="e">
        <f>VLOOKUP(C224,#REF!,4,FALSE)</f>
        <v>#REF!</v>
      </c>
      <c r="N224" t="e">
        <f t="shared" si="14"/>
        <v>#REF!</v>
      </c>
      <c r="O224">
        <f t="shared" si="15"/>
        <v>8</v>
      </c>
      <c r="P224" t="e">
        <f>VLOOKUP(C224,#REF!,3,FALSE)</f>
        <v>#REF!</v>
      </c>
      <c r="Q224" t="e">
        <f>VLOOKUP(C224,#REF!,2,FALSE)</f>
        <v>#REF!</v>
      </c>
      <c r="R224" t="str">
        <f>VLOOKUP(orders!B224,customers!$A$2:$F$101,6,FALSE)</f>
        <v>Female</v>
      </c>
      <c r="S224" t="str">
        <f>VLOOKUP(orders!B224,customers!$A$1:$C$101,3,FALSE)</f>
        <v>Kota</v>
      </c>
    </row>
    <row r="225" spans="1:19" x14ac:dyDescent="0.35">
      <c r="A225">
        <v>224</v>
      </c>
      <c r="B225" t="s">
        <v>134</v>
      </c>
      <c r="C225">
        <v>34</v>
      </c>
      <c r="D225">
        <v>1</v>
      </c>
      <c r="E225" t="str">
        <f t="shared" si="12"/>
        <v>August</v>
      </c>
      <c r="F225" t="str">
        <f t="shared" si="13"/>
        <v>Thursday</v>
      </c>
      <c r="G225" s="1">
        <v>45162</v>
      </c>
      <c r="H225" s="2">
        <v>0.8763657407407407</v>
      </c>
      <c r="I225" s="1">
        <v>45167</v>
      </c>
      <c r="J225" s="2">
        <v>8.7962962962962965E-2</v>
      </c>
      <c r="K225" t="s">
        <v>271</v>
      </c>
      <c r="L225" t="s">
        <v>26</v>
      </c>
      <c r="M225" t="e">
        <f>VLOOKUP(C225,#REF!,4,FALSE)</f>
        <v>#REF!</v>
      </c>
      <c r="N225" t="e">
        <f t="shared" si="14"/>
        <v>#REF!</v>
      </c>
      <c r="O225">
        <f t="shared" si="15"/>
        <v>5</v>
      </c>
      <c r="P225" t="e">
        <f>VLOOKUP(C225,#REF!,3,FALSE)</f>
        <v>#REF!</v>
      </c>
      <c r="Q225" t="e">
        <f>VLOOKUP(C225,#REF!,2,FALSE)</f>
        <v>#REF!</v>
      </c>
      <c r="R225" t="str">
        <f>VLOOKUP(orders!B225,customers!$A$2:$F$101,6,FALSE)</f>
        <v>Female</v>
      </c>
      <c r="S225" t="str">
        <f>VLOOKUP(orders!B225,customers!$A$1:$C$101,3,FALSE)</f>
        <v>Noida</v>
      </c>
    </row>
    <row r="226" spans="1:19" x14ac:dyDescent="0.35">
      <c r="A226">
        <v>225</v>
      </c>
      <c r="B226" t="s">
        <v>249</v>
      </c>
      <c r="C226">
        <v>52</v>
      </c>
      <c r="D226">
        <v>5</v>
      </c>
      <c r="E226" t="str">
        <f t="shared" si="12"/>
        <v>February</v>
      </c>
      <c r="F226" t="str">
        <f t="shared" si="13"/>
        <v>Sunday</v>
      </c>
      <c r="G226" s="1">
        <v>44962</v>
      </c>
      <c r="H226" s="2">
        <v>0.50863425925925931</v>
      </c>
      <c r="I226" s="1">
        <v>44963</v>
      </c>
      <c r="J226" s="2">
        <v>0.7507638888888889</v>
      </c>
      <c r="K226" t="s">
        <v>272</v>
      </c>
      <c r="L226" t="s">
        <v>23</v>
      </c>
      <c r="M226" t="e">
        <f>VLOOKUP(C226,#REF!,4,FALSE)</f>
        <v>#REF!</v>
      </c>
      <c r="N226" t="e">
        <f t="shared" si="14"/>
        <v>#REF!</v>
      </c>
      <c r="O226">
        <f t="shared" si="15"/>
        <v>1</v>
      </c>
      <c r="P226" t="e">
        <f>VLOOKUP(C226,#REF!,3,FALSE)</f>
        <v>#REF!</v>
      </c>
      <c r="Q226" t="e">
        <f>VLOOKUP(C226,#REF!,2,FALSE)</f>
        <v>#REF!</v>
      </c>
      <c r="R226" t="str">
        <f>VLOOKUP(orders!B226,customers!$A$2:$F$101,6,FALSE)</f>
        <v>Male</v>
      </c>
      <c r="S226" t="str">
        <f>VLOOKUP(orders!B226,customers!$A$1:$C$101,3,FALSE)</f>
        <v>Tumkur</v>
      </c>
    </row>
    <row r="227" spans="1:19" x14ac:dyDescent="0.35">
      <c r="A227">
        <v>226</v>
      </c>
      <c r="B227" t="s">
        <v>67</v>
      </c>
      <c r="C227">
        <v>14</v>
      </c>
      <c r="D227">
        <v>2</v>
      </c>
      <c r="E227" t="str">
        <f t="shared" si="12"/>
        <v>September</v>
      </c>
      <c r="F227" t="str">
        <f t="shared" si="13"/>
        <v>Friday</v>
      </c>
      <c r="G227" s="1">
        <v>45177</v>
      </c>
      <c r="H227" s="2">
        <v>0.36724537037037036</v>
      </c>
      <c r="I227" s="1">
        <v>45181</v>
      </c>
      <c r="J227" s="2">
        <v>0.47263888888888889</v>
      </c>
      <c r="K227" t="s">
        <v>104</v>
      </c>
      <c r="L227" t="s">
        <v>20</v>
      </c>
      <c r="M227" t="e">
        <f>VLOOKUP(C227,#REF!,4,FALSE)</f>
        <v>#REF!</v>
      </c>
      <c r="N227" t="e">
        <f t="shared" si="14"/>
        <v>#REF!</v>
      </c>
      <c r="O227">
        <f t="shared" si="15"/>
        <v>4</v>
      </c>
      <c r="P227" t="e">
        <f>VLOOKUP(C227,#REF!,3,FALSE)</f>
        <v>#REF!</v>
      </c>
      <c r="Q227" t="e">
        <f>VLOOKUP(C227,#REF!,2,FALSE)</f>
        <v>#REF!</v>
      </c>
      <c r="R227" t="str">
        <f>VLOOKUP(orders!B227,customers!$A$2:$F$101,6,FALSE)</f>
        <v>Male</v>
      </c>
      <c r="S227" t="str">
        <f>VLOOKUP(orders!B227,customers!$A$1:$C$101,3,FALSE)</f>
        <v>Srikakulam</v>
      </c>
    </row>
    <row r="228" spans="1:19" x14ac:dyDescent="0.35">
      <c r="A228">
        <v>227</v>
      </c>
      <c r="B228" t="s">
        <v>251</v>
      </c>
      <c r="C228">
        <v>24</v>
      </c>
      <c r="D228">
        <v>4</v>
      </c>
      <c r="E228" t="str">
        <f t="shared" si="12"/>
        <v>December</v>
      </c>
      <c r="F228" t="str">
        <f t="shared" si="13"/>
        <v>Monday</v>
      </c>
      <c r="G228" s="1">
        <v>45285</v>
      </c>
      <c r="H228" s="2">
        <v>0.78520833333333329</v>
      </c>
      <c r="I228" s="1">
        <v>45286</v>
      </c>
      <c r="J228" s="2">
        <v>0.59009259259259261</v>
      </c>
      <c r="K228" t="s">
        <v>273</v>
      </c>
      <c r="L228" t="s">
        <v>20</v>
      </c>
      <c r="M228" t="e">
        <f>VLOOKUP(C228,#REF!,4,FALSE)</f>
        <v>#REF!</v>
      </c>
      <c r="N228" t="e">
        <f t="shared" si="14"/>
        <v>#REF!</v>
      </c>
      <c r="O228">
        <f t="shared" si="15"/>
        <v>1</v>
      </c>
      <c r="P228" t="e">
        <f>VLOOKUP(C228,#REF!,3,FALSE)</f>
        <v>#REF!</v>
      </c>
      <c r="Q228" t="e">
        <f>VLOOKUP(C228,#REF!,2,FALSE)</f>
        <v>#REF!</v>
      </c>
      <c r="R228" t="str">
        <f>VLOOKUP(orders!B228,customers!$A$2:$F$101,6,FALSE)</f>
        <v>Male</v>
      </c>
      <c r="S228" t="str">
        <f>VLOOKUP(orders!B228,customers!$A$1:$C$101,3,FALSE)</f>
        <v>Miryalaguda</v>
      </c>
    </row>
    <row r="229" spans="1:19" x14ac:dyDescent="0.35">
      <c r="A229">
        <v>228</v>
      </c>
      <c r="B229" t="s">
        <v>180</v>
      </c>
      <c r="C229">
        <v>36</v>
      </c>
      <c r="D229">
        <v>1</v>
      </c>
      <c r="E229" t="str">
        <f t="shared" si="12"/>
        <v>March</v>
      </c>
      <c r="F229" t="str">
        <f t="shared" si="13"/>
        <v>Friday</v>
      </c>
      <c r="G229" s="1">
        <v>44995</v>
      </c>
      <c r="H229" s="2">
        <v>0.77837962962962959</v>
      </c>
      <c r="I229" s="1">
        <v>44996</v>
      </c>
      <c r="J229" s="2">
        <v>0.4375</v>
      </c>
      <c r="K229" t="s">
        <v>274</v>
      </c>
      <c r="L229" t="s">
        <v>20</v>
      </c>
      <c r="M229" t="e">
        <f>VLOOKUP(C229,#REF!,4,FALSE)</f>
        <v>#REF!</v>
      </c>
      <c r="N229" t="e">
        <f t="shared" si="14"/>
        <v>#REF!</v>
      </c>
      <c r="O229">
        <f t="shared" si="15"/>
        <v>1</v>
      </c>
      <c r="P229" t="e">
        <f>VLOOKUP(C229,#REF!,3,FALSE)</f>
        <v>#REF!</v>
      </c>
      <c r="Q229" t="e">
        <f>VLOOKUP(C229,#REF!,2,FALSE)</f>
        <v>#REF!</v>
      </c>
      <c r="R229" t="str">
        <f>VLOOKUP(orders!B229,customers!$A$2:$F$101,6,FALSE)</f>
        <v>Male</v>
      </c>
      <c r="S229" t="str">
        <f>VLOOKUP(orders!B229,customers!$A$1:$C$101,3,FALSE)</f>
        <v>Vellore</v>
      </c>
    </row>
    <row r="230" spans="1:19" x14ac:dyDescent="0.35">
      <c r="A230">
        <v>229</v>
      </c>
      <c r="B230" t="s">
        <v>275</v>
      </c>
      <c r="C230">
        <v>49</v>
      </c>
      <c r="D230">
        <v>3</v>
      </c>
      <c r="E230" t="str">
        <f t="shared" si="12"/>
        <v>February</v>
      </c>
      <c r="F230" t="str">
        <f t="shared" si="13"/>
        <v>Saturday</v>
      </c>
      <c r="G230" s="1">
        <v>44968</v>
      </c>
      <c r="H230" s="2">
        <v>0.8719675925925926</v>
      </c>
      <c r="I230" s="1">
        <v>44977</v>
      </c>
      <c r="J230" s="2">
        <v>0.39780092592592592</v>
      </c>
      <c r="K230" t="s">
        <v>276</v>
      </c>
      <c r="L230" t="s">
        <v>23</v>
      </c>
      <c r="M230" t="e">
        <f>VLOOKUP(C230,#REF!,4,FALSE)</f>
        <v>#REF!</v>
      </c>
      <c r="N230" t="e">
        <f t="shared" si="14"/>
        <v>#REF!</v>
      </c>
      <c r="O230">
        <f t="shared" si="15"/>
        <v>9</v>
      </c>
      <c r="P230" t="e">
        <f>VLOOKUP(C230,#REF!,3,FALSE)</f>
        <v>#REF!</v>
      </c>
      <c r="Q230" t="e">
        <f>VLOOKUP(C230,#REF!,2,FALSE)</f>
        <v>#REF!</v>
      </c>
      <c r="R230" t="str">
        <f>VLOOKUP(orders!B230,customers!$A$2:$F$101,6,FALSE)</f>
        <v>Female</v>
      </c>
      <c r="S230" t="str">
        <f>VLOOKUP(orders!B230,customers!$A$1:$C$101,3,FALSE)</f>
        <v>Bhilai</v>
      </c>
    </row>
    <row r="231" spans="1:19" x14ac:dyDescent="0.35">
      <c r="A231">
        <v>230</v>
      </c>
      <c r="B231" t="s">
        <v>142</v>
      </c>
      <c r="C231">
        <v>64</v>
      </c>
      <c r="D231">
        <v>3</v>
      </c>
      <c r="E231" t="str">
        <f t="shared" si="12"/>
        <v>August</v>
      </c>
      <c r="F231" t="str">
        <f t="shared" si="13"/>
        <v>Sunday</v>
      </c>
      <c r="G231" s="1">
        <v>45165</v>
      </c>
      <c r="H231" s="2">
        <v>0.35266203703703702</v>
      </c>
      <c r="I231" s="1">
        <v>45170</v>
      </c>
      <c r="J231" s="2">
        <v>6.653935185185185E-2</v>
      </c>
      <c r="K231" t="s">
        <v>277</v>
      </c>
      <c r="L231" t="s">
        <v>26</v>
      </c>
      <c r="M231" t="e">
        <f>VLOOKUP(C231,#REF!,4,FALSE)</f>
        <v>#REF!</v>
      </c>
      <c r="N231" t="e">
        <f t="shared" si="14"/>
        <v>#REF!</v>
      </c>
      <c r="O231">
        <f t="shared" si="15"/>
        <v>5</v>
      </c>
      <c r="P231" t="e">
        <f>VLOOKUP(C231,#REF!,3,FALSE)</f>
        <v>#REF!</v>
      </c>
      <c r="Q231" t="e">
        <f>VLOOKUP(C231,#REF!,2,FALSE)</f>
        <v>#REF!</v>
      </c>
      <c r="R231" t="str">
        <f>VLOOKUP(orders!B231,customers!$A$2:$F$101,6,FALSE)</f>
        <v>Female</v>
      </c>
      <c r="S231" t="str">
        <f>VLOOKUP(orders!B231,customers!$A$1:$C$101,3,FALSE)</f>
        <v>Bharatpur</v>
      </c>
    </row>
    <row r="232" spans="1:19" x14ac:dyDescent="0.35">
      <c r="A232">
        <v>231</v>
      </c>
      <c r="B232" t="s">
        <v>249</v>
      </c>
      <c r="C232">
        <v>64</v>
      </c>
      <c r="D232">
        <v>3</v>
      </c>
      <c r="E232" t="str">
        <f t="shared" si="12"/>
        <v>August</v>
      </c>
      <c r="F232" t="str">
        <f t="shared" si="13"/>
        <v>Thursday</v>
      </c>
      <c r="G232" s="1">
        <v>45162</v>
      </c>
      <c r="H232" s="2">
        <v>0.385625</v>
      </c>
      <c r="I232" s="1">
        <v>45166</v>
      </c>
      <c r="J232" s="2">
        <v>0.8840393518518519</v>
      </c>
      <c r="K232" t="s">
        <v>278</v>
      </c>
      <c r="L232" t="s">
        <v>26</v>
      </c>
      <c r="M232" t="e">
        <f>VLOOKUP(C232,#REF!,4,FALSE)</f>
        <v>#REF!</v>
      </c>
      <c r="N232" t="e">
        <f t="shared" si="14"/>
        <v>#REF!</v>
      </c>
      <c r="O232">
        <f t="shared" si="15"/>
        <v>4</v>
      </c>
      <c r="P232" t="e">
        <f>VLOOKUP(C232,#REF!,3,FALSE)</f>
        <v>#REF!</v>
      </c>
      <c r="Q232" t="e">
        <f>VLOOKUP(C232,#REF!,2,FALSE)</f>
        <v>#REF!</v>
      </c>
      <c r="R232" t="str">
        <f>VLOOKUP(orders!B232,customers!$A$2:$F$101,6,FALSE)</f>
        <v>Male</v>
      </c>
      <c r="S232" t="str">
        <f>VLOOKUP(orders!B232,customers!$A$1:$C$101,3,FALSE)</f>
        <v>Tumkur</v>
      </c>
    </row>
    <row r="233" spans="1:19" x14ac:dyDescent="0.35">
      <c r="A233">
        <v>232</v>
      </c>
      <c r="B233" t="s">
        <v>31</v>
      </c>
      <c r="C233">
        <v>28</v>
      </c>
      <c r="D233">
        <v>3</v>
      </c>
      <c r="E233" t="str">
        <f t="shared" si="12"/>
        <v>August</v>
      </c>
      <c r="F233" t="str">
        <f t="shared" si="13"/>
        <v>Tuesday</v>
      </c>
      <c r="G233" s="1">
        <v>45160</v>
      </c>
      <c r="H233" s="2">
        <v>0.50427083333333333</v>
      </c>
      <c r="I233" s="1">
        <v>45161</v>
      </c>
      <c r="J233" s="2">
        <v>0.37502314814814813</v>
      </c>
      <c r="K233" t="s">
        <v>279</v>
      </c>
      <c r="L233" t="s">
        <v>26</v>
      </c>
      <c r="M233" t="e">
        <f>VLOOKUP(C233,#REF!,4,FALSE)</f>
        <v>#REF!</v>
      </c>
      <c r="N233" t="e">
        <f t="shared" si="14"/>
        <v>#REF!</v>
      </c>
      <c r="O233">
        <f t="shared" si="15"/>
        <v>1</v>
      </c>
      <c r="P233" t="e">
        <f>VLOOKUP(C233,#REF!,3,FALSE)</f>
        <v>#REF!</v>
      </c>
      <c r="Q233" t="e">
        <f>VLOOKUP(C233,#REF!,2,FALSE)</f>
        <v>#REF!</v>
      </c>
      <c r="R233" t="str">
        <f>VLOOKUP(orders!B233,customers!$A$2:$F$101,6,FALSE)</f>
        <v>Male</v>
      </c>
      <c r="S233" t="str">
        <f>VLOOKUP(orders!B233,customers!$A$1:$C$101,3,FALSE)</f>
        <v>Agra</v>
      </c>
    </row>
    <row r="234" spans="1:19" x14ac:dyDescent="0.35">
      <c r="A234">
        <v>233</v>
      </c>
      <c r="B234" t="s">
        <v>264</v>
      </c>
      <c r="C234">
        <v>64</v>
      </c>
      <c r="D234">
        <v>4</v>
      </c>
      <c r="E234" t="str">
        <f t="shared" si="12"/>
        <v>August</v>
      </c>
      <c r="F234" t="str">
        <f t="shared" si="13"/>
        <v>Saturday</v>
      </c>
      <c r="G234" s="1">
        <v>45164</v>
      </c>
      <c r="H234" s="2">
        <v>0.92730324074074078</v>
      </c>
      <c r="I234" s="1">
        <v>45168</v>
      </c>
      <c r="J234" s="2">
        <v>0.17197916666666666</v>
      </c>
      <c r="K234" t="s">
        <v>280</v>
      </c>
      <c r="L234" t="s">
        <v>26</v>
      </c>
      <c r="M234" t="e">
        <f>VLOOKUP(C234,#REF!,4,FALSE)</f>
        <v>#REF!</v>
      </c>
      <c r="N234" t="e">
        <f t="shared" si="14"/>
        <v>#REF!</v>
      </c>
      <c r="O234">
        <f t="shared" si="15"/>
        <v>4</v>
      </c>
      <c r="P234" t="e">
        <f>VLOOKUP(C234,#REF!,3,FALSE)</f>
        <v>#REF!</v>
      </c>
      <c r="Q234" t="e">
        <f>VLOOKUP(C234,#REF!,2,FALSE)</f>
        <v>#REF!</v>
      </c>
      <c r="R234" t="str">
        <f>VLOOKUP(orders!B234,customers!$A$2:$F$101,6,FALSE)</f>
        <v>Male</v>
      </c>
      <c r="S234" t="str">
        <f>VLOOKUP(orders!B234,customers!$A$1:$C$101,3,FALSE)</f>
        <v>Cuttack</v>
      </c>
    </row>
    <row r="235" spans="1:19" x14ac:dyDescent="0.35">
      <c r="A235">
        <v>234</v>
      </c>
      <c r="B235" t="s">
        <v>29</v>
      </c>
      <c r="C235">
        <v>42</v>
      </c>
      <c r="D235">
        <v>1</v>
      </c>
      <c r="E235" t="str">
        <f t="shared" si="12"/>
        <v>March</v>
      </c>
      <c r="F235" t="str">
        <f t="shared" si="13"/>
        <v>Friday</v>
      </c>
      <c r="G235" s="1">
        <v>45009</v>
      </c>
      <c r="H235" s="2">
        <v>0.88763888888888887</v>
      </c>
      <c r="I235" s="1">
        <v>45017</v>
      </c>
      <c r="J235" s="2">
        <v>2.5613425925925925E-2</v>
      </c>
      <c r="K235" t="s">
        <v>281</v>
      </c>
      <c r="L235" t="s">
        <v>60</v>
      </c>
      <c r="M235" t="e">
        <f>VLOOKUP(C235,#REF!,4,FALSE)</f>
        <v>#REF!</v>
      </c>
      <c r="N235" t="e">
        <f t="shared" si="14"/>
        <v>#REF!</v>
      </c>
      <c r="O235">
        <f t="shared" si="15"/>
        <v>8</v>
      </c>
      <c r="P235" t="e">
        <f>VLOOKUP(C235,#REF!,3,FALSE)</f>
        <v>#REF!</v>
      </c>
      <c r="Q235" t="e">
        <f>VLOOKUP(C235,#REF!,2,FALSE)</f>
        <v>#REF!</v>
      </c>
      <c r="R235" t="str">
        <f>VLOOKUP(orders!B235,customers!$A$2:$F$101,6,FALSE)</f>
        <v>Female</v>
      </c>
      <c r="S235" t="str">
        <f>VLOOKUP(orders!B235,customers!$A$1:$C$101,3,FALSE)</f>
        <v>Sri Ganganagar</v>
      </c>
    </row>
    <row r="236" spans="1:19" x14ac:dyDescent="0.35">
      <c r="A236">
        <v>235</v>
      </c>
      <c r="B236" t="s">
        <v>73</v>
      </c>
      <c r="C236">
        <v>56</v>
      </c>
      <c r="D236">
        <v>2</v>
      </c>
      <c r="E236" t="str">
        <f t="shared" si="12"/>
        <v>February</v>
      </c>
      <c r="F236" t="str">
        <f t="shared" si="13"/>
        <v>Sunday</v>
      </c>
      <c r="G236" s="1">
        <v>44983</v>
      </c>
      <c r="H236" s="2">
        <v>0.60192129629629632</v>
      </c>
      <c r="I236" s="1">
        <v>44988</v>
      </c>
      <c r="J236" s="2">
        <v>0.97665509259259264</v>
      </c>
      <c r="K236" t="s">
        <v>234</v>
      </c>
      <c r="L236" t="s">
        <v>12</v>
      </c>
      <c r="M236" t="e">
        <f>VLOOKUP(C236,#REF!,4,FALSE)</f>
        <v>#REF!</v>
      </c>
      <c r="N236" t="e">
        <f t="shared" si="14"/>
        <v>#REF!</v>
      </c>
      <c r="O236">
        <f t="shared" si="15"/>
        <v>5</v>
      </c>
      <c r="P236" t="e">
        <f>VLOOKUP(C236,#REF!,3,FALSE)</f>
        <v>#REF!</v>
      </c>
      <c r="Q236" t="e">
        <f>VLOOKUP(C236,#REF!,2,FALSE)</f>
        <v>#REF!</v>
      </c>
      <c r="R236" t="str">
        <f>VLOOKUP(orders!B236,customers!$A$2:$F$101,6,FALSE)</f>
        <v>Male</v>
      </c>
      <c r="S236" t="str">
        <f>VLOOKUP(orders!B236,customers!$A$1:$C$101,3,FALSE)</f>
        <v>Tiruppur</v>
      </c>
    </row>
    <row r="237" spans="1:19" x14ac:dyDescent="0.35">
      <c r="A237">
        <v>236</v>
      </c>
      <c r="B237" t="s">
        <v>31</v>
      </c>
      <c r="C237">
        <v>23</v>
      </c>
      <c r="D237">
        <v>5</v>
      </c>
      <c r="E237" t="str">
        <f t="shared" si="12"/>
        <v>September</v>
      </c>
      <c r="F237" t="str">
        <f t="shared" si="13"/>
        <v>Sunday</v>
      </c>
      <c r="G237" s="1">
        <v>45172</v>
      </c>
      <c r="H237" s="2">
        <v>0.27351851851851849</v>
      </c>
      <c r="I237" s="1">
        <v>45180</v>
      </c>
      <c r="J237" s="2">
        <v>9.0486111111111114E-2</v>
      </c>
      <c r="K237" t="s">
        <v>282</v>
      </c>
      <c r="L237" t="s">
        <v>12</v>
      </c>
      <c r="M237" t="e">
        <f>VLOOKUP(C237,#REF!,4,FALSE)</f>
        <v>#REF!</v>
      </c>
      <c r="N237" t="e">
        <f t="shared" si="14"/>
        <v>#REF!</v>
      </c>
      <c r="O237">
        <f t="shared" si="15"/>
        <v>8</v>
      </c>
      <c r="P237" t="e">
        <f>VLOOKUP(C237,#REF!,3,FALSE)</f>
        <v>#REF!</v>
      </c>
      <c r="Q237" t="e">
        <f>VLOOKUP(C237,#REF!,2,FALSE)</f>
        <v>#REF!</v>
      </c>
      <c r="R237" t="str">
        <f>VLOOKUP(orders!B237,customers!$A$2:$F$101,6,FALSE)</f>
        <v>Male</v>
      </c>
      <c r="S237" t="str">
        <f>VLOOKUP(orders!B237,customers!$A$1:$C$101,3,FALSE)</f>
        <v>Agra</v>
      </c>
    </row>
    <row r="238" spans="1:19" x14ac:dyDescent="0.35">
      <c r="A238">
        <v>237</v>
      </c>
      <c r="B238" t="s">
        <v>38</v>
      </c>
      <c r="C238">
        <v>55</v>
      </c>
      <c r="D238">
        <v>1</v>
      </c>
      <c r="E238" t="str">
        <f t="shared" si="12"/>
        <v>August</v>
      </c>
      <c r="F238" t="str">
        <f t="shared" si="13"/>
        <v>Saturday</v>
      </c>
      <c r="G238" s="1">
        <v>45164</v>
      </c>
      <c r="H238" s="2">
        <v>0.39158564814814817</v>
      </c>
      <c r="I238" s="1">
        <v>45168</v>
      </c>
      <c r="J238" s="2">
        <v>0.34675925925925927</v>
      </c>
      <c r="K238" t="s">
        <v>283</v>
      </c>
      <c r="L238" t="s">
        <v>26</v>
      </c>
      <c r="M238" t="e">
        <f>VLOOKUP(C238,#REF!,4,FALSE)</f>
        <v>#REF!</v>
      </c>
      <c r="N238" t="e">
        <f t="shared" si="14"/>
        <v>#REF!</v>
      </c>
      <c r="O238">
        <f t="shared" si="15"/>
        <v>4</v>
      </c>
      <c r="P238" t="e">
        <f>VLOOKUP(C238,#REF!,3,FALSE)</f>
        <v>#REF!</v>
      </c>
      <c r="Q238" t="e">
        <f>VLOOKUP(C238,#REF!,2,FALSE)</f>
        <v>#REF!</v>
      </c>
      <c r="R238" t="str">
        <f>VLOOKUP(orders!B238,customers!$A$2:$F$101,6,FALSE)</f>
        <v>Female</v>
      </c>
      <c r="S238" t="str">
        <f>VLOOKUP(orders!B238,customers!$A$1:$C$101,3,FALSE)</f>
        <v>Kavali</v>
      </c>
    </row>
    <row r="239" spans="1:19" x14ac:dyDescent="0.35">
      <c r="A239">
        <v>238</v>
      </c>
      <c r="B239" t="s">
        <v>184</v>
      </c>
      <c r="C239">
        <v>26</v>
      </c>
      <c r="D239">
        <v>4</v>
      </c>
      <c r="E239" t="str">
        <f t="shared" si="12"/>
        <v>March</v>
      </c>
      <c r="F239" t="str">
        <f t="shared" si="13"/>
        <v>Sunday</v>
      </c>
      <c r="G239" s="1">
        <v>44990</v>
      </c>
      <c r="H239" s="2">
        <v>0.33105324074074072</v>
      </c>
      <c r="I239" s="1">
        <v>44996</v>
      </c>
      <c r="J239" s="2">
        <v>0.84603009259259254</v>
      </c>
      <c r="K239" t="s">
        <v>284</v>
      </c>
      <c r="L239" t="s">
        <v>36</v>
      </c>
      <c r="M239" t="e">
        <f>VLOOKUP(C239,#REF!,4,FALSE)</f>
        <v>#REF!</v>
      </c>
      <c r="N239" t="e">
        <f t="shared" si="14"/>
        <v>#REF!</v>
      </c>
      <c r="O239">
        <f t="shared" si="15"/>
        <v>6</v>
      </c>
      <c r="P239" t="e">
        <f>VLOOKUP(C239,#REF!,3,FALSE)</f>
        <v>#REF!</v>
      </c>
      <c r="Q239" t="e">
        <f>VLOOKUP(C239,#REF!,2,FALSE)</f>
        <v>#REF!</v>
      </c>
      <c r="R239" t="str">
        <f>VLOOKUP(orders!B239,customers!$A$2:$F$101,6,FALSE)</f>
        <v>Male</v>
      </c>
      <c r="S239" t="str">
        <f>VLOOKUP(orders!B239,customers!$A$1:$C$101,3,FALSE)</f>
        <v>Raurkela Industrial Township</v>
      </c>
    </row>
    <row r="240" spans="1:19" x14ac:dyDescent="0.35">
      <c r="A240">
        <v>239</v>
      </c>
      <c r="B240" t="s">
        <v>66</v>
      </c>
      <c r="C240">
        <v>27</v>
      </c>
      <c r="D240">
        <v>3</v>
      </c>
      <c r="E240" t="str">
        <f t="shared" si="12"/>
        <v>August</v>
      </c>
      <c r="F240" t="str">
        <f t="shared" si="13"/>
        <v>Tuesday</v>
      </c>
      <c r="G240" s="1">
        <v>45167</v>
      </c>
      <c r="H240" s="2">
        <v>0.35677083333333331</v>
      </c>
      <c r="I240" s="1">
        <v>45175</v>
      </c>
      <c r="J240" s="2">
        <v>0.55773148148148144</v>
      </c>
      <c r="K240" t="s">
        <v>266</v>
      </c>
      <c r="L240" t="s">
        <v>26</v>
      </c>
      <c r="M240" t="e">
        <f>VLOOKUP(C240,#REF!,4,FALSE)</f>
        <v>#REF!</v>
      </c>
      <c r="N240" t="e">
        <f t="shared" si="14"/>
        <v>#REF!</v>
      </c>
      <c r="O240">
        <f t="shared" si="15"/>
        <v>8</v>
      </c>
      <c r="P240" t="e">
        <f>VLOOKUP(C240,#REF!,3,FALSE)</f>
        <v>#REF!</v>
      </c>
      <c r="Q240" t="e">
        <f>VLOOKUP(C240,#REF!,2,FALSE)</f>
        <v>#REF!</v>
      </c>
      <c r="R240" t="str">
        <f>VLOOKUP(orders!B240,customers!$A$2:$F$101,6,FALSE)</f>
        <v>Female</v>
      </c>
      <c r="S240" t="str">
        <f>VLOOKUP(orders!B240,customers!$A$1:$C$101,3,FALSE)</f>
        <v xml:space="preserve">Khora </v>
      </c>
    </row>
    <row r="241" spans="1:19" x14ac:dyDescent="0.35">
      <c r="A241">
        <v>240</v>
      </c>
      <c r="B241" t="s">
        <v>118</v>
      </c>
      <c r="C241">
        <v>5</v>
      </c>
      <c r="D241">
        <v>5</v>
      </c>
      <c r="E241" t="str">
        <f t="shared" si="12"/>
        <v>March</v>
      </c>
      <c r="F241" t="str">
        <f t="shared" si="13"/>
        <v>Saturday</v>
      </c>
      <c r="G241" s="1">
        <v>45010</v>
      </c>
      <c r="H241" s="2">
        <v>0.25252314814814814</v>
      </c>
      <c r="I241" s="1">
        <v>45015</v>
      </c>
      <c r="J241" s="2">
        <v>0.6551851851851852</v>
      </c>
      <c r="K241" t="s">
        <v>115</v>
      </c>
      <c r="L241" t="s">
        <v>60</v>
      </c>
      <c r="M241" t="e">
        <f>VLOOKUP(C241,#REF!,4,FALSE)</f>
        <v>#REF!</v>
      </c>
      <c r="N241" t="e">
        <f t="shared" si="14"/>
        <v>#REF!</v>
      </c>
      <c r="O241">
        <f t="shared" si="15"/>
        <v>5</v>
      </c>
      <c r="P241" t="e">
        <f>VLOOKUP(C241,#REF!,3,FALSE)</f>
        <v>#REF!</v>
      </c>
      <c r="Q241" t="e">
        <f>VLOOKUP(C241,#REF!,2,FALSE)</f>
        <v>#REF!</v>
      </c>
      <c r="R241" t="str">
        <f>VLOOKUP(orders!B241,customers!$A$2:$F$101,6,FALSE)</f>
        <v>Female</v>
      </c>
      <c r="S241" t="str">
        <f>VLOOKUP(orders!B241,customers!$A$1:$C$101,3,FALSE)</f>
        <v>Sultan Pur Majra</v>
      </c>
    </row>
    <row r="242" spans="1:19" x14ac:dyDescent="0.35">
      <c r="A242">
        <v>241</v>
      </c>
      <c r="B242" t="s">
        <v>80</v>
      </c>
      <c r="C242">
        <v>20</v>
      </c>
      <c r="D242">
        <v>2</v>
      </c>
      <c r="E242" t="str">
        <f t="shared" si="12"/>
        <v>September</v>
      </c>
      <c r="F242" t="str">
        <f t="shared" si="13"/>
        <v>Tuesday</v>
      </c>
      <c r="G242" s="1">
        <v>45174</v>
      </c>
      <c r="H242" s="2">
        <v>0.41129629629629627</v>
      </c>
      <c r="I242" s="1">
        <v>45176</v>
      </c>
      <c r="J242" s="2">
        <v>0.37385416666666665</v>
      </c>
      <c r="K242" t="s">
        <v>81</v>
      </c>
      <c r="L242" t="s">
        <v>12</v>
      </c>
      <c r="M242" t="e">
        <f>VLOOKUP(C242,#REF!,4,FALSE)</f>
        <v>#REF!</v>
      </c>
      <c r="N242" t="e">
        <f t="shared" si="14"/>
        <v>#REF!</v>
      </c>
      <c r="O242">
        <f t="shared" si="15"/>
        <v>2</v>
      </c>
      <c r="P242" t="e">
        <f>VLOOKUP(C242,#REF!,3,FALSE)</f>
        <v>#REF!</v>
      </c>
      <c r="Q242" t="e">
        <f>VLOOKUP(C242,#REF!,2,FALSE)</f>
        <v>#REF!</v>
      </c>
      <c r="R242" t="str">
        <f>VLOOKUP(orders!B242,customers!$A$2:$F$101,6,FALSE)</f>
        <v>Male</v>
      </c>
      <c r="S242" t="str">
        <f>VLOOKUP(orders!B242,customers!$A$1:$C$101,3,FALSE)</f>
        <v>Anand</v>
      </c>
    </row>
    <row r="243" spans="1:19" x14ac:dyDescent="0.35">
      <c r="A243">
        <v>242</v>
      </c>
      <c r="B243" t="s">
        <v>18</v>
      </c>
      <c r="C243">
        <v>21</v>
      </c>
      <c r="D243">
        <v>1</v>
      </c>
      <c r="E243" t="str">
        <f t="shared" si="12"/>
        <v>August</v>
      </c>
      <c r="F243" t="str">
        <f t="shared" si="13"/>
        <v>Wednesday</v>
      </c>
      <c r="G243" s="1">
        <v>45161</v>
      </c>
      <c r="H243" s="2">
        <v>0.43386574074074075</v>
      </c>
      <c r="I243" s="1">
        <v>45169</v>
      </c>
      <c r="J243" s="2">
        <v>0.66842592592592598</v>
      </c>
      <c r="K243" t="s">
        <v>63</v>
      </c>
      <c r="L243" t="s">
        <v>26</v>
      </c>
      <c r="M243" t="e">
        <f>VLOOKUP(C243,#REF!,4,FALSE)</f>
        <v>#REF!</v>
      </c>
      <c r="N243" t="e">
        <f t="shared" si="14"/>
        <v>#REF!</v>
      </c>
      <c r="O243">
        <f t="shared" si="15"/>
        <v>8</v>
      </c>
      <c r="P243" t="e">
        <f>VLOOKUP(C243,#REF!,3,FALSE)</f>
        <v>#REF!</v>
      </c>
      <c r="Q243" t="e">
        <f>VLOOKUP(C243,#REF!,2,FALSE)</f>
        <v>#REF!</v>
      </c>
      <c r="R243" t="str">
        <f>VLOOKUP(orders!B243,customers!$A$2:$F$101,6,FALSE)</f>
        <v>Male</v>
      </c>
      <c r="S243" t="str">
        <f>VLOOKUP(orders!B243,customers!$A$1:$C$101,3,FALSE)</f>
        <v>Bilaspur</v>
      </c>
    </row>
    <row r="244" spans="1:19" x14ac:dyDescent="0.35">
      <c r="A244">
        <v>243</v>
      </c>
      <c r="B244" t="s">
        <v>260</v>
      </c>
      <c r="C244">
        <v>3</v>
      </c>
      <c r="D244">
        <v>1</v>
      </c>
      <c r="E244" t="str">
        <f t="shared" si="12"/>
        <v>February</v>
      </c>
      <c r="F244" t="str">
        <f t="shared" si="13"/>
        <v>Sunday</v>
      </c>
      <c r="G244" s="1">
        <v>44962</v>
      </c>
      <c r="H244" s="2">
        <v>0.86848379629629635</v>
      </c>
      <c r="I244" s="1">
        <v>44967</v>
      </c>
      <c r="J244" s="2">
        <v>0.52145833333333336</v>
      </c>
      <c r="K244" t="s">
        <v>285</v>
      </c>
      <c r="L244" t="s">
        <v>23</v>
      </c>
      <c r="M244" t="e">
        <f>VLOOKUP(C244,#REF!,4,FALSE)</f>
        <v>#REF!</v>
      </c>
      <c r="N244" t="e">
        <f t="shared" si="14"/>
        <v>#REF!</v>
      </c>
      <c r="O244">
        <f t="shared" si="15"/>
        <v>5</v>
      </c>
      <c r="P244" t="e">
        <f>VLOOKUP(C244,#REF!,3,FALSE)</f>
        <v>#REF!</v>
      </c>
      <c r="Q244" t="e">
        <f>VLOOKUP(C244,#REF!,2,FALSE)</f>
        <v>#REF!</v>
      </c>
      <c r="R244" t="str">
        <f>VLOOKUP(orders!B244,customers!$A$2:$F$101,6,FALSE)</f>
        <v>Female</v>
      </c>
      <c r="S244" t="str">
        <f>VLOOKUP(orders!B244,customers!$A$1:$C$101,3,FALSE)</f>
        <v>Vellore</v>
      </c>
    </row>
    <row r="245" spans="1:19" x14ac:dyDescent="0.35">
      <c r="A245">
        <v>244</v>
      </c>
      <c r="B245" t="s">
        <v>56</v>
      </c>
      <c r="C245">
        <v>65</v>
      </c>
      <c r="D245">
        <v>3</v>
      </c>
      <c r="E245" t="str">
        <f t="shared" si="12"/>
        <v>March</v>
      </c>
      <c r="F245" t="str">
        <f t="shared" si="13"/>
        <v>Monday</v>
      </c>
      <c r="G245" s="1">
        <v>45005</v>
      </c>
      <c r="H245" s="2">
        <v>0.62917824074074069</v>
      </c>
      <c r="I245" s="1">
        <v>45015</v>
      </c>
      <c r="J245" s="2">
        <v>0.29629629629629628</v>
      </c>
      <c r="K245" t="s">
        <v>286</v>
      </c>
      <c r="L245" t="s">
        <v>60</v>
      </c>
      <c r="M245" t="e">
        <f>VLOOKUP(C245,#REF!,4,FALSE)</f>
        <v>#REF!</v>
      </c>
      <c r="N245" t="e">
        <f t="shared" si="14"/>
        <v>#REF!</v>
      </c>
      <c r="O245">
        <f t="shared" si="15"/>
        <v>10</v>
      </c>
      <c r="P245" t="e">
        <f>VLOOKUP(C245,#REF!,3,FALSE)</f>
        <v>#REF!</v>
      </c>
      <c r="Q245" t="e">
        <f>VLOOKUP(C245,#REF!,2,FALSE)</f>
        <v>#REF!</v>
      </c>
      <c r="R245" t="str">
        <f>VLOOKUP(orders!B245,customers!$A$2:$F$101,6,FALSE)</f>
        <v>Male</v>
      </c>
      <c r="S245" t="str">
        <f>VLOOKUP(orders!B245,customers!$A$1:$C$101,3,FALSE)</f>
        <v>Karaikudi</v>
      </c>
    </row>
    <row r="246" spans="1:19" x14ac:dyDescent="0.35">
      <c r="A246">
        <v>245</v>
      </c>
      <c r="B246" t="s">
        <v>97</v>
      </c>
      <c r="C246">
        <v>50</v>
      </c>
      <c r="D246">
        <v>3</v>
      </c>
      <c r="E246" t="str">
        <f t="shared" si="12"/>
        <v>March</v>
      </c>
      <c r="F246" t="str">
        <f t="shared" si="13"/>
        <v>Sunday</v>
      </c>
      <c r="G246" s="1">
        <v>44990</v>
      </c>
      <c r="H246" s="2">
        <v>0.26766203703703706</v>
      </c>
      <c r="I246" s="1">
        <v>44996</v>
      </c>
      <c r="J246" s="2">
        <v>0.39618055555555554</v>
      </c>
      <c r="K246" t="s">
        <v>287</v>
      </c>
      <c r="L246" t="s">
        <v>36</v>
      </c>
      <c r="M246" t="e">
        <f>VLOOKUP(C246,#REF!,4,FALSE)</f>
        <v>#REF!</v>
      </c>
      <c r="N246" t="e">
        <f t="shared" si="14"/>
        <v>#REF!</v>
      </c>
      <c r="O246">
        <f t="shared" si="15"/>
        <v>6</v>
      </c>
      <c r="P246" t="e">
        <f>VLOOKUP(C246,#REF!,3,FALSE)</f>
        <v>#REF!</v>
      </c>
      <c r="Q246" t="e">
        <f>VLOOKUP(C246,#REF!,2,FALSE)</f>
        <v>#REF!</v>
      </c>
      <c r="R246" t="str">
        <f>VLOOKUP(orders!B246,customers!$A$2:$F$101,6,FALSE)</f>
        <v>Male</v>
      </c>
      <c r="S246" t="str">
        <f>VLOOKUP(orders!B246,customers!$A$1:$C$101,3,FALSE)</f>
        <v>Machilipatnam</v>
      </c>
    </row>
    <row r="247" spans="1:19" x14ac:dyDescent="0.35">
      <c r="A247">
        <v>246</v>
      </c>
      <c r="B247" t="s">
        <v>125</v>
      </c>
      <c r="C247">
        <v>69</v>
      </c>
      <c r="D247">
        <v>5</v>
      </c>
      <c r="E247" t="str">
        <f t="shared" si="12"/>
        <v>February</v>
      </c>
      <c r="F247" t="str">
        <f t="shared" si="13"/>
        <v>Tuesday</v>
      </c>
      <c r="G247" s="1">
        <v>44985</v>
      </c>
      <c r="H247" s="2">
        <v>0.97538194444444448</v>
      </c>
      <c r="I247" s="1">
        <v>44993</v>
      </c>
      <c r="J247" s="2">
        <v>2.6956018518518518E-2</v>
      </c>
      <c r="K247" t="s">
        <v>147</v>
      </c>
      <c r="L247" t="s">
        <v>36</v>
      </c>
      <c r="M247" t="e">
        <f>VLOOKUP(C247,#REF!,4,FALSE)</f>
        <v>#REF!</v>
      </c>
      <c r="N247" t="e">
        <f t="shared" si="14"/>
        <v>#REF!</v>
      </c>
      <c r="O247">
        <f t="shared" si="15"/>
        <v>8</v>
      </c>
      <c r="P247" t="e">
        <f>VLOOKUP(C247,#REF!,3,FALSE)</f>
        <v>#REF!</v>
      </c>
      <c r="Q247" t="e">
        <f>VLOOKUP(C247,#REF!,2,FALSE)</f>
        <v>#REF!</v>
      </c>
      <c r="R247" t="str">
        <f>VLOOKUP(orders!B247,customers!$A$2:$F$101,6,FALSE)</f>
        <v>Male</v>
      </c>
      <c r="S247" t="str">
        <f>VLOOKUP(orders!B247,customers!$A$1:$C$101,3,FALSE)</f>
        <v>Gangtok</v>
      </c>
    </row>
    <row r="248" spans="1:19" x14ac:dyDescent="0.35">
      <c r="A248">
        <v>247</v>
      </c>
      <c r="B248" t="s">
        <v>288</v>
      </c>
      <c r="C248">
        <v>23</v>
      </c>
      <c r="D248">
        <v>4</v>
      </c>
      <c r="E248" t="str">
        <f t="shared" si="12"/>
        <v>October</v>
      </c>
      <c r="F248" t="str">
        <f t="shared" si="13"/>
        <v>Wednesday</v>
      </c>
      <c r="G248" s="1">
        <v>45210</v>
      </c>
      <c r="H248" s="2">
        <v>0.24916666666666668</v>
      </c>
      <c r="I248" s="1">
        <v>45215</v>
      </c>
      <c r="J248" s="2">
        <v>0.12414351851851851</v>
      </c>
      <c r="K248" t="s">
        <v>289</v>
      </c>
      <c r="L248" t="s">
        <v>12</v>
      </c>
      <c r="M248" t="e">
        <f>VLOOKUP(C248,#REF!,4,FALSE)</f>
        <v>#REF!</v>
      </c>
      <c r="N248" t="e">
        <f t="shared" si="14"/>
        <v>#REF!</v>
      </c>
      <c r="O248">
        <f t="shared" si="15"/>
        <v>5</v>
      </c>
      <c r="P248" t="e">
        <f>VLOOKUP(C248,#REF!,3,FALSE)</f>
        <v>#REF!</v>
      </c>
      <c r="Q248" t="e">
        <f>VLOOKUP(C248,#REF!,2,FALSE)</f>
        <v>#REF!</v>
      </c>
      <c r="R248" t="str">
        <f>VLOOKUP(orders!B248,customers!$A$2:$F$101,6,FALSE)</f>
        <v>Male</v>
      </c>
      <c r="S248" t="str">
        <f>VLOOKUP(orders!B248,customers!$A$1:$C$101,3,FALSE)</f>
        <v>Dhanbad</v>
      </c>
    </row>
    <row r="249" spans="1:19" x14ac:dyDescent="0.35">
      <c r="A249">
        <v>248</v>
      </c>
      <c r="B249" t="s">
        <v>31</v>
      </c>
      <c r="C249">
        <v>19</v>
      </c>
      <c r="D249">
        <v>5</v>
      </c>
      <c r="E249" t="str">
        <f t="shared" si="12"/>
        <v>February</v>
      </c>
      <c r="F249" t="str">
        <f t="shared" si="13"/>
        <v>Wednesday</v>
      </c>
      <c r="G249" s="1">
        <v>44965</v>
      </c>
      <c r="H249" s="2">
        <v>0.36366898148148147</v>
      </c>
      <c r="I249" s="1">
        <v>44967</v>
      </c>
      <c r="J249" s="2">
        <v>0.17709490740740741</v>
      </c>
      <c r="K249" t="s">
        <v>290</v>
      </c>
      <c r="L249" t="s">
        <v>23</v>
      </c>
      <c r="M249" t="e">
        <f>VLOOKUP(C249,#REF!,4,FALSE)</f>
        <v>#REF!</v>
      </c>
      <c r="N249" t="e">
        <f t="shared" si="14"/>
        <v>#REF!</v>
      </c>
      <c r="O249">
        <f t="shared" si="15"/>
        <v>2</v>
      </c>
      <c r="P249" t="e">
        <f>VLOOKUP(C249,#REF!,3,FALSE)</f>
        <v>#REF!</v>
      </c>
      <c r="Q249" t="e">
        <f>VLOOKUP(C249,#REF!,2,FALSE)</f>
        <v>#REF!</v>
      </c>
      <c r="R249" t="str">
        <f>VLOOKUP(orders!B249,customers!$A$2:$F$101,6,FALSE)</f>
        <v>Male</v>
      </c>
      <c r="S249" t="str">
        <f>VLOOKUP(orders!B249,customers!$A$1:$C$101,3,FALSE)</f>
        <v>Agra</v>
      </c>
    </row>
    <row r="250" spans="1:19" x14ac:dyDescent="0.35">
      <c r="A250">
        <v>249</v>
      </c>
      <c r="B250" t="s">
        <v>291</v>
      </c>
      <c r="C250">
        <v>14</v>
      </c>
      <c r="D250">
        <v>2</v>
      </c>
      <c r="E250" t="str">
        <f t="shared" si="12"/>
        <v>September</v>
      </c>
      <c r="F250" t="str">
        <f t="shared" si="13"/>
        <v>Sunday</v>
      </c>
      <c r="G250" s="1">
        <v>45179</v>
      </c>
      <c r="H250" s="2">
        <v>0.93212962962962964</v>
      </c>
      <c r="I250" s="1">
        <v>45188</v>
      </c>
      <c r="J250" s="2">
        <v>0.9705555555555555</v>
      </c>
      <c r="K250" t="s">
        <v>250</v>
      </c>
      <c r="L250" t="s">
        <v>20</v>
      </c>
      <c r="M250" t="e">
        <f>VLOOKUP(C250,#REF!,4,FALSE)</f>
        <v>#REF!</v>
      </c>
      <c r="N250" t="e">
        <f t="shared" si="14"/>
        <v>#REF!</v>
      </c>
      <c r="O250">
        <f t="shared" si="15"/>
        <v>9</v>
      </c>
      <c r="P250" t="e">
        <f>VLOOKUP(C250,#REF!,3,FALSE)</f>
        <v>#REF!</v>
      </c>
      <c r="Q250" t="e">
        <f>VLOOKUP(C250,#REF!,2,FALSE)</f>
        <v>#REF!</v>
      </c>
      <c r="R250" t="str">
        <f>VLOOKUP(orders!B250,customers!$A$2:$F$101,6,FALSE)</f>
        <v>Male</v>
      </c>
      <c r="S250" t="str">
        <f>VLOOKUP(orders!B250,customers!$A$1:$C$101,3,FALSE)</f>
        <v>Bilaspur</v>
      </c>
    </row>
    <row r="251" spans="1:19" x14ac:dyDescent="0.35">
      <c r="A251">
        <v>250</v>
      </c>
      <c r="B251" t="s">
        <v>292</v>
      </c>
      <c r="C251">
        <v>37</v>
      </c>
      <c r="D251">
        <v>5</v>
      </c>
      <c r="E251" t="str">
        <f t="shared" si="12"/>
        <v>November</v>
      </c>
      <c r="F251" t="str">
        <f t="shared" si="13"/>
        <v>Wednesday</v>
      </c>
      <c r="G251" s="1">
        <v>45238</v>
      </c>
      <c r="H251" s="2">
        <v>0.63017361111111114</v>
      </c>
      <c r="I251" s="1">
        <v>45239</v>
      </c>
      <c r="J251" s="2">
        <v>6.3958333333333339E-2</v>
      </c>
      <c r="K251" t="s">
        <v>293</v>
      </c>
      <c r="L251" t="s">
        <v>15</v>
      </c>
      <c r="M251" t="e">
        <f>VLOOKUP(C251,#REF!,4,FALSE)</f>
        <v>#REF!</v>
      </c>
      <c r="N251" t="e">
        <f t="shared" si="14"/>
        <v>#REF!</v>
      </c>
      <c r="O251">
        <f t="shared" si="15"/>
        <v>1</v>
      </c>
      <c r="P251" t="e">
        <f>VLOOKUP(C251,#REF!,3,FALSE)</f>
        <v>#REF!</v>
      </c>
      <c r="Q251" t="e">
        <f>VLOOKUP(C251,#REF!,2,FALSE)</f>
        <v>#REF!</v>
      </c>
      <c r="R251" t="str">
        <f>VLOOKUP(orders!B251,customers!$A$2:$F$101,6,FALSE)</f>
        <v>Female</v>
      </c>
      <c r="S251" t="str">
        <f>VLOOKUP(orders!B251,customers!$A$1:$C$101,3,FALSE)</f>
        <v>Purnia</v>
      </c>
    </row>
    <row r="252" spans="1:19" x14ac:dyDescent="0.35">
      <c r="A252">
        <v>251</v>
      </c>
      <c r="B252" t="s">
        <v>192</v>
      </c>
      <c r="C252">
        <v>7</v>
      </c>
      <c r="D252">
        <v>4</v>
      </c>
      <c r="E252" t="str">
        <f t="shared" si="12"/>
        <v>February</v>
      </c>
      <c r="F252" t="str">
        <f t="shared" si="13"/>
        <v>Tuesday</v>
      </c>
      <c r="G252" s="1">
        <v>44985</v>
      </c>
      <c r="H252" s="2">
        <v>2.2083333333333333E-2</v>
      </c>
      <c r="I252" s="1">
        <v>44987</v>
      </c>
      <c r="J252" s="2">
        <v>1.3703703703703704E-2</v>
      </c>
      <c r="K252" t="s">
        <v>294</v>
      </c>
      <c r="L252" t="s">
        <v>36</v>
      </c>
      <c r="M252" t="e">
        <f>VLOOKUP(C252,#REF!,4,FALSE)</f>
        <v>#REF!</v>
      </c>
      <c r="N252" t="e">
        <f t="shared" si="14"/>
        <v>#REF!</v>
      </c>
      <c r="O252">
        <f t="shared" si="15"/>
        <v>2</v>
      </c>
      <c r="P252" t="e">
        <f>VLOOKUP(C252,#REF!,3,FALSE)</f>
        <v>#REF!</v>
      </c>
      <c r="Q252" t="e">
        <f>VLOOKUP(C252,#REF!,2,FALSE)</f>
        <v>#REF!</v>
      </c>
      <c r="R252" t="str">
        <f>VLOOKUP(orders!B252,customers!$A$2:$F$101,6,FALSE)</f>
        <v>Female</v>
      </c>
      <c r="S252" t="str">
        <f>VLOOKUP(orders!B252,customers!$A$1:$C$101,3,FALSE)</f>
        <v>Kota</v>
      </c>
    </row>
    <row r="253" spans="1:19" x14ac:dyDescent="0.35">
      <c r="A253">
        <v>252</v>
      </c>
      <c r="B253" t="s">
        <v>24</v>
      </c>
      <c r="C253">
        <v>69</v>
      </c>
      <c r="D253">
        <v>2</v>
      </c>
      <c r="E253" t="str">
        <f t="shared" si="12"/>
        <v>February</v>
      </c>
      <c r="F253" t="str">
        <f t="shared" si="13"/>
        <v>Sunday</v>
      </c>
      <c r="G253" s="1">
        <v>44983</v>
      </c>
      <c r="H253" s="2">
        <v>0.23712962962962963</v>
      </c>
      <c r="I253" s="1">
        <v>44985</v>
      </c>
      <c r="J253" s="2">
        <v>0.34115740740740741</v>
      </c>
      <c r="K253" t="s">
        <v>70</v>
      </c>
      <c r="L253" t="s">
        <v>36</v>
      </c>
      <c r="M253" t="e">
        <f>VLOOKUP(C253,#REF!,4,FALSE)</f>
        <v>#REF!</v>
      </c>
      <c r="N253" t="e">
        <f t="shared" si="14"/>
        <v>#REF!</v>
      </c>
      <c r="O253">
        <f t="shared" si="15"/>
        <v>2</v>
      </c>
      <c r="P253" t="e">
        <f>VLOOKUP(C253,#REF!,3,FALSE)</f>
        <v>#REF!</v>
      </c>
      <c r="Q253" t="e">
        <f>VLOOKUP(C253,#REF!,2,FALSE)</f>
        <v>#REF!</v>
      </c>
      <c r="R253" t="str">
        <f>VLOOKUP(orders!B253,customers!$A$2:$F$101,6,FALSE)</f>
        <v>Female</v>
      </c>
      <c r="S253" t="str">
        <f>VLOOKUP(orders!B253,customers!$A$1:$C$101,3,FALSE)</f>
        <v>Pallavaram</v>
      </c>
    </row>
    <row r="254" spans="1:19" x14ac:dyDescent="0.35">
      <c r="A254">
        <v>253</v>
      </c>
      <c r="B254" t="s">
        <v>138</v>
      </c>
      <c r="C254">
        <v>68</v>
      </c>
      <c r="D254">
        <v>2</v>
      </c>
      <c r="E254" t="str">
        <f t="shared" si="12"/>
        <v>February</v>
      </c>
      <c r="F254" t="str">
        <f t="shared" si="13"/>
        <v>Sunday</v>
      </c>
      <c r="G254" s="1">
        <v>44969</v>
      </c>
      <c r="H254" s="2">
        <v>0.60053240740740743</v>
      </c>
      <c r="I254" s="1">
        <v>44971</v>
      </c>
      <c r="J254" s="2">
        <v>0.23572916666666666</v>
      </c>
      <c r="K254" t="s">
        <v>295</v>
      </c>
      <c r="L254" t="s">
        <v>23</v>
      </c>
      <c r="M254" t="e">
        <f>VLOOKUP(C254,#REF!,4,FALSE)</f>
        <v>#REF!</v>
      </c>
      <c r="N254" t="e">
        <f t="shared" si="14"/>
        <v>#REF!</v>
      </c>
      <c r="O254">
        <f t="shared" si="15"/>
        <v>2</v>
      </c>
      <c r="P254" t="e">
        <f>VLOOKUP(C254,#REF!,3,FALSE)</f>
        <v>#REF!</v>
      </c>
      <c r="Q254" t="e">
        <f>VLOOKUP(C254,#REF!,2,FALSE)</f>
        <v>#REF!</v>
      </c>
      <c r="R254" t="str">
        <f>VLOOKUP(orders!B254,customers!$A$2:$F$101,6,FALSE)</f>
        <v>Male</v>
      </c>
      <c r="S254" t="str">
        <f>VLOOKUP(orders!B254,customers!$A$1:$C$101,3,FALSE)</f>
        <v>Kanpur</v>
      </c>
    </row>
    <row r="255" spans="1:19" x14ac:dyDescent="0.35">
      <c r="A255">
        <v>254</v>
      </c>
      <c r="B255" t="s">
        <v>249</v>
      </c>
      <c r="C255">
        <v>1</v>
      </c>
      <c r="D255">
        <v>5</v>
      </c>
      <c r="E255" t="str">
        <f t="shared" si="12"/>
        <v>July</v>
      </c>
      <c r="F255" t="str">
        <f t="shared" si="13"/>
        <v>Friday</v>
      </c>
      <c r="G255" s="1">
        <v>45114</v>
      </c>
      <c r="H255" s="2">
        <v>6.7592592592592591E-3</v>
      </c>
      <c r="I255" s="1">
        <v>45122</v>
      </c>
      <c r="J255" s="2">
        <v>0.22765046296296296</v>
      </c>
      <c r="K255" t="s">
        <v>234</v>
      </c>
      <c r="L255" t="s">
        <v>60</v>
      </c>
      <c r="M255" t="e">
        <f>VLOOKUP(C255,#REF!,4,FALSE)</f>
        <v>#REF!</v>
      </c>
      <c r="N255" t="e">
        <f t="shared" si="14"/>
        <v>#REF!</v>
      </c>
      <c r="O255">
        <f t="shared" si="15"/>
        <v>8</v>
      </c>
      <c r="P255" t="e">
        <f>VLOOKUP(C255,#REF!,3,FALSE)</f>
        <v>#REF!</v>
      </c>
      <c r="Q255" t="e">
        <f>VLOOKUP(C255,#REF!,2,FALSE)</f>
        <v>#REF!</v>
      </c>
      <c r="R255" t="str">
        <f>VLOOKUP(orders!B255,customers!$A$2:$F$101,6,FALSE)</f>
        <v>Male</v>
      </c>
      <c r="S255" t="str">
        <f>VLOOKUP(orders!B255,customers!$A$1:$C$101,3,FALSE)</f>
        <v>Tumkur</v>
      </c>
    </row>
    <row r="256" spans="1:19" x14ac:dyDescent="0.35">
      <c r="A256">
        <v>255</v>
      </c>
      <c r="B256" t="s">
        <v>212</v>
      </c>
      <c r="C256">
        <v>45</v>
      </c>
      <c r="D256">
        <v>2</v>
      </c>
      <c r="E256" t="str">
        <f t="shared" si="12"/>
        <v>December</v>
      </c>
      <c r="F256" t="str">
        <f t="shared" si="13"/>
        <v>Wednesday</v>
      </c>
      <c r="G256" s="1">
        <v>45287</v>
      </c>
      <c r="H256" s="2">
        <v>0.15457175925925926</v>
      </c>
      <c r="I256" s="1">
        <v>45297</v>
      </c>
      <c r="J256" s="2">
        <v>0.39113425925925926</v>
      </c>
      <c r="K256" t="s">
        <v>271</v>
      </c>
      <c r="L256" t="s">
        <v>20</v>
      </c>
      <c r="M256" t="e">
        <f>VLOOKUP(C256,#REF!,4,FALSE)</f>
        <v>#REF!</v>
      </c>
      <c r="N256" t="e">
        <f t="shared" si="14"/>
        <v>#REF!</v>
      </c>
      <c r="O256">
        <f t="shared" si="15"/>
        <v>10</v>
      </c>
      <c r="P256" t="e">
        <f>VLOOKUP(C256,#REF!,3,FALSE)</f>
        <v>#REF!</v>
      </c>
      <c r="Q256" t="e">
        <f>VLOOKUP(C256,#REF!,2,FALSE)</f>
        <v>#REF!</v>
      </c>
      <c r="R256" t="str">
        <f>VLOOKUP(orders!B256,customers!$A$2:$F$101,6,FALSE)</f>
        <v>Male</v>
      </c>
      <c r="S256" t="str">
        <f>VLOOKUP(orders!B256,customers!$A$1:$C$101,3,FALSE)</f>
        <v>Dibrugarh</v>
      </c>
    </row>
    <row r="257" spans="1:19" x14ac:dyDescent="0.35">
      <c r="A257">
        <v>256</v>
      </c>
      <c r="B257" t="s">
        <v>34</v>
      </c>
      <c r="C257">
        <v>4</v>
      </c>
      <c r="D257">
        <v>5</v>
      </c>
      <c r="E257" t="str">
        <f t="shared" si="12"/>
        <v>November</v>
      </c>
      <c r="F257" t="str">
        <f t="shared" si="13"/>
        <v>Monday</v>
      </c>
      <c r="G257" s="1">
        <v>45236</v>
      </c>
      <c r="H257" s="2">
        <v>0.80126157407407406</v>
      </c>
      <c r="I257" s="1">
        <v>45244</v>
      </c>
      <c r="J257" s="2">
        <v>0.75410879629629635</v>
      </c>
      <c r="K257" t="s">
        <v>271</v>
      </c>
      <c r="L257" t="s">
        <v>15</v>
      </c>
      <c r="M257" t="e">
        <f>VLOOKUP(C257,#REF!,4,FALSE)</f>
        <v>#REF!</v>
      </c>
      <c r="N257" t="e">
        <f t="shared" si="14"/>
        <v>#REF!</v>
      </c>
      <c r="O257">
        <f t="shared" si="15"/>
        <v>8</v>
      </c>
      <c r="P257" t="e">
        <f>VLOOKUP(C257,#REF!,3,FALSE)</f>
        <v>#REF!</v>
      </c>
      <c r="Q257" t="e">
        <f>VLOOKUP(C257,#REF!,2,FALSE)</f>
        <v>#REF!</v>
      </c>
      <c r="R257" t="str">
        <f>VLOOKUP(orders!B257,customers!$A$2:$F$101,6,FALSE)</f>
        <v>Male</v>
      </c>
      <c r="S257" t="str">
        <f>VLOOKUP(orders!B257,customers!$A$1:$C$101,3,FALSE)</f>
        <v>North Dumdum</v>
      </c>
    </row>
    <row r="258" spans="1:19" x14ac:dyDescent="0.35">
      <c r="A258">
        <v>257</v>
      </c>
      <c r="B258" t="s">
        <v>112</v>
      </c>
      <c r="C258">
        <v>21</v>
      </c>
      <c r="D258">
        <v>3</v>
      </c>
      <c r="E258" t="str">
        <f t="shared" si="12"/>
        <v>August</v>
      </c>
      <c r="F258" t="str">
        <f t="shared" si="13"/>
        <v>Tuesday</v>
      </c>
      <c r="G258" s="1">
        <v>45160</v>
      </c>
      <c r="H258" s="2">
        <v>0.65484953703703708</v>
      </c>
      <c r="I258" s="1">
        <v>45162</v>
      </c>
      <c r="J258" s="2">
        <v>0.94420138888888894</v>
      </c>
      <c r="K258" t="s">
        <v>169</v>
      </c>
      <c r="L258" t="s">
        <v>26</v>
      </c>
      <c r="M258" t="e">
        <f>VLOOKUP(C258,#REF!,4,FALSE)</f>
        <v>#REF!</v>
      </c>
      <c r="N258" t="e">
        <f t="shared" si="14"/>
        <v>#REF!</v>
      </c>
      <c r="O258">
        <f t="shared" si="15"/>
        <v>2</v>
      </c>
      <c r="P258" t="e">
        <f>VLOOKUP(C258,#REF!,3,FALSE)</f>
        <v>#REF!</v>
      </c>
      <c r="Q258" t="e">
        <f>VLOOKUP(C258,#REF!,2,FALSE)</f>
        <v>#REF!</v>
      </c>
      <c r="R258" t="str">
        <f>VLOOKUP(orders!B258,customers!$A$2:$F$101,6,FALSE)</f>
        <v>Female</v>
      </c>
      <c r="S258" t="str">
        <f>VLOOKUP(orders!B258,customers!$A$1:$C$101,3,FALSE)</f>
        <v>Panchkula</v>
      </c>
    </row>
    <row r="259" spans="1:19" x14ac:dyDescent="0.35">
      <c r="A259">
        <v>258</v>
      </c>
      <c r="B259" t="s">
        <v>31</v>
      </c>
      <c r="C259">
        <v>46</v>
      </c>
      <c r="D259">
        <v>5</v>
      </c>
      <c r="E259" t="str">
        <f t="shared" ref="E259:E322" si="16">TEXT(G259,"mmmm")</f>
        <v>April</v>
      </c>
      <c r="F259" t="str">
        <f t="shared" ref="F259:F322" si="17">TEXT(G259,"dddd")</f>
        <v>Sunday</v>
      </c>
      <c r="G259" s="1">
        <v>45032</v>
      </c>
      <c r="H259" s="2">
        <v>0.23656250000000001</v>
      </c>
      <c r="I259" s="1">
        <v>45036</v>
      </c>
      <c r="J259" s="2">
        <v>0.83717592592592593</v>
      </c>
      <c r="K259" t="s">
        <v>208</v>
      </c>
      <c r="L259" t="s">
        <v>12</v>
      </c>
      <c r="M259" t="e">
        <f>VLOOKUP(C259,#REF!,4,FALSE)</f>
        <v>#REF!</v>
      </c>
      <c r="N259" t="e">
        <f t="shared" ref="N259:N322" si="18">M259*D259</f>
        <v>#REF!</v>
      </c>
      <c r="O259">
        <f t="shared" ref="O259:O322" si="19">I259-G259</f>
        <v>4</v>
      </c>
      <c r="P259" t="e">
        <f>VLOOKUP(C259,#REF!,3,FALSE)</f>
        <v>#REF!</v>
      </c>
      <c r="Q259" t="e">
        <f>VLOOKUP(C259,#REF!,2,FALSE)</f>
        <v>#REF!</v>
      </c>
      <c r="R259" t="str">
        <f>VLOOKUP(orders!B259,customers!$A$2:$F$101,6,FALSE)</f>
        <v>Male</v>
      </c>
      <c r="S259" t="str">
        <f>VLOOKUP(orders!B259,customers!$A$1:$C$101,3,FALSE)</f>
        <v>Agra</v>
      </c>
    </row>
    <row r="260" spans="1:19" x14ac:dyDescent="0.35">
      <c r="A260">
        <v>259</v>
      </c>
      <c r="B260" t="s">
        <v>256</v>
      </c>
      <c r="C260">
        <v>62</v>
      </c>
      <c r="D260">
        <v>1</v>
      </c>
      <c r="E260" t="str">
        <f t="shared" si="16"/>
        <v>March</v>
      </c>
      <c r="F260" t="str">
        <f t="shared" si="17"/>
        <v>Sunday</v>
      </c>
      <c r="G260" s="1">
        <v>44990</v>
      </c>
      <c r="H260" s="2">
        <v>0.64020833333333338</v>
      </c>
      <c r="I260" s="1">
        <v>44995</v>
      </c>
      <c r="J260" s="2">
        <v>2.7893518518518519E-3</v>
      </c>
      <c r="K260" t="s">
        <v>25</v>
      </c>
      <c r="L260" t="s">
        <v>36</v>
      </c>
      <c r="M260" t="e">
        <f>VLOOKUP(C260,#REF!,4,FALSE)</f>
        <v>#REF!</v>
      </c>
      <c r="N260" t="e">
        <f t="shared" si="18"/>
        <v>#REF!</v>
      </c>
      <c r="O260">
        <f t="shared" si="19"/>
        <v>5</v>
      </c>
      <c r="P260" t="e">
        <f>VLOOKUP(C260,#REF!,3,FALSE)</f>
        <v>#REF!</v>
      </c>
      <c r="Q260" t="e">
        <f>VLOOKUP(C260,#REF!,2,FALSE)</f>
        <v>#REF!</v>
      </c>
      <c r="R260" t="str">
        <f>VLOOKUP(orders!B260,customers!$A$2:$F$101,6,FALSE)</f>
        <v>Female</v>
      </c>
      <c r="S260" t="str">
        <f>VLOOKUP(orders!B260,customers!$A$1:$C$101,3,FALSE)</f>
        <v>Panchkula</v>
      </c>
    </row>
    <row r="261" spans="1:19" x14ac:dyDescent="0.35">
      <c r="A261">
        <v>260</v>
      </c>
      <c r="B261" t="s">
        <v>155</v>
      </c>
      <c r="C261">
        <v>69</v>
      </c>
      <c r="D261">
        <v>5</v>
      </c>
      <c r="E261" t="str">
        <f t="shared" si="16"/>
        <v>March</v>
      </c>
      <c r="F261" t="str">
        <f t="shared" si="17"/>
        <v>Monday</v>
      </c>
      <c r="G261" s="1">
        <v>44991</v>
      </c>
      <c r="H261" s="2">
        <v>0.54596064814814815</v>
      </c>
      <c r="I261" s="1">
        <v>45001</v>
      </c>
      <c r="J261" s="2">
        <v>0.93229166666666663</v>
      </c>
      <c r="K261" t="s">
        <v>195</v>
      </c>
      <c r="L261" t="s">
        <v>36</v>
      </c>
      <c r="M261" t="e">
        <f>VLOOKUP(C261,#REF!,4,FALSE)</f>
        <v>#REF!</v>
      </c>
      <c r="N261" t="e">
        <f t="shared" si="18"/>
        <v>#REF!</v>
      </c>
      <c r="O261">
        <f t="shared" si="19"/>
        <v>10</v>
      </c>
      <c r="P261" t="e">
        <f>VLOOKUP(C261,#REF!,3,FALSE)</f>
        <v>#REF!</v>
      </c>
      <c r="Q261" t="e">
        <f>VLOOKUP(C261,#REF!,2,FALSE)</f>
        <v>#REF!</v>
      </c>
      <c r="R261" t="str">
        <f>VLOOKUP(orders!B261,customers!$A$2:$F$101,6,FALSE)</f>
        <v>Female</v>
      </c>
      <c r="S261" t="str">
        <f>VLOOKUP(orders!B261,customers!$A$1:$C$101,3,FALSE)</f>
        <v>Phagwara</v>
      </c>
    </row>
    <row r="262" spans="1:19" x14ac:dyDescent="0.35">
      <c r="A262">
        <v>261</v>
      </c>
      <c r="B262" t="s">
        <v>56</v>
      </c>
      <c r="C262">
        <v>37</v>
      </c>
      <c r="D262">
        <v>3</v>
      </c>
      <c r="E262" t="str">
        <f t="shared" si="16"/>
        <v>November</v>
      </c>
      <c r="F262" t="str">
        <f t="shared" si="17"/>
        <v>Monday</v>
      </c>
      <c r="G262" s="1">
        <v>45236</v>
      </c>
      <c r="H262" s="2">
        <v>0.58599537037037042</v>
      </c>
      <c r="I262" s="1">
        <v>45242</v>
      </c>
      <c r="J262" s="2">
        <v>0.84568287037037038</v>
      </c>
      <c r="K262" t="s">
        <v>187</v>
      </c>
      <c r="L262" t="s">
        <v>15</v>
      </c>
      <c r="M262" t="e">
        <f>VLOOKUP(C262,#REF!,4,FALSE)</f>
        <v>#REF!</v>
      </c>
      <c r="N262" t="e">
        <f t="shared" si="18"/>
        <v>#REF!</v>
      </c>
      <c r="O262">
        <f t="shared" si="19"/>
        <v>6</v>
      </c>
      <c r="P262" t="e">
        <f>VLOOKUP(C262,#REF!,3,FALSE)</f>
        <v>#REF!</v>
      </c>
      <c r="Q262" t="e">
        <f>VLOOKUP(C262,#REF!,2,FALSE)</f>
        <v>#REF!</v>
      </c>
      <c r="R262" t="str">
        <f>VLOOKUP(orders!B262,customers!$A$2:$F$101,6,FALSE)</f>
        <v>Male</v>
      </c>
      <c r="S262" t="str">
        <f>VLOOKUP(orders!B262,customers!$A$1:$C$101,3,FALSE)</f>
        <v>Karaikudi</v>
      </c>
    </row>
    <row r="263" spans="1:19" x14ac:dyDescent="0.35">
      <c r="A263">
        <v>262</v>
      </c>
      <c r="B263" t="s">
        <v>144</v>
      </c>
      <c r="C263">
        <v>49</v>
      </c>
      <c r="D263">
        <v>3</v>
      </c>
      <c r="E263" t="str">
        <f t="shared" si="16"/>
        <v>February</v>
      </c>
      <c r="F263" t="str">
        <f t="shared" si="17"/>
        <v>Tuesday</v>
      </c>
      <c r="G263" s="1">
        <v>44964</v>
      </c>
      <c r="H263" s="2">
        <v>0.33699074074074076</v>
      </c>
      <c r="I263" s="1">
        <v>44968</v>
      </c>
      <c r="J263" s="2">
        <v>4.6493055555555558E-2</v>
      </c>
      <c r="K263" t="s">
        <v>296</v>
      </c>
      <c r="L263" t="s">
        <v>23</v>
      </c>
      <c r="M263" t="e">
        <f>VLOOKUP(C263,#REF!,4,FALSE)</f>
        <v>#REF!</v>
      </c>
      <c r="N263" t="e">
        <f t="shared" si="18"/>
        <v>#REF!</v>
      </c>
      <c r="O263">
        <f t="shared" si="19"/>
        <v>4</v>
      </c>
      <c r="P263" t="e">
        <f>VLOOKUP(C263,#REF!,3,FALSE)</f>
        <v>#REF!</v>
      </c>
      <c r="Q263" t="e">
        <f>VLOOKUP(C263,#REF!,2,FALSE)</f>
        <v>#REF!</v>
      </c>
      <c r="R263" t="str">
        <f>VLOOKUP(orders!B263,customers!$A$2:$F$101,6,FALSE)</f>
        <v>Female</v>
      </c>
      <c r="S263" t="str">
        <f>VLOOKUP(orders!B263,customers!$A$1:$C$101,3,FALSE)</f>
        <v>Aizawl</v>
      </c>
    </row>
    <row r="264" spans="1:19" x14ac:dyDescent="0.35">
      <c r="A264">
        <v>263</v>
      </c>
      <c r="B264" t="s">
        <v>164</v>
      </c>
      <c r="C264">
        <v>57</v>
      </c>
      <c r="D264">
        <v>4</v>
      </c>
      <c r="E264" t="str">
        <f t="shared" si="16"/>
        <v>March</v>
      </c>
      <c r="F264" t="str">
        <f t="shared" si="17"/>
        <v>Sunday</v>
      </c>
      <c r="G264" s="1">
        <v>44997</v>
      </c>
      <c r="H264" s="2">
        <v>0.3994212962962963</v>
      </c>
      <c r="I264" s="1">
        <v>44998</v>
      </c>
      <c r="J264" s="2">
        <v>0.64028935185185187</v>
      </c>
      <c r="K264" t="s">
        <v>122</v>
      </c>
      <c r="L264" t="s">
        <v>20</v>
      </c>
      <c r="M264" t="e">
        <f>VLOOKUP(C264,#REF!,4,FALSE)</f>
        <v>#REF!</v>
      </c>
      <c r="N264" t="e">
        <f t="shared" si="18"/>
        <v>#REF!</v>
      </c>
      <c r="O264">
        <f t="shared" si="19"/>
        <v>1</v>
      </c>
      <c r="P264" t="e">
        <f>VLOOKUP(C264,#REF!,3,FALSE)</f>
        <v>#REF!</v>
      </c>
      <c r="Q264" t="e">
        <f>VLOOKUP(C264,#REF!,2,FALSE)</f>
        <v>#REF!</v>
      </c>
      <c r="R264" t="str">
        <f>VLOOKUP(orders!B264,customers!$A$2:$F$101,6,FALSE)</f>
        <v>Male</v>
      </c>
      <c r="S264" t="str">
        <f>VLOOKUP(orders!B264,customers!$A$1:$C$101,3,FALSE)</f>
        <v>Ratlam</v>
      </c>
    </row>
    <row r="265" spans="1:19" x14ac:dyDescent="0.35">
      <c r="A265">
        <v>264</v>
      </c>
      <c r="B265" t="s">
        <v>138</v>
      </c>
      <c r="C265">
        <v>52</v>
      </c>
      <c r="D265">
        <v>3</v>
      </c>
      <c r="E265" t="str">
        <f t="shared" si="16"/>
        <v>February</v>
      </c>
      <c r="F265" t="str">
        <f t="shared" si="17"/>
        <v>Thursday</v>
      </c>
      <c r="G265" s="1">
        <v>44966</v>
      </c>
      <c r="H265" s="2">
        <v>0.2328587962962963</v>
      </c>
      <c r="I265" s="1">
        <v>44975</v>
      </c>
      <c r="J265" s="2">
        <v>0.65539351851851857</v>
      </c>
      <c r="K265" t="s">
        <v>76</v>
      </c>
      <c r="L265" t="s">
        <v>23</v>
      </c>
      <c r="M265" t="e">
        <f>VLOOKUP(C265,#REF!,4,FALSE)</f>
        <v>#REF!</v>
      </c>
      <c r="N265" t="e">
        <f t="shared" si="18"/>
        <v>#REF!</v>
      </c>
      <c r="O265">
        <f t="shared" si="19"/>
        <v>9</v>
      </c>
      <c r="P265" t="e">
        <f>VLOOKUP(C265,#REF!,3,FALSE)</f>
        <v>#REF!</v>
      </c>
      <c r="Q265" t="e">
        <f>VLOOKUP(C265,#REF!,2,FALSE)</f>
        <v>#REF!</v>
      </c>
      <c r="R265" t="str">
        <f>VLOOKUP(orders!B265,customers!$A$2:$F$101,6,FALSE)</f>
        <v>Male</v>
      </c>
      <c r="S265" t="str">
        <f>VLOOKUP(orders!B265,customers!$A$1:$C$101,3,FALSE)</f>
        <v>Kanpur</v>
      </c>
    </row>
    <row r="266" spans="1:19" x14ac:dyDescent="0.35">
      <c r="A266">
        <v>265</v>
      </c>
      <c r="B266" t="s">
        <v>150</v>
      </c>
      <c r="C266">
        <v>58</v>
      </c>
      <c r="D266">
        <v>1</v>
      </c>
      <c r="E266" t="str">
        <f t="shared" si="16"/>
        <v>February</v>
      </c>
      <c r="F266" t="str">
        <f t="shared" si="17"/>
        <v>Friday</v>
      </c>
      <c r="G266" s="1">
        <v>44967</v>
      </c>
      <c r="H266" s="2">
        <v>0.88701388888888888</v>
      </c>
      <c r="I266" s="1">
        <v>44975</v>
      </c>
      <c r="J266" s="2">
        <v>0.26982638888888888</v>
      </c>
      <c r="K266" t="s">
        <v>289</v>
      </c>
      <c r="L266" t="s">
        <v>23</v>
      </c>
      <c r="M266" t="e">
        <f>VLOOKUP(C266,#REF!,4,FALSE)</f>
        <v>#REF!</v>
      </c>
      <c r="N266" t="e">
        <f t="shared" si="18"/>
        <v>#REF!</v>
      </c>
      <c r="O266">
        <f t="shared" si="19"/>
        <v>8</v>
      </c>
      <c r="P266" t="e">
        <f>VLOOKUP(C266,#REF!,3,FALSE)</f>
        <v>#REF!</v>
      </c>
      <c r="Q266" t="e">
        <f>VLOOKUP(C266,#REF!,2,FALSE)</f>
        <v>#REF!</v>
      </c>
      <c r="R266" t="str">
        <f>VLOOKUP(orders!B266,customers!$A$2:$F$101,6,FALSE)</f>
        <v>Male</v>
      </c>
      <c r="S266" t="str">
        <f>VLOOKUP(orders!B266,customers!$A$1:$C$101,3,FALSE)</f>
        <v>Satara</v>
      </c>
    </row>
    <row r="267" spans="1:19" x14ac:dyDescent="0.35">
      <c r="A267">
        <v>266</v>
      </c>
      <c r="B267" t="s">
        <v>144</v>
      </c>
      <c r="C267">
        <v>36</v>
      </c>
      <c r="D267">
        <v>1</v>
      </c>
      <c r="E267" t="str">
        <f t="shared" si="16"/>
        <v>May</v>
      </c>
      <c r="F267" t="str">
        <f t="shared" si="17"/>
        <v>Friday</v>
      </c>
      <c r="G267" s="1">
        <v>45058</v>
      </c>
      <c r="H267" s="2">
        <v>0.57425925925925925</v>
      </c>
      <c r="I267" s="1">
        <v>45059</v>
      </c>
      <c r="J267" s="2">
        <v>0.80565972222222226</v>
      </c>
      <c r="K267" t="s">
        <v>297</v>
      </c>
      <c r="L267" t="s">
        <v>20</v>
      </c>
      <c r="M267" t="e">
        <f>VLOOKUP(C267,#REF!,4,FALSE)</f>
        <v>#REF!</v>
      </c>
      <c r="N267" t="e">
        <f t="shared" si="18"/>
        <v>#REF!</v>
      </c>
      <c r="O267">
        <f t="shared" si="19"/>
        <v>1</v>
      </c>
      <c r="P267" t="e">
        <f>VLOOKUP(C267,#REF!,3,FALSE)</f>
        <v>#REF!</v>
      </c>
      <c r="Q267" t="e">
        <f>VLOOKUP(C267,#REF!,2,FALSE)</f>
        <v>#REF!</v>
      </c>
      <c r="R267" t="str">
        <f>VLOOKUP(orders!B267,customers!$A$2:$F$101,6,FALSE)</f>
        <v>Female</v>
      </c>
      <c r="S267" t="str">
        <f>VLOOKUP(orders!B267,customers!$A$1:$C$101,3,FALSE)</f>
        <v>Aizawl</v>
      </c>
    </row>
    <row r="268" spans="1:19" x14ac:dyDescent="0.35">
      <c r="A268">
        <v>267</v>
      </c>
      <c r="B268" t="s">
        <v>75</v>
      </c>
      <c r="C268">
        <v>35</v>
      </c>
      <c r="D268">
        <v>3</v>
      </c>
      <c r="E268" t="str">
        <f t="shared" si="16"/>
        <v>March</v>
      </c>
      <c r="F268" t="str">
        <f t="shared" si="17"/>
        <v>Saturday</v>
      </c>
      <c r="G268" s="1">
        <v>44989</v>
      </c>
      <c r="H268" s="2">
        <v>0.56871527777777775</v>
      </c>
      <c r="I268" s="1">
        <v>44997</v>
      </c>
      <c r="J268" s="2">
        <v>0.16111111111111112</v>
      </c>
      <c r="K268" t="s">
        <v>298</v>
      </c>
      <c r="L268" t="s">
        <v>36</v>
      </c>
      <c r="M268" t="e">
        <f>VLOOKUP(C268,#REF!,4,FALSE)</f>
        <v>#REF!</v>
      </c>
      <c r="N268" t="e">
        <f t="shared" si="18"/>
        <v>#REF!</v>
      </c>
      <c r="O268">
        <f t="shared" si="19"/>
        <v>8</v>
      </c>
      <c r="P268" t="e">
        <f>VLOOKUP(C268,#REF!,3,FALSE)</f>
        <v>#REF!</v>
      </c>
      <c r="Q268" t="e">
        <f>VLOOKUP(C268,#REF!,2,FALSE)</f>
        <v>#REF!</v>
      </c>
      <c r="R268" t="str">
        <f>VLOOKUP(orders!B268,customers!$A$2:$F$101,6,FALSE)</f>
        <v>Male</v>
      </c>
      <c r="S268" t="str">
        <f>VLOOKUP(orders!B268,customers!$A$1:$C$101,3,FALSE)</f>
        <v>Imphal</v>
      </c>
    </row>
    <row r="269" spans="1:19" x14ac:dyDescent="0.35">
      <c r="A269">
        <v>268</v>
      </c>
      <c r="B269" t="s">
        <v>142</v>
      </c>
      <c r="C269">
        <v>38</v>
      </c>
      <c r="D269">
        <v>1</v>
      </c>
      <c r="E269" t="str">
        <f t="shared" si="16"/>
        <v>August</v>
      </c>
      <c r="F269" t="str">
        <f t="shared" si="17"/>
        <v>Monday</v>
      </c>
      <c r="G269" s="1">
        <v>45152</v>
      </c>
      <c r="H269" s="2">
        <v>0.32359953703703703</v>
      </c>
      <c r="I269" s="1">
        <v>45161</v>
      </c>
      <c r="J269" s="2">
        <v>0.70381944444444444</v>
      </c>
      <c r="K269" t="s">
        <v>79</v>
      </c>
      <c r="L269" t="s">
        <v>20</v>
      </c>
      <c r="M269" t="e">
        <f>VLOOKUP(C269,#REF!,4,FALSE)</f>
        <v>#REF!</v>
      </c>
      <c r="N269" t="e">
        <f t="shared" si="18"/>
        <v>#REF!</v>
      </c>
      <c r="O269">
        <f t="shared" si="19"/>
        <v>9</v>
      </c>
      <c r="P269" t="e">
        <f>VLOOKUP(C269,#REF!,3,FALSE)</f>
        <v>#REF!</v>
      </c>
      <c r="Q269" t="e">
        <f>VLOOKUP(C269,#REF!,2,FALSE)</f>
        <v>#REF!</v>
      </c>
      <c r="R269" t="str">
        <f>VLOOKUP(orders!B269,customers!$A$2:$F$101,6,FALSE)</f>
        <v>Female</v>
      </c>
      <c r="S269" t="str">
        <f>VLOOKUP(orders!B269,customers!$A$1:$C$101,3,FALSE)</f>
        <v>Bharatpur</v>
      </c>
    </row>
    <row r="270" spans="1:19" x14ac:dyDescent="0.35">
      <c r="A270">
        <v>269</v>
      </c>
      <c r="B270" t="s">
        <v>38</v>
      </c>
      <c r="C270">
        <v>36</v>
      </c>
      <c r="D270">
        <v>1</v>
      </c>
      <c r="E270" t="str">
        <f t="shared" si="16"/>
        <v>October</v>
      </c>
      <c r="F270" t="str">
        <f t="shared" si="17"/>
        <v>Wednesday</v>
      </c>
      <c r="G270" s="1">
        <v>45224</v>
      </c>
      <c r="H270" s="2">
        <v>5.0138888888888886E-2</v>
      </c>
      <c r="I270" s="1">
        <v>45225</v>
      </c>
      <c r="J270" s="2">
        <v>0.74876157407407407</v>
      </c>
      <c r="K270" t="s">
        <v>299</v>
      </c>
      <c r="L270" t="s">
        <v>20</v>
      </c>
      <c r="M270" t="e">
        <f>VLOOKUP(C270,#REF!,4,FALSE)</f>
        <v>#REF!</v>
      </c>
      <c r="N270" t="e">
        <f t="shared" si="18"/>
        <v>#REF!</v>
      </c>
      <c r="O270">
        <f t="shared" si="19"/>
        <v>1</v>
      </c>
      <c r="P270" t="e">
        <f>VLOOKUP(C270,#REF!,3,FALSE)</f>
        <v>#REF!</v>
      </c>
      <c r="Q270" t="e">
        <f>VLOOKUP(C270,#REF!,2,FALSE)</f>
        <v>#REF!</v>
      </c>
      <c r="R270" t="str">
        <f>VLOOKUP(orders!B270,customers!$A$2:$F$101,6,FALSE)</f>
        <v>Female</v>
      </c>
      <c r="S270" t="str">
        <f>VLOOKUP(orders!B270,customers!$A$1:$C$101,3,FALSE)</f>
        <v>Kavali</v>
      </c>
    </row>
    <row r="271" spans="1:19" x14ac:dyDescent="0.35">
      <c r="A271">
        <v>270</v>
      </c>
      <c r="B271" t="s">
        <v>215</v>
      </c>
      <c r="C271">
        <v>21</v>
      </c>
      <c r="D271">
        <v>5</v>
      </c>
      <c r="E271" t="str">
        <f t="shared" si="16"/>
        <v>August</v>
      </c>
      <c r="F271" t="str">
        <f t="shared" si="17"/>
        <v>Tuesday</v>
      </c>
      <c r="G271" s="1">
        <v>45160</v>
      </c>
      <c r="H271" s="2">
        <v>0.84825231481481478</v>
      </c>
      <c r="I271" s="1">
        <v>45170</v>
      </c>
      <c r="J271" s="2">
        <v>0.66943287037037036</v>
      </c>
      <c r="K271" t="s">
        <v>149</v>
      </c>
      <c r="L271" t="s">
        <v>26</v>
      </c>
      <c r="M271" t="e">
        <f>VLOOKUP(C271,#REF!,4,FALSE)</f>
        <v>#REF!</v>
      </c>
      <c r="N271" t="e">
        <f t="shared" si="18"/>
        <v>#REF!</v>
      </c>
      <c r="O271">
        <f t="shared" si="19"/>
        <v>10</v>
      </c>
      <c r="P271" t="e">
        <f>VLOOKUP(C271,#REF!,3,FALSE)</f>
        <v>#REF!</v>
      </c>
      <c r="Q271" t="e">
        <f>VLOOKUP(C271,#REF!,2,FALSE)</f>
        <v>#REF!</v>
      </c>
      <c r="R271" t="str">
        <f>VLOOKUP(orders!B271,customers!$A$2:$F$101,6,FALSE)</f>
        <v>Male</v>
      </c>
      <c r="S271" t="str">
        <f>VLOOKUP(orders!B271,customers!$A$1:$C$101,3,FALSE)</f>
        <v>Tiruchirappalli</v>
      </c>
    </row>
    <row r="272" spans="1:19" x14ac:dyDescent="0.35">
      <c r="A272">
        <v>271</v>
      </c>
      <c r="B272" t="s">
        <v>159</v>
      </c>
      <c r="C272">
        <v>36</v>
      </c>
      <c r="D272">
        <v>5</v>
      </c>
      <c r="E272" t="str">
        <f t="shared" si="16"/>
        <v>June</v>
      </c>
      <c r="F272" t="str">
        <f t="shared" si="17"/>
        <v>Friday</v>
      </c>
      <c r="G272" s="1">
        <v>45100</v>
      </c>
      <c r="H272" s="2">
        <v>0.76923611111111112</v>
      </c>
      <c r="I272" s="1">
        <v>45107</v>
      </c>
      <c r="J272" s="2">
        <v>0.76394675925925926</v>
      </c>
      <c r="K272" t="s">
        <v>300</v>
      </c>
      <c r="L272" t="s">
        <v>20</v>
      </c>
      <c r="M272" t="e">
        <f>VLOOKUP(C272,#REF!,4,FALSE)</f>
        <v>#REF!</v>
      </c>
      <c r="N272" t="e">
        <f t="shared" si="18"/>
        <v>#REF!</v>
      </c>
      <c r="O272">
        <f t="shared" si="19"/>
        <v>7</v>
      </c>
      <c r="P272" t="e">
        <f>VLOOKUP(C272,#REF!,3,FALSE)</f>
        <v>#REF!</v>
      </c>
      <c r="Q272" t="e">
        <f>VLOOKUP(C272,#REF!,2,FALSE)</f>
        <v>#REF!</v>
      </c>
      <c r="R272" t="str">
        <f>VLOOKUP(orders!B272,customers!$A$2:$F$101,6,FALSE)</f>
        <v>Male</v>
      </c>
      <c r="S272" t="str">
        <f>VLOOKUP(orders!B272,customers!$A$1:$C$101,3,FALSE)</f>
        <v>Kamarhati</v>
      </c>
    </row>
    <row r="273" spans="1:19" x14ac:dyDescent="0.35">
      <c r="A273">
        <v>272</v>
      </c>
      <c r="B273" t="s">
        <v>243</v>
      </c>
      <c r="C273">
        <v>12</v>
      </c>
      <c r="D273">
        <v>1</v>
      </c>
      <c r="E273" t="str">
        <f t="shared" si="16"/>
        <v>April</v>
      </c>
      <c r="F273" t="str">
        <f t="shared" si="17"/>
        <v>Saturday</v>
      </c>
      <c r="G273" s="1">
        <v>45024</v>
      </c>
      <c r="H273" s="2">
        <v>0.40283564814814815</v>
      </c>
      <c r="I273" s="1">
        <v>45034</v>
      </c>
      <c r="J273" s="2">
        <v>0.84300925925925929</v>
      </c>
      <c r="K273" t="s">
        <v>207</v>
      </c>
      <c r="L273" t="s">
        <v>12</v>
      </c>
      <c r="M273" t="e">
        <f>VLOOKUP(C273,#REF!,4,FALSE)</f>
        <v>#REF!</v>
      </c>
      <c r="N273" t="e">
        <f t="shared" si="18"/>
        <v>#REF!</v>
      </c>
      <c r="O273">
        <f t="shared" si="19"/>
        <v>10</v>
      </c>
      <c r="P273" t="e">
        <f>VLOOKUP(C273,#REF!,3,FALSE)</f>
        <v>#REF!</v>
      </c>
      <c r="Q273" t="e">
        <f>VLOOKUP(C273,#REF!,2,FALSE)</f>
        <v>#REF!</v>
      </c>
      <c r="R273" t="str">
        <f>VLOOKUP(orders!B273,customers!$A$2:$F$101,6,FALSE)</f>
        <v>Male</v>
      </c>
      <c r="S273" t="str">
        <f>VLOOKUP(orders!B273,customers!$A$1:$C$101,3,FALSE)</f>
        <v>Tenali</v>
      </c>
    </row>
    <row r="274" spans="1:19" x14ac:dyDescent="0.35">
      <c r="A274">
        <v>273</v>
      </c>
      <c r="B274" t="s">
        <v>72</v>
      </c>
      <c r="C274">
        <v>10</v>
      </c>
      <c r="D274">
        <v>2</v>
      </c>
      <c r="E274" t="str">
        <f t="shared" si="16"/>
        <v>November</v>
      </c>
      <c r="F274" t="str">
        <f t="shared" si="17"/>
        <v>Wednesday</v>
      </c>
      <c r="G274" s="1">
        <v>45252</v>
      </c>
      <c r="H274" s="2">
        <v>0.67540509259259263</v>
      </c>
      <c r="I274" s="1">
        <v>45254</v>
      </c>
      <c r="J274" s="2">
        <v>7.8333333333333338E-2</v>
      </c>
      <c r="K274" t="s">
        <v>48</v>
      </c>
      <c r="L274" t="s">
        <v>20</v>
      </c>
      <c r="M274" t="e">
        <f>VLOOKUP(C274,#REF!,4,FALSE)</f>
        <v>#REF!</v>
      </c>
      <c r="N274" t="e">
        <f t="shared" si="18"/>
        <v>#REF!</v>
      </c>
      <c r="O274">
        <f t="shared" si="19"/>
        <v>2</v>
      </c>
      <c r="P274" t="e">
        <f>VLOOKUP(C274,#REF!,3,FALSE)</f>
        <v>#REF!</v>
      </c>
      <c r="Q274" t="e">
        <f>VLOOKUP(C274,#REF!,2,FALSE)</f>
        <v>#REF!</v>
      </c>
      <c r="R274" t="str">
        <f>VLOOKUP(orders!B274,customers!$A$2:$F$101,6,FALSE)</f>
        <v>Male</v>
      </c>
      <c r="S274" t="str">
        <f>VLOOKUP(orders!B274,customers!$A$1:$C$101,3,FALSE)</f>
        <v>Jorhat</v>
      </c>
    </row>
    <row r="275" spans="1:19" x14ac:dyDescent="0.35">
      <c r="A275">
        <v>274</v>
      </c>
      <c r="B275" t="s">
        <v>21</v>
      </c>
      <c r="C275">
        <v>41</v>
      </c>
      <c r="D275">
        <v>5</v>
      </c>
      <c r="E275" t="str">
        <f t="shared" si="16"/>
        <v>November</v>
      </c>
      <c r="F275" t="str">
        <f t="shared" si="17"/>
        <v>Thursday</v>
      </c>
      <c r="G275" s="1">
        <v>45232</v>
      </c>
      <c r="H275" s="2">
        <v>0.27628472222222222</v>
      </c>
      <c r="I275" s="1">
        <v>45242</v>
      </c>
      <c r="J275" s="2">
        <v>0.87055555555555553</v>
      </c>
      <c r="K275" t="s">
        <v>299</v>
      </c>
      <c r="L275" t="s">
        <v>15</v>
      </c>
      <c r="M275" t="e">
        <f>VLOOKUP(C275,#REF!,4,FALSE)</f>
        <v>#REF!</v>
      </c>
      <c r="N275" t="e">
        <f t="shared" si="18"/>
        <v>#REF!</v>
      </c>
      <c r="O275">
        <f t="shared" si="19"/>
        <v>10</v>
      </c>
      <c r="P275" t="e">
        <f>VLOOKUP(C275,#REF!,3,FALSE)</f>
        <v>#REF!</v>
      </c>
      <c r="Q275" t="e">
        <f>VLOOKUP(C275,#REF!,2,FALSE)</f>
        <v>#REF!</v>
      </c>
      <c r="R275" t="str">
        <f>VLOOKUP(orders!B275,customers!$A$2:$F$101,6,FALSE)</f>
        <v>Female</v>
      </c>
      <c r="S275" t="str">
        <f>VLOOKUP(orders!B275,customers!$A$1:$C$101,3,FALSE)</f>
        <v>Bhubaneswar</v>
      </c>
    </row>
    <row r="276" spans="1:19" x14ac:dyDescent="0.35">
      <c r="A276">
        <v>275</v>
      </c>
      <c r="B276" t="s">
        <v>134</v>
      </c>
      <c r="C276">
        <v>29</v>
      </c>
      <c r="D276">
        <v>1</v>
      </c>
      <c r="E276" t="str">
        <f t="shared" si="16"/>
        <v>March</v>
      </c>
      <c r="F276" t="str">
        <f t="shared" si="17"/>
        <v>Thursday</v>
      </c>
      <c r="G276" s="1">
        <v>44987</v>
      </c>
      <c r="H276" s="2">
        <v>0.17623842592592592</v>
      </c>
      <c r="I276" s="1">
        <v>44990</v>
      </c>
      <c r="J276" s="2">
        <v>5.392361111111111E-2</v>
      </c>
      <c r="K276" t="s">
        <v>301</v>
      </c>
      <c r="L276" t="s">
        <v>36</v>
      </c>
      <c r="M276" t="e">
        <f>VLOOKUP(C276,#REF!,4,FALSE)</f>
        <v>#REF!</v>
      </c>
      <c r="N276" t="e">
        <f t="shared" si="18"/>
        <v>#REF!</v>
      </c>
      <c r="O276">
        <f t="shared" si="19"/>
        <v>3</v>
      </c>
      <c r="P276" t="e">
        <f>VLOOKUP(C276,#REF!,3,FALSE)</f>
        <v>#REF!</v>
      </c>
      <c r="Q276" t="e">
        <f>VLOOKUP(C276,#REF!,2,FALSE)</f>
        <v>#REF!</v>
      </c>
      <c r="R276" t="str">
        <f>VLOOKUP(orders!B276,customers!$A$2:$F$101,6,FALSE)</f>
        <v>Female</v>
      </c>
      <c r="S276" t="str">
        <f>VLOOKUP(orders!B276,customers!$A$1:$C$101,3,FALSE)</f>
        <v>Noida</v>
      </c>
    </row>
    <row r="277" spans="1:19" x14ac:dyDescent="0.35">
      <c r="A277">
        <v>276</v>
      </c>
      <c r="B277" t="s">
        <v>34</v>
      </c>
      <c r="C277">
        <v>15</v>
      </c>
      <c r="D277">
        <v>2</v>
      </c>
      <c r="E277" t="str">
        <f t="shared" si="16"/>
        <v>May</v>
      </c>
      <c r="F277" t="str">
        <f t="shared" si="17"/>
        <v>Sunday</v>
      </c>
      <c r="G277" s="1">
        <v>45074</v>
      </c>
      <c r="H277" s="2">
        <v>6.5347222222222223E-2</v>
      </c>
      <c r="I277" s="1">
        <v>45078</v>
      </c>
      <c r="J277" s="2">
        <v>0.29552083333333334</v>
      </c>
      <c r="K277" t="s">
        <v>302</v>
      </c>
      <c r="L277" t="s">
        <v>12</v>
      </c>
      <c r="M277" t="e">
        <f>VLOOKUP(C277,#REF!,4,FALSE)</f>
        <v>#REF!</v>
      </c>
      <c r="N277" t="e">
        <f t="shared" si="18"/>
        <v>#REF!</v>
      </c>
      <c r="O277">
        <f t="shared" si="19"/>
        <v>4</v>
      </c>
      <c r="P277" t="e">
        <f>VLOOKUP(C277,#REF!,3,FALSE)</f>
        <v>#REF!</v>
      </c>
      <c r="Q277" t="e">
        <f>VLOOKUP(C277,#REF!,2,FALSE)</f>
        <v>#REF!</v>
      </c>
      <c r="R277" t="str">
        <f>VLOOKUP(orders!B277,customers!$A$2:$F$101,6,FALSE)</f>
        <v>Male</v>
      </c>
      <c r="S277" t="str">
        <f>VLOOKUP(orders!B277,customers!$A$1:$C$101,3,FALSE)</f>
        <v>North Dumdum</v>
      </c>
    </row>
    <row r="278" spans="1:19" x14ac:dyDescent="0.35">
      <c r="A278">
        <v>277</v>
      </c>
      <c r="B278" t="s">
        <v>136</v>
      </c>
      <c r="C278">
        <v>34</v>
      </c>
      <c r="D278">
        <v>5</v>
      </c>
      <c r="E278" t="str">
        <f t="shared" si="16"/>
        <v>August</v>
      </c>
      <c r="F278" t="str">
        <f t="shared" si="17"/>
        <v>Wednesday</v>
      </c>
      <c r="G278" s="1">
        <v>45161</v>
      </c>
      <c r="H278" s="2">
        <v>0.8032407407407407</v>
      </c>
      <c r="I278" s="1">
        <v>45167</v>
      </c>
      <c r="J278" s="2">
        <v>0.65993055555555558</v>
      </c>
      <c r="K278" t="s">
        <v>234</v>
      </c>
      <c r="L278" t="s">
        <v>26</v>
      </c>
      <c r="M278" t="e">
        <f>VLOOKUP(C278,#REF!,4,FALSE)</f>
        <v>#REF!</v>
      </c>
      <c r="N278" t="e">
        <f t="shared" si="18"/>
        <v>#REF!</v>
      </c>
      <c r="O278">
        <f t="shared" si="19"/>
        <v>6</v>
      </c>
      <c r="P278" t="e">
        <f>VLOOKUP(C278,#REF!,3,FALSE)</f>
        <v>#REF!</v>
      </c>
      <c r="Q278" t="e">
        <f>VLOOKUP(C278,#REF!,2,FALSE)</f>
        <v>#REF!</v>
      </c>
      <c r="R278" t="str">
        <f>VLOOKUP(orders!B278,customers!$A$2:$F$101,6,FALSE)</f>
        <v>Male</v>
      </c>
      <c r="S278" t="str">
        <f>VLOOKUP(orders!B278,customers!$A$1:$C$101,3,FALSE)</f>
        <v>Nagpur</v>
      </c>
    </row>
    <row r="279" spans="1:19" x14ac:dyDescent="0.35">
      <c r="A279">
        <v>278</v>
      </c>
      <c r="B279" t="s">
        <v>31</v>
      </c>
      <c r="C279">
        <v>1</v>
      </c>
      <c r="D279">
        <v>2</v>
      </c>
      <c r="E279" t="str">
        <f t="shared" si="16"/>
        <v>June</v>
      </c>
      <c r="F279" t="str">
        <f t="shared" si="17"/>
        <v>Tuesday</v>
      </c>
      <c r="G279" s="1">
        <v>45097</v>
      </c>
      <c r="H279" s="2">
        <v>0.98185185185185186</v>
      </c>
      <c r="I279" s="1">
        <v>45101</v>
      </c>
      <c r="J279" s="2">
        <v>0.23800925925925925</v>
      </c>
      <c r="K279" t="s">
        <v>303</v>
      </c>
      <c r="L279" t="s">
        <v>60</v>
      </c>
      <c r="M279" t="e">
        <f>VLOOKUP(C279,#REF!,4,FALSE)</f>
        <v>#REF!</v>
      </c>
      <c r="N279" t="e">
        <f t="shared" si="18"/>
        <v>#REF!</v>
      </c>
      <c r="O279">
        <f t="shared" si="19"/>
        <v>4</v>
      </c>
      <c r="P279" t="e">
        <f>VLOOKUP(C279,#REF!,3,FALSE)</f>
        <v>#REF!</v>
      </c>
      <c r="Q279" t="e">
        <f>VLOOKUP(C279,#REF!,2,FALSE)</f>
        <v>#REF!</v>
      </c>
      <c r="R279" t="str">
        <f>VLOOKUP(orders!B279,customers!$A$2:$F$101,6,FALSE)</f>
        <v>Male</v>
      </c>
      <c r="S279" t="str">
        <f>VLOOKUP(orders!B279,customers!$A$1:$C$101,3,FALSE)</f>
        <v>Agra</v>
      </c>
    </row>
    <row r="280" spans="1:19" x14ac:dyDescent="0.35">
      <c r="A280">
        <v>279</v>
      </c>
      <c r="B280" t="s">
        <v>80</v>
      </c>
      <c r="C280">
        <v>23</v>
      </c>
      <c r="D280">
        <v>4</v>
      </c>
      <c r="E280" t="str">
        <f t="shared" si="16"/>
        <v>November</v>
      </c>
      <c r="F280" t="str">
        <f t="shared" si="17"/>
        <v>Friday</v>
      </c>
      <c r="G280" s="1">
        <v>45254</v>
      </c>
      <c r="H280" s="2">
        <v>0.38525462962962964</v>
      </c>
      <c r="I280" s="1">
        <v>45256</v>
      </c>
      <c r="J280" s="2">
        <v>0.74401620370370369</v>
      </c>
      <c r="K280" t="s">
        <v>169</v>
      </c>
      <c r="L280" t="s">
        <v>12</v>
      </c>
      <c r="M280" t="e">
        <f>VLOOKUP(C280,#REF!,4,FALSE)</f>
        <v>#REF!</v>
      </c>
      <c r="N280" t="e">
        <f t="shared" si="18"/>
        <v>#REF!</v>
      </c>
      <c r="O280">
        <f t="shared" si="19"/>
        <v>2</v>
      </c>
      <c r="P280" t="e">
        <f>VLOOKUP(C280,#REF!,3,FALSE)</f>
        <v>#REF!</v>
      </c>
      <c r="Q280" t="e">
        <f>VLOOKUP(C280,#REF!,2,FALSE)</f>
        <v>#REF!</v>
      </c>
      <c r="R280" t="str">
        <f>VLOOKUP(orders!B280,customers!$A$2:$F$101,6,FALSE)</f>
        <v>Male</v>
      </c>
      <c r="S280" t="str">
        <f>VLOOKUP(orders!B280,customers!$A$1:$C$101,3,FALSE)</f>
        <v>Anand</v>
      </c>
    </row>
    <row r="281" spans="1:19" x14ac:dyDescent="0.35">
      <c r="A281">
        <v>280</v>
      </c>
      <c r="B281" t="s">
        <v>291</v>
      </c>
      <c r="C281">
        <v>19</v>
      </c>
      <c r="D281">
        <v>3</v>
      </c>
      <c r="E281" t="str">
        <f t="shared" si="16"/>
        <v>February</v>
      </c>
      <c r="F281" t="str">
        <f t="shared" si="17"/>
        <v>Tuesday</v>
      </c>
      <c r="G281" s="1">
        <v>44964</v>
      </c>
      <c r="H281" s="2">
        <v>0.73943287037037042</v>
      </c>
      <c r="I281" s="1">
        <v>44969</v>
      </c>
      <c r="J281" s="2">
        <v>0.68825231481481486</v>
      </c>
      <c r="K281" t="s">
        <v>211</v>
      </c>
      <c r="L281" t="s">
        <v>23</v>
      </c>
      <c r="M281" t="e">
        <f>VLOOKUP(C281,#REF!,4,FALSE)</f>
        <v>#REF!</v>
      </c>
      <c r="N281" t="e">
        <f t="shared" si="18"/>
        <v>#REF!</v>
      </c>
      <c r="O281">
        <f t="shared" si="19"/>
        <v>5</v>
      </c>
      <c r="P281" t="e">
        <f>VLOOKUP(C281,#REF!,3,FALSE)</f>
        <v>#REF!</v>
      </c>
      <c r="Q281" t="e">
        <f>VLOOKUP(C281,#REF!,2,FALSE)</f>
        <v>#REF!</v>
      </c>
      <c r="R281" t="str">
        <f>VLOOKUP(orders!B281,customers!$A$2:$F$101,6,FALSE)</f>
        <v>Male</v>
      </c>
      <c r="S281" t="str">
        <f>VLOOKUP(orders!B281,customers!$A$1:$C$101,3,FALSE)</f>
        <v>Bilaspur</v>
      </c>
    </row>
    <row r="282" spans="1:19" x14ac:dyDescent="0.35">
      <c r="A282">
        <v>281</v>
      </c>
      <c r="B282" t="s">
        <v>140</v>
      </c>
      <c r="C282">
        <v>15</v>
      </c>
      <c r="D282">
        <v>3</v>
      </c>
      <c r="E282" t="str">
        <f t="shared" si="16"/>
        <v>September</v>
      </c>
      <c r="F282" t="str">
        <f t="shared" si="17"/>
        <v>Thursday</v>
      </c>
      <c r="G282" s="1">
        <v>45190</v>
      </c>
      <c r="H282" s="2">
        <v>0.85887731481481477</v>
      </c>
      <c r="I282" s="1">
        <v>45194</v>
      </c>
      <c r="J282" s="2">
        <v>0.43557870370370372</v>
      </c>
      <c r="K282" t="s">
        <v>235</v>
      </c>
      <c r="L282" t="s">
        <v>12</v>
      </c>
      <c r="M282" t="e">
        <f>VLOOKUP(C282,#REF!,4,FALSE)</f>
        <v>#REF!</v>
      </c>
      <c r="N282" t="e">
        <f t="shared" si="18"/>
        <v>#REF!</v>
      </c>
      <c r="O282">
        <f t="shared" si="19"/>
        <v>4</v>
      </c>
      <c r="P282" t="e">
        <f>VLOOKUP(C282,#REF!,3,FALSE)</f>
        <v>#REF!</v>
      </c>
      <c r="Q282" t="e">
        <f>VLOOKUP(C282,#REF!,2,FALSE)</f>
        <v>#REF!</v>
      </c>
      <c r="R282" t="str">
        <f>VLOOKUP(orders!B282,customers!$A$2:$F$101,6,FALSE)</f>
        <v>Female</v>
      </c>
      <c r="S282" t="str">
        <f>VLOOKUP(orders!B282,customers!$A$1:$C$101,3,FALSE)</f>
        <v>Chinsurah</v>
      </c>
    </row>
    <row r="283" spans="1:19" x14ac:dyDescent="0.35">
      <c r="A283">
        <v>282</v>
      </c>
      <c r="B283" t="s">
        <v>212</v>
      </c>
      <c r="C283">
        <v>41</v>
      </c>
      <c r="D283">
        <v>2</v>
      </c>
      <c r="E283" t="str">
        <f t="shared" si="16"/>
        <v>November</v>
      </c>
      <c r="F283" t="str">
        <f t="shared" si="17"/>
        <v>Saturday</v>
      </c>
      <c r="G283" s="1">
        <v>45241</v>
      </c>
      <c r="H283" s="2">
        <v>0.43112268518518521</v>
      </c>
      <c r="I283" s="1">
        <v>45249</v>
      </c>
      <c r="J283" s="2">
        <v>0.92476851851851849</v>
      </c>
      <c r="K283" t="s">
        <v>211</v>
      </c>
      <c r="L283" t="s">
        <v>15</v>
      </c>
      <c r="M283" t="e">
        <f>VLOOKUP(C283,#REF!,4,FALSE)</f>
        <v>#REF!</v>
      </c>
      <c r="N283" t="e">
        <f t="shared" si="18"/>
        <v>#REF!</v>
      </c>
      <c r="O283">
        <f t="shared" si="19"/>
        <v>8</v>
      </c>
      <c r="P283" t="e">
        <f>VLOOKUP(C283,#REF!,3,FALSE)</f>
        <v>#REF!</v>
      </c>
      <c r="Q283" t="e">
        <f>VLOOKUP(C283,#REF!,2,FALSE)</f>
        <v>#REF!</v>
      </c>
      <c r="R283" t="str">
        <f>VLOOKUP(orders!B283,customers!$A$2:$F$101,6,FALSE)</f>
        <v>Male</v>
      </c>
      <c r="S283" t="str">
        <f>VLOOKUP(orders!B283,customers!$A$1:$C$101,3,FALSE)</f>
        <v>Dibrugarh</v>
      </c>
    </row>
    <row r="284" spans="1:19" x14ac:dyDescent="0.35">
      <c r="A284">
        <v>283</v>
      </c>
      <c r="B284" t="s">
        <v>292</v>
      </c>
      <c r="C284">
        <v>23</v>
      </c>
      <c r="D284">
        <v>2</v>
      </c>
      <c r="E284" t="str">
        <f t="shared" si="16"/>
        <v>November</v>
      </c>
      <c r="F284" t="str">
        <f t="shared" si="17"/>
        <v>Thursday</v>
      </c>
      <c r="G284" s="1">
        <v>45253</v>
      </c>
      <c r="H284" s="2">
        <v>0.11914351851851852</v>
      </c>
      <c r="I284" s="1">
        <v>45260</v>
      </c>
      <c r="J284" s="2">
        <v>0.76504629629629628</v>
      </c>
      <c r="K284" t="s">
        <v>304</v>
      </c>
      <c r="L284" t="s">
        <v>12</v>
      </c>
      <c r="M284" t="e">
        <f>VLOOKUP(C284,#REF!,4,FALSE)</f>
        <v>#REF!</v>
      </c>
      <c r="N284" t="e">
        <f t="shared" si="18"/>
        <v>#REF!</v>
      </c>
      <c r="O284">
        <f t="shared" si="19"/>
        <v>7</v>
      </c>
      <c r="P284" t="e">
        <f>VLOOKUP(C284,#REF!,3,FALSE)</f>
        <v>#REF!</v>
      </c>
      <c r="Q284" t="e">
        <f>VLOOKUP(C284,#REF!,2,FALSE)</f>
        <v>#REF!</v>
      </c>
      <c r="R284" t="str">
        <f>VLOOKUP(orders!B284,customers!$A$2:$F$101,6,FALSE)</f>
        <v>Female</v>
      </c>
      <c r="S284" t="str">
        <f>VLOOKUP(orders!B284,customers!$A$1:$C$101,3,FALSE)</f>
        <v>Purnia</v>
      </c>
    </row>
    <row r="285" spans="1:19" x14ac:dyDescent="0.35">
      <c r="A285">
        <v>284</v>
      </c>
      <c r="B285" t="s">
        <v>130</v>
      </c>
      <c r="C285">
        <v>17</v>
      </c>
      <c r="D285">
        <v>1</v>
      </c>
      <c r="E285" t="str">
        <f t="shared" si="16"/>
        <v>August</v>
      </c>
      <c r="F285" t="str">
        <f t="shared" si="17"/>
        <v>Thursday</v>
      </c>
      <c r="G285" s="1">
        <v>45148</v>
      </c>
      <c r="H285" s="2">
        <v>0.67574074074074075</v>
      </c>
      <c r="I285" s="1">
        <v>45154</v>
      </c>
      <c r="J285" s="2">
        <v>0.47357638888888887</v>
      </c>
      <c r="K285" t="s">
        <v>151</v>
      </c>
      <c r="L285" t="s">
        <v>12</v>
      </c>
      <c r="M285" t="e">
        <f>VLOOKUP(C285,#REF!,4,FALSE)</f>
        <v>#REF!</v>
      </c>
      <c r="N285" t="e">
        <f t="shared" si="18"/>
        <v>#REF!</v>
      </c>
      <c r="O285">
        <f t="shared" si="19"/>
        <v>6</v>
      </c>
      <c r="P285" t="e">
        <f>VLOOKUP(C285,#REF!,3,FALSE)</f>
        <v>#REF!</v>
      </c>
      <c r="Q285" t="e">
        <f>VLOOKUP(C285,#REF!,2,FALSE)</f>
        <v>#REF!</v>
      </c>
      <c r="R285" t="str">
        <f>VLOOKUP(orders!B285,customers!$A$2:$F$101,6,FALSE)</f>
        <v>Female</v>
      </c>
      <c r="S285" t="str">
        <f>VLOOKUP(orders!B285,customers!$A$1:$C$101,3,FALSE)</f>
        <v>Delhi</v>
      </c>
    </row>
    <row r="286" spans="1:19" x14ac:dyDescent="0.35">
      <c r="A286">
        <v>285</v>
      </c>
      <c r="B286" t="s">
        <v>167</v>
      </c>
      <c r="C286">
        <v>7</v>
      </c>
      <c r="D286">
        <v>5</v>
      </c>
      <c r="E286" t="str">
        <f t="shared" si="16"/>
        <v>February</v>
      </c>
      <c r="F286" t="str">
        <f t="shared" si="17"/>
        <v>Sunday</v>
      </c>
      <c r="G286" s="1">
        <v>44983</v>
      </c>
      <c r="H286" s="2">
        <v>0.72689814814814813</v>
      </c>
      <c r="I286" s="1">
        <v>44986</v>
      </c>
      <c r="J286" s="2">
        <v>0.53634259259259254</v>
      </c>
      <c r="K286" t="s">
        <v>296</v>
      </c>
      <c r="L286" t="s">
        <v>36</v>
      </c>
      <c r="M286" t="e">
        <f>VLOOKUP(C286,#REF!,4,FALSE)</f>
        <v>#REF!</v>
      </c>
      <c r="N286" t="e">
        <f t="shared" si="18"/>
        <v>#REF!</v>
      </c>
      <c r="O286">
        <f t="shared" si="19"/>
        <v>3</v>
      </c>
      <c r="P286" t="e">
        <f>VLOOKUP(C286,#REF!,3,FALSE)</f>
        <v>#REF!</v>
      </c>
      <c r="Q286" t="e">
        <f>VLOOKUP(C286,#REF!,2,FALSE)</f>
        <v>#REF!</v>
      </c>
      <c r="R286" t="str">
        <f>VLOOKUP(orders!B286,customers!$A$2:$F$101,6,FALSE)</f>
        <v>Female</v>
      </c>
      <c r="S286" t="str">
        <f>VLOOKUP(orders!B286,customers!$A$1:$C$101,3,FALSE)</f>
        <v>Ahmednagar</v>
      </c>
    </row>
    <row r="287" spans="1:19" x14ac:dyDescent="0.35">
      <c r="A287">
        <v>286</v>
      </c>
      <c r="B287" t="s">
        <v>264</v>
      </c>
      <c r="C287">
        <v>50</v>
      </c>
      <c r="D287">
        <v>3</v>
      </c>
      <c r="E287" t="str">
        <f t="shared" si="16"/>
        <v>March</v>
      </c>
      <c r="F287" t="str">
        <f t="shared" si="17"/>
        <v>Monday</v>
      </c>
      <c r="G287" s="1">
        <v>44991</v>
      </c>
      <c r="H287" s="2">
        <v>0.83726851851851847</v>
      </c>
      <c r="I287" s="1">
        <v>44997</v>
      </c>
      <c r="J287" s="2">
        <v>0.11211805555555555</v>
      </c>
      <c r="K287" t="s">
        <v>305</v>
      </c>
      <c r="L287" t="s">
        <v>36</v>
      </c>
      <c r="M287" t="e">
        <f>VLOOKUP(C287,#REF!,4,FALSE)</f>
        <v>#REF!</v>
      </c>
      <c r="N287" t="e">
        <f t="shared" si="18"/>
        <v>#REF!</v>
      </c>
      <c r="O287">
        <f t="shared" si="19"/>
        <v>6</v>
      </c>
      <c r="P287" t="e">
        <f>VLOOKUP(C287,#REF!,3,FALSE)</f>
        <v>#REF!</v>
      </c>
      <c r="Q287" t="e">
        <f>VLOOKUP(C287,#REF!,2,FALSE)</f>
        <v>#REF!</v>
      </c>
      <c r="R287" t="str">
        <f>VLOOKUP(orders!B287,customers!$A$2:$F$101,6,FALSE)</f>
        <v>Male</v>
      </c>
      <c r="S287" t="str">
        <f>VLOOKUP(orders!B287,customers!$A$1:$C$101,3,FALSE)</f>
        <v>Cuttack</v>
      </c>
    </row>
    <row r="288" spans="1:19" x14ac:dyDescent="0.35">
      <c r="A288">
        <v>287</v>
      </c>
      <c r="B288" t="s">
        <v>50</v>
      </c>
      <c r="C288">
        <v>7</v>
      </c>
      <c r="D288">
        <v>5</v>
      </c>
      <c r="E288" t="str">
        <f t="shared" si="16"/>
        <v>March</v>
      </c>
      <c r="F288" t="str">
        <f t="shared" si="17"/>
        <v>Friday</v>
      </c>
      <c r="G288" s="1">
        <v>44988</v>
      </c>
      <c r="H288" s="2">
        <v>0.20421296296296296</v>
      </c>
      <c r="I288" s="1">
        <v>44991</v>
      </c>
      <c r="J288" s="2">
        <v>0.65274305555555556</v>
      </c>
      <c r="K288" t="s">
        <v>306</v>
      </c>
      <c r="L288" t="s">
        <v>36</v>
      </c>
      <c r="M288" t="e">
        <f>VLOOKUP(C288,#REF!,4,FALSE)</f>
        <v>#REF!</v>
      </c>
      <c r="N288" t="e">
        <f t="shared" si="18"/>
        <v>#REF!</v>
      </c>
      <c r="O288">
        <f t="shared" si="19"/>
        <v>3</v>
      </c>
      <c r="P288" t="e">
        <f>VLOOKUP(C288,#REF!,3,FALSE)</f>
        <v>#REF!</v>
      </c>
      <c r="Q288" t="e">
        <f>VLOOKUP(C288,#REF!,2,FALSE)</f>
        <v>#REF!</v>
      </c>
      <c r="R288" t="str">
        <f>VLOOKUP(orders!B288,customers!$A$2:$F$101,6,FALSE)</f>
        <v>Female</v>
      </c>
      <c r="S288" t="str">
        <f>VLOOKUP(orders!B288,customers!$A$1:$C$101,3,FALSE)</f>
        <v>Orai</v>
      </c>
    </row>
    <row r="289" spans="1:19" x14ac:dyDescent="0.35">
      <c r="A289">
        <v>288</v>
      </c>
      <c r="B289" t="s">
        <v>180</v>
      </c>
      <c r="C289">
        <v>34</v>
      </c>
      <c r="D289">
        <v>2</v>
      </c>
      <c r="E289" t="str">
        <f t="shared" si="16"/>
        <v>August</v>
      </c>
      <c r="F289" t="str">
        <f t="shared" si="17"/>
        <v>Monday</v>
      </c>
      <c r="G289" s="1">
        <v>45159</v>
      </c>
      <c r="H289" s="2">
        <v>0.66594907407407411</v>
      </c>
      <c r="I289" s="1">
        <v>45161</v>
      </c>
      <c r="J289" s="2">
        <v>0.86291666666666667</v>
      </c>
      <c r="K289" t="s">
        <v>303</v>
      </c>
      <c r="L289" t="s">
        <v>26</v>
      </c>
      <c r="M289" t="e">
        <f>VLOOKUP(C289,#REF!,4,FALSE)</f>
        <v>#REF!</v>
      </c>
      <c r="N289" t="e">
        <f t="shared" si="18"/>
        <v>#REF!</v>
      </c>
      <c r="O289">
        <f t="shared" si="19"/>
        <v>2</v>
      </c>
      <c r="P289" t="e">
        <f>VLOOKUP(C289,#REF!,3,FALSE)</f>
        <v>#REF!</v>
      </c>
      <c r="Q289" t="e">
        <f>VLOOKUP(C289,#REF!,2,FALSE)</f>
        <v>#REF!</v>
      </c>
      <c r="R289" t="str">
        <f>VLOOKUP(orders!B289,customers!$A$2:$F$101,6,FALSE)</f>
        <v>Male</v>
      </c>
      <c r="S289" t="str">
        <f>VLOOKUP(orders!B289,customers!$A$1:$C$101,3,FALSE)</f>
        <v>Vellore</v>
      </c>
    </row>
    <row r="290" spans="1:19" x14ac:dyDescent="0.35">
      <c r="A290">
        <v>289</v>
      </c>
      <c r="B290" t="s">
        <v>58</v>
      </c>
      <c r="C290">
        <v>30</v>
      </c>
      <c r="D290">
        <v>4</v>
      </c>
      <c r="E290" t="str">
        <f t="shared" si="16"/>
        <v>August</v>
      </c>
      <c r="F290" t="str">
        <f t="shared" si="17"/>
        <v>Tuesday</v>
      </c>
      <c r="G290" s="1">
        <v>45167</v>
      </c>
      <c r="H290" s="2">
        <v>0.9861226851851852</v>
      </c>
      <c r="I290" s="1">
        <v>45175</v>
      </c>
      <c r="J290" s="2">
        <v>0.11812499999999999</v>
      </c>
      <c r="K290" t="s">
        <v>307</v>
      </c>
      <c r="L290" t="s">
        <v>12</v>
      </c>
      <c r="M290" t="e">
        <f>VLOOKUP(C290,#REF!,4,FALSE)</f>
        <v>#REF!</v>
      </c>
      <c r="N290" t="e">
        <f t="shared" si="18"/>
        <v>#REF!</v>
      </c>
      <c r="O290">
        <f t="shared" si="19"/>
        <v>8</v>
      </c>
      <c r="P290" t="e">
        <f>VLOOKUP(C290,#REF!,3,FALSE)</f>
        <v>#REF!</v>
      </c>
      <c r="Q290" t="e">
        <f>VLOOKUP(C290,#REF!,2,FALSE)</f>
        <v>#REF!</v>
      </c>
      <c r="R290" t="str">
        <f>VLOOKUP(orders!B290,customers!$A$2:$F$101,6,FALSE)</f>
        <v>Male</v>
      </c>
      <c r="S290" t="str">
        <f>VLOOKUP(orders!B290,customers!$A$1:$C$101,3,FALSE)</f>
        <v>Nizamabad</v>
      </c>
    </row>
    <row r="291" spans="1:19" x14ac:dyDescent="0.35">
      <c r="A291">
        <v>290</v>
      </c>
      <c r="B291" t="s">
        <v>275</v>
      </c>
      <c r="C291">
        <v>69</v>
      </c>
      <c r="D291">
        <v>3</v>
      </c>
      <c r="E291" t="str">
        <f t="shared" si="16"/>
        <v>March</v>
      </c>
      <c r="F291" t="str">
        <f t="shared" si="17"/>
        <v>Monday</v>
      </c>
      <c r="G291" s="1">
        <v>44991</v>
      </c>
      <c r="H291" s="2">
        <v>0.43562499999999998</v>
      </c>
      <c r="I291" s="1">
        <v>44995</v>
      </c>
      <c r="J291" s="2">
        <v>0.6066435185185185</v>
      </c>
      <c r="K291" t="s">
        <v>290</v>
      </c>
      <c r="L291" t="s">
        <v>36</v>
      </c>
      <c r="M291" t="e">
        <f>VLOOKUP(C291,#REF!,4,FALSE)</f>
        <v>#REF!</v>
      </c>
      <c r="N291" t="e">
        <f t="shared" si="18"/>
        <v>#REF!</v>
      </c>
      <c r="O291">
        <f t="shared" si="19"/>
        <v>4</v>
      </c>
      <c r="P291" t="e">
        <f>VLOOKUP(C291,#REF!,3,FALSE)</f>
        <v>#REF!</v>
      </c>
      <c r="Q291" t="e">
        <f>VLOOKUP(C291,#REF!,2,FALSE)</f>
        <v>#REF!</v>
      </c>
      <c r="R291" t="str">
        <f>VLOOKUP(orders!B291,customers!$A$2:$F$101,6,FALSE)</f>
        <v>Female</v>
      </c>
      <c r="S291" t="str">
        <f>VLOOKUP(orders!B291,customers!$A$1:$C$101,3,FALSE)</f>
        <v>Bhilai</v>
      </c>
    </row>
    <row r="292" spans="1:19" x14ac:dyDescent="0.35">
      <c r="A292">
        <v>291</v>
      </c>
      <c r="B292" t="s">
        <v>47</v>
      </c>
      <c r="C292">
        <v>49</v>
      </c>
      <c r="D292">
        <v>2</v>
      </c>
      <c r="E292" t="str">
        <f t="shared" si="16"/>
        <v>February</v>
      </c>
      <c r="F292" t="str">
        <f t="shared" si="17"/>
        <v>Friday</v>
      </c>
      <c r="G292" s="1">
        <v>44967</v>
      </c>
      <c r="H292" s="2">
        <v>8.7962962962962968E-3</v>
      </c>
      <c r="I292" s="1">
        <v>44968</v>
      </c>
      <c r="J292" s="2">
        <v>0.95336805555555559</v>
      </c>
      <c r="K292" t="s">
        <v>279</v>
      </c>
      <c r="L292" t="s">
        <v>23</v>
      </c>
      <c r="M292" t="e">
        <f>VLOOKUP(C292,#REF!,4,FALSE)</f>
        <v>#REF!</v>
      </c>
      <c r="N292" t="e">
        <f t="shared" si="18"/>
        <v>#REF!</v>
      </c>
      <c r="O292">
        <f t="shared" si="19"/>
        <v>1</v>
      </c>
      <c r="P292" t="e">
        <f>VLOOKUP(C292,#REF!,3,FALSE)</f>
        <v>#REF!</v>
      </c>
      <c r="Q292" t="e">
        <f>VLOOKUP(C292,#REF!,2,FALSE)</f>
        <v>#REF!</v>
      </c>
      <c r="R292" t="str">
        <f>VLOOKUP(orders!B292,customers!$A$2:$F$101,6,FALSE)</f>
        <v>Male</v>
      </c>
      <c r="S292" t="str">
        <f>VLOOKUP(orders!B292,customers!$A$1:$C$101,3,FALSE)</f>
        <v>Hyderabad</v>
      </c>
    </row>
    <row r="293" spans="1:19" x14ac:dyDescent="0.35">
      <c r="A293">
        <v>292</v>
      </c>
      <c r="B293" t="s">
        <v>142</v>
      </c>
      <c r="C293">
        <v>54</v>
      </c>
      <c r="D293">
        <v>1</v>
      </c>
      <c r="E293" t="str">
        <f t="shared" si="16"/>
        <v>September</v>
      </c>
      <c r="F293" t="str">
        <f t="shared" si="17"/>
        <v>Wednesday</v>
      </c>
      <c r="G293" s="1">
        <v>45196</v>
      </c>
      <c r="H293" s="2">
        <v>0.94693287037037033</v>
      </c>
      <c r="I293" s="1">
        <v>45202</v>
      </c>
      <c r="J293" s="2">
        <v>7.2766203703703708E-2</v>
      </c>
      <c r="K293" t="s">
        <v>178</v>
      </c>
      <c r="L293" t="s">
        <v>12</v>
      </c>
      <c r="M293" t="e">
        <f>VLOOKUP(C293,#REF!,4,FALSE)</f>
        <v>#REF!</v>
      </c>
      <c r="N293" t="e">
        <f t="shared" si="18"/>
        <v>#REF!</v>
      </c>
      <c r="O293">
        <f t="shared" si="19"/>
        <v>6</v>
      </c>
      <c r="P293" t="e">
        <f>VLOOKUP(C293,#REF!,3,FALSE)</f>
        <v>#REF!</v>
      </c>
      <c r="Q293" t="e">
        <f>VLOOKUP(C293,#REF!,2,FALSE)</f>
        <v>#REF!</v>
      </c>
      <c r="R293" t="str">
        <f>VLOOKUP(orders!B293,customers!$A$2:$F$101,6,FALSE)</f>
        <v>Female</v>
      </c>
      <c r="S293" t="str">
        <f>VLOOKUP(orders!B293,customers!$A$1:$C$101,3,FALSE)</f>
        <v>Bharatpur</v>
      </c>
    </row>
    <row r="294" spans="1:19" x14ac:dyDescent="0.35">
      <c r="A294">
        <v>293</v>
      </c>
      <c r="B294" t="s">
        <v>291</v>
      </c>
      <c r="C294">
        <v>1</v>
      </c>
      <c r="D294">
        <v>4</v>
      </c>
      <c r="E294" t="str">
        <f t="shared" si="16"/>
        <v>September</v>
      </c>
      <c r="F294" t="str">
        <f t="shared" si="17"/>
        <v>Monday</v>
      </c>
      <c r="G294" s="1">
        <v>45173</v>
      </c>
      <c r="H294" s="2">
        <v>0.16929398148148148</v>
      </c>
      <c r="I294" s="1">
        <v>45178</v>
      </c>
      <c r="J294" s="2">
        <v>0.75736111111111115</v>
      </c>
      <c r="K294" t="s">
        <v>308</v>
      </c>
      <c r="L294" t="s">
        <v>60</v>
      </c>
      <c r="M294" t="e">
        <f>VLOOKUP(C294,#REF!,4,FALSE)</f>
        <v>#REF!</v>
      </c>
      <c r="N294" t="e">
        <f t="shared" si="18"/>
        <v>#REF!</v>
      </c>
      <c r="O294">
        <f t="shared" si="19"/>
        <v>5</v>
      </c>
      <c r="P294" t="e">
        <f>VLOOKUP(C294,#REF!,3,FALSE)</f>
        <v>#REF!</v>
      </c>
      <c r="Q294" t="e">
        <f>VLOOKUP(C294,#REF!,2,FALSE)</f>
        <v>#REF!</v>
      </c>
      <c r="R294" t="str">
        <f>VLOOKUP(orders!B294,customers!$A$2:$F$101,6,FALSE)</f>
        <v>Male</v>
      </c>
      <c r="S294" t="str">
        <f>VLOOKUP(orders!B294,customers!$A$1:$C$101,3,FALSE)</f>
        <v>Bilaspur</v>
      </c>
    </row>
    <row r="295" spans="1:19" x14ac:dyDescent="0.35">
      <c r="A295">
        <v>294</v>
      </c>
      <c r="B295" t="s">
        <v>72</v>
      </c>
      <c r="C295">
        <v>26</v>
      </c>
      <c r="D295">
        <v>5</v>
      </c>
      <c r="E295" t="str">
        <f t="shared" si="16"/>
        <v>March</v>
      </c>
      <c r="F295" t="str">
        <f t="shared" si="17"/>
        <v>Wednesday</v>
      </c>
      <c r="G295" s="1">
        <v>44986</v>
      </c>
      <c r="H295" s="2">
        <v>0.87798611111111113</v>
      </c>
      <c r="I295" s="1">
        <v>44988</v>
      </c>
      <c r="J295" s="2">
        <v>0.82284722222222217</v>
      </c>
      <c r="K295" t="s">
        <v>309</v>
      </c>
      <c r="L295" t="s">
        <v>36</v>
      </c>
      <c r="M295" t="e">
        <f>VLOOKUP(C295,#REF!,4,FALSE)</f>
        <v>#REF!</v>
      </c>
      <c r="N295" t="e">
        <f t="shared" si="18"/>
        <v>#REF!</v>
      </c>
      <c r="O295">
        <f t="shared" si="19"/>
        <v>2</v>
      </c>
      <c r="P295" t="e">
        <f>VLOOKUP(C295,#REF!,3,FALSE)</f>
        <v>#REF!</v>
      </c>
      <c r="Q295" t="e">
        <f>VLOOKUP(C295,#REF!,2,FALSE)</f>
        <v>#REF!</v>
      </c>
      <c r="R295" t="str">
        <f>VLOOKUP(orders!B295,customers!$A$2:$F$101,6,FALSE)</f>
        <v>Male</v>
      </c>
      <c r="S295" t="str">
        <f>VLOOKUP(orders!B295,customers!$A$1:$C$101,3,FALSE)</f>
        <v>Jorhat</v>
      </c>
    </row>
    <row r="296" spans="1:19" x14ac:dyDescent="0.35">
      <c r="A296">
        <v>295</v>
      </c>
      <c r="B296" t="s">
        <v>275</v>
      </c>
      <c r="C296">
        <v>18</v>
      </c>
      <c r="D296">
        <v>1</v>
      </c>
      <c r="E296" t="str">
        <f t="shared" si="16"/>
        <v>May</v>
      </c>
      <c r="F296" t="str">
        <f t="shared" si="17"/>
        <v>Monday</v>
      </c>
      <c r="G296" s="1">
        <v>45075</v>
      </c>
      <c r="H296" s="2">
        <v>0.66260416666666666</v>
      </c>
      <c r="I296" s="1">
        <v>45079</v>
      </c>
      <c r="J296" s="2">
        <v>0.42131944444444447</v>
      </c>
      <c r="K296" t="s">
        <v>310</v>
      </c>
      <c r="L296" t="s">
        <v>20</v>
      </c>
      <c r="M296" t="e">
        <f>VLOOKUP(C296,#REF!,4,FALSE)</f>
        <v>#REF!</v>
      </c>
      <c r="N296" t="e">
        <f t="shared" si="18"/>
        <v>#REF!</v>
      </c>
      <c r="O296">
        <f t="shared" si="19"/>
        <v>4</v>
      </c>
      <c r="P296" t="e">
        <f>VLOOKUP(C296,#REF!,3,FALSE)</f>
        <v>#REF!</v>
      </c>
      <c r="Q296" t="e">
        <f>VLOOKUP(C296,#REF!,2,FALSE)</f>
        <v>#REF!</v>
      </c>
      <c r="R296" t="str">
        <f>VLOOKUP(orders!B296,customers!$A$2:$F$101,6,FALSE)</f>
        <v>Female</v>
      </c>
      <c r="S296" t="str">
        <f>VLOOKUP(orders!B296,customers!$A$1:$C$101,3,FALSE)</f>
        <v>Bhilai</v>
      </c>
    </row>
    <row r="297" spans="1:19" x14ac:dyDescent="0.35">
      <c r="A297">
        <v>296</v>
      </c>
      <c r="B297" t="s">
        <v>164</v>
      </c>
      <c r="C297">
        <v>70</v>
      </c>
      <c r="D297">
        <v>5</v>
      </c>
      <c r="E297" t="str">
        <f t="shared" si="16"/>
        <v>April</v>
      </c>
      <c r="F297" t="str">
        <f t="shared" si="17"/>
        <v>Saturday</v>
      </c>
      <c r="G297" s="1">
        <v>45017</v>
      </c>
      <c r="H297" s="2">
        <v>0.49668981481481483</v>
      </c>
      <c r="I297" s="1">
        <v>45027</v>
      </c>
      <c r="J297" s="2">
        <v>0.81511574074074078</v>
      </c>
      <c r="K297" t="s">
        <v>296</v>
      </c>
      <c r="L297" t="s">
        <v>20</v>
      </c>
      <c r="M297" t="e">
        <f>VLOOKUP(C297,#REF!,4,FALSE)</f>
        <v>#REF!</v>
      </c>
      <c r="N297" t="e">
        <f t="shared" si="18"/>
        <v>#REF!</v>
      </c>
      <c r="O297">
        <f t="shared" si="19"/>
        <v>10</v>
      </c>
      <c r="P297" t="e">
        <f>VLOOKUP(C297,#REF!,3,FALSE)</f>
        <v>#REF!</v>
      </c>
      <c r="Q297" t="e">
        <f>VLOOKUP(C297,#REF!,2,FALSE)</f>
        <v>#REF!</v>
      </c>
      <c r="R297" t="str">
        <f>VLOOKUP(orders!B297,customers!$A$2:$F$101,6,FALSE)</f>
        <v>Male</v>
      </c>
      <c r="S297" t="str">
        <f>VLOOKUP(orders!B297,customers!$A$1:$C$101,3,FALSE)</f>
        <v>Ratlam</v>
      </c>
    </row>
    <row r="298" spans="1:19" x14ac:dyDescent="0.35">
      <c r="A298">
        <v>297</v>
      </c>
      <c r="B298" t="s">
        <v>72</v>
      </c>
      <c r="C298">
        <v>13</v>
      </c>
      <c r="D298">
        <v>3</v>
      </c>
      <c r="E298" t="str">
        <f t="shared" si="16"/>
        <v>February</v>
      </c>
      <c r="F298" t="str">
        <f t="shared" si="17"/>
        <v>Tuesday</v>
      </c>
      <c r="G298" s="1">
        <v>44985</v>
      </c>
      <c r="H298" s="2">
        <v>0.84408564814814813</v>
      </c>
      <c r="I298" s="1">
        <v>44990</v>
      </c>
      <c r="J298" s="2">
        <v>0.8697569444444444</v>
      </c>
      <c r="K298" t="s">
        <v>248</v>
      </c>
      <c r="L298" t="s">
        <v>36</v>
      </c>
      <c r="M298" t="e">
        <f>VLOOKUP(C298,#REF!,4,FALSE)</f>
        <v>#REF!</v>
      </c>
      <c r="N298" t="e">
        <f t="shared" si="18"/>
        <v>#REF!</v>
      </c>
      <c r="O298">
        <f t="shared" si="19"/>
        <v>5</v>
      </c>
      <c r="P298" t="e">
        <f>VLOOKUP(C298,#REF!,3,FALSE)</f>
        <v>#REF!</v>
      </c>
      <c r="Q298" t="e">
        <f>VLOOKUP(C298,#REF!,2,FALSE)</f>
        <v>#REF!</v>
      </c>
      <c r="R298" t="str">
        <f>VLOOKUP(orders!B298,customers!$A$2:$F$101,6,FALSE)</f>
        <v>Male</v>
      </c>
      <c r="S298" t="str">
        <f>VLOOKUP(orders!B298,customers!$A$1:$C$101,3,FALSE)</f>
        <v>Jorhat</v>
      </c>
    </row>
    <row r="299" spans="1:19" x14ac:dyDescent="0.35">
      <c r="A299">
        <v>298</v>
      </c>
      <c r="B299" t="s">
        <v>130</v>
      </c>
      <c r="C299">
        <v>3</v>
      </c>
      <c r="D299">
        <v>1</v>
      </c>
      <c r="E299" t="str">
        <f t="shared" si="16"/>
        <v>February</v>
      </c>
      <c r="F299" t="str">
        <f t="shared" si="17"/>
        <v>Saturday</v>
      </c>
      <c r="G299" s="1">
        <v>44968</v>
      </c>
      <c r="H299" s="2">
        <v>0.96283564814814815</v>
      </c>
      <c r="I299" s="1">
        <v>44969</v>
      </c>
      <c r="J299" s="2">
        <v>9.5636574074074068E-2</v>
      </c>
      <c r="K299" t="s">
        <v>237</v>
      </c>
      <c r="L299" t="s">
        <v>23</v>
      </c>
      <c r="M299" t="e">
        <f>VLOOKUP(C299,#REF!,4,FALSE)</f>
        <v>#REF!</v>
      </c>
      <c r="N299" t="e">
        <f t="shared" si="18"/>
        <v>#REF!</v>
      </c>
      <c r="O299">
        <f t="shared" si="19"/>
        <v>1</v>
      </c>
      <c r="P299" t="e">
        <f>VLOOKUP(C299,#REF!,3,FALSE)</f>
        <v>#REF!</v>
      </c>
      <c r="Q299" t="e">
        <f>VLOOKUP(C299,#REF!,2,FALSE)</f>
        <v>#REF!</v>
      </c>
      <c r="R299" t="str">
        <f>VLOOKUP(orders!B299,customers!$A$2:$F$101,6,FALSE)</f>
        <v>Female</v>
      </c>
      <c r="S299" t="str">
        <f>VLOOKUP(orders!B299,customers!$A$1:$C$101,3,FALSE)</f>
        <v>Delhi</v>
      </c>
    </row>
    <row r="300" spans="1:19" x14ac:dyDescent="0.35">
      <c r="A300">
        <v>299</v>
      </c>
      <c r="B300" t="s">
        <v>61</v>
      </c>
      <c r="C300">
        <v>8</v>
      </c>
      <c r="D300">
        <v>5</v>
      </c>
      <c r="E300" t="str">
        <f t="shared" si="16"/>
        <v>November</v>
      </c>
      <c r="F300" t="str">
        <f t="shared" si="17"/>
        <v>Wednesday</v>
      </c>
      <c r="G300" s="1">
        <v>45238</v>
      </c>
      <c r="H300" s="2">
        <v>0.49399305555555556</v>
      </c>
      <c r="I300" s="1">
        <v>45247</v>
      </c>
      <c r="J300" s="2">
        <v>0.55406250000000001</v>
      </c>
      <c r="K300" t="s">
        <v>82</v>
      </c>
      <c r="L300" t="s">
        <v>12</v>
      </c>
      <c r="M300" t="e">
        <f>VLOOKUP(C300,#REF!,4,FALSE)</f>
        <v>#REF!</v>
      </c>
      <c r="N300" t="e">
        <f t="shared" si="18"/>
        <v>#REF!</v>
      </c>
      <c r="O300">
        <f t="shared" si="19"/>
        <v>9</v>
      </c>
      <c r="P300" t="e">
        <f>VLOOKUP(C300,#REF!,3,FALSE)</f>
        <v>#REF!</v>
      </c>
      <c r="Q300" t="e">
        <f>VLOOKUP(C300,#REF!,2,FALSE)</f>
        <v>#REF!</v>
      </c>
      <c r="R300" t="str">
        <f>VLOOKUP(orders!B300,customers!$A$2:$F$101,6,FALSE)</f>
        <v>Female</v>
      </c>
      <c r="S300" t="str">
        <f>VLOOKUP(orders!B300,customers!$A$1:$C$101,3,FALSE)</f>
        <v>New Delhi</v>
      </c>
    </row>
    <row r="301" spans="1:19" x14ac:dyDescent="0.35">
      <c r="A301">
        <v>300</v>
      </c>
      <c r="B301" t="s">
        <v>146</v>
      </c>
      <c r="C301">
        <v>22</v>
      </c>
      <c r="D301">
        <v>1</v>
      </c>
      <c r="E301" t="str">
        <f t="shared" si="16"/>
        <v>August</v>
      </c>
      <c r="F301" t="str">
        <f t="shared" si="17"/>
        <v>Tuesday</v>
      </c>
      <c r="G301" s="1">
        <v>45167</v>
      </c>
      <c r="H301" s="2">
        <v>0.80561342592592589</v>
      </c>
      <c r="I301" s="1">
        <v>45177</v>
      </c>
      <c r="J301" s="2">
        <v>0.76754629629629634</v>
      </c>
      <c r="K301" t="s">
        <v>311</v>
      </c>
      <c r="L301" t="s">
        <v>60</v>
      </c>
      <c r="M301" t="e">
        <f>VLOOKUP(C301,#REF!,4,FALSE)</f>
        <v>#REF!</v>
      </c>
      <c r="N301" t="e">
        <f t="shared" si="18"/>
        <v>#REF!</v>
      </c>
      <c r="O301">
        <f t="shared" si="19"/>
        <v>10</v>
      </c>
      <c r="P301" t="e">
        <f>VLOOKUP(C301,#REF!,3,FALSE)</f>
        <v>#REF!</v>
      </c>
      <c r="Q301" t="e">
        <f>VLOOKUP(C301,#REF!,2,FALSE)</f>
        <v>#REF!</v>
      </c>
      <c r="R301" t="str">
        <f>VLOOKUP(orders!B301,customers!$A$2:$F$101,6,FALSE)</f>
        <v>Male</v>
      </c>
      <c r="S301" t="str">
        <f>VLOOKUP(orders!B301,customers!$A$1:$C$101,3,FALSE)</f>
        <v>Surat</v>
      </c>
    </row>
    <row r="302" spans="1:19" x14ac:dyDescent="0.35">
      <c r="A302">
        <v>301</v>
      </c>
      <c r="B302" t="s">
        <v>194</v>
      </c>
      <c r="C302">
        <v>6</v>
      </c>
      <c r="D302">
        <v>3</v>
      </c>
      <c r="E302" t="str">
        <f t="shared" si="16"/>
        <v>February</v>
      </c>
      <c r="F302" t="str">
        <f t="shared" si="17"/>
        <v>Monday</v>
      </c>
      <c r="G302" s="1">
        <v>44984</v>
      </c>
      <c r="H302" s="2">
        <v>0.2669212962962963</v>
      </c>
      <c r="I302" s="1">
        <v>44989</v>
      </c>
      <c r="J302" s="2">
        <v>0.70296296296296301</v>
      </c>
      <c r="K302" t="s">
        <v>46</v>
      </c>
      <c r="L302" t="s">
        <v>36</v>
      </c>
      <c r="M302" t="e">
        <f>VLOOKUP(C302,#REF!,4,FALSE)</f>
        <v>#REF!</v>
      </c>
      <c r="N302" t="e">
        <f t="shared" si="18"/>
        <v>#REF!</v>
      </c>
      <c r="O302">
        <f t="shared" si="19"/>
        <v>5</v>
      </c>
      <c r="P302" t="e">
        <f>VLOOKUP(C302,#REF!,3,FALSE)</f>
        <v>#REF!</v>
      </c>
      <c r="Q302" t="e">
        <f>VLOOKUP(C302,#REF!,2,FALSE)</f>
        <v>#REF!</v>
      </c>
      <c r="R302" t="str">
        <f>VLOOKUP(orders!B302,customers!$A$2:$F$101,6,FALSE)</f>
        <v>Male</v>
      </c>
      <c r="S302" t="str">
        <f>VLOOKUP(orders!B302,customers!$A$1:$C$101,3,FALSE)</f>
        <v>Bhatpara</v>
      </c>
    </row>
    <row r="303" spans="1:19" x14ac:dyDescent="0.35">
      <c r="A303">
        <v>302</v>
      </c>
      <c r="B303" t="s">
        <v>73</v>
      </c>
      <c r="C303">
        <v>25</v>
      </c>
      <c r="D303">
        <v>4</v>
      </c>
      <c r="E303" t="str">
        <f t="shared" si="16"/>
        <v>October</v>
      </c>
      <c r="F303" t="str">
        <f t="shared" si="17"/>
        <v>Tuesday</v>
      </c>
      <c r="G303" s="1">
        <v>45223</v>
      </c>
      <c r="H303" s="2">
        <v>0.57853009259259258</v>
      </c>
      <c r="I303" s="1">
        <v>45224</v>
      </c>
      <c r="J303" s="2">
        <v>0.71765046296296298</v>
      </c>
      <c r="K303" t="s">
        <v>193</v>
      </c>
      <c r="L303" t="s">
        <v>12</v>
      </c>
      <c r="M303" t="e">
        <f>VLOOKUP(C303,#REF!,4,FALSE)</f>
        <v>#REF!</v>
      </c>
      <c r="N303" t="e">
        <f t="shared" si="18"/>
        <v>#REF!</v>
      </c>
      <c r="O303">
        <f t="shared" si="19"/>
        <v>1</v>
      </c>
      <c r="P303" t="e">
        <f>VLOOKUP(C303,#REF!,3,FALSE)</f>
        <v>#REF!</v>
      </c>
      <c r="Q303" t="e">
        <f>VLOOKUP(C303,#REF!,2,FALSE)</f>
        <v>#REF!</v>
      </c>
      <c r="R303" t="str">
        <f>VLOOKUP(orders!B303,customers!$A$2:$F$101,6,FALSE)</f>
        <v>Male</v>
      </c>
      <c r="S303" t="str">
        <f>VLOOKUP(orders!B303,customers!$A$1:$C$101,3,FALSE)</f>
        <v>Tiruppur</v>
      </c>
    </row>
    <row r="304" spans="1:19" x14ac:dyDescent="0.35">
      <c r="A304">
        <v>303</v>
      </c>
      <c r="B304" t="s">
        <v>192</v>
      </c>
      <c r="C304">
        <v>14</v>
      </c>
      <c r="D304">
        <v>1</v>
      </c>
      <c r="E304" t="str">
        <f t="shared" si="16"/>
        <v>November</v>
      </c>
      <c r="F304" t="str">
        <f t="shared" si="17"/>
        <v>Monday</v>
      </c>
      <c r="G304" s="1">
        <v>45250</v>
      </c>
      <c r="H304" s="2">
        <v>0.27982638888888889</v>
      </c>
      <c r="I304" s="1">
        <v>45259</v>
      </c>
      <c r="J304" s="2">
        <v>0.29724537037037035</v>
      </c>
      <c r="K304" t="s">
        <v>160</v>
      </c>
      <c r="L304" t="s">
        <v>20</v>
      </c>
      <c r="M304" t="e">
        <f>VLOOKUP(C304,#REF!,4,FALSE)</f>
        <v>#REF!</v>
      </c>
      <c r="N304" t="e">
        <f t="shared" si="18"/>
        <v>#REF!</v>
      </c>
      <c r="O304">
        <f t="shared" si="19"/>
        <v>9</v>
      </c>
      <c r="P304" t="e">
        <f>VLOOKUP(C304,#REF!,3,FALSE)</f>
        <v>#REF!</v>
      </c>
      <c r="Q304" t="e">
        <f>VLOOKUP(C304,#REF!,2,FALSE)</f>
        <v>#REF!</v>
      </c>
      <c r="R304" t="str">
        <f>VLOOKUP(orders!B304,customers!$A$2:$F$101,6,FALSE)</f>
        <v>Female</v>
      </c>
      <c r="S304" t="str">
        <f>VLOOKUP(orders!B304,customers!$A$1:$C$101,3,FALSE)</f>
        <v>Kota</v>
      </c>
    </row>
    <row r="305" spans="1:19" x14ac:dyDescent="0.35">
      <c r="A305">
        <v>304</v>
      </c>
      <c r="B305" t="s">
        <v>66</v>
      </c>
      <c r="C305">
        <v>67</v>
      </c>
      <c r="D305">
        <v>3</v>
      </c>
      <c r="E305" t="str">
        <f t="shared" si="16"/>
        <v>March</v>
      </c>
      <c r="F305" t="str">
        <f t="shared" si="17"/>
        <v>Sunday</v>
      </c>
      <c r="G305" s="1">
        <v>44997</v>
      </c>
      <c r="H305" s="2">
        <v>0.39199074074074075</v>
      </c>
      <c r="I305" s="1">
        <v>45004</v>
      </c>
      <c r="J305" s="2">
        <v>0.96501157407407412</v>
      </c>
      <c r="K305" t="s">
        <v>312</v>
      </c>
      <c r="L305" t="s">
        <v>12</v>
      </c>
      <c r="M305" t="e">
        <f>VLOOKUP(C305,#REF!,4,FALSE)</f>
        <v>#REF!</v>
      </c>
      <c r="N305" t="e">
        <f t="shared" si="18"/>
        <v>#REF!</v>
      </c>
      <c r="O305">
        <f t="shared" si="19"/>
        <v>7</v>
      </c>
      <c r="P305" t="e">
        <f>VLOOKUP(C305,#REF!,3,FALSE)</f>
        <v>#REF!</v>
      </c>
      <c r="Q305" t="e">
        <f>VLOOKUP(C305,#REF!,2,FALSE)</f>
        <v>#REF!</v>
      </c>
      <c r="R305" t="str">
        <f>VLOOKUP(orders!B305,customers!$A$2:$F$101,6,FALSE)</f>
        <v>Female</v>
      </c>
      <c r="S305" t="str">
        <f>VLOOKUP(orders!B305,customers!$A$1:$C$101,3,FALSE)</f>
        <v xml:space="preserve">Khora </v>
      </c>
    </row>
    <row r="306" spans="1:19" x14ac:dyDescent="0.35">
      <c r="A306">
        <v>305</v>
      </c>
      <c r="B306" t="s">
        <v>291</v>
      </c>
      <c r="C306">
        <v>26</v>
      </c>
      <c r="D306">
        <v>1</v>
      </c>
      <c r="E306" t="str">
        <f t="shared" si="16"/>
        <v>March</v>
      </c>
      <c r="F306" t="str">
        <f t="shared" si="17"/>
        <v>Thursday</v>
      </c>
      <c r="G306" s="1">
        <v>44987</v>
      </c>
      <c r="H306" s="2">
        <v>7.4537037037037037E-3</v>
      </c>
      <c r="I306" s="1">
        <v>44995</v>
      </c>
      <c r="J306" s="2">
        <v>0.58408564814814812</v>
      </c>
      <c r="K306" t="s">
        <v>226</v>
      </c>
      <c r="L306" t="s">
        <v>36</v>
      </c>
      <c r="M306" t="e">
        <f>VLOOKUP(C306,#REF!,4,FALSE)</f>
        <v>#REF!</v>
      </c>
      <c r="N306" t="e">
        <f t="shared" si="18"/>
        <v>#REF!</v>
      </c>
      <c r="O306">
        <f t="shared" si="19"/>
        <v>8</v>
      </c>
      <c r="P306" t="e">
        <f>VLOOKUP(C306,#REF!,3,FALSE)</f>
        <v>#REF!</v>
      </c>
      <c r="Q306" t="e">
        <f>VLOOKUP(C306,#REF!,2,FALSE)</f>
        <v>#REF!</v>
      </c>
      <c r="R306" t="str">
        <f>VLOOKUP(orders!B306,customers!$A$2:$F$101,6,FALSE)</f>
        <v>Male</v>
      </c>
      <c r="S306" t="str">
        <f>VLOOKUP(orders!B306,customers!$A$1:$C$101,3,FALSE)</f>
        <v>Bilaspur</v>
      </c>
    </row>
    <row r="307" spans="1:19" x14ac:dyDescent="0.35">
      <c r="A307">
        <v>306</v>
      </c>
      <c r="B307" t="s">
        <v>233</v>
      </c>
      <c r="C307">
        <v>49</v>
      </c>
      <c r="D307">
        <v>4</v>
      </c>
      <c r="E307" t="str">
        <f t="shared" si="16"/>
        <v>February</v>
      </c>
      <c r="F307" t="str">
        <f t="shared" si="17"/>
        <v>Saturday</v>
      </c>
      <c r="G307" s="1">
        <v>44961</v>
      </c>
      <c r="H307" s="2">
        <v>0.48322916666666665</v>
      </c>
      <c r="I307" s="1">
        <v>44969</v>
      </c>
      <c r="J307" s="2">
        <v>0.27638888888888891</v>
      </c>
      <c r="K307" t="s">
        <v>313</v>
      </c>
      <c r="L307" t="s">
        <v>23</v>
      </c>
      <c r="M307" t="e">
        <f>VLOOKUP(C307,#REF!,4,FALSE)</f>
        <v>#REF!</v>
      </c>
      <c r="N307" t="e">
        <f t="shared" si="18"/>
        <v>#REF!</v>
      </c>
      <c r="O307">
        <f t="shared" si="19"/>
        <v>8</v>
      </c>
      <c r="P307" t="e">
        <f>VLOOKUP(C307,#REF!,3,FALSE)</f>
        <v>#REF!</v>
      </c>
      <c r="Q307" t="e">
        <f>VLOOKUP(C307,#REF!,2,FALSE)</f>
        <v>#REF!</v>
      </c>
      <c r="R307" t="str">
        <f>VLOOKUP(orders!B307,customers!$A$2:$F$101,6,FALSE)</f>
        <v>Male</v>
      </c>
      <c r="S307" t="str">
        <f>VLOOKUP(orders!B307,customers!$A$1:$C$101,3,FALSE)</f>
        <v>Raipur</v>
      </c>
    </row>
    <row r="308" spans="1:19" x14ac:dyDescent="0.35">
      <c r="A308">
        <v>307</v>
      </c>
      <c r="B308" t="s">
        <v>40</v>
      </c>
      <c r="C308">
        <v>3</v>
      </c>
      <c r="D308">
        <v>1</v>
      </c>
      <c r="E308" t="str">
        <f t="shared" si="16"/>
        <v>February</v>
      </c>
      <c r="F308" t="str">
        <f t="shared" si="17"/>
        <v>Saturday</v>
      </c>
      <c r="G308" s="1">
        <v>44961</v>
      </c>
      <c r="H308" s="2">
        <v>0.90131944444444445</v>
      </c>
      <c r="I308" s="1">
        <v>44965</v>
      </c>
      <c r="J308" s="2">
        <v>0.47789351851851852</v>
      </c>
      <c r="K308" t="s">
        <v>263</v>
      </c>
      <c r="L308" t="s">
        <v>23</v>
      </c>
      <c r="M308" t="e">
        <f>VLOOKUP(C308,#REF!,4,FALSE)</f>
        <v>#REF!</v>
      </c>
      <c r="N308" t="e">
        <f t="shared" si="18"/>
        <v>#REF!</v>
      </c>
      <c r="O308">
        <f t="shared" si="19"/>
        <v>4</v>
      </c>
      <c r="P308" t="e">
        <f>VLOOKUP(C308,#REF!,3,FALSE)</f>
        <v>#REF!</v>
      </c>
      <c r="Q308" t="e">
        <f>VLOOKUP(C308,#REF!,2,FALSE)</f>
        <v>#REF!</v>
      </c>
      <c r="R308" t="str">
        <f>VLOOKUP(orders!B308,customers!$A$2:$F$101,6,FALSE)</f>
        <v>Male</v>
      </c>
      <c r="S308" t="str">
        <f>VLOOKUP(orders!B308,customers!$A$1:$C$101,3,FALSE)</f>
        <v>Ajmer</v>
      </c>
    </row>
    <row r="309" spans="1:19" x14ac:dyDescent="0.35">
      <c r="A309">
        <v>308</v>
      </c>
      <c r="B309" t="s">
        <v>314</v>
      </c>
      <c r="C309">
        <v>57</v>
      </c>
      <c r="D309">
        <v>1</v>
      </c>
      <c r="E309" t="str">
        <f t="shared" si="16"/>
        <v>March</v>
      </c>
      <c r="F309" t="str">
        <f t="shared" si="17"/>
        <v>Thursday</v>
      </c>
      <c r="G309" s="1">
        <v>44994</v>
      </c>
      <c r="H309" s="2">
        <v>0.32929398148148148</v>
      </c>
      <c r="I309" s="1">
        <v>44997</v>
      </c>
      <c r="J309" s="2">
        <v>0.50791666666666668</v>
      </c>
      <c r="K309" t="s">
        <v>92</v>
      </c>
      <c r="L309" t="s">
        <v>20</v>
      </c>
      <c r="M309" t="e">
        <f>VLOOKUP(C309,#REF!,4,FALSE)</f>
        <v>#REF!</v>
      </c>
      <c r="N309" t="e">
        <f t="shared" si="18"/>
        <v>#REF!</v>
      </c>
      <c r="O309">
        <f t="shared" si="19"/>
        <v>3</v>
      </c>
      <c r="P309" t="e">
        <f>VLOOKUP(C309,#REF!,3,FALSE)</f>
        <v>#REF!</v>
      </c>
      <c r="Q309" t="e">
        <f>VLOOKUP(C309,#REF!,2,FALSE)</f>
        <v>#REF!</v>
      </c>
      <c r="R309" t="str">
        <f>VLOOKUP(orders!B309,customers!$A$2:$F$101,6,FALSE)</f>
        <v>Male</v>
      </c>
      <c r="S309" t="str">
        <f>VLOOKUP(orders!B309,customers!$A$1:$C$101,3,FALSE)</f>
        <v>Kottayam</v>
      </c>
    </row>
    <row r="310" spans="1:19" x14ac:dyDescent="0.35">
      <c r="A310">
        <v>309</v>
      </c>
      <c r="B310" t="s">
        <v>73</v>
      </c>
      <c r="C310">
        <v>60</v>
      </c>
      <c r="D310">
        <v>4</v>
      </c>
      <c r="E310" t="str">
        <f t="shared" si="16"/>
        <v>November</v>
      </c>
      <c r="F310" t="str">
        <f t="shared" si="17"/>
        <v>Friday</v>
      </c>
      <c r="G310" s="1">
        <v>45240</v>
      </c>
      <c r="H310" s="2">
        <v>0.27688657407407408</v>
      </c>
      <c r="I310" s="1">
        <v>45243</v>
      </c>
      <c r="J310" s="2">
        <v>0.21843750000000001</v>
      </c>
      <c r="K310" t="s">
        <v>211</v>
      </c>
      <c r="L310" t="s">
        <v>15</v>
      </c>
      <c r="M310" t="e">
        <f>VLOOKUP(C310,#REF!,4,FALSE)</f>
        <v>#REF!</v>
      </c>
      <c r="N310" t="e">
        <f t="shared" si="18"/>
        <v>#REF!</v>
      </c>
      <c r="O310">
        <f t="shared" si="19"/>
        <v>3</v>
      </c>
      <c r="P310" t="e">
        <f>VLOOKUP(C310,#REF!,3,FALSE)</f>
        <v>#REF!</v>
      </c>
      <c r="Q310" t="e">
        <f>VLOOKUP(C310,#REF!,2,FALSE)</f>
        <v>#REF!</v>
      </c>
      <c r="R310" t="str">
        <f>VLOOKUP(orders!B310,customers!$A$2:$F$101,6,FALSE)</f>
        <v>Male</v>
      </c>
      <c r="S310" t="str">
        <f>VLOOKUP(orders!B310,customers!$A$1:$C$101,3,FALSE)</f>
        <v>Tiruppur</v>
      </c>
    </row>
    <row r="311" spans="1:19" x14ac:dyDescent="0.35">
      <c r="A311">
        <v>310</v>
      </c>
      <c r="B311" t="s">
        <v>153</v>
      </c>
      <c r="C311">
        <v>38</v>
      </c>
      <c r="D311">
        <v>3</v>
      </c>
      <c r="E311" t="str">
        <f t="shared" si="16"/>
        <v>August</v>
      </c>
      <c r="F311" t="str">
        <f t="shared" si="17"/>
        <v>Sunday</v>
      </c>
      <c r="G311" s="1">
        <v>45158</v>
      </c>
      <c r="H311" s="2">
        <v>0.51692129629629635</v>
      </c>
      <c r="I311" s="1">
        <v>45162</v>
      </c>
      <c r="J311" s="2">
        <v>0.65472222222222221</v>
      </c>
      <c r="K311" t="s">
        <v>270</v>
      </c>
      <c r="L311" t="s">
        <v>20</v>
      </c>
      <c r="M311" t="e">
        <f>VLOOKUP(C311,#REF!,4,FALSE)</f>
        <v>#REF!</v>
      </c>
      <c r="N311" t="e">
        <f t="shared" si="18"/>
        <v>#REF!</v>
      </c>
      <c r="O311">
        <f t="shared" si="19"/>
        <v>4</v>
      </c>
      <c r="P311" t="e">
        <f>VLOOKUP(C311,#REF!,3,FALSE)</f>
        <v>#REF!</v>
      </c>
      <c r="Q311" t="e">
        <f>VLOOKUP(C311,#REF!,2,FALSE)</f>
        <v>#REF!</v>
      </c>
      <c r="R311" t="str">
        <f>VLOOKUP(orders!B311,customers!$A$2:$F$101,6,FALSE)</f>
        <v>Female</v>
      </c>
      <c r="S311" t="str">
        <f>VLOOKUP(orders!B311,customers!$A$1:$C$101,3,FALSE)</f>
        <v>Kavali</v>
      </c>
    </row>
    <row r="312" spans="1:19" x14ac:dyDescent="0.35">
      <c r="A312">
        <v>311</v>
      </c>
      <c r="B312" t="s">
        <v>192</v>
      </c>
      <c r="C312">
        <v>39</v>
      </c>
      <c r="D312">
        <v>2</v>
      </c>
      <c r="E312" t="str">
        <f t="shared" si="16"/>
        <v>September</v>
      </c>
      <c r="F312" t="str">
        <f t="shared" si="17"/>
        <v>Saturday</v>
      </c>
      <c r="G312" s="1">
        <v>45171</v>
      </c>
      <c r="H312" s="2">
        <v>0.39359953703703704</v>
      </c>
      <c r="I312" s="1">
        <v>45181</v>
      </c>
      <c r="J312" s="2">
        <v>0.74424768518518514</v>
      </c>
      <c r="K312" t="s">
        <v>277</v>
      </c>
      <c r="L312" t="s">
        <v>60</v>
      </c>
      <c r="M312" t="e">
        <f>VLOOKUP(C312,#REF!,4,FALSE)</f>
        <v>#REF!</v>
      </c>
      <c r="N312" t="e">
        <f t="shared" si="18"/>
        <v>#REF!</v>
      </c>
      <c r="O312">
        <f t="shared" si="19"/>
        <v>10</v>
      </c>
      <c r="P312" t="e">
        <f>VLOOKUP(C312,#REF!,3,FALSE)</f>
        <v>#REF!</v>
      </c>
      <c r="Q312" t="e">
        <f>VLOOKUP(C312,#REF!,2,FALSE)</f>
        <v>#REF!</v>
      </c>
      <c r="R312" t="str">
        <f>VLOOKUP(orders!B312,customers!$A$2:$F$101,6,FALSE)</f>
        <v>Female</v>
      </c>
      <c r="S312" t="str">
        <f>VLOOKUP(orders!B312,customers!$A$1:$C$101,3,FALSE)</f>
        <v>Kota</v>
      </c>
    </row>
    <row r="313" spans="1:19" x14ac:dyDescent="0.35">
      <c r="A313">
        <v>312</v>
      </c>
      <c r="B313" t="s">
        <v>31</v>
      </c>
      <c r="C313">
        <v>9</v>
      </c>
      <c r="D313">
        <v>1</v>
      </c>
      <c r="E313" t="str">
        <f t="shared" si="16"/>
        <v>August</v>
      </c>
      <c r="F313" t="str">
        <f t="shared" si="17"/>
        <v>Tuesday</v>
      </c>
      <c r="G313" s="1">
        <v>45160</v>
      </c>
      <c r="H313" s="2">
        <v>0.76916666666666667</v>
      </c>
      <c r="I313" s="1">
        <v>45165</v>
      </c>
      <c r="J313" s="2">
        <v>0.25085648148148149</v>
      </c>
      <c r="K313" t="s">
        <v>315</v>
      </c>
      <c r="L313" t="s">
        <v>26</v>
      </c>
      <c r="M313" t="e">
        <f>VLOOKUP(C313,#REF!,4,FALSE)</f>
        <v>#REF!</v>
      </c>
      <c r="N313" t="e">
        <f t="shared" si="18"/>
        <v>#REF!</v>
      </c>
      <c r="O313">
        <f t="shared" si="19"/>
        <v>5</v>
      </c>
      <c r="P313" t="e">
        <f>VLOOKUP(C313,#REF!,3,FALSE)</f>
        <v>#REF!</v>
      </c>
      <c r="Q313" t="e">
        <f>VLOOKUP(C313,#REF!,2,FALSE)</f>
        <v>#REF!</v>
      </c>
      <c r="R313" t="str">
        <f>VLOOKUP(orders!B313,customers!$A$2:$F$101,6,FALSE)</f>
        <v>Male</v>
      </c>
      <c r="S313" t="str">
        <f>VLOOKUP(orders!B313,customers!$A$1:$C$101,3,FALSE)</f>
        <v>Agra</v>
      </c>
    </row>
    <row r="314" spans="1:19" x14ac:dyDescent="0.35">
      <c r="A314">
        <v>313</v>
      </c>
      <c r="B314" t="s">
        <v>45</v>
      </c>
      <c r="C314">
        <v>30</v>
      </c>
      <c r="D314">
        <v>2</v>
      </c>
      <c r="E314" t="str">
        <f t="shared" si="16"/>
        <v>July</v>
      </c>
      <c r="F314" t="str">
        <f t="shared" si="17"/>
        <v>Saturday</v>
      </c>
      <c r="G314" s="1">
        <v>45129</v>
      </c>
      <c r="H314" s="2">
        <v>0.80866898148148147</v>
      </c>
      <c r="I314" s="1">
        <v>45133</v>
      </c>
      <c r="J314" s="2">
        <v>0.25431712962962966</v>
      </c>
      <c r="K314" t="s">
        <v>316</v>
      </c>
      <c r="L314" t="s">
        <v>12</v>
      </c>
      <c r="M314" t="e">
        <f>VLOOKUP(C314,#REF!,4,FALSE)</f>
        <v>#REF!</v>
      </c>
      <c r="N314" t="e">
        <f t="shared" si="18"/>
        <v>#REF!</v>
      </c>
      <c r="O314">
        <f t="shared" si="19"/>
        <v>4</v>
      </c>
      <c r="P314" t="e">
        <f>VLOOKUP(C314,#REF!,3,FALSE)</f>
        <v>#REF!</v>
      </c>
      <c r="Q314" t="e">
        <f>VLOOKUP(C314,#REF!,2,FALSE)</f>
        <v>#REF!</v>
      </c>
      <c r="R314" t="str">
        <f>VLOOKUP(orders!B314,customers!$A$2:$F$101,6,FALSE)</f>
        <v>Male</v>
      </c>
      <c r="S314" t="str">
        <f>VLOOKUP(orders!B314,customers!$A$1:$C$101,3,FALSE)</f>
        <v>Haridwar</v>
      </c>
    </row>
    <row r="315" spans="1:19" x14ac:dyDescent="0.35">
      <c r="A315">
        <v>314</v>
      </c>
      <c r="B315" t="s">
        <v>16</v>
      </c>
      <c r="C315">
        <v>43</v>
      </c>
      <c r="D315">
        <v>4</v>
      </c>
      <c r="E315" t="str">
        <f t="shared" si="16"/>
        <v>November</v>
      </c>
      <c r="F315" t="str">
        <f t="shared" si="17"/>
        <v>Sunday</v>
      </c>
      <c r="G315" s="1">
        <v>45235</v>
      </c>
      <c r="H315" s="2">
        <v>0.49214120370370368</v>
      </c>
      <c r="I315" s="1">
        <v>45245</v>
      </c>
      <c r="J315" s="2">
        <v>0.20515046296296297</v>
      </c>
      <c r="K315" t="s">
        <v>230</v>
      </c>
      <c r="L315" t="s">
        <v>15</v>
      </c>
      <c r="M315" t="e">
        <f>VLOOKUP(C315,#REF!,4,FALSE)</f>
        <v>#REF!</v>
      </c>
      <c r="N315" t="e">
        <f t="shared" si="18"/>
        <v>#REF!</v>
      </c>
      <c r="O315">
        <f t="shared" si="19"/>
        <v>10</v>
      </c>
      <c r="P315" t="e">
        <f>VLOOKUP(C315,#REF!,3,FALSE)</f>
        <v>#REF!</v>
      </c>
      <c r="Q315" t="e">
        <f>VLOOKUP(C315,#REF!,2,FALSE)</f>
        <v>#REF!</v>
      </c>
      <c r="R315" t="str">
        <f>VLOOKUP(orders!B315,customers!$A$2:$F$101,6,FALSE)</f>
        <v>Female</v>
      </c>
      <c r="S315" t="str">
        <f>VLOOKUP(orders!B315,customers!$A$1:$C$101,3,FALSE)</f>
        <v>Haridwar</v>
      </c>
    </row>
    <row r="316" spans="1:19" x14ac:dyDescent="0.35">
      <c r="A316">
        <v>315</v>
      </c>
      <c r="B316" t="s">
        <v>64</v>
      </c>
      <c r="C316">
        <v>26</v>
      </c>
      <c r="D316">
        <v>5</v>
      </c>
      <c r="E316" t="str">
        <f t="shared" si="16"/>
        <v>March</v>
      </c>
      <c r="F316" t="str">
        <f t="shared" si="17"/>
        <v>Monday</v>
      </c>
      <c r="G316" s="1">
        <v>44991</v>
      </c>
      <c r="H316" s="2">
        <v>0.59827546296296297</v>
      </c>
      <c r="I316" s="1">
        <v>44994</v>
      </c>
      <c r="J316" s="2">
        <v>0.80579861111111106</v>
      </c>
      <c r="K316" t="s">
        <v>317</v>
      </c>
      <c r="L316" t="s">
        <v>36</v>
      </c>
      <c r="M316" t="e">
        <f>VLOOKUP(C316,#REF!,4,FALSE)</f>
        <v>#REF!</v>
      </c>
      <c r="N316" t="e">
        <f t="shared" si="18"/>
        <v>#REF!</v>
      </c>
      <c r="O316">
        <f t="shared" si="19"/>
        <v>3</v>
      </c>
      <c r="P316" t="e">
        <f>VLOOKUP(C316,#REF!,3,FALSE)</f>
        <v>#REF!</v>
      </c>
      <c r="Q316" t="e">
        <f>VLOOKUP(C316,#REF!,2,FALSE)</f>
        <v>#REF!</v>
      </c>
      <c r="R316" t="str">
        <f>VLOOKUP(orders!B316,customers!$A$2:$F$101,6,FALSE)</f>
        <v>Male</v>
      </c>
      <c r="S316" t="str">
        <f>VLOOKUP(orders!B316,customers!$A$1:$C$101,3,FALSE)</f>
        <v>Jamnagar</v>
      </c>
    </row>
    <row r="317" spans="1:19" x14ac:dyDescent="0.35">
      <c r="A317">
        <v>316</v>
      </c>
      <c r="B317" t="s">
        <v>182</v>
      </c>
      <c r="C317">
        <v>2</v>
      </c>
      <c r="D317">
        <v>5</v>
      </c>
      <c r="E317" t="str">
        <f t="shared" si="16"/>
        <v>February</v>
      </c>
      <c r="F317" t="str">
        <f t="shared" si="17"/>
        <v>Saturday</v>
      </c>
      <c r="G317" s="1">
        <v>44968</v>
      </c>
      <c r="H317" s="2">
        <v>0.89936342592592589</v>
      </c>
      <c r="I317" s="1">
        <v>44972</v>
      </c>
      <c r="J317" s="2">
        <v>0.30682870370370369</v>
      </c>
      <c r="K317" t="s">
        <v>306</v>
      </c>
      <c r="L317" t="s">
        <v>23</v>
      </c>
      <c r="M317" t="e">
        <f>VLOOKUP(C317,#REF!,4,FALSE)</f>
        <v>#REF!</v>
      </c>
      <c r="N317" t="e">
        <f t="shared" si="18"/>
        <v>#REF!</v>
      </c>
      <c r="O317">
        <f t="shared" si="19"/>
        <v>4</v>
      </c>
      <c r="P317" t="e">
        <f>VLOOKUP(C317,#REF!,3,FALSE)</f>
        <v>#REF!</v>
      </c>
      <c r="Q317" t="e">
        <f>VLOOKUP(C317,#REF!,2,FALSE)</f>
        <v>#REF!</v>
      </c>
      <c r="R317" t="str">
        <f>VLOOKUP(orders!B317,customers!$A$2:$F$101,6,FALSE)</f>
        <v>Male</v>
      </c>
      <c r="S317" t="str">
        <f>VLOOKUP(orders!B317,customers!$A$1:$C$101,3,FALSE)</f>
        <v>Guntakal</v>
      </c>
    </row>
    <row r="318" spans="1:19" x14ac:dyDescent="0.35">
      <c r="A318">
        <v>317</v>
      </c>
      <c r="B318" t="s">
        <v>99</v>
      </c>
      <c r="C318">
        <v>29</v>
      </c>
      <c r="D318">
        <v>3</v>
      </c>
      <c r="E318" t="str">
        <f t="shared" si="16"/>
        <v>March</v>
      </c>
      <c r="F318" t="str">
        <f t="shared" si="17"/>
        <v>Tuesday</v>
      </c>
      <c r="G318" s="1">
        <v>44992</v>
      </c>
      <c r="H318" s="2">
        <v>0.7857291666666667</v>
      </c>
      <c r="I318" s="1">
        <v>45000</v>
      </c>
      <c r="J318" s="2">
        <v>0.67557870370370365</v>
      </c>
      <c r="K318" t="s">
        <v>168</v>
      </c>
      <c r="L318" t="s">
        <v>36</v>
      </c>
      <c r="M318" t="e">
        <f>VLOOKUP(C318,#REF!,4,FALSE)</f>
        <v>#REF!</v>
      </c>
      <c r="N318" t="e">
        <f t="shared" si="18"/>
        <v>#REF!</v>
      </c>
      <c r="O318">
        <f t="shared" si="19"/>
        <v>8</v>
      </c>
      <c r="P318" t="e">
        <f>VLOOKUP(C318,#REF!,3,FALSE)</f>
        <v>#REF!</v>
      </c>
      <c r="Q318" t="e">
        <f>VLOOKUP(C318,#REF!,2,FALSE)</f>
        <v>#REF!</v>
      </c>
      <c r="R318" t="str">
        <f>VLOOKUP(orders!B318,customers!$A$2:$F$101,6,FALSE)</f>
        <v>Female</v>
      </c>
      <c r="S318" t="str">
        <f>VLOOKUP(orders!B318,customers!$A$1:$C$101,3,FALSE)</f>
        <v>Panvel</v>
      </c>
    </row>
    <row r="319" spans="1:19" x14ac:dyDescent="0.35">
      <c r="A319">
        <v>318</v>
      </c>
      <c r="B319" t="s">
        <v>144</v>
      </c>
      <c r="C319">
        <v>26</v>
      </c>
      <c r="D319">
        <v>5</v>
      </c>
      <c r="E319" t="str">
        <f t="shared" si="16"/>
        <v>March</v>
      </c>
      <c r="F319" t="str">
        <f t="shared" si="17"/>
        <v>Tuesday</v>
      </c>
      <c r="G319" s="1">
        <v>44992</v>
      </c>
      <c r="H319" s="2">
        <v>0.51098379629629631</v>
      </c>
      <c r="I319" s="1">
        <v>44996</v>
      </c>
      <c r="J319" s="2">
        <v>0.66651620370370368</v>
      </c>
      <c r="K319" t="s">
        <v>318</v>
      </c>
      <c r="L319" t="s">
        <v>36</v>
      </c>
      <c r="M319" t="e">
        <f>VLOOKUP(C319,#REF!,4,FALSE)</f>
        <v>#REF!</v>
      </c>
      <c r="N319" t="e">
        <f t="shared" si="18"/>
        <v>#REF!</v>
      </c>
      <c r="O319">
        <f t="shared" si="19"/>
        <v>4</v>
      </c>
      <c r="P319" t="e">
        <f>VLOOKUP(C319,#REF!,3,FALSE)</f>
        <v>#REF!</v>
      </c>
      <c r="Q319" t="e">
        <f>VLOOKUP(C319,#REF!,2,FALSE)</f>
        <v>#REF!</v>
      </c>
      <c r="R319" t="str">
        <f>VLOOKUP(orders!B319,customers!$A$2:$F$101,6,FALSE)</f>
        <v>Female</v>
      </c>
      <c r="S319" t="str">
        <f>VLOOKUP(orders!B319,customers!$A$1:$C$101,3,FALSE)</f>
        <v>Aizawl</v>
      </c>
    </row>
    <row r="320" spans="1:19" x14ac:dyDescent="0.35">
      <c r="A320">
        <v>319</v>
      </c>
      <c r="B320" t="s">
        <v>31</v>
      </c>
      <c r="C320">
        <v>64</v>
      </c>
      <c r="D320">
        <v>1</v>
      </c>
      <c r="E320" t="str">
        <f t="shared" si="16"/>
        <v>August</v>
      </c>
      <c r="F320" t="str">
        <f t="shared" si="17"/>
        <v>Sunday</v>
      </c>
      <c r="G320" s="1">
        <v>45158</v>
      </c>
      <c r="H320" s="2">
        <v>0.26605324074074072</v>
      </c>
      <c r="I320" s="1">
        <v>45164</v>
      </c>
      <c r="J320" s="2">
        <v>0.94748842592592597</v>
      </c>
      <c r="K320" t="s">
        <v>319</v>
      </c>
      <c r="L320" t="s">
        <v>26</v>
      </c>
      <c r="M320" t="e">
        <f>VLOOKUP(C320,#REF!,4,FALSE)</f>
        <v>#REF!</v>
      </c>
      <c r="N320" t="e">
        <f t="shared" si="18"/>
        <v>#REF!</v>
      </c>
      <c r="O320">
        <f t="shared" si="19"/>
        <v>6</v>
      </c>
      <c r="P320" t="e">
        <f>VLOOKUP(C320,#REF!,3,FALSE)</f>
        <v>#REF!</v>
      </c>
      <c r="Q320" t="e">
        <f>VLOOKUP(C320,#REF!,2,FALSE)</f>
        <v>#REF!</v>
      </c>
      <c r="R320" t="str">
        <f>VLOOKUP(orders!B320,customers!$A$2:$F$101,6,FALSE)</f>
        <v>Male</v>
      </c>
      <c r="S320" t="str">
        <f>VLOOKUP(orders!B320,customers!$A$1:$C$101,3,FALSE)</f>
        <v>Agra</v>
      </c>
    </row>
    <row r="321" spans="1:19" x14ac:dyDescent="0.35">
      <c r="A321">
        <v>320</v>
      </c>
      <c r="B321" t="s">
        <v>220</v>
      </c>
      <c r="C321">
        <v>13</v>
      </c>
      <c r="D321">
        <v>1</v>
      </c>
      <c r="E321" t="str">
        <f t="shared" si="16"/>
        <v>March</v>
      </c>
      <c r="F321" t="str">
        <f t="shared" si="17"/>
        <v>Wednesday</v>
      </c>
      <c r="G321" s="1">
        <v>44986</v>
      </c>
      <c r="H321" s="2">
        <v>0.32633101851851853</v>
      </c>
      <c r="I321" s="1">
        <v>44993</v>
      </c>
      <c r="J321" s="2">
        <v>0.35996527777777776</v>
      </c>
      <c r="K321" t="s">
        <v>274</v>
      </c>
      <c r="L321" t="s">
        <v>36</v>
      </c>
      <c r="M321" t="e">
        <f>VLOOKUP(C321,#REF!,4,FALSE)</f>
        <v>#REF!</v>
      </c>
      <c r="N321" t="e">
        <f t="shared" si="18"/>
        <v>#REF!</v>
      </c>
      <c r="O321">
        <f t="shared" si="19"/>
        <v>7</v>
      </c>
      <c r="P321" t="e">
        <f>VLOOKUP(C321,#REF!,3,FALSE)</f>
        <v>#REF!</v>
      </c>
      <c r="Q321" t="e">
        <f>VLOOKUP(C321,#REF!,2,FALSE)</f>
        <v>#REF!</v>
      </c>
      <c r="R321" t="str">
        <f>VLOOKUP(orders!B321,customers!$A$2:$F$101,6,FALSE)</f>
        <v>Male</v>
      </c>
      <c r="S321" t="str">
        <f>VLOOKUP(orders!B321,customers!$A$1:$C$101,3,FALSE)</f>
        <v>Berhampore</v>
      </c>
    </row>
    <row r="322" spans="1:19" x14ac:dyDescent="0.35">
      <c r="A322">
        <v>321</v>
      </c>
      <c r="B322" t="s">
        <v>218</v>
      </c>
      <c r="C322">
        <v>12</v>
      </c>
      <c r="D322">
        <v>5</v>
      </c>
      <c r="E322" t="str">
        <f t="shared" si="16"/>
        <v>March</v>
      </c>
      <c r="F322" t="str">
        <f t="shared" si="17"/>
        <v>Wednesday</v>
      </c>
      <c r="G322" s="1">
        <v>44993</v>
      </c>
      <c r="H322" s="2">
        <v>0.47714120370370372</v>
      </c>
      <c r="I322" s="1">
        <v>45002</v>
      </c>
      <c r="J322" s="2">
        <v>0.41091435185185188</v>
      </c>
      <c r="K322" t="s">
        <v>320</v>
      </c>
      <c r="L322" t="s">
        <v>12</v>
      </c>
      <c r="M322" t="e">
        <f>VLOOKUP(C322,#REF!,4,FALSE)</f>
        <v>#REF!</v>
      </c>
      <c r="N322" t="e">
        <f t="shared" si="18"/>
        <v>#REF!</v>
      </c>
      <c r="O322">
        <f t="shared" si="19"/>
        <v>9</v>
      </c>
      <c r="P322" t="e">
        <f>VLOOKUP(C322,#REF!,3,FALSE)</f>
        <v>#REF!</v>
      </c>
      <c r="Q322" t="e">
        <f>VLOOKUP(C322,#REF!,2,FALSE)</f>
        <v>#REF!</v>
      </c>
      <c r="R322" t="str">
        <f>VLOOKUP(orders!B322,customers!$A$2:$F$101,6,FALSE)</f>
        <v>Female</v>
      </c>
      <c r="S322" t="str">
        <f>VLOOKUP(orders!B322,customers!$A$1:$C$101,3,FALSE)</f>
        <v>Imphal</v>
      </c>
    </row>
    <row r="323" spans="1:19" x14ac:dyDescent="0.35">
      <c r="A323">
        <v>322</v>
      </c>
      <c r="B323" t="s">
        <v>45</v>
      </c>
      <c r="C323">
        <v>15</v>
      </c>
      <c r="D323">
        <v>1</v>
      </c>
      <c r="E323" t="str">
        <f t="shared" ref="E323:E386" si="20">TEXT(G323,"mmmm")</f>
        <v>April</v>
      </c>
      <c r="F323" t="str">
        <f t="shared" ref="F323:F386" si="21">TEXT(G323,"dddd")</f>
        <v>Tuesday</v>
      </c>
      <c r="G323" s="1">
        <v>45027</v>
      </c>
      <c r="H323" s="2">
        <v>0.35568287037037039</v>
      </c>
      <c r="I323" s="1">
        <v>45031</v>
      </c>
      <c r="J323" s="2">
        <v>0.14614583333333334</v>
      </c>
      <c r="K323" t="s">
        <v>321</v>
      </c>
      <c r="L323" t="s">
        <v>12</v>
      </c>
      <c r="M323" t="e">
        <f>VLOOKUP(C323,#REF!,4,FALSE)</f>
        <v>#REF!</v>
      </c>
      <c r="N323" t="e">
        <f t="shared" ref="N323:N386" si="22">M323*D323</f>
        <v>#REF!</v>
      </c>
      <c r="O323">
        <f t="shared" ref="O323:O386" si="23">I323-G323</f>
        <v>4</v>
      </c>
      <c r="P323" t="e">
        <f>VLOOKUP(C323,#REF!,3,FALSE)</f>
        <v>#REF!</v>
      </c>
      <c r="Q323" t="e">
        <f>VLOOKUP(C323,#REF!,2,FALSE)</f>
        <v>#REF!</v>
      </c>
      <c r="R323" t="str">
        <f>VLOOKUP(orders!B323,customers!$A$2:$F$101,6,FALSE)</f>
        <v>Male</v>
      </c>
      <c r="S323" t="str">
        <f>VLOOKUP(orders!B323,customers!$A$1:$C$101,3,FALSE)</f>
        <v>Haridwar</v>
      </c>
    </row>
    <row r="324" spans="1:19" x14ac:dyDescent="0.35">
      <c r="A324">
        <v>323</v>
      </c>
      <c r="B324" t="s">
        <v>43</v>
      </c>
      <c r="C324">
        <v>23</v>
      </c>
      <c r="D324">
        <v>2</v>
      </c>
      <c r="E324" t="str">
        <f t="shared" si="20"/>
        <v>February</v>
      </c>
      <c r="F324" t="str">
        <f t="shared" si="21"/>
        <v>Thursday</v>
      </c>
      <c r="G324" s="1">
        <v>44966</v>
      </c>
      <c r="H324" s="2">
        <v>0.75907407407407412</v>
      </c>
      <c r="I324" s="1">
        <v>44967</v>
      </c>
      <c r="J324" s="2">
        <v>0.43234953703703705</v>
      </c>
      <c r="K324" t="s">
        <v>294</v>
      </c>
      <c r="L324" t="s">
        <v>12</v>
      </c>
      <c r="M324" t="e">
        <f>VLOOKUP(C324,#REF!,4,FALSE)</f>
        <v>#REF!</v>
      </c>
      <c r="N324" t="e">
        <f t="shared" si="22"/>
        <v>#REF!</v>
      </c>
      <c r="O324">
        <f t="shared" si="23"/>
        <v>1</v>
      </c>
      <c r="P324" t="e">
        <f>VLOOKUP(C324,#REF!,3,FALSE)</f>
        <v>#REF!</v>
      </c>
      <c r="Q324" t="e">
        <f>VLOOKUP(C324,#REF!,2,FALSE)</f>
        <v>#REF!</v>
      </c>
      <c r="R324" t="str">
        <f>VLOOKUP(orders!B324,customers!$A$2:$F$101,6,FALSE)</f>
        <v>Female</v>
      </c>
      <c r="S324" t="str">
        <f>VLOOKUP(orders!B324,customers!$A$1:$C$101,3,FALSE)</f>
        <v>Mangalore</v>
      </c>
    </row>
    <row r="325" spans="1:19" x14ac:dyDescent="0.35">
      <c r="A325">
        <v>324</v>
      </c>
      <c r="B325" t="s">
        <v>322</v>
      </c>
      <c r="C325">
        <v>14</v>
      </c>
      <c r="D325">
        <v>2</v>
      </c>
      <c r="E325" t="str">
        <f t="shared" si="20"/>
        <v>February</v>
      </c>
      <c r="F325" t="str">
        <f t="shared" si="21"/>
        <v>Thursday</v>
      </c>
      <c r="G325" s="1">
        <v>44959</v>
      </c>
      <c r="H325" s="2">
        <v>0.78296296296296297</v>
      </c>
      <c r="I325" s="1">
        <v>44968</v>
      </c>
      <c r="J325" s="2">
        <v>0.64923611111111112</v>
      </c>
      <c r="K325" t="s">
        <v>323</v>
      </c>
      <c r="L325" t="s">
        <v>20</v>
      </c>
      <c r="M325" t="e">
        <f>VLOOKUP(C325,#REF!,4,FALSE)</f>
        <v>#REF!</v>
      </c>
      <c r="N325" t="e">
        <f t="shared" si="22"/>
        <v>#REF!</v>
      </c>
      <c r="O325">
        <f t="shared" si="23"/>
        <v>9</v>
      </c>
      <c r="P325" t="e">
        <f>VLOOKUP(C325,#REF!,3,FALSE)</f>
        <v>#REF!</v>
      </c>
      <c r="Q325" t="e">
        <f>VLOOKUP(C325,#REF!,2,FALSE)</f>
        <v>#REF!</v>
      </c>
      <c r="R325" t="str">
        <f>VLOOKUP(orders!B325,customers!$A$2:$F$101,6,FALSE)</f>
        <v>Male</v>
      </c>
      <c r="S325" t="str">
        <f>VLOOKUP(orders!B325,customers!$A$1:$C$101,3,FALSE)</f>
        <v>Parbhani</v>
      </c>
    </row>
    <row r="326" spans="1:19" x14ac:dyDescent="0.35">
      <c r="A326">
        <v>325</v>
      </c>
      <c r="B326" t="s">
        <v>61</v>
      </c>
      <c r="C326">
        <v>27</v>
      </c>
      <c r="D326">
        <v>5</v>
      </c>
      <c r="E326" t="str">
        <f t="shared" si="20"/>
        <v>August</v>
      </c>
      <c r="F326" t="str">
        <f t="shared" si="21"/>
        <v>Friday</v>
      </c>
      <c r="G326" s="1">
        <v>45163</v>
      </c>
      <c r="H326" s="2">
        <v>0.77135416666666667</v>
      </c>
      <c r="I326" s="1">
        <v>45173</v>
      </c>
      <c r="J326" s="2">
        <v>0.83515046296296291</v>
      </c>
      <c r="K326" t="s">
        <v>202</v>
      </c>
      <c r="L326" t="s">
        <v>26</v>
      </c>
      <c r="M326" t="e">
        <f>VLOOKUP(C326,#REF!,4,FALSE)</f>
        <v>#REF!</v>
      </c>
      <c r="N326" t="e">
        <f t="shared" si="22"/>
        <v>#REF!</v>
      </c>
      <c r="O326">
        <f t="shared" si="23"/>
        <v>10</v>
      </c>
      <c r="P326" t="e">
        <f>VLOOKUP(C326,#REF!,3,FALSE)</f>
        <v>#REF!</v>
      </c>
      <c r="Q326" t="e">
        <f>VLOOKUP(C326,#REF!,2,FALSE)</f>
        <v>#REF!</v>
      </c>
      <c r="R326" t="str">
        <f>VLOOKUP(orders!B326,customers!$A$2:$F$101,6,FALSE)</f>
        <v>Female</v>
      </c>
      <c r="S326" t="str">
        <f>VLOOKUP(orders!B326,customers!$A$1:$C$101,3,FALSE)</f>
        <v>New Delhi</v>
      </c>
    </row>
    <row r="327" spans="1:19" x14ac:dyDescent="0.35">
      <c r="A327">
        <v>326</v>
      </c>
      <c r="B327" t="s">
        <v>66</v>
      </c>
      <c r="C327">
        <v>34</v>
      </c>
      <c r="D327">
        <v>3</v>
      </c>
      <c r="E327" t="str">
        <f t="shared" si="20"/>
        <v>August</v>
      </c>
      <c r="F327" t="str">
        <f t="shared" si="21"/>
        <v>Sunday</v>
      </c>
      <c r="G327" s="1">
        <v>45165</v>
      </c>
      <c r="H327" s="2">
        <v>0.65214120370370365</v>
      </c>
      <c r="I327" s="1">
        <v>45172</v>
      </c>
      <c r="J327" s="2">
        <v>0.64828703703703705</v>
      </c>
      <c r="K327" t="s">
        <v>324</v>
      </c>
      <c r="L327" t="s">
        <v>26</v>
      </c>
      <c r="M327" t="e">
        <f>VLOOKUP(C327,#REF!,4,FALSE)</f>
        <v>#REF!</v>
      </c>
      <c r="N327" t="e">
        <f t="shared" si="22"/>
        <v>#REF!</v>
      </c>
      <c r="O327">
        <f t="shared" si="23"/>
        <v>7</v>
      </c>
      <c r="P327" t="e">
        <f>VLOOKUP(C327,#REF!,3,FALSE)</f>
        <v>#REF!</v>
      </c>
      <c r="Q327" t="e">
        <f>VLOOKUP(C327,#REF!,2,FALSE)</f>
        <v>#REF!</v>
      </c>
      <c r="R327" t="str">
        <f>VLOOKUP(orders!B327,customers!$A$2:$F$101,6,FALSE)</f>
        <v>Female</v>
      </c>
      <c r="S327" t="str">
        <f>VLOOKUP(orders!B327,customers!$A$1:$C$101,3,FALSE)</f>
        <v xml:space="preserve">Khora </v>
      </c>
    </row>
    <row r="328" spans="1:19" x14ac:dyDescent="0.35">
      <c r="A328">
        <v>327</v>
      </c>
      <c r="B328" t="s">
        <v>182</v>
      </c>
      <c r="C328">
        <v>51</v>
      </c>
      <c r="D328">
        <v>1</v>
      </c>
      <c r="E328" t="str">
        <f t="shared" si="20"/>
        <v>September</v>
      </c>
      <c r="F328" t="str">
        <f t="shared" si="21"/>
        <v>Sunday</v>
      </c>
      <c r="G328" s="1">
        <v>45193</v>
      </c>
      <c r="H328" s="2">
        <v>0.39519675925925923</v>
      </c>
      <c r="I328" s="1">
        <v>45195</v>
      </c>
      <c r="J328" s="2">
        <v>0.83964120370370365</v>
      </c>
      <c r="K328" t="s">
        <v>306</v>
      </c>
      <c r="L328" t="s">
        <v>60</v>
      </c>
      <c r="M328" t="e">
        <f>VLOOKUP(C328,#REF!,4,FALSE)</f>
        <v>#REF!</v>
      </c>
      <c r="N328" t="e">
        <f t="shared" si="22"/>
        <v>#REF!</v>
      </c>
      <c r="O328">
        <f t="shared" si="23"/>
        <v>2</v>
      </c>
      <c r="P328" t="e">
        <f>VLOOKUP(C328,#REF!,3,FALSE)</f>
        <v>#REF!</v>
      </c>
      <c r="Q328" t="e">
        <f>VLOOKUP(C328,#REF!,2,FALSE)</f>
        <v>#REF!</v>
      </c>
      <c r="R328" t="str">
        <f>VLOOKUP(orders!B328,customers!$A$2:$F$101,6,FALSE)</f>
        <v>Male</v>
      </c>
      <c r="S328" t="str">
        <f>VLOOKUP(orders!B328,customers!$A$1:$C$101,3,FALSE)</f>
        <v>Guntakal</v>
      </c>
    </row>
    <row r="329" spans="1:19" x14ac:dyDescent="0.35">
      <c r="A329">
        <v>328</v>
      </c>
      <c r="B329" t="s">
        <v>38</v>
      </c>
      <c r="C329">
        <v>23</v>
      </c>
      <c r="D329">
        <v>3</v>
      </c>
      <c r="E329" t="str">
        <f t="shared" si="20"/>
        <v>April</v>
      </c>
      <c r="F329" t="str">
        <f t="shared" si="21"/>
        <v>Monday</v>
      </c>
      <c r="G329" s="1">
        <v>45033</v>
      </c>
      <c r="H329" s="2">
        <v>0.74418981481481483</v>
      </c>
      <c r="I329" s="1">
        <v>45038</v>
      </c>
      <c r="J329" s="2">
        <v>0.37451388888888887</v>
      </c>
      <c r="K329" t="s">
        <v>325</v>
      </c>
      <c r="L329" t="s">
        <v>12</v>
      </c>
      <c r="M329" t="e">
        <f>VLOOKUP(C329,#REF!,4,FALSE)</f>
        <v>#REF!</v>
      </c>
      <c r="N329" t="e">
        <f t="shared" si="22"/>
        <v>#REF!</v>
      </c>
      <c r="O329">
        <f t="shared" si="23"/>
        <v>5</v>
      </c>
      <c r="P329" t="e">
        <f>VLOOKUP(C329,#REF!,3,FALSE)</f>
        <v>#REF!</v>
      </c>
      <c r="Q329" t="e">
        <f>VLOOKUP(C329,#REF!,2,FALSE)</f>
        <v>#REF!</v>
      </c>
      <c r="R329" t="str">
        <f>VLOOKUP(orders!B329,customers!$A$2:$F$101,6,FALSE)</f>
        <v>Female</v>
      </c>
      <c r="S329" t="str">
        <f>VLOOKUP(orders!B329,customers!$A$1:$C$101,3,FALSE)</f>
        <v>Kavali</v>
      </c>
    </row>
    <row r="330" spans="1:19" x14ac:dyDescent="0.35">
      <c r="A330">
        <v>329</v>
      </c>
      <c r="B330" t="s">
        <v>109</v>
      </c>
      <c r="C330">
        <v>17</v>
      </c>
      <c r="D330">
        <v>3</v>
      </c>
      <c r="E330" t="str">
        <f t="shared" si="20"/>
        <v>August</v>
      </c>
      <c r="F330" t="str">
        <f t="shared" si="21"/>
        <v>Saturday</v>
      </c>
      <c r="G330" s="1">
        <v>45164</v>
      </c>
      <c r="H330" s="2">
        <v>9.8645833333333335E-2</v>
      </c>
      <c r="I330" s="1">
        <v>45173</v>
      </c>
      <c r="J330" s="2">
        <v>0.13115740740740742</v>
      </c>
      <c r="K330" t="s">
        <v>326</v>
      </c>
      <c r="L330" t="s">
        <v>12</v>
      </c>
      <c r="M330" t="e">
        <f>VLOOKUP(C330,#REF!,4,FALSE)</f>
        <v>#REF!</v>
      </c>
      <c r="N330" t="e">
        <f t="shared" si="22"/>
        <v>#REF!</v>
      </c>
      <c r="O330">
        <f t="shared" si="23"/>
        <v>9</v>
      </c>
      <c r="P330" t="e">
        <f>VLOOKUP(C330,#REF!,3,FALSE)</f>
        <v>#REF!</v>
      </c>
      <c r="Q330" t="e">
        <f>VLOOKUP(C330,#REF!,2,FALSE)</f>
        <v>#REF!</v>
      </c>
      <c r="R330" t="str">
        <f>VLOOKUP(orders!B330,customers!$A$2:$F$101,6,FALSE)</f>
        <v>Female</v>
      </c>
      <c r="S330" t="str">
        <f>VLOOKUP(orders!B330,customers!$A$1:$C$101,3,FALSE)</f>
        <v>Warangal</v>
      </c>
    </row>
    <row r="331" spans="1:19" x14ac:dyDescent="0.35">
      <c r="A331">
        <v>330</v>
      </c>
      <c r="B331" t="s">
        <v>93</v>
      </c>
      <c r="C331">
        <v>59</v>
      </c>
      <c r="D331">
        <v>2</v>
      </c>
      <c r="E331" t="str">
        <f t="shared" si="20"/>
        <v>August</v>
      </c>
      <c r="F331" t="str">
        <f t="shared" si="21"/>
        <v>Thursday</v>
      </c>
      <c r="G331" s="1">
        <v>45162</v>
      </c>
      <c r="H331" s="2">
        <v>0.8507986111111111</v>
      </c>
      <c r="I331" s="1">
        <v>45170</v>
      </c>
      <c r="J331" s="2">
        <v>0.51828703703703705</v>
      </c>
      <c r="K331" t="s">
        <v>152</v>
      </c>
      <c r="L331" t="s">
        <v>26</v>
      </c>
      <c r="M331" t="e">
        <f>VLOOKUP(C331,#REF!,4,FALSE)</f>
        <v>#REF!</v>
      </c>
      <c r="N331" t="e">
        <f t="shared" si="22"/>
        <v>#REF!</v>
      </c>
      <c r="O331">
        <f t="shared" si="23"/>
        <v>8</v>
      </c>
      <c r="P331" t="e">
        <f>VLOOKUP(C331,#REF!,3,FALSE)</f>
        <v>#REF!</v>
      </c>
      <c r="Q331" t="e">
        <f>VLOOKUP(C331,#REF!,2,FALSE)</f>
        <v>#REF!</v>
      </c>
      <c r="R331" t="str">
        <f>VLOOKUP(orders!B331,customers!$A$2:$F$101,6,FALSE)</f>
        <v>Male</v>
      </c>
      <c r="S331" t="str">
        <f>VLOOKUP(orders!B331,customers!$A$1:$C$101,3,FALSE)</f>
        <v>Kalyan-Dombivli</v>
      </c>
    </row>
    <row r="332" spans="1:19" x14ac:dyDescent="0.35">
      <c r="A332">
        <v>331</v>
      </c>
      <c r="B332" t="s">
        <v>103</v>
      </c>
      <c r="C332">
        <v>41</v>
      </c>
      <c r="D332">
        <v>5</v>
      </c>
      <c r="E332" t="str">
        <f t="shared" si="20"/>
        <v>November</v>
      </c>
      <c r="F332" t="str">
        <f t="shared" si="21"/>
        <v>Saturday</v>
      </c>
      <c r="G332" s="1">
        <v>45234</v>
      </c>
      <c r="H332" s="2">
        <v>0.90967592592592594</v>
      </c>
      <c r="I332" s="1">
        <v>45235</v>
      </c>
      <c r="J332" s="2">
        <v>0.59273148148148147</v>
      </c>
      <c r="K332" t="s">
        <v>300</v>
      </c>
      <c r="L332" t="s">
        <v>15</v>
      </c>
      <c r="M332" t="e">
        <f>VLOOKUP(C332,#REF!,4,FALSE)</f>
        <v>#REF!</v>
      </c>
      <c r="N332" t="e">
        <f t="shared" si="22"/>
        <v>#REF!</v>
      </c>
      <c r="O332">
        <f t="shared" si="23"/>
        <v>1</v>
      </c>
      <c r="P332" t="e">
        <f>VLOOKUP(C332,#REF!,3,FALSE)</f>
        <v>#REF!</v>
      </c>
      <c r="Q332" t="e">
        <f>VLOOKUP(C332,#REF!,2,FALSE)</f>
        <v>#REF!</v>
      </c>
      <c r="R332" t="str">
        <f>VLOOKUP(orders!B332,customers!$A$2:$F$101,6,FALSE)</f>
        <v>Male</v>
      </c>
      <c r="S332" t="str">
        <f>VLOOKUP(orders!B332,customers!$A$1:$C$101,3,FALSE)</f>
        <v>Bidhannagar</v>
      </c>
    </row>
    <row r="333" spans="1:19" x14ac:dyDescent="0.35">
      <c r="A333">
        <v>332</v>
      </c>
      <c r="B333" t="s">
        <v>288</v>
      </c>
      <c r="C333">
        <v>20</v>
      </c>
      <c r="D333">
        <v>5</v>
      </c>
      <c r="E333" t="str">
        <f t="shared" si="20"/>
        <v>April</v>
      </c>
      <c r="F333" t="str">
        <f t="shared" si="21"/>
        <v>Tuesday</v>
      </c>
      <c r="G333" s="1">
        <v>45027</v>
      </c>
      <c r="H333" s="2">
        <v>0.84320601851851851</v>
      </c>
      <c r="I333" s="1">
        <v>45034</v>
      </c>
      <c r="J333" s="2">
        <v>0.59078703703703705</v>
      </c>
      <c r="K333" t="s">
        <v>44</v>
      </c>
      <c r="L333" t="s">
        <v>12</v>
      </c>
      <c r="M333" t="e">
        <f>VLOOKUP(C333,#REF!,4,FALSE)</f>
        <v>#REF!</v>
      </c>
      <c r="N333" t="e">
        <f t="shared" si="22"/>
        <v>#REF!</v>
      </c>
      <c r="O333">
        <f t="shared" si="23"/>
        <v>7</v>
      </c>
      <c r="P333" t="e">
        <f>VLOOKUP(C333,#REF!,3,FALSE)</f>
        <v>#REF!</v>
      </c>
      <c r="Q333" t="e">
        <f>VLOOKUP(C333,#REF!,2,FALSE)</f>
        <v>#REF!</v>
      </c>
      <c r="R333" t="str">
        <f>VLOOKUP(orders!B333,customers!$A$2:$F$101,6,FALSE)</f>
        <v>Male</v>
      </c>
      <c r="S333" t="str">
        <f>VLOOKUP(orders!B333,customers!$A$1:$C$101,3,FALSE)</f>
        <v>Dhanbad</v>
      </c>
    </row>
    <row r="334" spans="1:19" x14ac:dyDescent="0.35">
      <c r="A334">
        <v>333</v>
      </c>
      <c r="B334" t="s">
        <v>155</v>
      </c>
      <c r="C334">
        <v>22</v>
      </c>
      <c r="D334">
        <v>5</v>
      </c>
      <c r="E334" t="str">
        <f t="shared" si="20"/>
        <v>February</v>
      </c>
      <c r="F334" t="str">
        <f t="shared" si="21"/>
        <v>Thursday</v>
      </c>
      <c r="G334" s="1">
        <v>44966</v>
      </c>
      <c r="H334" s="2">
        <v>0.26336805555555554</v>
      </c>
      <c r="I334" s="1">
        <v>44967</v>
      </c>
      <c r="J334" s="2">
        <v>0.1572800925925926</v>
      </c>
      <c r="K334" t="s">
        <v>327</v>
      </c>
      <c r="L334" t="s">
        <v>60</v>
      </c>
      <c r="M334" t="e">
        <f>VLOOKUP(C334,#REF!,4,FALSE)</f>
        <v>#REF!</v>
      </c>
      <c r="N334" t="e">
        <f t="shared" si="22"/>
        <v>#REF!</v>
      </c>
      <c r="O334">
        <f t="shared" si="23"/>
        <v>1</v>
      </c>
      <c r="P334" t="e">
        <f>VLOOKUP(C334,#REF!,3,FALSE)</f>
        <v>#REF!</v>
      </c>
      <c r="Q334" t="e">
        <f>VLOOKUP(C334,#REF!,2,FALSE)</f>
        <v>#REF!</v>
      </c>
      <c r="R334" t="str">
        <f>VLOOKUP(orders!B334,customers!$A$2:$F$101,6,FALSE)</f>
        <v>Female</v>
      </c>
      <c r="S334" t="str">
        <f>VLOOKUP(orders!B334,customers!$A$1:$C$101,3,FALSE)</f>
        <v>Phagwara</v>
      </c>
    </row>
    <row r="335" spans="1:19" x14ac:dyDescent="0.35">
      <c r="A335">
        <v>334</v>
      </c>
      <c r="B335" t="s">
        <v>83</v>
      </c>
      <c r="C335">
        <v>53</v>
      </c>
      <c r="D335">
        <v>1</v>
      </c>
      <c r="E335" t="str">
        <f t="shared" si="20"/>
        <v>August</v>
      </c>
      <c r="F335" t="str">
        <f t="shared" si="21"/>
        <v>Monday</v>
      </c>
      <c r="G335" s="1">
        <v>45166</v>
      </c>
      <c r="H335" s="2">
        <v>0.88872685185185185</v>
      </c>
      <c r="I335" s="1">
        <v>45170</v>
      </c>
      <c r="J335" s="2">
        <v>0.91878472222222218</v>
      </c>
      <c r="K335" t="s">
        <v>230</v>
      </c>
      <c r="L335" t="s">
        <v>26</v>
      </c>
      <c r="M335" t="e">
        <f>VLOOKUP(C335,#REF!,4,FALSE)</f>
        <v>#REF!</v>
      </c>
      <c r="N335" t="e">
        <f t="shared" si="22"/>
        <v>#REF!</v>
      </c>
      <c r="O335">
        <f t="shared" si="23"/>
        <v>4</v>
      </c>
      <c r="P335" t="e">
        <f>VLOOKUP(C335,#REF!,3,FALSE)</f>
        <v>#REF!</v>
      </c>
      <c r="Q335" t="e">
        <f>VLOOKUP(C335,#REF!,2,FALSE)</f>
        <v>#REF!</v>
      </c>
      <c r="R335" t="str">
        <f>VLOOKUP(orders!B335,customers!$A$2:$F$101,6,FALSE)</f>
        <v>Female</v>
      </c>
      <c r="S335" t="str">
        <f>VLOOKUP(orders!B335,customers!$A$1:$C$101,3,FALSE)</f>
        <v>Malegaon</v>
      </c>
    </row>
    <row r="336" spans="1:19" x14ac:dyDescent="0.35">
      <c r="A336">
        <v>335</v>
      </c>
      <c r="B336" t="s">
        <v>43</v>
      </c>
      <c r="C336">
        <v>17</v>
      </c>
      <c r="D336">
        <v>2</v>
      </c>
      <c r="E336" t="str">
        <f t="shared" si="20"/>
        <v>November</v>
      </c>
      <c r="F336" t="str">
        <f t="shared" si="21"/>
        <v>Monday</v>
      </c>
      <c r="G336" s="1">
        <v>45236</v>
      </c>
      <c r="H336" s="2">
        <v>8.998842592592593E-2</v>
      </c>
      <c r="I336" s="1">
        <v>45238</v>
      </c>
      <c r="J336" s="2">
        <v>9.9583333333333329E-2</v>
      </c>
      <c r="K336" t="s">
        <v>328</v>
      </c>
      <c r="L336" t="s">
        <v>12</v>
      </c>
      <c r="M336" t="e">
        <f>VLOOKUP(C336,#REF!,4,FALSE)</f>
        <v>#REF!</v>
      </c>
      <c r="N336" t="e">
        <f t="shared" si="22"/>
        <v>#REF!</v>
      </c>
      <c r="O336">
        <f t="shared" si="23"/>
        <v>2</v>
      </c>
      <c r="P336" t="e">
        <f>VLOOKUP(C336,#REF!,3,FALSE)</f>
        <v>#REF!</v>
      </c>
      <c r="Q336" t="e">
        <f>VLOOKUP(C336,#REF!,2,FALSE)</f>
        <v>#REF!</v>
      </c>
      <c r="R336" t="str">
        <f>VLOOKUP(orders!B336,customers!$A$2:$F$101,6,FALSE)</f>
        <v>Female</v>
      </c>
      <c r="S336" t="str">
        <f>VLOOKUP(orders!B336,customers!$A$1:$C$101,3,FALSE)</f>
        <v>Mangalore</v>
      </c>
    </row>
    <row r="337" spans="1:19" x14ac:dyDescent="0.35">
      <c r="A337">
        <v>336</v>
      </c>
      <c r="B337" t="s">
        <v>41</v>
      </c>
      <c r="C337">
        <v>53</v>
      </c>
      <c r="D337">
        <v>1</v>
      </c>
      <c r="E337" t="str">
        <f t="shared" si="20"/>
        <v>August</v>
      </c>
      <c r="F337" t="str">
        <f t="shared" si="21"/>
        <v>Sunday</v>
      </c>
      <c r="G337" s="1">
        <v>45158</v>
      </c>
      <c r="H337" s="2">
        <v>0.18916666666666668</v>
      </c>
      <c r="I337" s="1">
        <v>45163</v>
      </c>
      <c r="J337" s="2">
        <v>0.82936342592592593</v>
      </c>
      <c r="K337" t="s">
        <v>312</v>
      </c>
      <c r="L337" t="s">
        <v>26</v>
      </c>
      <c r="M337" t="e">
        <f>VLOOKUP(C337,#REF!,4,FALSE)</f>
        <v>#REF!</v>
      </c>
      <c r="N337" t="e">
        <f t="shared" si="22"/>
        <v>#REF!</v>
      </c>
      <c r="O337">
        <f t="shared" si="23"/>
        <v>5</v>
      </c>
      <c r="P337" t="e">
        <f>VLOOKUP(C337,#REF!,3,FALSE)</f>
        <v>#REF!</v>
      </c>
      <c r="Q337" t="e">
        <f>VLOOKUP(C337,#REF!,2,FALSE)</f>
        <v>#REF!</v>
      </c>
      <c r="R337" t="str">
        <f>VLOOKUP(orders!B337,customers!$A$2:$F$101,6,FALSE)</f>
        <v>Female</v>
      </c>
      <c r="S337" t="str">
        <f>VLOOKUP(orders!B337,customers!$A$1:$C$101,3,FALSE)</f>
        <v>Madhyamgram</v>
      </c>
    </row>
    <row r="338" spans="1:19" x14ac:dyDescent="0.35">
      <c r="A338">
        <v>337</v>
      </c>
      <c r="B338" t="s">
        <v>140</v>
      </c>
      <c r="C338">
        <v>24</v>
      </c>
      <c r="D338">
        <v>3</v>
      </c>
      <c r="E338" t="str">
        <f t="shared" si="20"/>
        <v>May</v>
      </c>
      <c r="F338" t="str">
        <f t="shared" si="21"/>
        <v>Tuesday</v>
      </c>
      <c r="G338" s="1">
        <v>45062</v>
      </c>
      <c r="H338" s="2">
        <v>0.59805555555555556</v>
      </c>
      <c r="I338" s="1">
        <v>45068</v>
      </c>
      <c r="J338" s="2">
        <v>0.85153935185185181</v>
      </c>
      <c r="K338" t="s">
        <v>285</v>
      </c>
      <c r="L338" t="s">
        <v>20</v>
      </c>
      <c r="M338" t="e">
        <f>VLOOKUP(C338,#REF!,4,FALSE)</f>
        <v>#REF!</v>
      </c>
      <c r="N338" t="e">
        <f t="shared" si="22"/>
        <v>#REF!</v>
      </c>
      <c r="O338">
        <f t="shared" si="23"/>
        <v>6</v>
      </c>
      <c r="P338" t="e">
        <f>VLOOKUP(C338,#REF!,3,FALSE)</f>
        <v>#REF!</v>
      </c>
      <c r="Q338" t="e">
        <f>VLOOKUP(C338,#REF!,2,FALSE)</f>
        <v>#REF!</v>
      </c>
      <c r="R338" t="str">
        <f>VLOOKUP(orders!B338,customers!$A$2:$F$101,6,FALSE)</f>
        <v>Female</v>
      </c>
      <c r="S338" t="str">
        <f>VLOOKUP(orders!B338,customers!$A$1:$C$101,3,FALSE)</f>
        <v>Chinsurah</v>
      </c>
    </row>
    <row r="339" spans="1:19" x14ac:dyDescent="0.35">
      <c r="A339">
        <v>338</v>
      </c>
      <c r="B339" t="s">
        <v>198</v>
      </c>
      <c r="C339">
        <v>21</v>
      </c>
      <c r="D339">
        <v>3</v>
      </c>
      <c r="E339" t="str">
        <f t="shared" si="20"/>
        <v>August</v>
      </c>
      <c r="F339" t="str">
        <f t="shared" si="21"/>
        <v>Sunday</v>
      </c>
      <c r="G339" s="1">
        <v>45158</v>
      </c>
      <c r="H339" s="2">
        <v>0.59434027777777776</v>
      </c>
      <c r="I339" s="1">
        <v>45166</v>
      </c>
      <c r="J339" s="2">
        <v>6.535879629629629E-2</v>
      </c>
      <c r="K339" t="s">
        <v>324</v>
      </c>
      <c r="L339" t="s">
        <v>26</v>
      </c>
      <c r="M339" t="e">
        <f>VLOOKUP(C339,#REF!,4,FALSE)</f>
        <v>#REF!</v>
      </c>
      <c r="N339" t="e">
        <f t="shared" si="22"/>
        <v>#REF!</v>
      </c>
      <c r="O339">
        <f t="shared" si="23"/>
        <v>8</v>
      </c>
      <c r="P339" t="e">
        <f>VLOOKUP(C339,#REF!,3,FALSE)</f>
        <v>#REF!</v>
      </c>
      <c r="Q339" t="e">
        <f>VLOOKUP(C339,#REF!,2,FALSE)</f>
        <v>#REF!</v>
      </c>
      <c r="R339" t="str">
        <f>VLOOKUP(orders!B339,customers!$A$2:$F$101,6,FALSE)</f>
        <v>Female</v>
      </c>
      <c r="S339" t="str">
        <f>VLOOKUP(orders!B339,customers!$A$1:$C$101,3,FALSE)</f>
        <v>North Dumdum</v>
      </c>
    </row>
    <row r="340" spans="1:19" x14ac:dyDescent="0.35">
      <c r="A340">
        <v>339</v>
      </c>
      <c r="B340" t="s">
        <v>184</v>
      </c>
      <c r="C340">
        <v>8</v>
      </c>
      <c r="D340">
        <v>1</v>
      </c>
      <c r="E340" t="str">
        <f t="shared" si="20"/>
        <v>September</v>
      </c>
      <c r="F340" t="str">
        <f t="shared" si="21"/>
        <v>Wednesday</v>
      </c>
      <c r="G340" s="1">
        <v>45189</v>
      </c>
      <c r="H340" s="2">
        <v>0.83841435185185187</v>
      </c>
      <c r="I340" s="1">
        <v>45198</v>
      </c>
      <c r="J340" s="2">
        <v>0.4516087962962963</v>
      </c>
      <c r="K340" t="s">
        <v>25</v>
      </c>
      <c r="L340" t="s">
        <v>12</v>
      </c>
      <c r="M340" t="e">
        <f>VLOOKUP(C340,#REF!,4,FALSE)</f>
        <v>#REF!</v>
      </c>
      <c r="N340" t="e">
        <f t="shared" si="22"/>
        <v>#REF!</v>
      </c>
      <c r="O340">
        <f t="shared" si="23"/>
        <v>9</v>
      </c>
      <c r="P340" t="e">
        <f>VLOOKUP(C340,#REF!,3,FALSE)</f>
        <v>#REF!</v>
      </c>
      <c r="Q340" t="e">
        <f>VLOOKUP(C340,#REF!,2,FALSE)</f>
        <v>#REF!</v>
      </c>
      <c r="R340" t="str">
        <f>VLOOKUP(orders!B340,customers!$A$2:$F$101,6,FALSE)</f>
        <v>Male</v>
      </c>
      <c r="S340" t="str">
        <f>VLOOKUP(orders!B340,customers!$A$1:$C$101,3,FALSE)</f>
        <v>Raurkela Industrial Township</v>
      </c>
    </row>
    <row r="341" spans="1:19" x14ac:dyDescent="0.35">
      <c r="A341">
        <v>340</v>
      </c>
      <c r="B341" t="s">
        <v>268</v>
      </c>
      <c r="C341">
        <v>38</v>
      </c>
      <c r="D341">
        <v>3</v>
      </c>
      <c r="E341" t="str">
        <f t="shared" si="20"/>
        <v>July</v>
      </c>
      <c r="F341" t="str">
        <f t="shared" si="21"/>
        <v>Friday</v>
      </c>
      <c r="G341" s="1">
        <v>45121</v>
      </c>
      <c r="H341" s="2">
        <v>0.32848379629629632</v>
      </c>
      <c r="I341" s="1">
        <v>45129</v>
      </c>
      <c r="J341" s="2">
        <v>0.1222337962962963</v>
      </c>
      <c r="K341" t="s">
        <v>222</v>
      </c>
      <c r="L341" t="s">
        <v>20</v>
      </c>
      <c r="M341" t="e">
        <f>VLOOKUP(C341,#REF!,4,FALSE)</f>
        <v>#REF!</v>
      </c>
      <c r="N341" t="e">
        <f t="shared" si="22"/>
        <v>#REF!</v>
      </c>
      <c r="O341">
        <f t="shared" si="23"/>
        <v>8</v>
      </c>
      <c r="P341" t="e">
        <f>VLOOKUP(C341,#REF!,3,FALSE)</f>
        <v>#REF!</v>
      </c>
      <c r="Q341" t="e">
        <f>VLOOKUP(C341,#REF!,2,FALSE)</f>
        <v>#REF!</v>
      </c>
      <c r="R341" t="str">
        <f>VLOOKUP(orders!B341,customers!$A$2:$F$101,6,FALSE)</f>
        <v>Female</v>
      </c>
      <c r="S341" t="str">
        <f>VLOOKUP(orders!B341,customers!$A$1:$C$101,3,FALSE)</f>
        <v>Gaya</v>
      </c>
    </row>
    <row r="342" spans="1:19" x14ac:dyDescent="0.35">
      <c r="A342">
        <v>341</v>
      </c>
      <c r="B342" t="s">
        <v>134</v>
      </c>
      <c r="C342">
        <v>9</v>
      </c>
      <c r="D342">
        <v>2</v>
      </c>
      <c r="E342" t="str">
        <f t="shared" si="20"/>
        <v>August</v>
      </c>
      <c r="F342" t="str">
        <f t="shared" si="21"/>
        <v>Sunday</v>
      </c>
      <c r="G342" s="1">
        <v>45158</v>
      </c>
      <c r="H342" s="2">
        <v>0.62123842592592593</v>
      </c>
      <c r="I342" s="1">
        <v>45168</v>
      </c>
      <c r="J342" s="2">
        <v>0.93903935185185183</v>
      </c>
      <c r="K342" t="s">
        <v>329</v>
      </c>
      <c r="L342" t="s">
        <v>26</v>
      </c>
      <c r="M342" t="e">
        <f>VLOOKUP(C342,#REF!,4,FALSE)</f>
        <v>#REF!</v>
      </c>
      <c r="N342" t="e">
        <f t="shared" si="22"/>
        <v>#REF!</v>
      </c>
      <c r="O342">
        <f t="shared" si="23"/>
        <v>10</v>
      </c>
      <c r="P342" t="e">
        <f>VLOOKUP(C342,#REF!,3,FALSE)</f>
        <v>#REF!</v>
      </c>
      <c r="Q342" t="e">
        <f>VLOOKUP(C342,#REF!,2,FALSE)</f>
        <v>#REF!</v>
      </c>
      <c r="R342" t="str">
        <f>VLOOKUP(orders!B342,customers!$A$2:$F$101,6,FALSE)</f>
        <v>Female</v>
      </c>
      <c r="S342" t="str">
        <f>VLOOKUP(orders!B342,customers!$A$1:$C$101,3,FALSE)</f>
        <v>Noida</v>
      </c>
    </row>
    <row r="343" spans="1:19" x14ac:dyDescent="0.35">
      <c r="A343">
        <v>342</v>
      </c>
      <c r="B343" t="s">
        <v>136</v>
      </c>
      <c r="C343">
        <v>36</v>
      </c>
      <c r="D343">
        <v>5</v>
      </c>
      <c r="E343" t="str">
        <f t="shared" si="20"/>
        <v>November</v>
      </c>
      <c r="F343" t="str">
        <f t="shared" si="21"/>
        <v>Friday</v>
      </c>
      <c r="G343" s="1">
        <v>45233</v>
      </c>
      <c r="H343" s="2">
        <v>0.16924768518518518</v>
      </c>
      <c r="I343" s="1">
        <v>45238</v>
      </c>
      <c r="J343" s="2">
        <v>0.68490740740740741</v>
      </c>
      <c r="K343" t="s">
        <v>141</v>
      </c>
      <c r="L343" t="s">
        <v>20</v>
      </c>
      <c r="M343" t="e">
        <f>VLOOKUP(C343,#REF!,4,FALSE)</f>
        <v>#REF!</v>
      </c>
      <c r="N343" t="e">
        <f t="shared" si="22"/>
        <v>#REF!</v>
      </c>
      <c r="O343">
        <f t="shared" si="23"/>
        <v>5</v>
      </c>
      <c r="P343" t="e">
        <f>VLOOKUP(C343,#REF!,3,FALSE)</f>
        <v>#REF!</v>
      </c>
      <c r="Q343" t="e">
        <f>VLOOKUP(C343,#REF!,2,FALSE)</f>
        <v>#REF!</v>
      </c>
      <c r="R343" t="str">
        <f>VLOOKUP(orders!B343,customers!$A$2:$F$101,6,FALSE)</f>
        <v>Male</v>
      </c>
      <c r="S343" t="str">
        <f>VLOOKUP(orders!B343,customers!$A$1:$C$101,3,FALSE)</f>
        <v>Nagpur</v>
      </c>
    </row>
    <row r="344" spans="1:19" x14ac:dyDescent="0.35">
      <c r="A344">
        <v>343</v>
      </c>
      <c r="B344" t="s">
        <v>90</v>
      </c>
      <c r="C344">
        <v>66</v>
      </c>
      <c r="D344">
        <v>3</v>
      </c>
      <c r="E344" t="str">
        <f t="shared" si="20"/>
        <v>March</v>
      </c>
      <c r="F344" t="str">
        <f t="shared" si="21"/>
        <v>Monday</v>
      </c>
      <c r="G344" s="1">
        <v>44991</v>
      </c>
      <c r="H344" s="2">
        <v>0.59212962962962967</v>
      </c>
      <c r="I344" s="1">
        <v>44994</v>
      </c>
      <c r="J344" s="2">
        <v>0.39380787037037035</v>
      </c>
      <c r="K344" t="s">
        <v>330</v>
      </c>
      <c r="L344" t="s">
        <v>36</v>
      </c>
      <c r="M344" t="e">
        <f>VLOOKUP(C344,#REF!,4,FALSE)</f>
        <v>#REF!</v>
      </c>
      <c r="N344" t="e">
        <f t="shared" si="22"/>
        <v>#REF!</v>
      </c>
      <c r="O344">
        <f t="shared" si="23"/>
        <v>3</v>
      </c>
      <c r="P344" t="e">
        <f>VLOOKUP(C344,#REF!,3,FALSE)</f>
        <v>#REF!</v>
      </c>
      <c r="Q344" t="e">
        <f>VLOOKUP(C344,#REF!,2,FALSE)</f>
        <v>#REF!</v>
      </c>
      <c r="R344" t="str">
        <f>VLOOKUP(orders!B344,customers!$A$2:$F$101,6,FALSE)</f>
        <v>Female</v>
      </c>
      <c r="S344" t="str">
        <f>VLOOKUP(orders!B344,customers!$A$1:$C$101,3,FALSE)</f>
        <v>Karimnagar</v>
      </c>
    </row>
    <row r="345" spans="1:19" x14ac:dyDescent="0.35">
      <c r="A345">
        <v>344</v>
      </c>
      <c r="B345" t="s">
        <v>97</v>
      </c>
      <c r="C345">
        <v>28</v>
      </c>
      <c r="D345">
        <v>5</v>
      </c>
      <c r="E345" t="str">
        <f t="shared" si="20"/>
        <v>August</v>
      </c>
      <c r="F345" t="str">
        <f t="shared" si="21"/>
        <v>Tuesday</v>
      </c>
      <c r="G345" s="1">
        <v>45167</v>
      </c>
      <c r="H345" s="2">
        <v>0.71275462962962965</v>
      </c>
      <c r="I345" s="1">
        <v>45172</v>
      </c>
      <c r="J345" s="2">
        <v>0.26952546296296298</v>
      </c>
      <c r="K345" t="s">
        <v>229</v>
      </c>
      <c r="L345" t="s">
        <v>26</v>
      </c>
      <c r="M345" t="e">
        <f>VLOOKUP(C345,#REF!,4,FALSE)</f>
        <v>#REF!</v>
      </c>
      <c r="N345" t="e">
        <f t="shared" si="22"/>
        <v>#REF!</v>
      </c>
      <c r="O345">
        <f t="shared" si="23"/>
        <v>5</v>
      </c>
      <c r="P345" t="e">
        <f>VLOOKUP(C345,#REF!,3,FALSE)</f>
        <v>#REF!</v>
      </c>
      <c r="Q345" t="e">
        <f>VLOOKUP(C345,#REF!,2,FALSE)</f>
        <v>#REF!</v>
      </c>
      <c r="R345" t="str">
        <f>VLOOKUP(orders!B345,customers!$A$2:$F$101,6,FALSE)</f>
        <v>Male</v>
      </c>
      <c r="S345" t="str">
        <f>VLOOKUP(orders!B345,customers!$A$1:$C$101,3,FALSE)</f>
        <v>Machilipatnam</v>
      </c>
    </row>
    <row r="346" spans="1:19" x14ac:dyDescent="0.35">
      <c r="A346">
        <v>345</v>
      </c>
      <c r="B346" t="s">
        <v>45</v>
      </c>
      <c r="C346">
        <v>45</v>
      </c>
      <c r="D346">
        <v>4</v>
      </c>
      <c r="E346" t="str">
        <f t="shared" si="20"/>
        <v>September</v>
      </c>
      <c r="F346" t="str">
        <f t="shared" si="21"/>
        <v>Friday</v>
      </c>
      <c r="G346" s="1">
        <v>45184</v>
      </c>
      <c r="H346" s="2">
        <v>0.65326388888888887</v>
      </c>
      <c r="I346" s="1">
        <v>45192</v>
      </c>
      <c r="J346" s="2">
        <v>0.96633101851851855</v>
      </c>
      <c r="K346" t="s">
        <v>313</v>
      </c>
      <c r="L346" t="s">
        <v>20</v>
      </c>
      <c r="M346" t="e">
        <f>VLOOKUP(C346,#REF!,4,FALSE)</f>
        <v>#REF!</v>
      </c>
      <c r="N346" t="e">
        <f t="shared" si="22"/>
        <v>#REF!</v>
      </c>
      <c r="O346">
        <f t="shared" si="23"/>
        <v>8</v>
      </c>
      <c r="P346" t="e">
        <f>VLOOKUP(C346,#REF!,3,FALSE)</f>
        <v>#REF!</v>
      </c>
      <c r="Q346" t="e">
        <f>VLOOKUP(C346,#REF!,2,FALSE)</f>
        <v>#REF!</v>
      </c>
      <c r="R346" t="str">
        <f>VLOOKUP(orders!B346,customers!$A$2:$F$101,6,FALSE)</f>
        <v>Male</v>
      </c>
      <c r="S346" t="str">
        <f>VLOOKUP(orders!B346,customers!$A$1:$C$101,3,FALSE)</f>
        <v>Haridwar</v>
      </c>
    </row>
    <row r="347" spans="1:19" x14ac:dyDescent="0.35">
      <c r="A347">
        <v>346</v>
      </c>
      <c r="B347" t="s">
        <v>52</v>
      </c>
      <c r="C347">
        <v>50</v>
      </c>
      <c r="D347">
        <v>1</v>
      </c>
      <c r="E347" t="str">
        <f t="shared" si="20"/>
        <v>March</v>
      </c>
      <c r="F347" t="str">
        <f t="shared" si="21"/>
        <v>Saturday</v>
      </c>
      <c r="G347" s="1">
        <v>44989</v>
      </c>
      <c r="H347" s="2">
        <v>0.9751967592592593</v>
      </c>
      <c r="I347" s="1">
        <v>44997</v>
      </c>
      <c r="J347" s="2">
        <v>0.69900462962962961</v>
      </c>
      <c r="K347" t="s">
        <v>246</v>
      </c>
      <c r="L347" t="s">
        <v>36</v>
      </c>
      <c r="M347" t="e">
        <f>VLOOKUP(C347,#REF!,4,FALSE)</f>
        <v>#REF!</v>
      </c>
      <c r="N347" t="e">
        <f t="shared" si="22"/>
        <v>#REF!</v>
      </c>
      <c r="O347">
        <f t="shared" si="23"/>
        <v>8</v>
      </c>
      <c r="P347" t="e">
        <f>VLOOKUP(C347,#REF!,3,FALSE)</f>
        <v>#REF!</v>
      </c>
      <c r="Q347" t="e">
        <f>VLOOKUP(C347,#REF!,2,FALSE)</f>
        <v>#REF!</v>
      </c>
      <c r="R347" t="str">
        <f>VLOOKUP(orders!B347,customers!$A$2:$F$101,6,FALSE)</f>
        <v>Female</v>
      </c>
      <c r="S347" t="str">
        <f>VLOOKUP(orders!B347,customers!$A$1:$C$101,3,FALSE)</f>
        <v>Anantapuram</v>
      </c>
    </row>
    <row r="348" spans="1:19" x14ac:dyDescent="0.35">
      <c r="A348">
        <v>347</v>
      </c>
      <c r="B348" t="s">
        <v>331</v>
      </c>
      <c r="C348">
        <v>34</v>
      </c>
      <c r="D348">
        <v>2</v>
      </c>
      <c r="E348" t="str">
        <f t="shared" si="20"/>
        <v>August</v>
      </c>
      <c r="F348" t="str">
        <f t="shared" si="21"/>
        <v>Tuesday</v>
      </c>
      <c r="G348" s="1">
        <v>45167</v>
      </c>
      <c r="H348" s="2">
        <v>0.40718749999999998</v>
      </c>
      <c r="I348" s="1">
        <v>45177</v>
      </c>
      <c r="J348" s="2">
        <v>0.35913194444444446</v>
      </c>
      <c r="K348" t="s">
        <v>332</v>
      </c>
      <c r="L348" t="s">
        <v>26</v>
      </c>
      <c r="M348" t="e">
        <f>VLOOKUP(C348,#REF!,4,FALSE)</f>
        <v>#REF!</v>
      </c>
      <c r="N348" t="e">
        <f t="shared" si="22"/>
        <v>#REF!</v>
      </c>
      <c r="O348">
        <f t="shared" si="23"/>
        <v>10</v>
      </c>
      <c r="P348" t="e">
        <f>VLOOKUP(C348,#REF!,3,FALSE)</f>
        <v>#REF!</v>
      </c>
      <c r="Q348" t="e">
        <f>VLOOKUP(C348,#REF!,2,FALSE)</f>
        <v>#REF!</v>
      </c>
      <c r="R348" t="str">
        <f>VLOOKUP(orders!B348,customers!$A$2:$F$101,6,FALSE)</f>
        <v>Male</v>
      </c>
      <c r="S348" t="str">
        <f>VLOOKUP(orders!B348,customers!$A$1:$C$101,3,FALSE)</f>
        <v>Bhatpara</v>
      </c>
    </row>
    <row r="349" spans="1:19" x14ac:dyDescent="0.35">
      <c r="A349">
        <v>348</v>
      </c>
      <c r="B349" t="s">
        <v>150</v>
      </c>
      <c r="C349">
        <v>30</v>
      </c>
      <c r="D349">
        <v>2</v>
      </c>
      <c r="E349" t="str">
        <f t="shared" si="20"/>
        <v>November</v>
      </c>
      <c r="F349" t="str">
        <f t="shared" si="21"/>
        <v>Tuesday</v>
      </c>
      <c r="G349" s="1">
        <v>45258</v>
      </c>
      <c r="H349" s="2">
        <v>0.85667824074074073</v>
      </c>
      <c r="I349" s="1">
        <v>45267</v>
      </c>
      <c r="J349" s="2">
        <v>0.50207175925925929</v>
      </c>
      <c r="K349" t="s">
        <v>143</v>
      </c>
      <c r="L349" t="s">
        <v>12</v>
      </c>
      <c r="M349" t="e">
        <f>VLOOKUP(C349,#REF!,4,FALSE)</f>
        <v>#REF!</v>
      </c>
      <c r="N349" t="e">
        <f t="shared" si="22"/>
        <v>#REF!</v>
      </c>
      <c r="O349">
        <f t="shared" si="23"/>
        <v>9</v>
      </c>
      <c r="P349" t="e">
        <f>VLOOKUP(C349,#REF!,3,FALSE)</f>
        <v>#REF!</v>
      </c>
      <c r="Q349" t="e">
        <f>VLOOKUP(C349,#REF!,2,FALSE)</f>
        <v>#REF!</v>
      </c>
      <c r="R349" t="str">
        <f>VLOOKUP(orders!B349,customers!$A$2:$F$101,6,FALSE)</f>
        <v>Male</v>
      </c>
      <c r="S349" t="str">
        <f>VLOOKUP(orders!B349,customers!$A$1:$C$101,3,FALSE)</f>
        <v>Satara</v>
      </c>
    </row>
    <row r="350" spans="1:19" x14ac:dyDescent="0.35">
      <c r="A350">
        <v>349</v>
      </c>
      <c r="B350" t="s">
        <v>125</v>
      </c>
      <c r="C350">
        <v>44</v>
      </c>
      <c r="D350">
        <v>4</v>
      </c>
      <c r="E350" t="str">
        <f t="shared" si="20"/>
        <v>November</v>
      </c>
      <c r="F350" t="str">
        <f t="shared" si="21"/>
        <v>Saturday</v>
      </c>
      <c r="G350" s="1">
        <v>45241</v>
      </c>
      <c r="H350" s="2">
        <v>0.14765046296296297</v>
      </c>
      <c r="I350" s="1">
        <v>45242</v>
      </c>
      <c r="J350" s="2">
        <v>0.43834490740740739</v>
      </c>
      <c r="K350" t="s">
        <v>276</v>
      </c>
      <c r="L350" t="s">
        <v>15</v>
      </c>
      <c r="M350" t="e">
        <f>VLOOKUP(C350,#REF!,4,FALSE)</f>
        <v>#REF!</v>
      </c>
      <c r="N350" t="e">
        <f t="shared" si="22"/>
        <v>#REF!</v>
      </c>
      <c r="O350">
        <f t="shared" si="23"/>
        <v>1</v>
      </c>
      <c r="P350" t="e">
        <f>VLOOKUP(C350,#REF!,3,FALSE)</f>
        <v>#REF!</v>
      </c>
      <c r="Q350" t="e">
        <f>VLOOKUP(C350,#REF!,2,FALSE)</f>
        <v>#REF!</v>
      </c>
      <c r="R350" t="str">
        <f>VLOOKUP(orders!B350,customers!$A$2:$F$101,6,FALSE)</f>
        <v>Male</v>
      </c>
      <c r="S350" t="str">
        <f>VLOOKUP(orders!B350,customers!$A$1:$C$101,3,FALSE)</f>
        <v>Gangtok</v>
      </c>
    </row>
    <row r="351" spans="1:19" x14ac:dyDescent="0.35">
      <c r="A351">
        <v>350</v>
      </c>
      <c r="B351" t="s">
        <v>97</v>
      </c>
      <c r="C351">
        <v>19</v>
      </c>
      <c r="D351">
        <v>3</v>
      </c>
      <c r="E351" t="str">
        <f t="shared" si="20"/>
        <v>February</v>
      </c>
      <c r="F351" t="str">
        <f t="shared" si="21"/>
        <v>Monday</v>
      </c>
      <c r="G351" s="1">
        <v>44970</v>
      </c>
      <c r="H351" s="2">
        <v>0.51593750000000005</v>
      </c>
      <c r="I351" s="1">
        <v>44979</v>
      </c>
      <c r="J351" s="2">
        <v>0.68483796296296295</v>
      </c>
      <c r="K351" t="s">
        <v>190</v>
      </c>
      <c r="L351" t="s">
        <v>23</v>
      </c>
      <c r="M351" t="e">
        <f>VLOOKUP(C351,#REF!,4,FALSE)</f>
        <v>#REF!</v>
      </c>
      <c r="N351" t="e">
        <f t="shared" si="22"/>
        <v>#REF!</v>
      </c>
      <c r="O351">
        <f t="shared" si="23"/>
        <v>9</v>
      </c>
      <c r="P351" t="e">
        <f>VLOOKUP(C351,#REF!,3,FALSE)</f>
        <v>#REF!</v>
      </c>
      <c r="Q351" t="e">
        <f>VLOOKUP(C351,#REF!,2,FALSE)</f>
        <v>#REF!</v>
      </c>
      <c r="R351" t="str">
        <f>VLOOKUP(orders!B351,customers!$A$2:$F$101,6,FALSE)</f>
        <v>Male</v>
      </c>
      <c r="S351" t="str">
        <f>VLOOKUP(orders!B351,customers!$A$1:$C$101,3,FALSE)</f>
        <v>Machilipatnam</v>
      </c>
    </row>
    <row r="352" spans="1:19" x14ac:dyDescent="0.35">
      <c r="A352">
        <v>351</v>
      </c>
      <c r="B352" t="s">
        <v>32</v>
      </c>
      <c r="C352">
        <v>1</v>
      </c>
      <c r="D352">
        <v>1</v>
      </c>
      <c r="E352" t="str">
        <f t="shared" si="20"/>
        <v>January</v>
      </c>
      <c r="F352" t="str">
        <f t="shared" si="21"/>
        <v>Monday</v>
      </c>
      <c r="G352" s="1">
        <v>44942</v>
      </c>
      <c r="H352" s="2">
        <v>0.63271990740740736</v>
      </c>
      <c r="I352" s="1">
        <v>44951</v>
      </c>
      <c r="J352" s="2">
        <v>0.93748842592592596</v>
      </c>
      <c r="K352" t="s">
        <v>234</v>
      </c>
      <c r="L352" t="s">
        <v>60</v>
      </c>
      <c r="M352" t="e">
        <f>VLOOKUP(C352,#REF!,4,FALSE)</f>
        <v>#REF!</v>
      </c>
      <c r="N352" t="e">
        <f t="shared" si="22"/>
        <v>#REF!</v>
      </c>
      <c r="O352">
        <f t="shared" si="23"/>
        <v>9</v>
      </c>
      <c r="P352" t="e">
        <f>VLOOKUP(C352,#REF!,3,FALSE)</f>
        <v>#REF!</v>
      </c>
      <c r="Q352" t="e">
        <f>VLOOKUP(C352,#REF!,2,FALSE)</f>
        <v>#REF!</v>
      </c>
      <c r="R352" t="str">
        <f>VLOOKUP(orders!B352,customers!$A$2:$F$101,6,FALSE)</f>
        <v>Female</v>
      </c>
      <c r="S352" t="str">
        <f>VLOOKUP(orders!B352,customers!$A$1:$C$101,3,FALSE)</f>
        <v>Dhanbad</v>
      </c>
    </row>
    <row r="353" spans="1:19" x14ac:dyDescent="0.35">
      <c r="A353">
        <v>352</v>
      </c>
      <c r="B353" t="s">
        <v>86</v>
      </c>
      <c r="C353">
        <v>28</v>
      </c>
      <c r="D353">
        <v>1</v>
      </c>
      <c r="E353" t="str">
        <f t="shared" si="20"/>
        <v>August</v>
      </c>
      <c r="F353" t="str">
        <f t="shared" si="21"/>
        <v>Wednesday</v>
      </c>
      <c r="G353" s="1">
        <v>45161</v>
      </c>
      <c r="H353" s="2">
        <v>0.99288194444444444</v>
      </c>
      <c r="I353" s="1">
        <v>45171</v>
      </c>
      <c r="J353" s="2">
        <v>0.3853240740740741</v>
      </c>
      <c r="K353" t="s">
        <v>313</v>
      </c>
      <c r="L353" t="s">
        <v>26</v>
      </c>
      <c r="M353" t="e">
        <f>VLOOKUP(C353,#REF!,4,FALSE)</f>
        <v>#REF!</v>
      </c>
      <c r="N353" t="e">
        <f t="shared" si="22"/>
        <v>#REF!</v>
      </c>
      <c r="O353">
        <f t="shared" si="23"/>
        <v>10</v>
      </c>
      <c r="P353" t="e">
        <f>VLOOKUP(C353,#REF!,3,FALSE)</f>
        <v>#REF!</v>
      </c>
      <c r="Q353" t="e">
        <f>VLOOKUP(C353,#REF!,2,FALSE)</f>
        <v>#REF!</v>
      </c>
      <c r="R353" t="str">
        <f>VLOOKUP(orders!B353,customers!$A$2:$F$101,6,FALSE)</f>
        <v>Male</v>
      </c>
      <c r="S353" t="str">
        <f>VLOOKUP(orders!B353,customers!$A$1:$C$101,3,FALSE)</f>
        <v>Bhopal</v>
      </c>
    </row>
    <row r="354" spans="1:19" x14ac:dyDescent="0.35">
      <c r="A354">
        <v>353</v>
      </c>
      <c r="B354" t="s">
        <v>253</v>
      </c>
      <c r="C354">
        <v>55</v>
      </c>
      <c r="D354">
        <v>2</v>
      </c>
      <c r="E354" t="str">
        <f t="shared" si="20"/>
        <v>August</v>
      </c>
      <c r="F354" t="str">
        <f t="shared" si="21"/>
        <v>Monday</v>
      </c>
      <c r="G354" s="1">
        <v>45159</v>
      </c>
      <c r="H354" s="2">
        <v>0.40517361111111111</v>
      </c>
      <c r="I354" s="1">
        <v>45162</v>
      </c>
      <c r="J354" s="2">
        <v>0.59182870370370366</v>
      </c>
      <c r="K354" t="s">
        <v>293</v>
      </c>
      <c r="L354" t="s">
        <v>26</v>
      </c>
      <c r="M354" t="e">
        <f>VLOOKUP(C354,#REF!,4,FALSE)</f>
        <v>#REF!</v>
      </c>
      <c r="N354" t="e">
        <f t="shared" si="22"/>
        <v>#REF!</v>
      </c>
      <c r="O354">
        <f t="shared" si="23"/>
        <v>3</v>
      </c>
      <c r="P354" t="e">
        <f>VLOOKUP(C354,#REF!,3,FALSE)</f>
        <v>#REF!</v>
      </c>
      <c r="Q354" t="e">
        <f>VLOOKUP(C354,#REF!,2,FALSE)</f>
        <v>#REF!</v>
      </c>
      <c r="R354" t="str">
        <f>VLOOKUP(orders!B354,customers!$A$2:$F$101,6,FALSE)</f>
        <v>Female</v>
      </c>
      <c r="S354" t="str">
        <f>VLOOKUP(orders!B354,customers!$A$1:$C$101,3,FALSE)</f>
        <v>Nellore</v>
      </c>
    </row>
    <row r="355" spans="1:19" x14ac:dyDescent="0.35">
      <c r="A355">
        <v>354</v>
      </c>
      <c r="B355" t="s">
        <v>198</v>
      </c>
      <c r="C355">
        <v>13</v>
      </c>
      <c r="D355">
        <v>5</v>
      </c>
      <c r="E355" t="str">
        <f t="shared" si="20"/>
        <v>February</v>
      </c>
      <c r="F355" t="str">
        <f t="shared" si="21"/>
        <v>Sunday</v>
      </c>
      <c r="G355" s="1">
        <v>44983</v>
      </c>
      <c r="H355" s="2">
        <v>0.72601851851851851</v>
      </c>
      <c r="I355" s="1">
        <v>44991</v>
      </c>
      <c r="J355" s="2">
        <v>0.40523148148148147</v>
      </c>
      <c r="K355" t="s">
        <v>160</v>
      </c>
      <c r="L355" t="s">
        <v>36</v>
      </c>
      <c r="M355" t="e">
        <f>VLOOKUP(C355,#REF!,4,FALSE)</f>
        <v>#REF!</v>
      </c>
      <c r="N355" t="e">
        <f t="shared" si="22"/>
        <v>#REF!</v>
      </c>
      <c r="O355">
        <f t="shared" si="23"/>
        <v>8</v>
      </c>
      <c r="P355" t="e">
        <f>VLOOKUP(C355,#REF!,3,FALSE)</f>
        <v>#REF!</v>
      </c>
      <c r="Q355" t="e">
        <f>VLOOKUP(C355,#REF!,2,FALSE)</f>
        <v>#REF!</v>
      </c>
      <c r="R355" t="str">
        <f>VLOOKUP(orders!B355,customers!$A$2:$F$101,6,FALSE)</f>
        <v>Female</v>
      </c>
      <c r="S355" t="str">
        <f>VLOOKUP(orders!B355,customers!$A$1:$C$101,3,FALSE)</f>
        <v>North Dumdum</v>
      </c>
    </row>
    <row r="356" spans="1:19" x14ac:dyDescent="0.35">
      <c r="A356">
        <v>355</v>
      </c>
      <c r="B356" t="s">
        <v>32</v>
      </c>
      <c r="C356">
        <v>10</v>
      </c>
      <c r="D356">
        <v>1</v>
      </c>
      <c r="E356" t="str">
        <f t="shared" si="20"/>
        <v>December</v>
      </c>
      <c r="F356" t="str">
        <f t="shared" si="21"/>
        <v>Sunday</v>
      </c>
      <c r="G356" s="1">
        <v>45284</v>
      </c>
      <c r="H356" s="2">
        <v>0.20328703703703704</v>
      </c>
      <c r="I356" s="1">
        <v>45293</v>
      </c>
      <c r="J356" s="2">
        <v>0.40177083333333335</v>
      </c>
      <c r="K356" t="s">
        <v>195</v>
      </c>
      <c r="L356" t="s">
        <v>20</v>
      </c>
      <c r="M356" t="e">
        <f>VLOOKUP(C356,#REF!,4,FALSE)</f>
        <v>#REF!</v>
      </c>
      <c r="N356" t="e">
        <f t="shared" si="22"/>
        <v>#REF!</v>
      </c>
      <c r="O356">
        <f t="shared" si="23"/>
        <v>9</v>
      </c>
      <c r="P356" t="e">
        <f>VLOOKUP(C356,#REF!,3,FALSE)</f>
        <v>#REF!</v>
      </c>
      <c r="Q356" t="e">
        <f>VLOOKUP(C356,#REF!,2,FALSE)</f>
        <v>#REF!</v>
      </c>
      <c r="R356" t="str">
        <f>VLOOKUP(orders!B356,customers!$A$2:$F$101,6,FALSE)</f>
        <v>Female</v>
      </c>
      <c r="S356" t="str">
        <f>VLOOKUP(orders!B356,customers!$A$1:$C$101,3,FALSE)</f>
        <v>Dhanbad</v>
      </c>
    </row>
    <row r="357" spans="1:19" x14ac:dyDescent="0.35">
      <c r="A357">
        <v>356</v>
      </c>
      <c r="B357" t="s">
        <v>134</v>
      </c>
      <c r="C357">
        <v>14</v>
      </c>
      <c r="D357">
        <v>1</v>
      </c>
      <c r="E357" t="str">
        <f t="shared" si="20"/>
        <v>July</v>
      </c>
      <c r="F357" t="str">
        <f t="shared" si="21"/>
        <v>Saturday</v>
      </c>
      <c r="G357" s="1">
        <v>45115</v>
      </c>
      <c r="H357" s="2">
        <v>2.8935185185185185E-2</v>
      </c>
      <c r="I357" s="1">
        <v>45116</v>
      </c>
      <c r="J357" s="2">
        <v>0.18868055555555555</v>
      </c>
      <c r="K357" t="s">
        <v>282</v>
      </c>
      <c r="L357" t="s">
        <v>20</v>
      </c>
      <c r="M357" t="e">
        <f>VLOOKUP(C357,#REF!,4,FALSE)</f>
        <v>#REF!</v>
      </c>
      <c r="N357" t="e">
        <f t="shared" si="22"/>
        <v>#REF!</v>
      </c>
      <c r="O357">
        <f t="shared" si="23"/>
        <v>1</v>
      </c>
      <c r="P357" t="e">
        <f>VLOOKUP(C357,#REF!,3,FALSE)</f>
        <v>#REF!</v>
      </c>
      <c r="Q357" t="e">
        <f>VLOOKUP(C357,#REF!,2,FALSE)</f>
        <v>#REF!</v>
      </c>
      <c r="R357" t="str">
        <f>VLOOKUP(orders!B357,customers!$A$2:$F$101,6,FALSE)</f>
        <v>Female</v>
      </c>
      <c r="S357" t="str">
        <f>VLOOKUP(orders!B357,customers!$A$1:$C$101,3,FALSE)</f>
        <v>Noida</v>
      </c>
    </row>
    <row r="358" spans="1:19" x14ac:dyDescent="0.35">
      <c r="A358">
        <v>357</v>
      </c>
      <c r="B358" t="s">
        <v>64</v>
      </c>
      <c r="C358">
        <v>62</v>
      </c>
      <c r="D358">
        <v>4</v>
      </c>
      <c r="E358" t="str">
        <f t="shared" si="20"/>
        <v>March</v>
      </c>
      <c r="F358" t="str">
        <f t="shared" si="21"/>
        <v>Friday</v>
      </c>
      <c r="G358" s="1">
        <v>44988</v>
      </c>
      <c r="H358" s="2">
        <v>0.83423611111111107</v>
      </c>
      <c r="I358" s="1">
        <v>44998</v>
      </c>
      <c r="J358" s="2">
        <v>0.87192129629629633</v>
      </c>
      <c r="K358" t="s">
        <v>333</v>
      </c>
      <c r="L358" t="s">
        <v>36</v>
      </c>
      <c r="M358" t="e">
        <f>VLOOKUP(C358,#REF!,4,FALSE)</f>
        <v>#REF!</v>
      </c>
      <c r="N358" t="e">
        <f t="shared" si="22"/>
        <v>#REF!</v>
      </c>
      <c r="O358">
        <f t="shared" si="23"/>
        <v>10</v>
      </c>
      <c r="P358" t="e">
        <f>VLOOKUP(C358,#REF!,3,FALSE)</f>
        <v>#REF!</v>
      </c>
      <c r="Q358" t="e">
        <f>VLOOKUP(C358,#REF!,2,FALSE)</f>
        <v>#REF!</v>
      </c>
      <c r="R358" t="str">
        <f>VLOOKUP(orders!B358,customers!$A$2:$F$101,6,FALSE)</f>
        <v>Male</v>
      </c>
      <c r="S358" t="str">
        <f>VLOOKUP(orders!B358,customers!$A$1:$C$101,3,FALSE)</f>
        <v>Jamnagar</v>
      </c>
    </row>
    <row r="359" spans="1:19" x14ac:dyDescent="0.35">
      <c r="A359">
        <v>358</v>
      </c>
      <c r="B359" t="s">
        <v>24</v>
      </c>
      <c r="C359">
        <v>55</v>
      </c>
      <c r="D359">
        <v>1</v>
      </c>
      <c r="E359" t="str">
        <f t="shared" si="20"/>
        <v>August</v>
      </c>
      <c r="F359" t="str">
        <f t="shared" si="21"/>
        <v>Sunday</v>
      </c>
      <c r="G359" s="1">
        <v>45158</v>
      </c>
      <c r="H359" s="2">
        <v>0.7038078703703704</v>
      </c>
      <c r="I359" s="1">
        <v>45163</v>
      </c>
      <c r="J359" s="2">
        <v>0.56292824074074077</v>
      </c>
      <c r="K359" t="s">
        <v>334</v>
      </c>
      <c r="L359" t="s">
        <v>26</v>
      </c>
      <c r="M359" t="e">
        <f>VLOOKUP(C359,#REF!,4,FALSE)</f>
        <v>#REF!</v>
      </c>
      <c r="N359" t="e">
        <f t="shared" si="22"/>
        <v>#REF!</v>
      </c>
      <c r="O359">
        <f t="shared" si="23"/>
        <v>5</v>
      </c>
      <c r="P359" t="e">
        <f>VLOOKUP(C359,#REF!,3,FALSE)</f>
        <v>#REF!</v>
      </c>
      <c r="Q359" t="e">
        <f>VLOOKUP(C359,#REF!,2,FALSE)</f>
        <v>#REF!</v>
      </c>
      <c r="R359" t="str">
        <f>VLOOKUP(orders!B359,customers!$A$2:$F$101,6,FALSE)</f>
        <v>Female</v>
      </c>
      <c r="S359" t="str">
        <f>VLOOKUP(orders!B359,customers!$A$1:$C$101,3,FALSE)</f>
        <v>Pallavaram</v>
      </c>
    </row>
    <row r="360" spans="1:19" x14ac:dyDescent="0.35">
      <c r="A360">
        <v>359</v>
      </c>
      <c r="B360" t="s">
        <v>288</v>
      </c>
      <c r="C360">
        <v>47</v>
      </c>
      <c r="D360">
        <v>2</v>
      </c>
      <c r="E360" t="str">
        <f t="shared" si="20"/>
        <v>February</v>
      </c>
      <c r="F360" t="str">
        <f t="shared" si="21"/>
        <v>Tuesday</v>
      </c>
      <c r="G360" s="1">
        <v>44985</v>
      </c>
      <c r="H360" s="2">
        <v>0.50944444444444448</v>
      </c>
      <c r="I360" s="1">
        <v>44990</v>
      </c>
      <c r="J360" s="2">
        <v>0.85520833333333335</v>
      </c>
      <c r="K360" t="s">
        <v>309</v>
      </c>
      <c r="L360" t="s">
        <v>36</v>
      </c>
      <c r="M360" t="e">
        <f>VLOOKUP(C360,#REF!,4,FALSE)</f>
        <v>#REF!</v>
      </c>
      <c r="N360" t="e">
        <f t="shared" si="22"/>
        <v>#REF!</v>
      </c>
      <c r="O360">
        <f t="shared" si="23"/>
        <v>5</v>
      </c>
      <c r="P360" t="e">
        <f>VLOOKUP(C360,#REF!,3,FALSE)</f>
        <v>#REF!</v>
      </c>
      <c r="Q360" t="e">
        <f>VLOOKUP(C360,#REF!,2,FALSE)</f>
        <v>#REF!</v>
      </c>
      <c r="R360" t="str">
        <f>VLOOKUP(orders!B360,customers!$A$2:$F$101,6,FALSE)</f>
        <v>Male</v>
      </c>
      <c r="S360" t="str">
        <f>VLOOKUP(orders!B360,customers!$A$1:$C$101,3,FALSE)</f>
        <v>Dhanbad</v>
      </c>
    </row>
    <row r="361" spans="1:19" x14ac:dyDescent="0.35">
      <c r="A361">
        <v>360</v>
      </c>
      <c r="B361" t="s">
        <v>32</v>
      </c>
      <c r="C361">
        <v>41</v>
      </c>
      <c r="D361">
        <v>1</v>
      </c>
      <c r="E361" t="str">
        <f t="shared" si="20"/>
        <v>November</v>
      </c>
      <c r="F361" t="str">
        <f t="shared" si="21"/>
        <v>Monday</v>
      </c>
      <c r="G361" s="1">
        <v>45236</v>
      </c>
      <c r="H361" s="2">
        <v>0.1332986111111111</v>
      </c>
      <c r="I361" s="1">
        <v>45239</v>
      </c>
      <c r="J361" s="2">
        <v>0.73994212962962957</v>
      </c>
      <c r="K361" t="s">
        <v>35</v>
      </c>
      <c r="L361" t="s">
        <v>15</v>
      </c>
      <c r="M361" t="e">
        <f>VLOOKUP(C361,#REF!,4,FALSE)</f>
        <v>#REF!</v>
      </c>
      <c r="N361" t="e">
        <f t="shared" si="22"/>
        <v>#REF!</v>
      </c>
      <c r="O361">
        <f t="shared" si="23"/>
        <v>3</v>
      </c>
      <c r="P361" t="e">
        <f>VLOOKUP(C361,#REF!,3,FALSE)</f>
        <v>#REF!</v>
      </c>
      <c r="Q361" t="e">
        <f>VLOOKUP(C361,#REF!,2,FALSE)</f>
        <v>#REF!</v>
      </c>
      <c r="R361" t="str">
        <f>VLOOKUP(orders!B361,customers!$A$2:$F$101,6,FALSE)</f>
        <v>Female</v>
      </c>
      <c r="S361" t="str">
        <f>VLOOKUP(orders!B361,customers!$A$1:$C$101,3,FALSE)</f>
        <v>Dhanbad</v>
      </c>
    </row>
    <row r="362" spans="1:19" x14ac:dyDescent="0.35">
      <c r="A362">
        <v>361</v>
      </c>
      <c r="B362" t="s">
        <v>218</v>
      </c>
      <c r="C362">
        <v>47</v>
      </c>
      <c r="D362">
        <v>4</v>
      </c>
      <c r="E362" t="str">
        <f t="shared" si="20"/>
        <v>March</v>
      </c>
      <c r="F362" t="str">
        <f t="shared" si="21"/>
        <v>Friday</v>
      </c>
      <c r="G362" s="1">
        <v>44988</v>
      </c>
      <c r="H362" s="2">
        <v>0.25689814814814815</v>
      </c>
      <c r="I362" s="1">
        <v>44996</v>
      </c>
      <c r="J362" s="2">
        <v>0.35636574074074073</v>
      </c>
      <c r="K362" t="s">
        <v>22</v>
      </c>
      <c r="L362" t="s">
        <v>36</v>
      </c>
      <c r="M362" t="e">
        <f>VLOOKUP(C362,#REF!,4,FALSE)</f>
        <v>#REF!</v>
      </c>
      <c r="N362" t="e">
        <f t="shared" si="22"/>
        <v>#REF!</v>
      </c>
      <c r="O362">
        <f t="shared" si="23"/>
        <v>8</v>
      </c>
      <c r="P362" t="e">
        <f>VLOOKUP(C362,#REF!,3,FALSE)</f>
        <v>#REF!</v>
      </c>
      <c r="Q362" t="e">
        <f>VLOOKUP(C362,#REF!,2,FALSE)</f>
        <v>#REF!</v>
      </c>
      <c r="R362" t="str">
        <f>VLOOKUP(orders!B362,customers!$A$2:$F$101,6,FALSE)</f>
        <v>Female</v>
      </c>
      <c r="S362" t="str">
        <f>VLOOKUP(orders!B362,customers!$A$1:$C$101,3,FALSE)</f>
        <v>Imphal</v>
      </c>
    </row>
    <row r="363" spans="1:19" x14ac:dyDescent="0.35">
      <c r="A363">
        <v>362</v>
      </c>
      <c r="B363" t="s">
        <v>56</v>
      </c>
      <c r="C363">
        <v>31</v>
      </c>
      <c r="D363">
        <v>2</v>
      </c>
      <c r="E363" t="str">
        <f t="shared" si="20"/>
        <v>March</v>
      </c>
      <c r="F363" t="str">
        <f t="shared" si="21"/>
        <v>Friday</v>
      </c>
      <c r="G363" s="1">
        <v>44995</v>
      </c>
      <c r="H363" s="2">
        <v>0.15278935185185186</v>
      </c>
      <c r="I363" s="1">
        <v>45002</v>
      </c>
      <c r="J363" s="2">
        <v>0.44123842592592594</v>
      </c>
      <c r="K363" t="s">
        <v>326</v>
      </c>
      <c r="L363" t="s">
        <v>60</v>
      </c>
      <c r="M363" t="e">
        <f>VLOOKUP(C363,#REF!,4,FALSE)</f>
        <v>#REF!</v>
      </c>
      <c r="N363" t="e">
        <f t="shared" si="22"/>
        <v>#REF!</v>
      </c>
      <c r="O363">
        <f t="shared" si="23"/>
        <v>7</v>
      </c>
      <c r="P363" t="e">
        <f>VLOOKUP(C363,#REF!,3,FALSE)</f>
        <v>#REF!</v>
      </c>
      <c r="Q363" t="e">
        <f>VLOOKUP(C363,#REF!,2,FALSE)</f>
        <v>#REF!</v>
      </c>
      <c r="R363" t="str">
        <f>VLOOKUP(orders!B363,customers!$A$2:$F$101,6,FALSE)</f>
        <v>Male</v>
      </c>
      <c r="S363" t="str">
        <f>VLOOKUP(orders!B363,customers!$A$1:$C$101,3,FALSE)</f>
        <v>Karaikudi</v>
      </c>
    </row>
    <row r="364" spans="1:19" x14ac:dyDescent="0.35">
      <c r="A364">
        <v>363</v>
      </c>
      <c r="B364" t="s">
        <v>200</v>
      </c>
      <c r="C364">
        <v>15</v>
      </c>
      <c r="D364">
        <v>2</v>
      </c>
      <c r="E364" t="str">
        <f t="shared" si="20"/>
        <v>November</v>
      </c>
      <c r="F364" t="str">
        <f t="shared" si="21"/>
        <v>Monday</v>
      </c>
      <c r="G364" s="1">
        <v>45257</v>
      </c>
      <c r="H364" s="2">
        <v>0.79237268518518522</v>
      </c>
      <c r="I364" s="1">
        <v>45265</v>
      </c>
      <c r="J364" s="2">
        <v>7.6805555555555557E-2</v>
      </c>
      <c r="K364" t="s">
        <v>91</v>
      </c>
      <c r="L364" t="s">
        <v>12</v>
      </c>
      <c r="M364" t="e">
        <f>VLOOKUP(C364,#REF!,4,FALSE)</f>
        <v>#REF!</v>
      </c>
      <c r="N364" t="e">
        <f t="shared" si="22"/>
        <v>#REF!</v>
      </c>
      <c r="O364">
        <f t="shared" si="23"/>
        <v>8</v>
      </c>
      <c r="P364" t="e">
        <f>VLOOKUP(C364,#REF!,3,FALSE)</f>
        <v>#REF!</v>
      </c>
      <c r="Q364" t="e">
        <f>VLOOKUP(C364,#REF!,2,FALSE)</f>
        <v>#REF!</v>
      </c>
      <c r="R364" t="str">
        <f>VLOOKUP(orders!B364,customers!$A$2:$F$101,6,FALSE)</f>
        <v>Male</v>
      </c>
      <c r="S364" t="str">
        <f>VLOOKUP(orders!B364,customers!$A$1:$C$101,3,FALSE)</f>
        <v>Khandwa</v>
      </c>
    </row>
    <row r="365" spans="1:19" x14ac:dyDescent="0.35">
      <c r="A365">
        <v>364</v>
      </c>
      <c r="B365" t="s">
        <v>291</v>
      </c>
      <c r="C365">
        <v>43</v>
      </c>
      <c r="D365">
        <v>3</v>
      </c>
      <c r="E365" t="str">
        <f t="shared" si="20"/>
        <v>November</v>
      </c>
      <c r="F365" t="str">
        <f t="shared" si="21"/>
        <v>Wednesday</v>
      </c>
      <c r="G365" s="1">
        <v>45238</v>
      </c>
      <c r="H365" s="2">
        <v>0.25626157407407407</v>
      </c>
      <c r="I365" s="1">
        <v>45239</v>
      </c>
      <c r="J365" s="2">
        <v>0.19274305555555554</v>
      </c>
      <c r="K365" t="s">
        <v>195</v>
      </c>
      <c r="L365" t="s">
        <v>15</v>
      </c>
      <c r="M365" t="e">
        <f>VLOOKUP(C365,#REF!,4,FALSE)</f>
        <v>#REF!</v>
      </c>
      <c r="N365" t="e">
        <f t="shared" si="22"/>
        <v>#REF!</v>
      </c>
      <c r="O365">
        <f t="shared" si="23"/>
        <v>1</v>
      </c>
      <c r="P365" t="e">
        <f>VLOOKUP(C365,#REF!,3,FALSE)</f>
        <v>#REF!</v>
      </c>
      <c r="Q365" t="e">
        <f>VLOOKUP(C365,#REF!,2,FALSE)</f>
        <v>#REF!</v>
      </c>
      <c r="R365" t="str">
        <f>VLOOKUP(orders!B365,customers!$A$2:$F$101,6,FALSE)</f>
        <v>Male</v>
      </c>
      <c r="S365" t="str">
        <f>VLOOKUP(orders!B365,customers!$A$1:$C$101,3,FALSE)</f>
        <v>Bilaspur</v>
      </c>
    </row>
    <row r="366" spans="1:19" x14ac:dyDescent="0.35">
      <c r="A366">
        <v>365</v>
      </c>
      <c r="B366" t="s">
        <v>134</v>
      </c>
      <c r="C366">
        <v>8</v>
      </c>
      <c r="D366">
        <v>5</v>
      </c>
      <c r="E366" t="str">
        <f t="shared" si="20"/>
        <v>June</v>
      </c>
      <c r="F366" t="str">
        <f t="shared" si="21"/>
        <v>Thursday</v>
      </c>
      <c r="G366" s="1">
        <v>45078</v>
      </c>
      <c r="H366" s="2">
        <v>0.6470717592592593</v>
      </c>
      <c r="I366" s="1">
        <v>45081</v>
      </c>
      <c r="J366" s="2">
        <v>0.4274189814814815</v>
      </c>
      <c r="K366" t="s">
        <v>147</v>
      </c>
      <c r="L366" t="s">
        <v>12</v>
      </c>
      <c r="M366" t="e">
        <f>VLOOKUP(C366,#REF!,4,FALSE)</f>
        <v>#REF!</v>
      </c>
      <c r="N366" t="e">
        <f t="shared" si="22"/>
        <v>#REF!</v>
      </c>
      <c r="O366">
        <f t="shared" si="23"/>
        <v>3</v>
      </c>
      <c r="P366" t="e">
        <f>VLOOKUP(C366,#REF!,3,FALSE)</f>
        <v>#REF!</v>
      </c>
      <c r="Q366" t="e">
        <f>VLOOKUP(C366,#REF!,2,FALSE)</f>
        <v>#REF!</v>
      </c>
      <c r="R366" t="str">
        <f>VLOOKUP(orders!B366,customers!$A$2:$F$101,6,FALSE)</f>
        <v>Female</v>
      </c>
      <c r="S366" t="str">
        <f>VLOOKUP(orders!B366,customers!$A$1:$C$101,3,FALSE)</f>
        <v>Noida</v>
      </c>
    </row>
    <row r="367" spans="1:19" x14ac:dyDescent="0.35">
      <c r="A367">
        <v>366</v>
      </c>
      <c r="B367" t="s">
        <v>123</v>
      </c>
      <c r="C367">
        <v>3</v>
      </c>
      <c r="D367">
        <v>3</v>
      </c>
      <c r="E367" t="str">
        <f t="shared" si="20"/>
        <v>February</v>
      </c>
      <c r="F367" t="str">
        <f t="shared" si="21"/>
        <v>Wednesday</v>
      </c>
      <c r="G367" s="1">
        <v>44965</v>
      </c>
      <c r="H367" s="2">
        <v>0.96929398148148149</v>
      </c>
      <c r="I367" s="1">
        <v>44973</v>
      </c>
      <c r="J367" s="2">
        <v>0.45252314814814815</v>
      </c>
      <c r="K367" t="s">
        <v>190</v>
      </c>
      <c r="L367" t="s">
        <v>23</v>
      </c>
      <c r="M367" t="e">
        <f>VLOOKUP(C367,#REF!,4,FALSE)</f>
        <v>#REF!</v>
      </c>
      <c r="N367" t="e">
        <f t="shared" si="22"/>
        <v>#REF!</v>
      </c>
      <c r="O367">
        <f t="shared" si="23"/>
        <v>8</v>
      </c>
      <c r="P367" t="e">
        <f>VLOOKUP(C367,#REF!,3,FALSE)</f>
        <v>#REF!</v>
      </c>
      <c r="Q367" t="e">
        <f>VLOOKUP(C367,#REF!,2,FALSE)</f>
        <v>#REF!</v>
      </c>
      <c r="R367" t="str">
        <f>VLOOKUP(orders!B367,customers!$A$2:$F$101,6,FALSE)</f>
        <v>Female</v>
      </c>
      <c r="S367" t="str">
        <f>VLOOKUP(orders!B367,customers!$A$1:$C$101,3,FALSE)</f>
        <v>Indore</v>
      </c>
    </row>
    <row r="368" spans="1:19" x14ac:dyDescent="0.35">
      <c r="A368">
        <v>367</v>
      </c>
      <c r="B368" t="s">
        <v>138</v>
      </c>
      <c r="C368">
        <v>47</v>
      </c>
      <c r="D368">
        <v>5</v>
      </c>
      <c r="E368" t="str">
        <f t="shared" si="20"/>
        <v>March</v>
      </c>
      <c r="F368" t="str">
        <f t="shared" si="21"/>
        <v>Friday</v>
      </c>
      <c r="G368" s="1">
        <v>44988</v>
      </c>
      <c r="H368" s="2">
        <v>3.0659722222222224E-2</v>
      </c>
      <c r="I368" s="1">
        <v>44997</v>
      </c>
      <c r="J368" s="2">
        <v>0.62850694444444444</v>
      </c>
      <c r="K368" t="s">
        <v>327</v>
      </c>
      <c r="L368" t="s">
        <v>36</v>
      </c>
      <c r="M368" t="e">
        <f>VLOOKUP(C368,#REF!,4,FALSE)</f>
        <v>#REF!</v>
      </c>
      <c r="N368" t="e">
        <f t="shared" si="22"/>
        <v>#REF!</v>
      </c>
      <c r="O368">
        <f t="shared" si="23"/>
        <v>9</v>
      </c>
      <c r="P368" t="e">
        <f>VLOOKUP(C368,#REF!,3,FALSE)</f>
        <v>#REF!</v>
      </c>
      <c r="Q368" t="e">
        <f>VLOOKUP(C368,#REF!,2,FALSE)</f>
        <v>#REF!</v>
      </c>
      <c r="R368" t="str">
        <f>VLOOKUP(orders!B368,customers!$A$2:$F$101,6,FALSE)</f>
        <v>Male</v>
      </c>
      <c r="S368" t="str">
        <f>VLOOKUP(orders!B368,customers!$A$1:$C$101,3,FALSE)</f>
        <v>Kanpur</v>
      </c>
    </row>
    <row r="369" spans="1:19" x14ac:dyDescent="0.35">
      <c r="A369">
        <v>368</v>
      </c>
      <c r="B369" t="s">
        <v>40</v>
      </c>
      <c r="C369">
        <v>6</v>
      </c>
      <c r="D369">
        <v>3</v>
      </c>
      <c r="E369" t="str">
        <f t="shared" si="20"/>
        <v>March</v>
      </c>
      <c r="F369" t="str">
        <f t="shared" si="21"/>
        <v>Saturday</v>
      </c>
      <c r="G369" s="1">
        <v>44989</v>
      </c>
      <c r="H369" s="2">
        <v>0.96067129629629633</v>
      </c>
      <c r="I369" s="1">
        <v>44991</v>
      </c>
      <c r="J369" s="2">
        <v>0.11956018518518519</v>
      </c>
      <c r="K369" t="s">
        <v>326</v>
      </c>
      <c r="L369" t="s">
        <v>36</v>
      </c>
      <c r="M369" t="e">
        <f>VLOOKUP(C369,#REF!,4,FALSE)</f>
        <v>#REF!</v>
      </c>
      <c r="N369" t="e">
        <f t="shared" si="22"/>
        <v>#REF!</v>
      </c>
      <c r="O369">
        <f t="shared" si="23"/>
        <v>2</v>
      </c>
      <c r="P369" t="e">
        <f>VLOOKUP(C369,#REF!,3,FALSE)</f>
        <v>#REF!</v>
      </c>
      <c r="Q369" t="e">
        <f>VLOOKUP(C369,#REF!,2,FALSE)</f>
        <v>#REF!</v>
      </c>
      <c r="R369" t="str">
        <f>VLOOKUP(orders!B369,customers!$A$2:$F$101,6,FALSE)</f>
        <v>Male</v>
      </c>
      <c r="S369" t="str">
        <f>VLOOKUP(orders!B369,customers!$A$1:$C$101,3,FALSE)</f>
        <v>Ajmer</v>
      </c>
    </row>
    <row r="370" spans="1:19" x14ac:dyDescent="0.35">
      <c r="A370">
        <v>369</v>
      </c>
      <c r="B370" t="s">
        <v>99</v>
      </c>
      <c r="C370">
        <v>63</v>
      </c>
      <c r="D370">
        <v>3</v>
      </c>
      <c r="E370" t="str">
        <f t="shared" si="20"/>
        <v>August</v>
      </c>
      <c r="F370" t="str">
        <f t="shared" si="21"/>
        <v>Monday</v>
      </c>
      <c r="G370" s="1">
        <v>45145</v>
      </c>
      <c r="H370" s="2">
        <v>0.30814814814814817</v>
      </c>
      <c r="I370" s="1">
        <v>45153</v>
      </c>
      <c r="J370" s="2">
        <v>0.18645833333333334</v>
      </c>
      <c r="K370" t="s">
        <v>284</v>
      </c>
      <c r="L370" t="s">
        <v>60</v>
      </c>
      <c r="M370" t="e">
        <f>VLOOKUP(C370,#REF!,4,FALSE)</f>
        <v>#REF!</v>
      </c>
      <c r="N370" t="e">
        <f t="shared" si="22"/>
        <v>#REF!</v>
      </c>
      <c r="O370">
        <f t="shared" si="23"/>
        <v>8</v>
      </c>
      <c r="P370" t="e">
        <f>VLOOKUP(C370,#REF!,3,FALSE)</f>
        <v>#REF!</v>
      </c>
      <c r="Q370" t="e">
        <f>VLOOKUP(C370,#REF!,2,FALSE)</f>
        <v>#REF!</v>
      </c>
      <c r="R370" t="str">
        <f>VLOOKUP(orders!B370,customers!$A$2:$F$101,6,FALSE)</f>
        <v>Female</v>
      </c>
      <c r="S370" t="str">
        <f>VLOOKUP(orders!B370,customers!$A$1:$C$101,3,FALSE)</f>
        <v>Panvel</v>
      </c>
    </row>
    <row r="371" spans="1:19" x14ac:dyDescent="0.35">
      <c r="A371">
        <v>370</v>
      </c>
      <c r="B371" t="s">
        <v>322</v>
      </c>
      <c r="C371">
        <v>54</v>
      </c>
      <c r="D371">
        <v>2</v>
      </c>
      <c r="E371" t="str">
        <f t="shared" si="20"/>
        <v>July</v>
      </c>
      <c r="F371" t="str">
        <f t="shared" si="21"/>
        <v>Sunday</v>
      </c>
      <c r="G371" s="1">
        <v>45116</v>
      </c>
      <c r="H371" s="2">
        <v>0.24836805555555555</v>
      </c>
      <c r="I371" s="1">
        <v>45120</v>
      </c>
      <c r="J371" s="2">
        <v>0.79282407407407407</v>
      </c>
      <c r="K371" t="s">
        <v>110</v>
      </c>
      <c r="L371" t="s">
        <v>12</v>
      </c>
      <c r="M371" t="e">
        <f>VLOOKUP(C371,#REF!,4,FALSE)</f>
        <v>#REF!</v>
      </c>
      <c r="N371" t="e">
        <f t="shared" si="22"/>
        <v>#REF!</v>
      </c>
      <c r="O371">
        <f t="shared" si="23"/>
        <v>4</v>
      </c>
      <c r="P371" t="e">
        <f>VLOOKUP(C371,#REF!,3,FALSE)</f>
        <v>#REF!</v>
      </c>
      <c r="Q371" t="e">
        <f>VLOOKUP(C371,#REF!,2,FALSE)</f>
        <v>#REF!</v>
      </c>
      <c r="R371" t="str">
        <f>VLOOKUP(orders!B371,customers!$A$2:$F$101,6,FALSE)</f>
        <v>Male</v>
      </c>
      <c r="S371" t="str">
        <f>VLOOKUP(orders!B371,customers!$A$1:$C$101,3,FALSE)</f>
        <v>Parbhani</v>
      </c>
    </row>
    <row r="372" spans="1:19" x14ac:dyDescent="0.35">
      <c r="A372">
        <v>371</v>
      </c>
      <c r="B372" t="s">
        <v>52</v>
      </c>
      <c r="C372">
        <v>23</v>
      </c>
      <c r="D372">
        <v>4</v>
      </c>
      <c r="E372" t="str">
        <f t="shared" si="20"/>
        <v>May</v>
      </c>
      <c r="F372" t="str">
        <f t="shared" si="21"/>
        <v>Monday</v>
      </c>
      <c r="G372" s="1">
        <v>45061</v>
      </c>
      <c r="H372" s="2">
        <v>6.1087962962962962E-2</v>
      </c>
      <c r="I372" s="1">
        <v>45065</v>
      </c>
      <c r="J372" s="2">
        <v>0.43665509259259261</v>
      </c>
      <c r="K372" t="s">
        <v>222</v>
      </c>
      <c r="L372" t="s">
        <v>12</v>
      </c>
      <c r="M372" t="e">
        <f>VLOOKUP(C372,#REF!,4,FALSE)</f>
        <v>#REF!</v>
      </c>
      <c r="N372" t="e">
        <f t="shared" si="22"/>
        <v>#REF!</v>
      </c>
      <c r="O372">
        <f t="shared" si="23"/>
        <v>4</v>
      </c>
      <c r="P372" t="e">
        <f>VLOOKUP(C372,#REF!,3,FALSE)</f>
        <v>#REF!</v>
      </c>
      <c r="Q372" t="e">
        <f>VLOOKUP(C372,#REF!,2,FALSE)</f>
        <v>#REF!</v>
      </c>
      <c r="R372" t="str">
        <f>VLOOKUP(orders!B372,customers!$A$2:$F$101,6,FALSE)</f>
        <v>Female</v>
      </c>
      <c r="S372" t="str">
        <f>VLOOKUP(orders!B372,customers!$A$1:$C$101,3,FALSE)</f>
        <v>Anantapuram</v>
      </c>
    </row>
    <row r="373" spans="1:19" x14ac:dyDescent="0.35">
      <c r="A373">
        <v>372</v>
      </c>
      <c r="B373" t="s">
        <v>90</v>
      </c>
      <c r="C373">
        <v>25</v>
      </c>
      <c r="D373">
        <v>3</v>
      </c>
      <c r="E373" t="str">
        <f t="shared" si="20"/>
        <v>November</v>
      </c>
      <c r="F373" t="str">
        <f t="shared" si="21"/>
        <v>Wednesday</v>
      </c>
      <c r="G373" s="1">
        <v>45238</v>
      </c>
      <c r="H373" s="2">
        <v>0.79473379629629626</v>
      </c>
      <c r="I373" s="1">
        <v>45248</v>
      </c>
      <c r="J373" s="2">
        <v>0.76997685185185183</v>
      </c>
      <c r="K373" t="s">
        <v>228</v>
      </c>
      <c r="L373" t="s">
        <v>12</v>
      </c>
      <c r="M373" t="e">
        <f>VLOOKUP(C373,#REF!,4,FALSE)</f>
        <v>#REF!</v>
      </c>
      <c r="N373" t="e">
        <f t="shared" si="22"/>
        <v>#REF!</v>
      </c>
      <c r="O373">
        <f t="shared" si="23"/>
        <v>10</v>
      </c>
      <c r="P373" t="e">
        <f>VLOOKUP(C373,#REF!,3,FALSE)</f>
        <v>#REF!</v>
      </c>
      <c r="Q373" t="e">
        <f>VLOOKUP(C373,#REF!,2,FALSE)</f>
        <v>#REF!</v>
      </c>
      <c r="R373" t="str">
        <f>VLOOKUP(orders!B373,customers!$A$2:$F$101,6,FALSE)</f>
        <v>Female</v>
      </c>
      <c r="S373" t="str">
        <f>VLOOKUP(orders!B373,customers!$A$1:$C$101,3,FALSE)</f>
        <v>Karimnagar</v>
      </c>
    </row>
    <row r="374" spans="1:19" x14ac:dyDescent="0.35">
      <c r="A374">
        <v>373</v>
      </c>
      <c r="B374" t="s">
        <v>186</v>
      </c>
      <c r="C374">
        <v>65</v>
      </c>
      <c r="D374">
        <v>2</v>
      </c>
      <c r="E374" t="str">
        <f t="shared" si="20"/>
        <v>June</v>
      </c>
      <c r="F374" t="str">
        <f t="shared" si="21"/>
        <v>Wednesday</v>
      </c>
      <c r="G374" s="1">
        <v>45084</v>
      </c>
      <c r="H374" s="2">
        <v>0.8674884259259259</v>
      </c>
      <c r="I374" s="1">
        <v>45087</v>
      </c>
      <c r="J374" s="2">
        <v>0.99837962962962967</v>
      </c>
      <c r="K374" t="s">
        <v>323</v>
      </c>
      <c r="L374" t="s">
        <v>60</v>
      </c>
      <c r="M374" t="e">
        <f>VLOOKUP(C374,#REF!,4,FALSE)</f>
        <v>#REF!</v>
      </c>
      <c r="N374" t="e">
        <f t="shared" si="22"/>
        <v>#REF!</v>
      </c>
      <c r="O374">
        <f t="shared" si="23"/>
        <v>3</v>
      </c>
      <c r="P374" t="e">
        <f>VLOOKUP(C374,#REF!,3,FALSE)</f>
        <v>#REF!</v>
      </c>
      <c r="Q374" t="e">
        <f>VLOOKUP(C374,#REF!,2,FALSE)</f>
        <v>#REF!</v>
      </c>
      <c r="R374" t="str">
        <f>VLOOKUP(orders!B374,customers!$A$2:$F$101,6,FALSE)</f>
        <v>Female</v>
      </c>
      <c r="S374" t="str">
        <f>VLOOKUP(orders!B374,customers!$A$1:$C$101,3,FALSE)</f>
        <v>Farrukhabad</v>
      </c>
    </row>
    <row r="375" spans="1:19" x14ac:dyDescent="0.35">
      <c r="A375">
        <v>374</v>
      </c>
      <c r="B375" t="s">
        <v>198</v>
      </c>
      <c r="C375">
        <v>4</v>
      </c>
      <c r="D375">
        <v>1</v>
      </c>
      <c r="E375" t="str">
        <f t="shared" si="20"/>
        <v>November</v>
      </c>
      <c r="F375" t="str">
        <f t="shared" si="21"/>
        <v>Tuesday</v>
      </c>
      <c r="G375" s="1">
        <v>45237</v>
      </c>
      <c r="H375" s="2">
        <v>0.32467592592592592</v>
      </c>
      <c r="I375" s="1">
        <v>45239</v>
      </c>
      <c r="J375" s="2">
        <v>0.93939814814814815</v>
      </c>
      <c r="K375" t="s">
        <v>94</v>
      </c>
      <c r="L375" t="s">
        <v>15</v>
      </c>
      <c r="M375" t="e">
        <f>VLOOKUP(C375,#REF!,4,FALSE)</f>
        <v>#REF!</v>
      </c>
      <c r="N375" t="e">
        <f t="shared" si="22"/>
        <v>#REF!</v>
      </c>
      <c r="O375">
        <f t="shared" si="23"/>
        <v>2</v>
      </c>
      <c r="P375" t="e">
        <f>VLOOKUP(C375,#REF!,3,FALSE)</f>
        <v>#REF!</v>
      </c>
      <c r="Q375" t="e">
        <f>VLOOKUP(C375,#REF!,2,FALSE)</f>
        <v>#REF!</v>
      </c>
      <c r="R375" t="str">
        <f>VLOOKUP(orders!B375,customers!$A$2:$F$101,6,FALSE)</f>
        <v>Female</v>
      </c>
      <c r="S375" t="str">
        <f>VLOOKUP(orders!B375,customers!$A$1:$C$101,3,FALSE)</f>
        <v>North Dumdum</v>
      </c>
    </row>
    <row r="376" spans="1:19" x14ac:dyDescent="0.35">
      <c r="A376">
        <v>375</v>
      </c>
      <c r="B376" t="s">
        <v>61</v>
      </c>
      <c r="C376">
        <v>46</v>
      </c>
      <c r="D376">
        <v>1</v>
      </c>
      <c r="E376" t="str">
        <f t="shared" si="20"/>
        <v>February</v>
      </c>
      <c r="F376" t="str">
        <f t="shared" si="21"/>
        <v>Saturday</v>
      </c>
      <c r="G376" s="1">
        <v>44968</v>
      </c>
      <c r="H376" s="2">
        <v>0.17806712962962962</v>
      </c>
      <c r="I376" s="1">
        <v>44977</v>
      </c>
      <c r="J376" s="2">
        <v>0.8178009259259259</v>
      </c>
      <c r="K376" t="s">
        <v>335</v>
      </c>
      <c r="L376" t="s">
        <v>12</v>
      </c>
      <c r="M376" t="e">
        <f>VLOOKUP(C376,#REF!,4,FALSE)</f>
        <v>#REF!</v>
      </c>
      <c r="N376" t="e">
        <f t="shared" si="22"/>
        <v>#REF!</v>
      </c>
      <c r="O376">
        <f t="shared" si="23"/>
        <v>9</v>
      </c>
      <c r="P376" t="e">
        <f>VLOOKUP(C376,#REF!,3,FALSE)</f>
        <v>#REF!</v>
      </c>
      <c r="Q376" t="e">
        <f>VLOOKUP(C376,#REF!,2,FALSE)</f>
        <v>#REF!</v>
      </c>
      <c r="R376" t="str">
        <f>VLOOKUP(orders!B376,customers!$A$2:$F$101,6,FALSE)</f>
        <v>Female</v>
      </c>
      <c r="S376" t="str">
        <f>VLOOKUP(orders!B376,customers!$A$1:$C$101,3,FALSE)</f>
        <v>New Delhi</v>
      </c>
    </row>
    <row r="377" spans="1:19" x14ac:dyDescent="0.35">
      <c r="A377">
        <v>376</v>
      </c>
      <c r="B377" t="s">
        <v>29</v>
      </c>
      <c r="C377">
        <v>10</v>
      </c>
      <c r="D377">
        <v>2</v>
      </c>
      <c r="E377" t="str">
        <f t="shared" si="20"/>
        <v>May</v>
      </c>
      <c r="F377" t="str">
        <f t="shared" si="21"/>
        <v>Sunday</v>
      </c>
      <c r="G377" s="1">
        <v>45060</v>
      </c>
      <c r="H377" s="2">
        <v>0.84620370370370368</v>
      </c>
      <c r="I377" s="1">
        <v>45065</v>
      </c>
      <c r="J377" s="2">
        <v>0.99168981481481477</v>
      </c>
      <c r="K377" t="s">
        <v>69</v>
      </c>
      <c r="L377" t="s">
        <v>20</v>
      </c>
      <c r="M377" t="e">
        <f>VLOOKUP(C377,#REF!,4,FALSE)</f>
        <v>#REF!</v>
      </c>
      <c r="N377" t="e">
        <f t="shared" si="22"/>
        <v>#REF!</v>
      </c>
      <c r="O377">
        <f t="shared" si="23"/>
        <v>5</v>
      </c>
      <c r="P377" t="e">
        <f>VLOOKUP(C377,#REF!,3,FALSE)</f>
        <v>#REF!</v>
      </c>
      <c r="Q377" t="e">
        <f>VLOOKUP(C377,#REF!,2,FALSE)</f>
        <v>#REF!</v>
      </c>
      <c r="R377" t="str">
        <f>VLOOKUP(orders!B377,customers!$A$2:$F$101,6,FALSE)</f>
        <v>Female</v>
      </c>
      <c r="S377" t="str">
        <f>VLOOKUP(orders!B377,customers!$A$1:$C$101,3,FALSE)</f>
        <v>Sri Ganganagar</v>
      </c>
    </row>
    <row r="378" spans="1:19" x14ac:dyDescent="0.35">
      <c r="A378">
        <v>377</v>
      </c>
      <c r="B378" t="s">
        <v>43</v>
      </c>
      <c r="C378">
        <v>55</v>
      </c>
      <c r="D378">
        <v>4</v>
      </c>
      <c r="E378" t="str">
        <f t="shared" si="20"/>
        <v>August</v>
      </c>
      <c r="F378" t="str">
        <f t="shared" si="21"/>
        <v>Saturday</v>
      </c>
      <c r="G378" s="1">
        <v>45164</v>
      </c>
      <c r="H378" s="2">
        <v>0.35701388888888891</v>
      </c>
      <c r="I378" s="1">
        <v>45169</v>
      </c>
      <c r="J378" s="2">
        <v>0.49107638888888888</v>
      </c>
      <c r="K378" t="s">
        <v>336</v>
      </c>
      <c r="L378" t="s">
        <v>26</v>
      </c>
      <c r="M378" t="e">
        <f>VLOOKUP(C378,#REF!,4,FALSE)</f>
        <v>#REF!</v>
      </c>
      <c r="N378" t="e">
        <f t="shared" si="22"/>
        <v>#REF!</v>
      </c>
      <c r="O378">
        <f t="shared" si="23"/>
        <v>5</v>
      </c>
      <c r="P378" t="e">
        <f>VLOOKUP(C378,#REF!,3,FALSE)</f>
        <v>#REF!</v>
      </c>
      <c r="Q378" t="e">
        <f>VLOOKUP(C378,#REF!,2,FALSE)</f>
        <v>#REF!</v>
      </c>
      <c r="R378" t="str">
        <f>VLOOKUP(orders!B378,customers!$A$2:$F$101,6,FALSE)</f>
        <v>Female</v>
      </c>
      <c r="S378" t="str">
        <f>VLOOKUP(orders!B378,customers!$A$1:$C$101,3,FALSE)</f>
        <v>Mangalore</v>
      </c>
    </row>
    <row r="379" spans="1:19" x14ac:dyDescent="0.35">
      <c r="A379">
        <v>378</v>
      </c>
      <c r="B379" t="s">
        <v>24</v>
      </c>
      <c r="C379">
        <v>6</v>
      </c>
      <c r="D379">
        <v>2</v>
      </c>
      <c r="E379" t="str">
        <f t="shared" si="20"/>
        <v>March</v>
      </c>
      <c r="F379" t="str">
        <f t="shared" si="21"/>
        <v>Wednesday</v>
      </c>
      <c r="G379" s="1">
        <v>44986</v>
      </c>
      <c r="H379" s="2">
        <v>0.47939814814814813</v>
      </c>
      <c r="I379" s="1">
        <v>44993</v>
      </c>
      <c r="J379" s="2">
        <v>0.81032407407407403</v>
      </c>
      <c r="K379" t="s">
        <v>337</v>
      </c>
      <c r="L379" t="s">
        <v>36</v>
      </c>
      <c r="M379" t="e">
        <f>VLOOKUP(C379,#REF!,4,FALSE)</f>
        <v>#REF!</v>
      </c>
      <c r="N379" t="e">
        <f t="shared" si="22"/>
        <v>#REF!</v>
      </c>
      <c r="O379">
        <f t="shared" si="23"/>
        <v>7</v>
      </c>
      <c r="P379" t="e">
        <f>VLOOKUP(C379,#REF!,3,FALSE)</f>
        <v>#REF!</v>
      </c>
      <c r="Q379" t="e">
        <f>VLOOKUP(C379,#REF!,2,FALSE)</f>
        <v>#REF!</v>
      </c>
      <c r="R379" t="str">
        <f>VLOOKUP(orders!B379,customers!$A$2:$F$101,6,FALSE)</f>
        <v>Female</v>
      </c>
      <c r="S379" t="str">
        <f>VLOOKUP(orders!B379,customers!$A$1:$C$101,3,FALSE)</f>
        <v>Pallavaram</v>
      </c>
    </row>
    <row r="380" spans="1:19" x14ac:dyDescent="0.35">
      <c r="A380">
        <v>379</v>
      </c>
      <c r="B380" t="s">
        <v>21</v>
      </c>
      <c r="C380">
        <v>66</v>
      </c>
      <c r="D380">
        <v>1</v>
      </c>
      <c r="E380" t="str">
        <f t="shared" si="20"/>
        <v>March</v>
      </c>
      <c r="F380" t="str">
        <f t="shared" si="21"/>
        <v>Friday</v>
      </c>
      <c r="G380" s="1">
        <v>44988</v>
      </c>
      <c r="H380" s="2">
        <v>0.98033564814814811</v>
      </c>
      <c r="I380" s="1">
        <v>44991</v>
      </c>
      <c r="J380" s="2">
        <v>0.44725694444444447</v>
      </c>
      <c r="K380" t="s">
        <v>91</v>
      </c>
      <c r="L380" t="s">
        <v>36</v>
      </c>
      <c r="M380" t="e">
        <f>VLOOKUP(C380,#REF!,4,FALSE)</f>
        <v>#REF!</v>
      </c>
      <c r="N380" t="e">
        <f t="shared" si="22"/>
        <v>#REF!</v>
      </c>
      <c r="O380">
        <f t="shared" si="23"/>
        <v>3</v>
      </c>
      <c r="P380" t="e">
        <f>VLOOKUP(C380,#REF!,3,FALSE)</f>
        <v>#REF!</v>
      </c>
      <c r="Q380" t="e">
        <f>VLOOKUP(C380,#REF!,2,FALSE)</f>
        <v>#REF!</v>
      </c>
      <c r="R380" t="str">
        <f>VLOOKUP(orders!B380,customers!$A$2:$F$101,6,FALSE)</f>
        <v>Female</v>
      </c>
      <c r="S380" t="str">
        <f>VLOOKUP(orders!B380,customers!$A$1:$C$101,3,FALSE)</f>
        <v>Bhubaneswar</v>
      </c>
    </row>
    <row r="381" spans="1:19" x14ac:dyDescent="0.35">
      <c r="A381">
        <v>380</v>
      </c>
      <c r="B381" t="s">
        <v>27</v>
      </c>
      <c r="C381">
        <v>60</v>
      </c>
      <c r="D381">
        <v>4</v>
      </c>
      <c r="E381" t="str">
        <f t="shared" si="20"/>
        <v>November</v>
      </c>
      <c r="F381" t="str">
        <f t="shared" si="21"/>
        <v>Wednesday</v>
      </c>
      <c r="G381" s="1">
        <v>45238</v>
      </c>
      <c r="H381" s="2">
        <v>0.56460648148148151</v>
      </c>
      <c r="I381" s="1">
        <v>45245</v>
      </c>
      <c r="J381" s="2">
        <v>0.98653935185185182</v>
      </c>
      <c r="K381" t="s">
        <v>338</v>
      </c>
      <c r="L381" t="s">
        <v>15</v>
      </c>
      <c r="M381" t="e">
        <f>VLOOKUP(C381,#REF!,4,FALSE)</f>
        <v>#REF!</v>
      </c>
      <c r="N381" t="e">
        <f t="shared" si="22"/>
        <v>#REF!</v>
      </c>
      <c r="O381">
        <f t="shared" si="23"/>
        <v>7</v>
      </c>
      <c r="P381" t="e">
        <f>VLOOKUP(C381,#REF!,3,FALSE)</f>
        <v>#REF!</v>
      </c>
      <c r="Q381" t="e">
        <f>VLOOKUP(C381,#REF!,2,FALSE)</f>
        <v>#REF!</v>
      </c>
      <c r="R381" t="str">
        <f>VLOOKUP(orders!B381,customers!$A$2:$F$101,6,FALSE)</f>
        <v>Female</v>
      </c>
      <c r="S381" t="str">
        <f>VLOOKUP(orders!B381,customers!$A$1:$C$101,3,FALSE)</f>
        <v>Madurai</v>
      </c>
    </row>
    <row r="382" spans="1:19" x14ac:dyDescent="0.35">
      <c r="A382">
        <v>381</v>
      </c>
      <c r="B382" t="s">
        <v>43</v>
      </c>
      <c r="C382">
        <v>25</v>
      </c>
      <c r="D382">
        <v>3</v>
      </c>
      <c r="E382" t="str">
        <f t="shared" si="20"/>
        <v>January</v>
      </c>
      <c r="F382" t="str">
        <f t="shared" si="21"/>
        <v>Wednesday</v>
      </c>
      <c r="G382" s="1">
        <v>44951</v>
      </c>
      <c r="H382" s="2">
        <v>0.7708680555555556</v>
      </c>
      <c r="I382" s="1">
        <v>44954</v>
      </c>
      <c r="J382" s="2">
        <v>0.26465277777777779</v>
      </c>
      <c r="K382" t="s">
        <v>312</v>
      </c>
      <c r="L382" t="s">
        <v>12</v>
      </c>
      <c r="M382" t="e">
        <f>VLOOKUP(C382,#REF!,4,FALSE)</f>
        <v>#REF!</v>
      </c>
      <c r="N382" t="e">
        <f t="shared" si="22"/>
        <v>#REF!</v>
      </c>
      <c r="O382">
        <f t="shared" si="23"/>
        <v>3</v>
      </c>
      <c r="P382" t="e">
        <f>VLOOKUP(C382,#REF!,3,FALSE)</f>
        <v>#REF!</v>
      </c>
      <c r="Q382" t="e">
        <f>VLOOKUP(C382,#REF!,2,FALSE)</f>
        <v>#REF!</v>
      </c>
      <c r="R382" t="str">
        <f>VLOOKUP(orders!B382,customers!$A$2:$F$101,6,FALSE)</f>
        <v>Female</v>
      </c>
      <c r="S382" t="str">
        <f>VLOOKUP(orders!B382,customers!$A$1:$C$101,3,FALSE)</f>
        <v>Mangalore</v>
      </c>
    </row>
    <row r="383" spans="1:19" x14ac:dyDescent="0.35">
      <c r="A383">
        <v>382</v>
      </c>
      <c r="B383" t="s">
        <v>291</v>
      </c>
      <c r="C383">
        <v>24</v>
      </c>
      <c r="D383">
        <v>1</v>
      </c>
      <c r="E383" t="str">
        <f t="shared" si="20"/>
        <v>June</v>
      </c>
      <c r="F383" t="str">
        <f t="shared" si="21"/>
        <v>Saturday</v>
      </c>
      <c r="G383" s="1">
        <v>45080</v>
      </c>
      <c r="H383" s="2">
        <v>0.41827546296296297</v>
      </c>
      <c r="I383" s="1">
        <v>45090</v>
      </c>
      <c r="J383" s="2">
        <v>0.91236111111111107</v>
      </c>
      <c r="K383" t="s">
        <v>228</v>
      </c>
      <c r="L383" t="s">
        <v>20</v>
      </c>
      <c r="M383" t="e">
        <f>VLOOKUP(C383,#REF!,4,FALSE)</f>
        <v>#REF!</v>
      </c>
      <c r="N383" t="e">
        <f t="shared" si="22"/>
        <v>#REF!</v>
      </c>
      <c r="O383">
        <f t="shared" si="23"/>
        <v>10</v>
      </c>
      <c r="P383" t="e">
        <f>VLOOKUP(C383,#REF!,3,FALSE)</f>
        <v>#REF!</v>
      </c>
      <c r="Q383" t="e">
        <f>VLOOKUP(C383,#REF!,2,FALSE)</f>
        <v>#REF!</v>
      </c>
      <c r="R383" t="str">
        <f>VLOOKUP(orders!B383,customers!$A$2:$F$101,6,FALSE)</f>
        <v>Male</v>
      </c>
      <c r="S383" t="str">
        <f>VLOOKUP(orders!B383,customers!$A$1:$C$101,3,FALSE)</f>
        <v>Bilaspur</v>
      </c>
    </row>
    <row r="384" spans="1:19" x14ac:dyDescent="0.35">
      <c r="A384">
        <v>383</v>
      </c>
      <c r="B384" t="s">
        <v>243</v>
      </c>
      <c r="C384">
        <v>37</v>
      </c>
      <c r="D384">
        <v>1</v>
      </c>
      <c r="E384" t="str">
        <f t="shared" si="20"/>
        <v>November</v>
      </c>
      <c r="F384" t="str">
        <f t="shared" si="21"/>
        <v>Monday</v>
      </c>
      <c r="G384" s="1">
        <v>45236</v>
      </c>
      <c r="H384" s="2">
        <v>1.1631944444444445E-2</v>
      </c>
      <c r="I384" s="1">
        <v>45238</v>
      </c>
      <c r="J384" s="2">
        <v>0.84018518518518515</v>
      </c>
      <c r="K384" t="s">
        <v>324</v>
      </c>
      <c r="L384" t="s">
        <v>15</v>
      </c>
      <c r="M384" t="e">
        <f>VLOOKUP(C384,#REF!,4,FALSE)</f>
        <v>#REF!</v>
      </c>
      <c r="N384" t="e">
        <f t="shared" si="22"/>
        <v>#REF!</v>
      </c>
      <c r="O384">
        <f t="shared" si="23"/>
        <v>2</v>
      </c>
      <c r="P384" t="e">
        <f>VLOOKUP(C384,#REF!,3,FALSE)</f>
        <v>#REF!</v>
      </c>
      <c r="Q384" t="e">
        <f>VLOOKUP(C384,#REF!,2,FALSE)</f>
        <v>#REF!</v>
      </c>
      <c r="R384" t="str">
        <f>VLOOKUP(orders!B384,customers!$A$2:$F$101,6,FALSE)</f>
        <v>Male</v>
      </c>
      <c r="S384" t="str">
        <f>VLOOKUP(orders!B384,customers!$A$1:$C$101,3,FALSE)</f>
        <v>Tenali</v>
      </c>
    </row>
    <row r="385" spans="1:19" x14ac:dyDescent="0.35">
      <c r="A385">
        <v>384</v>
      </c>
      <c r="B385" t="s">
        <v>251</v>
      </c>
      <c r="C385">
        <v>25</v>
      </c>
      <c r="D385">
        <v>3</v>
      </c>
      <c r="E385" t="str">
        <f t="shared" si="20"/>
        <v>May</v>
      </c>
      <c r="F385" t="str">
        <f t="shared" si="21"/>
        <v>Thursday</v>
      </c>
      <c r="G385" s="1">
        <v>45057</v>
      </c>
      <c r="H385" s="2">
        <v>0.70690972222222226</v>
      </c>
      <c r="I385" s="1">
        <v>45061</v>
      </c>
      <c r="J385" s="2">
        <v>0.58140046296296299</v>
      </c>
      <c r="K385" t="s">
        <v>234</v>
      </c>
      <c r="L385" t="s">
        <v>12</v>
      </c>
      <c r="M385" t="e">
        <f>VLOOKUP(C385,#REF!,4,FALSE)</f>
        <v>#REF!</v>
      </c>
      <c r="N385" t="e">
        <f t="shared" si="22"/>
        <v>#REF!</v>
      </c>
      <c r="O385">
        <f t="shared" si="23"/>
        <v>4</v>
      </c>
      <c r="P385" t="e">
        <f>VLOOKUP(C385,#REF!,3,FALSE)</f>
        <v>#REF!</v>
      </c>
      <c r="Q385" t="e">
        <f>VLOOKUP(C385,#REF!,2,FALSE)</f>
        <v>#REF!</v>
      </c>
      <c r="R385" t="str">
        <f>VLOOKUP(orders!B385,customers!$A$2:$F$101,6,FALSE)</f>
        <v>Male</v>
      </c>
      <c r="S385" t="str">
        <f>VLOOKUP(orders!B385,customers!$A$1:$C$101,3,FALSE)</f>
        <v>Miryalaguda</v>
      </c>
    </row>
    <row r="386" spans="1:19" x14ac:dyDescent="0.35">
      <c r="A386">
        <v>385</v>
      </c>
      <c r="B386" t="s">
        <v>339</v>
      </c>
      <c r="C386">
        <v>50</v>
      </c>
      <c r="D386">
        <v>4</v>
      </c>
      <c r="E386" t="str">
        <f t="shared" si="20"/>
        <v>March</v>
      </c>
      <c r="F386" t="str">
        <f t="shared" si="21"/>
        <v>Friday</v>
      </c>
      <c r="G386" s="1">
        <v>44988</v>
      </c>
      <c r="H386" s="2">
        <v>5.2789351851851851E-2</v>
      </c>
      <c r="I386" s="1">
        <v>44993</v>
      </c>
      <c r="J386" s="2">
        <v>0.44881944444444444</v>
      </c>
      <c r="K386" t="s">
        <v>290</v>
      </c>
      <c r="L386" t="s">
        <v>36</v>
      </c>
      <c r="M386" t="e">
        <f>VLOOKUP(C386,#REF!,4,FALSE)</f>
        <v>#REF!</v>
      </c>
      <c r="N386" t="e">
        <f t="shared" si="22"/>
        <v>#REF!</v>
      </c>
      <c r="O386">
        <f t="shared" si="23"/>
        <v>5</v>
      </c>
      <c r="P386" t="e">
        <f>VLOOKUP(C386,#REF!,3,FALSE)</f>
        <v>#REF!</v>
      </c>
      <c r="Q386" t="e">
        <f>VLOOKUP(C386,#REF!,2,FALSE)</f>
        <v>#REF!</v>
      </c>
      <c r="R386" t="str">
        <f>VLOOKUP(orders!B386,customers!$A$2:$F$101,6,FALSE)</f>
        <v>Female</v>
      </c>
      <c r="S386" t="str">
        <f>VLOOKUP(orders!B386,customers!$A$1:$C$101,3,FALSE)</f>
        <v>Bulandshahr</v>
      </c>
    </row>
    <row r="387" spans="1:19" x14ac:dyDescent="0.35">
      <c r="A387">
        <v>386</v>
      </c>
      <c r="B387" t="s">
        <v>61</v>
      </c>
      <c r="C387">
        <v>5</v>
      </c>
      <c r="D387">
        <v>4</v>
      </c>
      <c r="E387" t="str">
        <f t="shared" ref="E387:E450" si="24">TEXT(G387,"mmmm")</f>
        <v>June</v>
      </c>
      <c r="F387" t="str">
        <f t="shared" ref="F387:F450" si="25">TEXT(G387,"dddd")</f>
        <v>Sunday</v>
      </c>
      <c r="G387" s="1">
        <v>45081</v>
      </c>
      <c r="H387" s="2">
        <v>0.53315972222222219</v>
      </c>
      <c r="I387" s="1">
        <v>45091</v>
      </c>
      <c r="J387" s="2">
        <v>0.89908564814814818</v>
      </c>
      <c r="K387" t="s">
        <v>267</v>
      </c>
      <c r="L387" t="s">
        <v>60</v>
      </c>
      <c r="M387" t="e">
        <f>VLOOKUP(C387,#REF!,4,FALSE)</f>
        <v>#REF!</v>
      </c>
      <c r="N387" t="e">
        <f t="shared" ref="N387:N450" si="26">M387*D387</f>
        <v>#REF!</v>
      </c>
      <c r="O387">
        <f t="shared" ref="O387:O450" si="27">I387-G387</f>
        <v>10</v>
      </c>
      <c r="P387" t="e">
        <f>VLOOKUP(C387,#REF!,3,FALSE)</f>
        <v>#REF!</v>
      </c>
      <c r="Q387" t="e">
        <f>VLOOKUP(C387,#REF!,2,FALSE)</f>
        <v>#REF!</v>
      </c>
      <c r="R387" t="str">
        <f>VLOOKUP(orders!B387,customers!$A$2:$F$101,6,FALSE)</f>
        <v>Female</v>
      </c>
      <c r="S387" t="str">
        <f>VLOOKUP(orders!B387,customers!$A$1:$C$101,3,FALSE)</f>
        <v>New Delhi</v>
      </c>
    </row>
    <row r="388" spans="1:19" x14ac:dyDescent="0.35">
      <c r="A388">
        <v>387</v>
      </c>
      <c r="B388" t="s">
        <v>153</v>
      </c>
      <c r="C388">
        <v>1</v>
      </c>
      <c r="D388">
        <v>2</v>
      </c>
      <c r="E388" t="str">
        <f t="shared" si="24"/>
        <v>April</v>
      </c>
      <c r="F388" t="str">
        <f t="shared" si="25"/>
        <v>Sunday</v>
      </c>
      <c r="G388" s="1">
        <v>45046</v>
      </c>
      <c r="H388" s="2">
        <v>0.23501157407407408</v>
      </c>
      <c r="I388" s="1">
        <v>45055</v>
      </c>
      <c r="J388" s="2">
        <v>9.4421296296296295E-2</v>
      </c>
      <c r="K388" t="s">
        <v>111</v>
      </c>
      <c r="L388" t="s">
        <v>60</v>
      </c>
      <c r="M388" t="e">
        <f>VLOOKUP(C388,#REF!,4,FALSE)</f>
        <v>#REF!</v>
      </c>
      <c r="N388" t="e">
        <f t="shared" si="26"/>
        <v>#REF!</v>
      </c>
      <c r="O388">
        <f t="shared" si="27"/>
        <v>9</v>
      </c>
      <c r="P388" t="e">
        <f>VLOOKUP(C388,#REF!,3,FALSE)</f>
        <v>#REF!</v>
      </c>
      <c r="Q388" t="e">
        <f>VLOOKUP(C388,#REF!,2,FALSE)</f>
        <v>#REF!</v>
      </c>
      <c r="R388" t="str">
        <f>VLOOKUP(orders!B388,customers!$A$2:$F$101,6,FALSE)</f>
        <v>Female</v>
      </c>
      <c r="S388" t="str">
        <f>VLOOKUP(orders!B388,customers!$A$1:$C$101,3,FALSE)</f>
        <v>Kavali</v>
      </c>
    </row>
    <row r="389" spans="1:19" x14ac:dyDescent="0.35">
      <c r="A389">
        <v>388</v>
      </c>
      <c r="B389" t="s">
        <v>83</v>
      </c>
      <c r="C389">
        <v>36</v>
      </c>
      <c r="D389">
        <v>2</v>
      </c>
      <c r="E389" t="str">
        <f t="shared" si="24"/>
        <v>November</v>
      </c>
      <c r="F389" t="str">
        <f t="shared" si="25"/>
        <v>Friday</v>
      </c>
      <c r="G389" s="1">
        <v>45240</v>
      </c>
      <c r="H389" s="2">
        <v>1.0532407407407407E-2</v>
      </c>
      <c r="I389" s="1">
        <v>45248</v>
      </c>
      <c r="J389" s="2">
        <v>0.44243055555555555</v>
      </c>
      <c r="K389" t="s">
        <v>214</v>
      </c>
      <c r="L389" t="s">
        <v>20</v>
      </c>
      <c r="M389" t="e">
        <f>VLOOKUP(C389,#REF!,4,FALSE)</f>
        <v>#REF!</v>
      </c>
      <c r="N389" t="e">
        <f t="shared" si="26"/>
        <v>#REF!</v>
      </c>
      <c r="O389">
        <f t="shared" si="27"/>
        <v>8</v>
      </c>
      <c r="P389" t="e">
        <f>VLOOKUP(C389,#REF!,3,FALSE)</f>
        <v>#REF!</v>
      </c>
      <c r="Q389" t="e">
        <f>VLOOKUP(C389,#REF!,2,FALSE)</f>
        <v>#REF!</v>
      </c>
      <c r="R389" t="str">
        <f>VLOOKUP(orders!B389,customers!$A$2:$F$101,6,FALSE)</f>
        <v>Female</v>
      </c>
      <c r="S389" t="str">
        <f>VLOOKUP(orders!B389,customers!$A$1:$C$101,3,FALSE)</f>
        <v>Malegaon</v>
      </c>
    </row>
    <row r="390" spans="1:19" x14ac:dyDescent="0.35">
      <c r="A390">
        <v>389</v>
      </c>
      <c r="B390" t="s">
        <v>153</v>
      </c>
      <c r="C390">
        <v>29</v>
      </c>
      <c r="D390">
        <v>2</v>
      </c>
      <c r="E390" t="str">
        <f t="shared" si="24"/>
        <v>March</v>
      </c>
      <c r="F390" t="str">
        <f t="shared" si="25"/>
        <v>Monday</v>
      </c>
      <c r="G390" s="1">
        <v>44991</v>
      </c>
      <c r="H390" s="2">
        <v>0.14326388888888889</v>
      </c>
      <c r="I390" s="1">
        <v>45001</v>
      </c>
      <c r="J390" s="2">
        <v>0.75949074074074074</v>
      </c>
      <c r="K390" t="s">
        <v>154</v>
      </c>
      <c r="L390" t="s">
        <v>36</v>
      </c>
      <c r="M390" t="e">
        <f>VLOOKUP(C390,#REF!,4,FALSE)</f>
        <v>#REF!</v>
      </c>
      <c r="N390" t="e">
        <f t="shared" si="26"/>
        <v>#REF!</v>
      </c>
      <c r="O390">
        <f t="shared" si="27"/>
        <v>10</v>
      </c>
      <c r="P390" t="e">
        <f>VLOOKUP(C390,#REF!,3,FALSE)</f>
        <v>#REF!</v>
      </c>
      <c r="Q390" t="e">
        <f>VLOOKUP(C390,#REF!,2,FALSE)</f>
        <v>#REF!</v>
      </c>
      <c r="R390" t="str">
        <f>VLOOKUP(orders!B390,customers!$A$2:$F$101,6,FALSE)</f>
        <v>Female</v>
      </c>
      <c r="S390" t="str">
        <f>VLOOKUP(orders!B390,customers!$A$1:$C$101,3,FALSE)</f>
        <v>Kavali</v>
      </c>
    </row>
    <row r="391" spans="1:19" x14ac:dyDescent="0.35">
      <c r="A391">
        <v>390</v>
      </c>
      <c r="B391" t="s">
        <v>260</v>
      </c>
      <c r="C391">
        <v>26</v>
      </c>
      <c r="D391">
        <v>4</v>
      </c>
      <c r="E391" t="str">
        <f t="shared" si="24"/>
        <v>March</v>
      </c>
      <c r="F391" t="str">
        <f t="shared" si="25"/>
        <v>Friday</v>
      </c>
      <c r="G391" s="1">
        <v>44988</v>
      </c>
      <c r="H391" s="2">
        <v>0.65342592592592597</v>
      </c>
      <c r="I391" s="1">
        <v>44995</v>
      </c>
      <c r="J391" s="2">
        <v>0.95980324074074075</v>
      </c>
      <c r="K391" t="s">
        <v>315</v>
      </c>
      <c r="L391" t="s">
        <v>36</v>
      </c>
      <c r="M391" t="e">
        <f>VLOOKUP(C391,#REF!,4,FALSE)</f>
        <v>#REF!</v>
      </c>
      <c r="N391" t="e">
        <f t="shared" si="26"/>
        <v>#REF!</v>
      </c>
      <c r="O391">
        <f t="shared" si="27"/>
        <v>7</v>
      </c>
      <c r="P391" t="e">
        <f>VLOOKUP(C391,#REF!,3,FALSE)</f>
        <v>#REF!</v>
      </c>
      <c r="Q391" t="e">
        <f>VLOOKUP(C391,#REF!,2,FALSE)</f>
        <v>#REF!</v>
      </c>
      <c r="R391" t="str">
        <f>VLOOKUP(orders!B391,customers!$A$2:$F$101,6,FALSE)</f>
        <v>Female</v>
      </c>
      <c r="S391" t="str">
        <f>VLOOKUP(orders!B391,customers!$A$1:$C$101,3,FALSE)</f>
        <v>Vellore</v>
      </c>
    </row>
    <row r="392" spans="1:19" x14ac:dyDescent="0.35">
      <c r="A392">
        <v>391</v>
      </c>
      <c r="B392" t="s">
        <v>184</v>
      </c>
      <c r="C392">
        <v>22</v>
      </c>
      <c r="D392">
        <v>4</v>
      </c>
      <c r="E392" t="str">
        <f t="shared" si="24"/>
        <v>December</v>
      </c>
      <c r="F392" t="str">
        <f t="shared" si="25"/>
        <v>Friday</v>
      </c>
      <c r="G392" s="1">
        <v>45289</v>
      </c>
      <c r="H392" s="2">
        <v>0.57229166666666664</v>
      </c>
      <c r="I392" s="1">
        <v>45298</v>
      </c>
      <c r="J392" s="2">
        <v>0.54075231481481478</v>
      </c>
      <c r="K392" t="s">
        <v>250</v>
      </c>
      <c r="L392" t="s">
        <v>60</v>
      </c>
      <c r="M392" t="e">
        <f>VLOOKUP(C392,#REF!,4,FALSE)</f>
        <v>#REF!</v>
      </c>
      <c r="N392" t="e">
        <f t="shared" si="26"/>
        <v>#REF!</v>
      </c>
      <c r="O392">
        <f t="shared" si="27"/>
        <v>9</v>
      </c>
      <c r="P392" t="e">
        <f>VLOOKUP(C392,#REF!,3,FALSE)</f>
        <v>#REF!</v>
      </c>
      <c r="Q392" t="e">
        <f>VLOOKUP(C392,#REF!,2,FALSE)</f>
        <v>#REF!</v>
      </c>
      <c r="R392" t="str">
        <f>VLOOKUP(orders!B392,customers!$A$2:$F$101,6,FALSE)</f>
        <v>Male</v>
      </c>
      <c r="S392" t="str">
        <f>VLOOKUP(orders!B392,customers!$A$1:$C$101,3,FALSE)</f>
        <v>Raurkela Industrial Township</v>
      </c>
    </row>
    <row r="393" spans="1:19" x14ac:dyDescent="0.35">
      <c r="A393">
        <v>392</v>
      </c>
      <c r="B393" t="s">
        <v>233</v>
      </c>
      <c r="C393">
        <v>4</v>
      </c>
      <c r="D393">
        <v>2</v>
      </c>
      <c r="E393" t="str">
        <f t="shared" si="24"/>
        <v>November</v>
      </c>
      <c r="F393" t="str">
        <f t="shared" si="25"/>
        <v>Sunday</v>
      </c>
      <c r="G393" s="1">
        <v>45235</v>
      </c>
      <c r="H393" s="2">
        <v>0.13813657407407406</v>
      </c>
      <c r="I393" s="1">
        <v>45236</v>
      </c>
      <c r="J393" s="2">
        <v>0.78690972222222222</v>
      </c>
      <c r="K393" t="s">
        <v>340</v>
      </c>
      <c r="L393" t="s">
        <v>15</v>
      </c>
      <c r="M393" t="e">
        <f>VLOOKUP(C393,#REF!,4,FALSE)</f>
        <v>#REF!</v>
      </c>
      <c r="N393" t="e">
        <f t="shared" si="26"/>
        <v>#REF!</v>
      </c>
      <c r="O393">
        <f t="shared" si="27"/>
        <v>1</v>
      </c>
      <c r="P393" t="e">
        <f>VLOOKUP(C393,#REF!,3,FALSE)</f>
        <v>#REF!</v>
      </c>
      <c r="Q393" t="e">
        <f>VLOOKUP(C393,#REF!,2,FALSE)</f>
        <v>#REF!</v>
      </c>
      <c r="R393" t="str">
        <f>VLOOKUP(orders!B393,customers!$A$2:$F$101,6,FALSE)</f>
        <v>Male</v>
      </c>
      <c r="S393" t="str">
        <f>VLOOKUP(orders!B393,customers!$A$1:$C$101,3,FALSE)</f>
        <v>Raipur</v>
      </c>
    </row>
    <row r="394" spans="1:19" x14ac:dyDescent="0.35">
      <c r="A394">
        <v>393</v>
      </c>
      <c r="B394" t="s">
        <v>198</v>
      </c>
      <c r="C394">
        <v>17</v>
      </c>
      <c r="D394">
        <v>5</v>
      </c>
      <c r="E394" t="str">
        <f t="shared" si="24"/>
        <v>November</v>
      </c>
      <c r="F394" t="str">
        <f t="shared" si="25"/>
        <v>Tuesday</v>
      </c>
      <c r="G394" s="1">
        <v>45244</v>
      </c>
      <c r="H394" s="2">
        <v>0.45923611111111112</v>
      </c>
      <c r="I394" s="1">
        <v>45252</v>
      </c>
      <c r="J394" s="2">
        <v>0.6741435185185185</v>
      </c>
      <c r="K394" t="s">
        <v>341</v>
      </c>
      <c r="L394" t="s">
        <v>12</v>
      </c>
      <c r="M394" t="e">
        <f>VLOOKUP(C394,#REF!,4,FALSE)</f>
        <v>#REF!</v>
      </c>
      <c r="N394" t="e">
        <f t="shared" si="26"/>
        <v>#REF!</v>
      </c>
      <c r="O394">
        <f t="shared" si="27"/>
        <v>8</v>
      </c>
      <c r="P394" t="e">
        <f>VLOOKUP(C394,#REF!,3,FALSE)</f>
        <v>#REF!</v>
      </c>
      <c r="Q394" t="e">
        <f>VLOOKUP(C394,#REF!,2,FALSE)</f>
        <v>#REF!</v>
      </c>
      <c r="R394" t="str">
        <f>VLOOKUP(orders!B394,customers!$A$2:$F$101,6,FALSE)</f>
        <v>Female</v>
      </c>
      <c r="S394" t="str">
        <f>VLOOKUP(orders!B394,customers!$A$1:$C$101,3,FALSE)</f>
        <v>North Dumdum</v>
      </c>
    </row>
    <row r="395" spans="1:19" x14ac:dyDescent="0.35">
      <c r="A395">
        <v>394</v>
      </c>
      <c r="B395" t="s">
        <v>134</v>
      </c>
      <c r="C395">
        <v>38</v>
      </c>
      <c r="D395">
        <v>5</v>
      </c>
      <c r="E395" t="str">
        <f t="shared" si="24"/>
        <v>March</v>
      </c>
      <c r="F395" t="str">
        <f t="shared" si="25"/>
        <v>Thursday</v>
      </c>
      <c r="G395" s="1">
        <v>45008</v>
      </c>
      <c r="H395" s="2">
        <v>0.18515046296296298</v>
      </c>
      <c r="I395" s="1">
        <v>45016</v>
      </c>
      <c r="J395" s="2">
        <v>0.80969907407407404</v>
      </c>
      <c r="K395" t="s">
        <v>252</v>
      </c>
      <c r="L395" t="s">
        <v>20</v>
      </c>
      <c r="M395" t="e">
        <f>VLOOKUP(C395,#REF!,4,FALSE)</f>
        <v>#REF!</v>
      </c>
      <c r="N395" t="e">
        <f t="shared" si="26"/>
        <v>#REF!</v>
      </c>
      <c r="O395">
        <f t="shared" si="27"/>
        <v>8</v>
      </c>
      <c r="P395" t="e">
        <f>VLOOKUP(C395,#REF!,3,FALSE)</f>
        <v>#REF!</v>
      </c>
      <c r="Q395" t="e">
        <f>VLOOKUP(C395,#REF!,2,FALSE)</f>
        <v>#REF!</v>
      </c>
      <c r="R395" t="str">
        <f>VLOOKUP(orders!B395,customers!$A$2:$F$101,6,FALSE)</f>
        <v>Female</v>
      </c>
      <c r="S395" t="str">
        <f>VLOOKUP(orders!B395,customers!$A$1:$C$101,3,FALSE)</f>
        <v>Noida</v>
      </c>
    </row>
    <row r="396" spans="1:19" x14ac:dyDescent="0.35">
      <c r="A396">
        <v>395</v>
      </c>
      <c r="B396" t="s">
        <v>80</v>
      </c>
      <c r="C396">
        <v>26</v>
      </c>
      <c r="D396">
        <v>2</v>
      </c>
      <c r="E396" t="str">
        <f t="shared" si="24"/>
        <v>March</v>
      </c>
      <c r="F396" t="str">
        <f t="shared" si="25"/>
        <v>Friday</v>
      </c>
      <c r="G396" s="1">
        <v>44988</v>
      </c>
      <c r="H396" s="2">
        <v>0.96868055555555554</v>
      </c>
      <c r="I396" s="1">
        <v>44991</v>
      </c>
      <c r="J396" s="2">
        <v>0.77265046296296291</v>
      </c>
      <c r="K396" t="s">
        <v>318</v>
      </c>
      <c r="L396" t="s">
        <v>36</v>
      </c>
      <c r="M396" t="e">
        <f>VLOOKUP(C396,#REF!,4,FALSE)</f>
        <v>#REF!</v>
      </c>
      <c r="N396" t="e">
        <f t="shared" si="26"/>
        <v>#REF!</v>
      </c>
      <c r="O396">
        <f t="shared" si="27"/>
        <v>3</v>
      </c>
      <c r="P396" t="e">
        <f>VLOOKUP(C396,#REF!,3,FALSE)</f>
        <v>#REF!</v>
      </c>
      <c r="Q396" t="e">
        <f>VLOOKUP(C396,#REF!,2,FALSE)</f>
        <v>#REF!</v>
      </c>
      <c r="R396" t="str">
        <f>VLOOKUP(orders!B396,customers!$A$2:$F$101,6,FALSE)</f>
        <v>Male</v>
      </c>
      <c r="S396" t="str">
        <f>VLOOKUP(orders!B396,customers!$A$1:$C$101,3,FALSE)</f>
        <v>Anand</v>
      </c>
    </row>
    <row r="397" spans="1:19" x14ac:dyDescent="0.35">
      <c r="A397">
        <v>396</v>
      </c>
      <c r="B397" t="s">
        <v>239</v>
      </c>
      <c r="C397">
        <v>10</v>
      </c>
      <c r="D397">
        <v>5</v>
      </c>
      <c r="E397" t="str">
        <f t="shared" si="24"/>
        <v>March</v>
      </c>
      <c r="F397" t="str">
        <f t="shared" si="25"/>
        <v>Wednesday</v>
      </c>
      <c r="G397" s="1">
        <v>45000</v>
      </c>
      <c r="H397" s="2">
        <v>0.64650462962962962</v>
      </c>
      <c r="I397" s="1">
        <v>45001</v>
      </c>
      <c r="J397" s="2">
        <v>7.2928240740740738E-2</v>
      </c>
      <c r="K397" t="s">
        <v>229</v>
      </c>
      <c r="L397" t="s">
        <v>20</v>
      </c>
      <c r="M397" t="e">
        <f>VLOOKUP(C397,#REF!,4,FALSE)</f>
        <v>#REF!</v>
      </c>
      <c r="N397" t="e">
        <f t="shared" si="26"/>
        <v>#REF!</v>
      </c>
      <c r="O397">
        <f t="shared" si="27"/>
        <v>1</v>
      </c>
      <c r="P397" t="e">
        <f>VLOOKUP(C397,#REF!,3,FALSE)</f>
        <v>#REF!</v>
      </c>
      <c r="Q397" t="e">
        <f>VLOOKUP(C397,#REF!,2,FALSE)</f>
        <v>#REF!</v>
      </c>
      <c r="R397" t="str">
        <f>VLOOKUP(orders!B397,customers!$A$2:$F$101,6,FALSE)</f>
        <v>Male</v>
      </c>
      <c r="S397" t="str">
        <f>VLOOKUP(orders!B397,customers!$A$1:$C$101,3,FALSE)</f>
        <v>Kalyan-Dombivli</v>
      </c>
    </row>
    <row r="398" spans="1:19" x14ac:dyDescent="0.35">
      <c r="A398">
        <v>397</v>
      </c>
      <c r="B398" t="s">
        <v>331</v>
      </c>
      <c r="C398">
        <v>4</v>
      </c>
      <c r="D398">
        <v>5</v>
      </c>
      <c r="E398" t="str">
        <f t="shared" si="24"/>
        <v>November</v>
      </c>
      <c r="F398" t="str">
        <f t="shared" si="25"/>
        <v>Thursday</v>
      </c>
      <c r="G398" s="1">
        <v>45239</v>
      </c>
      <c r="H398" s="2">
        <v>0.28343750000000001</v>
      </c>
      <c r="I398" s="1">
        <v>45244</v>
      </c>
      <c r="J398" s="2">
        <v>0.56428240740740743</v>
      </c>
      <c r="K398" t="s">
        <v>276</v>
      </c>
      <c r="L398" t="s">
        <v>15</v>
      </c>
      <c r="M398" t="e">
        <f>VLOOKUP(C398,#REF!,4,FALSE)</f>
        <v>#REF!</v>
      </c>
      <c r="N398" t="e">
        <f t="shared" si="26"/>
        <v>#REF!</v>
      </c>
      <c r="O398">
        <f t="shared" si="27"/>
        <v>5</v>
      </c>
      <c r="P398" t="e">
        <f>VLOOKUP(C398,#REF!,3,FALSE)</f>
        <v>#REF!</v>
      </c>
      <c r="Q398" t="e">
        <f>VLOOKUP(C398,#REF!,2,FALSE)</f>
        <v>#REF!</v>
      </c>
      <c r="R398" t="str">
        <f>VLOOKUP(orders!B398,customers!$A$2:$F$101,6,FALSE)</f>
        <v>Male</v>
      </c>
      <c r="S398" t="str">
        <f>VLOOKUP(orders!B398,customers!$A$1:$C$101,3,FALSE)</f>
        <v>Bhatpara</v>
      </c>
    </row>
    <row r="399" spans="1:19" x14ac:dyDescent="0.35">
      <c r="A399">
        <v>398</v>
      </c>
      <c r="B399" t="s">
        <v>86</v>
      </c>
      <c r="C399">
        <v>54</v>
      </c>
      <c r="D399">
        <v>1</v>
      </c>
      <c r="E399" t="str">
        <f t="shared" si="24"/>
        <v>May</v>
      </c>
      <c r="F399" t="str">
        <f t="shared" si="25"/>
        <v>Friday</v>
      </c>
      <c r="G399" s="1">
        <v>45051</v>
      </c>
      <c r="H399" s="2">
        <v>0.36482638888888891</v>
      </c>
      <c r="I399" s="1">
        <v>45061</v>
      </c>
      <c r="J399" s="2">
        <v>0.4178587962962963</v>
      </c>
      <c r="K399" t="s">
        <v>262</v>
      </c>
      <c r="L399" t="s">
        <v>12</v>
      </c>
      <c r="M399" t="e">
        <f>VLOOKUP(C399,#REF!,4,FALSE)</f>
        <v>#REF!</v>
      </c>
      <c r="N399" t="e">
        <f t="shared" si="26"/>
        <v>#REF!</v>
      </c>
      <c r="O399">
        <f t="shared" si="27"/>
        <v>10</v>
      </c>
      <c r="P399" t="e">
        <f>VLOOKUP(C399,#REF!,3,FALSE)</f>
        <v>#REF!</v>
      </c>
      <c r="Q399" t="e">
        <f>VLOOKUP(C399,#REF!,2,FALSE)</f>
        <v>#REF!</v>
      </c>
      <c r="R399" t="str">
        <f>VLOOKUP(orders!B399,customers!$A$2:$F$101,6,FALSE)</f>
        <v>Male</v>
      </c>
      <c r="S399" t="str">
        <f>VLOOKUP(orders!B399,customers!$A$1:$C$101,3,FALSE)</f>
        <v>Bhopal</v>
      </c>
    </row>
    <row r="400" spans="1:19" x14ac:dyDescent="0.35">
      <c r="A400">
        <v>399</v>
      </c>
      <c r="B400" t="s">
        <v>140</v>
      </c>
      <c r="C400">
        <v>68</v>
      </c>
      <c r="D400">
        <v>1</v>
      </c>
      <c r="E400" t="str">
        <f t="shared" si="24"/>
        <v>February</v>
      </c>
      <c r="F400" t="str">
        <f t="shared" si="25"/>
        <v>Wednesday</v>
      </c>
      <c r="G400" s="1">
        <v>44965</v>
      </c>
      <c r="H400" s="2">
        <v>0.26512731481481483</v>
      </c>
      <c r="I400" s="1">
        <v>44972</v>
      </c>
      <c r="J400" s="2">
        <v>0.29738425925925926</v>
      </c>
      <c r="K400" t="s">
        <v>250</v>
      </c>
      <c r="L400" t="s">
        <v>23</v>
      </c>
      <c r="M400" t="e">
        <f>VLOOKUP(C400,#REF!,4,FALSE)</f>
        <v>#REF!</v>
      </c>
      <c r="N400" t="e">
        <f t="shared" si="26"/>
        <v>#REF!</v>
      </c>
      <c r="O400">
        <f t="shared" si="27"/>
        <v>7</v>
      </c>
      <c r="P400" t="e">
        <f>VLOOKUP(C400,#REF!,3,FALSE)</f>
        <v>#REF!</v>
      </c>
      <c r="Q400" t="e">
        <f>VLOOKUP(C400,#REF!,2,FALSE)</f>
        <v>#REF!</v>
      </c>
      <c r="R400" t="str">
        <f>VLOOKUP(orders!B400,customers!$A$2:$F$101,6,FALSE)</f>
        <v>Female</v>
      </c>
      <c r="S400" t="str">
        <f>VLOOKUP(orders!B400,customers!$A$1:$C$101,3,FALSE)</f>
        <v>Chinsurah</v>
      </c>
    </row>
    <row r="401" spans="1:19" x14ac:dyDescent="0.35">
      <c r="A401">
        <v>400</v>
      </c>
      <c r="B401" t="s">
        <v>184</v>
      </c>
      <c r="C401">
        <v>45</v>
      </c>
      <c r="D401">
        <v>3</v>
      </c>
      <c r="E401" t="str">
        <f t="shared" si="24"/>
        <v>May</v>
      </c>
      <c r="F401" t="str">
        <f t="shared" si="25"/>
        <v>Sunday</v>
      </c>
      <c r="G401" s="1">
        <v>45053</v>
      </c>
      <c r="H401" s="2">
        <v>0.58681712962962962</v>
      </c>
      <c r="I401" s="1">
        <v>45061</v>
      </c>
      <c r="J401" s="2">
        <v>0.75755787037037037</v>
      </c>
      <c r="K401" t="s">
        <v>207</v>
      </c>
      <c r="L401" t="s">
        <v>20</v>
      </c>
      <c r="M401" t="e">
        <f>VLOOKUP(C401,#REF!,4,FALSE)</f>
        <v>#REF!</v>
      </c>
      <c r="N401" t="e">
        <f t="shared" si="26"/>
        <v>#REF!</v>
      </c>
      <c r="O401">
        <f t="shared" si="27"/>
        <v>8</v>
      </c>
      <c r="P401" t="e">
        <f>VLOOKUP(C401,#REF!,3,FALSE)</f>
        <v>#REF!</v>
      </c>
      <c r="Q401" t="e">
        <f>VLOOKUP(C401,#REF!,2,FALSE)</f>
        <v>#REF!</v>
      </c>
      <c r="R401" t="str">
        <f>VLOOKUP(orders!B401,customers!$A$2:$F$101,6,FALSE)</f>
        <v>Male</v>
      </c>
      <c r="S401" t="str">
        <f>VLOOKUP(orders!B401,customers!$A$1:$C$101,3,FALSE)</f>
        <v>Raurkela Industrial Township</v>
      </c>
    </row>
    <row r="402" spans="1:19" x14ac:dyDescent="0.35">
      <c r="A402">
        <v>401</v>
      </c>
      <c r="B402" t="s">
        <v>253</v>
      </c>
      <c r="C402">
        <v>9</v>
      </c>
      <c r="D402">
        <v>5</v>
      </c>
      <c r="E402" t="str">
        <f t="shared" si="24"/>
        <v>August</v>
      </c>
      <c r="F402" t="str">
        <f t="shared" si="25"/>
        <v>Tuesday</v>
      </c>
      <c r="G402" s="1">
        <v>45167</v>
      </c>
      <c r="H402" s="2">
        <v>0.82885416666666667</v>
      </c>
      <c r="I402" s="1">
        <v>45173</v>
      </c>
      <c r="J402" s="2">
        <v>0.30494212962962963</v>
      </c>
      <c r="K402" t="s">
        <v>203</v>
      </c>
      <c r="L402" t="s">
        <v>26</v>
      </c>
      <c r="M402" t="e">
        <f>VLOOKUP(C402,#REF!,4,FALSE)</f>
        <v>#REF!</v>
      </c>
      <c r="N402" t="e">
        <f t="shared" si="26"/>
        <v>#REF!</v>
      </c>
      <c r="O402">
        <f t="shared" si="27"/>
        <v>6</v>
      </c>
      <c r="P402" t="e">
        <f>VLOOKUP(C402,#REF!,3,FALSE)</f>
        <v>#REF!</v>
      </c>
      <c r="Q402" t="e">
        <f>VLOOKUP(C402,#REF!,2,FALSE)</f>
        <v>#REF!</v>
      </c>
      <c r="R402" t="str">
        <f>VLOOKUP(orders!B402,customers!$A$2:$F$101,6,FALSE)</f>
        <v>Female</v>
      </c>
      <c r="S402" t="str">
        <f>VLOOKUP(orders!B402,customers!$A$1:$C$101,3,FALSE)</f>
        <v>Nellore</v>
      </c>
    </row>
    <row r="403" spans="1:19" x14ac:dyDescent="0.35">
      <c r="A403">
        <v>402</v>
      </c>
      <c r="B403" t="s">
        <v>10</v>
      </c>
      <c r="C403">
        <v>29</v>
      </c>
      <c r="D403">
        <v>1</v>
      </c>
      <c r="E403" t="str">
        <f t="shared" si="24"/>
        <v>March</v>
      </c>
      <c r="F403" t="str">
        <f t="shared" si="25"/>
        <v>Sunday</v>
      </c>
      <c r="G403" s="1">
        <v>44990</v>
      </c>
      <c r="H403" s="2">
        <v>0.69616898148148143</v>
      </c>
      <c r="I403" s="1">
        <v>44993</v>
      </c>
      <c r="J403" s="2">
        <v>0.5644675925925926</v>
      </c>
      <c r="K403" t="s">
        <v>126</v>
      </c>
      <c r="L403" t="s">
        <v>36</v>
      </c>
      <c r="M403" t="e">
        <f>VLOOKUP(C403,#REF!,4,FALSE)</f>
        <v>#REF!</v>
      </c>
      <c r="N403" t="e">
        <f t="shared" si="26"/>
        <v>#REF!</v>
      </c>
      <c r="O403">
        <f t="shared" si="27"/>
        <v>3</v>
      </c>
      <c r="P403" t="e">
        <f>VLOOKUP(C403,#REF!,3,FALSE)</f>
        <v>#REF!</v>
      </c>
      <c r="Q403" t="e">
        <f>VLOOKUP(C403,#REF!,2,FALSE)</f>
        <v>#REF!</v>
      </c>
      <c r="R403" t="str">
        <f>VLOOKUP(orders!B403,customers!$A$2:$F$101,6,FALSE)</f>
        <v>Male</v>
      </c>
      <c r="S403" t="str">
        <f>VLOOKUP(orders!B403,customers!$A$1:$C$101,3,FALSE)</f>
        <v>Davanagere</v>
      </c>
    </row>
    <row r="404" spans="1:19" x14ac:dyDescent="0.35">
      <c r="A404">
        <v>403</v>
      </c>
      <c r="B404" t="s">
        <v>172</v>
      </c>
      <c r="C404">
        <v>57</v>
      </c>
      <c r="D404">
        <v>1</v>
      </c>
      <c r="E404" t="str">
        <f t="shared" si="24"/>
        <v>January</v>
      </c>
      <c r="F404" t="str">
        <f t="shared" si="25"/>
        <v>Friday</v>
      </c>
      <c r="G404" s="1">
        <v>44932</v>
      </c>
      <c r="H404" s="2">
        <v>0.4899074074074074</v>
      </c>
      <c r="I404" s="1">
        <v>44942</v>
      </c>
      <c r="J404" s="2">
        <v>0.84266203703703701</v>
      </c>
      <c r="K404" t="s">
        <v>342</v>
      </c>
      <c r="L404" t="s">
        <v>20</v>
      </c>
      <c r="M404" t="e">
        <f>VLOOKUP(C404,#REF!,4,FALSE)</f>
        <v>#REF!</v>
      </c>
      <c r="N404" t="e">
        <f t="shared" si="26"/>
        <v>#REF!</v>
      </c>
      <c r="O404">
        <f t="shared" si="27"/>
        <v>10</v>
      </c>
      <c r="P404" t="e">
        <f>VLOOKUP(C404,#REF!,3,FALSE)</f>
        <v>#REF!</v>
      </c>
      <c r="Q404" t="e">
        <f>VLOOKUP(C404,#REF!,2,FALSE)</f>
        <v>#REF!</v>
      </c>
      <c r="R404" t="str">
        <f>VLOOKUP(orders!B404,customers!$A$2:$F$101,6,FALSE)</f>
        <v>Female</v>
      </c>
      <c r="S404" t="str">
        <f>VLOOKUP(orders!B404,customers!$A$1:$C$101,3,FALSE)</f>
        <v>Aligarh</v>
      </c>
    </row>
    <row r="405" spans="1:19" x14ac:dyDescent="0.35">
      <c r="A405">
        <v>404</v>
      </c>
      <c r="B405" t="s">
        <v>75</v>
      </c>
      <c r="C405">
        <v>21</v>
      </c>
      <c r="D405">
        <v>5</v>
      </c>
      <c r="E405" t="str">
        <f t="shared" si="24"/>
        <v>August</v>
      </c>
      <c r="F405" t="str">
        <f t="shared" si="25"/>
        <v>Tuesday</v>
      </c>
      <c r="G405" s="1">
        <v>45160</v>
      </c>
      <c r="H405" s="2">
        <v>0.3300925925925926</v>
      </c>
      <c r="I405" s="1">
        <v>45162</v>
      </c>
      <c r="J405" s="2">
        <v>0.93563657407407408</v>
      </c>
      <c r="K405" t="s">
        <v>327</v>
      </c>
      <c r="L405" t="s">
        <v>26</v>
      </c>
      <c r="M405" t="e">
        <f>VLOOKUP(C405,#REF!,4,FALSE)</f>
        <v>#REF!</v>
      </c>
      <c r="N405" t="e">
        <f t="shared" si="26"/>
        <v>#REF!</v>
      </c>
      <c r="O405">
        <f t="shared" si="27"/>
        <v>2</v>
      </c>
      <c r="P405" t="e">
        <f>VLOOKUP(C405,#REF!,3,FALSE)</f>
        <v>#REF!</v>
      </c>
      <c r="Q405" t="e">
        <f>VLOOKUP(C405,#REF!,2,FALSE)</f>
        <v>#REF!</v>
      </c>
      <c r="R405" t="str">
        <f>VLOOKUP(orders!B405,customers!$A$2:$F$101,6,FALSE)</f>
        <v>Male</v>
      </c>
      <c r="S405" t="str">
        <f>VLOOKUP(orders!B405,customers!$A$1:$C$101,3,FALSE)</f>
        <v>Imphal</v>
      </c>
    </row>
    <row r="406" spans="1:19" x14ac:dyDescent="0.35">
      <c r="A406">
        <v>405</v>
      </c>
      <c r="B406" t="s">
        <v>123</v>
      </c>
      <c r="C406">
        <v>49</v>
      </c>
      <c r="D406">
        <v>1</v>
      </c>
      <c r="E406" t="str">
        <f t="shared" si="24"/>
        <v>February</v>
      </c>
      <c r="F406" t="str">
        <f t="shared" si="25"/>
        <v>Friday</v>
      </c>
      <c r="G406" s="1">
        <v>44967</v>
      </c>
      <c r="H406" s="2">
        <v>0.96196759259259257</v>
      </c>
      <c r="I406" s="1">
        <v>44975</v>
      </c>
      <c r="J406" s="2">
        <v>0.61641203703703706</v>
      </c>
      <c r="K406" t="s">
        <v>19</v>
      </c>
      <c r="L406" t="s">
        <v>23</v>
      </c>
      <c r="M406" t="e">
        <f>VLOOKUP(C406,#REF!,4,FALSE)</f>
        <v>#REF!</v>
      </c>
      <c r="N406" t="e">
        <f t="shared" si="26"/>
        <v>#REF!</v>
      </c>
      <c r="O406">
        <f t="shared" si="27"/>
        <v>8</v>
      </c>
      <c r="P406" t="e">
        <f>VLOOKUP(C406,#REF!,3,FALSE)</f>
        <v>#REF!</v>
      </c>
      <c r="Q406" t="e">
        <f>VLOOKUP(C406,#REF!,2,FALSE)</f>
        <v>#REF!</v>
      </c>
      <c r="R406" t="str">
        <f>VLOOKUP(orders!B406,customers!$A$2:$F$101,6,FALSE)</f>
        <v>Female</v>
      </c>
      <c r="S406" t="str">
        <f>VLOOKUP(orders!B406,customers!$A$1:$C$101,3,FALSE)</f>
        <v>Indore</v>
      </c>
    </row>
    <row r="407" spans="1:19" x14ac:dyDescent="0.35">
      <c r="A407">
        <v>406</v>
      </c>
      <c r="B407" t="s">
        <v>218</v>
      </c>
      <c r="C407">
        <v>55</v>
      </c>
      <c r="D407">
        <v>4</v>
      </c>
      <c r="E407" t="str">
        <f t="shared" si="24"/>
        <v>August</v>
      </c>
      <c r="F407" t="str">
        <f t="shared" si="25"/>
        <v>Friday</v>
      </c>
      <c r="G407" s="1">
        <v>45163</v>
      </c>
      <c r="H407" s="2">
        <v>0.66616898148148151</v>
      </c>
      <c r="I407" s="1">
        <v>45171</v>
      </c>
      <c r="J407" s="2">
        <v>0.26658564814814817</v>
      </c>
      <c r="K407" t="s">
        <v>244</v>
      </c>
      <c r="L407" t="s">
        <v>26</v>
      </c>
      <c r="M407" t="e">
        <f>VLOOKUP(C407,#REF!,4,FALSE)</f>
        <v>#REF!</v>
      </c>
      <c r="N407" t="e">
        <f t="shared" si="26"/>
        <v>#REF!</v>
      </c>
      <c r="O407">
        <f t="shared" si="27"/>
        <v>8</v>
      </c>
      <c r="P407" t="e">
        <f>VLOOKUP(C407,#REF!,3,FALSE)</f>
        <v>#REF!</v>
      </c>
      <c r="Q407" t="e">
        <f>VLOOKUP(C407,#REF!,2,FALSE)</f>
        <v>#REF!</v>
      </c>
      <c r="R407" t="str">
        <f>VLOOKUP(orders!B407,customers!$A$2:$F$101,6,FALSE)</f>
        <v>Female</v>
      </c>
      <c r="S407" t="str">
        <f>VLOOKUP(orders!B407,customers!$A$1:$C$101,3,FALSE)</f>
        <v>Imphal</v>
      </c>
    </row>
    <row r="408" spans="1:19" x14ac:dyDescent="0.35">
      <c r="A408">
        <v>407</v>
      </c>
      <c r="B408" t="s">
        <v>118</v>
      </c>
      <c r="C408">
        <v>69</v>
      </c>
      <c r="D408">
        <v>3</v>
      </c>
      <c r="E408" t="str">
        <f t="shared" si="24"/>
        <v>February</v>
      </c>
      <c r="F408" t="str">
        <f t="shared" si="25"/>
        <v>Sunday</v>
      </c>
      <c r="G408" s="1">
        <v>44983</v>
      </c>
      <c r="H408" s="2">
        <v>0.36957175925925928</v>
      </c>
      <c r="I408" s="1">
        <v>44985</v>
      </c>
      <c r="J408" s="2">
        <v>0.17342592592592593</v>
      </c>
      <c r="K408" t="s">
        <v>100</v>
      </c>
      <c r="L408" t="s">
        <v>36</v>
      </c>
      <c r="M408" t="e">
        <f>VLOOKUP(C408,#REF!,4,FALSE)</f>
        <v>#REF!</v>
      </c>
      <c r="N408" t="e">
        <f t="shared" si="26"/>
        <v>#REF!</v>
      </c>
      <c r="O408">
        <f t="shared" si="27"/>
        <v>2</v>
      </c>
      <c r="P408" t="e">
        <f>VLOOKUP(C408,#REF!,3,FALSE)</f>
        <v>#REF!</v>
      </c>
      <c r="Q408" t="e">
        <f>VLOOKUP(C408,#REF!,2,FALSE)</f>
        <v>#REF!</v>
      </c>
      <c r="R408" t="str">
        <f>VLOOKUP(orders!B408,customers!$A$2:$F$101,6,FALSE)</f>
        <v>Female</v>
      </c>
      <c r="S408" t="str">
        <f>VLOOKUP(orders!B408,customers!$A$1:$C$101,3,FALSE)</f>
        <v>Sultan Pur Majra</v>
      </c>
    </row>
    <row r="409" spans="1:19" x14ac:dyDescent="0.35">
      <c r="A409">
        <v>408</v>
      </c>
      <c r="B409" t="s">
        <v>64</v>
      </c>
      <c r="C409">
        <v>31</v>
      </c>
      <c r="D409">
        <v>2</v>
      </c>
      <c r="E409" t="str">
        <f t="shared" si="24"/>
        <v>March</v>
      </c>
      <c r="F409" t="str">
        <f t="shared" si="25"/>
        <v>Sunday</v>
      </c>
      <c r="G409" s="1">
        <v>44990</v>
      </c>
      <c r="H409" s="2">
        <v>0.51349537037037041</v>
      </c>
      <c r="I409" s="1">
        <v>44996</v>
      </c>
      <c r="J409" s="2">
        <v>0.1955787037037037</v>
      </c>
      <c r="K409" t="s">
        <v>92</v>
      </c>
      <c r="L409" t="s">
        <v>60</v>
      </c>
      <c r="M409" t="e">
        <f>VLOOKUP(C409,#REF!,4,FALSE)</f>
        <v>#REF!</v>
      </c>
      <c r="N409" t="e">
        <f t="shared" si="26"/>
        <v>#REF!</v>
      </c>
      <c r="O409">
        <f t="shared" si="27"/>
        <v>6</v>
      </c>
      <c r="P409" t="e">
        <f>VLOOKUP(C409,#REF!,3,FALSE)</f>
        <v>#REF!</v>
      </c>
      <c r="Q409" t="e">
        <f>VLOOKUP(C409,#REF!,2,FALSE)</f>
        <v>#REF!</v>
      </c>
      <c r="R409" t="str">
        <f>VLOOKUP(orders!B409,customers!$A$2:$F$101,6,FALSE)</f>
        <v>Male</v>
      </c>
      <c r="S409" t="str">
        <f>VLOOKUP(orders!B409,customers!$A$1:$C$101,3,FALSE)</f>
        <v>Jamnagar</v>
      </c>
    </row>
    <row r="410" spans="1:19" x14ac:dyDescent="0.35">
      <c r="A410">
        <v>409</v>
      </c>
      <c r="B410" t="s">
        <v>218</v>
      </c>
      <c r="C410">
        <v>50</v>
      </c>
      <c r="D410">
        <v>4</v>
      </c>
      <c r="E410" t="str">
        <f t="shared" si="24"/>
        <v>February</v>
      </c>
      <c r="F410" t="str">
        <f t="shared" si="25"/>
        <v>Sunday</v>
      </c>
      <c r="G410" s="1">
        <v>44983</v>
      </c>
      <c r="H410" s="2">
        <v>0.73887731481481478</v>
      </c>
      <c r="I410" s="1">
        <v>44985</v>
      </c>
      <c r="J410" s="2">
        <v>0.8228819444444444</v>
      </c>
      <c r="K410" t="s">
        <v>44</v>
      </c>
      <c r="L410" t="s">
        <v>36</v>
      </c>
      <c r="M410" t="e">
        <f>VLOOKUP(C410,#REF!,4,FALSE)</f>
        <v>#REF!</v>
      </c>
      <c r="N410" t="e">
        <f t="shared" si="26"/>
        <v>#REF!</v>
      </c>
      <c r="O410">
        <f t="shared" si="27"/>
        <v>2</v>
      </c>
      <c r="P410" t="e">
        <f>VLOOKUP(C410,#REF!,3,FALSE)</f>
        <v>#REF!</v>
      </c>
      <c r="Q410" t="e">
        <f>VLOOKUP(C410,#REF!,2,FALSE)</f>
        <v>#REF!</v>
      </c>
      <c r="R410" t="str">
        <f>VLOOKUP(orders!B410,customers!$A$2:$F$101,6,FALSE)</f>
        <v>Female</v>
      </c>
      <c r="S410" t="str">
        <f>VLOOKUP(orders!B410,customers!$A$1:$C$101,3,FALSE)</f>
        <v>Imphal</v>
      </c>
    </row>
    <row r="411" spans="1:19" x14ac:dyDescent="0.35">
      <c r="A411">
        <v>410</v>
      </c>
      <c r="B411" t="s">
        <v>343</v>
      </c>
      <c r="C411">
        <v>24</v>
      </c>
      <c r="D411">
        <v>1</v>
      </c>
      <c r="E411" t="str">
        <f t="shared" si="24"/>
        <v>January</v>
      </c>
      <c r="F411" t="str">
        <f t="shared" si="25"/>
        <v>Sunday</v>
      </c>
      <c r="G411" s="1">
        <v>44927</v>
      </c>
      <c r="H411" s="2">
        <v>0.84778935185185189</v>
      </c>
      <c r="I411" s="1">
        <v>44928</v>
      </c>
      <c r="J411" s="2">
        <v>0.2479861111111111</v>
      </c>
      <c r="K411" t="s">
        <v>344</v>
      </c>
      <c r="L411" t="s">
        <v>20</v>
      </c>
      <c r="M411" t="e">
        <f>VLOOKUP(C411,#REF!,4,FALSE)</f>
        <v>#REF!</v>
      </c>
      <c r="N411" t="e">
        <f t="shared" si="26"/>
        <v>#REF!</v>
      </c>
      <c r="O411">
        <f t="shared" si="27"/>
        <v>1</v>
      </c>
      <c r="P411" t="e">
        <f>VLOOKUP(C411,#REF!,3,FALSE)</f>
        <v>#REF!</v>
      </c>
      <c r="Q411" t="e">
        <f>VLOOKUP(C411,#REF!,2,FALSE)</f>
        <v>#REF!</v>
      </c>
      <c r="R411" t="str">
        <f>VLOOKUP(orders!B411,customers!$A$2:$F$101,6,FALSE)</f>
        <v>Female</v>
      </c>
      <c r="S411" t="str">
        <f>VLOOKUP(orders!B411,customers!$A$1:$C$101,3,FALSE)</f>
        <v>Singrauli</v>
      </c>
    </row>
    <row r="412" spans="1:19" x14ac:dyDescent="0.35">
      <c r="A412">
        <v>411</v>
      </c>
      <c r="B412" t="s">
        <v>90</v>
      </c>
      <c r="C412">
        <v>48</v>
      </c>
      <c r="D412">
        <v>1</v>
      </c>
      <c r="E412" t="str">
        <f t="shared" si="24"/>
        <v>November</v>
      </c>
      <c r="F412" t="str">
        <f t="shared" si="25"/>
        <v>Sunday</v>
      </c>
      <c r="G412" s="1">
        <v>45235</v>
      </c>
      <c r="H412" s="2">
        <v>0.68858796296296299</v>
      </c>
      <c r="I412" s="1">
        <v>45238</v>
      </c>
      <c r="J412" s="2">
        <v>0.30655092592592592</v>
      </c>
      <c r="K412" t="s">
        <v>279</v>
      </c>
      <c r="L412" t="s">
        <v>15</v>
      </c>
      <c r="M412" t="e">
        <f>VLOOKUP(C412,#REF!,4,FALSE)</f>
        <v>#REF!</v>
      </c>
      <c r="N412" t="e">
        <f t="shared" si="26"/>
        <v>#REF!</v>
      </c>
      <c r="O412">
        <f t="shared" si="27"/>
        <v>3</v>
      </c>
      <c r="P412" t="e">
        <f>VLOOKUP(C412,#REF!,3,FALSE)</f>
        <v>#REF!</v>
      </c>
      <c r="Q412" t="e">
        <f>VLOOKUP(C412,#REF!,2,FALSE)</f>
        <v>#REF!</v>
      </c>
      <c r="R412" t="str">
        <f>VLOOKUP(orders!B412,customers!$A$2:$F$101,6,FALSE)</f>
        <v>Female</v>
      </c>
      <c r="S412" t="str">
        <f>VLOOKUP(orders!B412,customers!$A$1:$C$101,3,FALSE)</f>
        <v>Karimnagar</v>
      </c>
    </row>
    <row r="413" spans="1:19" x14ac:dyDescent="0.35">
      <c r="A413">
        <v>412</v>
      </c>
      <c r="B413" t="s">
        <v>164</v>
      </c>
      <c r="C413">
        <v>67</v>
      </c>
      <c r="D413">
        <v>2</v>
      </c>
      <c r="E413" t="str">
        <f t="shared" si="24"/>
        <v>October</v>
      </c>
      <c r="F413" t="str">
        <f t="shared" si="25"/>
        <v>Saturday</v>
      </c>
      <c r="G413" s="1">
        <v>45227</v>
      </c>
      <c r="H413" s="2">
        <v>0.3947222222222222</v>
      </c>
      <c r="I413" s="1">
        <v>45230</v>
      </c>
      <c r="J413" s="2">
        <v>0.96836805555555561</v>
      </c>
      <c r="K413" t="s">
        <v>325</v>
      </c>
      <c r="L413" t="s">
        <v>12</v>
      </c>
      <c r="M413" t="e">
        <f>VLOOKUP(C413,#REF!,4,FALSE)</f>
        <v>#REF!</v>
      </c>
      <c r="N413" t="e">
        <f t="shared" si="26"/>
        <v>#REF!</v>
      </c>
      <c r="O413">
        <f t="shared" si="27"/>
        <v>3</v>
      </c>
      <c r="P413" t="e">
        <f>VLOOKUP(C413,#REF!,3,FALSE)</f>
        <v>#REF!</v>
      </c>
      <c r="Q413" t="e">
        <f>VLOOKUP(C413,#REF!,2,FALSE)</f>
        <v>#REF!</v>
      </c>
      <c r="R413" t="str">
        <f>VLOOKUP(orders!B413,customers!$A$2:$F$101,6,FALSE)</f>
        <v>Male</v>
      </c>
      <c r="S413" t="str">
        <f>VLOOKUP(orders!B413,customers!$A$1:$C$101,3,FALSE)</f>
        <v>Ratlam</v>
      </c>
    </row>
    <row r="414" spans="1:19" x14ac:dyDescent="0.35">
      <c r="A414">
        <v>413</v>
      </c>
      <c r="B414" t="s">
        <v>127</v>
      </c>
      <c r="C414">
        <v>59</v>
      </c>
      <c r="D414">
        <v>5</v>
      </c>
      <c r="E414" t="str">
        <f t="shared" si="24"/>
        <v>August</v>
      </c>
      <c r="F414" t="str">
        <f t="shared" si="25"/>
        <v>Tuesday</v>
      </c>
      <c r="G414" s="1">
        <v>45160</v>
      </c>
      <c r="H414" s="2">
        <v>0.23075231481481481</v>
      </c>
      <c r="I414" s="1">
        <v>45168</v>
      </c>
      <c r="J414" s="2">
        <v>0.84804398148148152</v>
      </c>
      <c r="K414" t="s">
        <v>202</v>
      </c>
      <c r="L414" t="s">
        <v>26</v>
      </c>
      <c r="M414" t="e">
        <f>VLOOKUP(C414,#REF!,4,FALSE)</f>
        <v>#REF!</v>
      </c>
      <c r="N414" t="e">
        <f t="shared" si="26"/>
        <v>#REF!</v>
      </c>
      <c r="O414">
        <f t="shared" si="27"/>
        <v>8</v>
      </c>
      <c r="P414" t="e">
        <f>VLOOKUP(C414,#REF!,3,FALSE)</f>
        <v>#REF!</v>
      </c>
      <c r="Q414" t="e">
        <f>VLOOKUP(C414,#REF!,2,FALSE)</f>
        <v>#REF!</v>
      </c>
      <c r="R414" t="str">
        <f>VLOOKUP(orders!B414,customers!$A$2:$F$101,6,FALSE)</f>
        <v>Female</v>
      </c>
      <c r="S414" t="str">
        <f>VLOOKUP(orders!B414,customers!$A$1:$C$101,3,FALSE)</f>
        <v>Imphal</v>
      </c>
    </row>
    <row r="415" spans="1:19" x14ac:dyDescent="0.35">
      <c r="A415">
        <v>414</v>
      </c>
      <c r="B415" t="s">
        <v>331</v>
      </c>
      <c r="C415">
        <v>7</v>
      </c>
      <c r="D415">
        <v>4</v>
      </c>
      <c r="E415" t="str">
        <f t="shared" si="24"/>
        <v>February</v>
      </c>
      <c r="F415" t="str">
        <f t="shared" si="25"/>
        <v>Tuesday</v>
      </c>
      <c r="G415" s="1">
        <v>44985</v>
      </c>
      <c r="H415" s="2">
        <v>0.88762731481481483</v>
      </c>
      <c r="I415" s="1">
        <v>44992</v>
      </c>
      <c r="J415" s="2">
        <v>4.6886574074074074E-2</v>
      </c>
      <c r="K415" t="s">
        <v>240</v>
      </c>
      <c r="L415" t="s">
        <v>36</v>
      </c>
      <c r="M415" t="e">
        <f>VLOOKUP(C415,#REF!,4,FALSE)</f>
        <v>#REF!</v>
      </c>
      <c r="N415" t="e">
        <f t="shared" si="26"/>
        <v>#REF!</v>
      </c>
      <c r="O415">
        <f t="shared" si="27"/>
        <v>7</v>
      </c>
      <c r="P415" t="e">
        <f>VLOOKUP(C415,#REF!,3,FALSE)</f>
        <v>#REF!</v>
      </c>
      <c r="Q415" t="e">
        <f>VLOOKUP(C415,#REF!,2,FALSE)</f>
        <v>#REF!</v>
      </c>
      <c r="R415" t="str">
        <f>VLOOKUP(orders!B415,customers!$A$2:$F$101,6,FALSE)</f>
        <v>Male</v>
      </c>
      <c r="S415" t="str">
        <f>VLOOKUP(orders!B415,customers!$A$1:$C$101,3,FALSE)</f>
        <v>Bhatpara</v>
      </c>
    </row>
    <row r="416" spans="1:19" x14ac:dyDescent="0.35">
      <c r="A416">
        <v>415</v>
      </c>
      <c r="B416" t="s">
        <v>34</v>
      </c>
      <c r="C416">
        <v>14</v>
      </c>
      <c r="D416">
        <v>4</v>
      </c>
      <c r="E416" t="str">
        <f t="shared" si="24"/>
        <v>June</v>
      </c>
      <c r="F416" t="str">
        <f t="shared" si="25"/>
        <v>Thursday</v>
      </c>
      <c r="G416" s="1">
        <v>45085</v>
      </c>
      <c r="H416" s="2">
        <v>0.83923611111111107</v>
      </c>
      <c r="I416" s="1">
        <v>45087</v>
      </c>
      <c r="J416" s="2">
        <v>5.6203703703703707E-2</v>
      </c>
      <c r="K416" t="s">
        <v>258</v>
      </c>
      <c r="L416" t="s">
        <v>20</v>
      </c>
      <c r="M416" t="e">
        <f>VLOOKUP(C416,#REF!,4,FALSE)</f>
        <v>#REF!</v>
      </c>
      <c r="N416" t="e">
        <f t="shared" si="26"/>
        <v>#REF!</v>
      </c>
      <c r="O416">
        <f t="shared" si="27"/>
        <v>2</v>
      </c>
      <c r="P416" t="e">
        <f>VLOOKUP(C416,#REF!,3,FALSE)</f>
        <v>#REF!</v>
      </c>
      <c r="Q416" t="e">
        <f>VLOOKUP(C416,#REF!,2,FALSE)</f>
        <v>#REF!</v>
      </c>
      <c r="R416" t="str">
        <f>VLOOKUP(orders!B416,customers!$A$2:$F$101,6,FALSE)</f>
        <v>Male</v>
      </c>
      <c r="S416" t="str">
        <f>VLOOKUP(orders!B416,customers!$A$1:$C$101,3,FALSE)</f>
        <v>North Dumdum</v>
      </c>
    </row>
    <row r="417" spans="1:19" x14ac:dyDescent="0.35">
      <c r="A417">
        <v>416</v>
      </c>
      <c r="B417" t="s">
        <v>90</v>
      </c>
      <c r="C417">
        <v>58</v>
      </c>
      <c r="D417">
        <v>5</v>
      </c>
      <c r="E417" t="str">
        <f t="shared" si="24"/>
        <v>February</v>
      </c>
      <c r="F417" t="str">
        <f t="shared" si="25"/>
        <v>Sunday</v>
      </c>
      <c r="G417" s="1">
        <v>44969</v>
      </c>
      <c r="H417" s="2">
        <v>0.69516203703703705</v>
      </c>
      <c r="I417" s="1">
        <v>44974</v>
      </c>
      <c r="J417" s="2">
        <v>0.4007060185185185</v>
      </c>
      <c r="K417" t="s">
        <v>345</v>
      </c>
      <c r="L417" t="s">
        <v>23</v>
      </c>
      <c r="M417" t="e">
        <f>VLOOKUP(C417,#REF!,4,FALSE)</f>
        <v>#REF!</v>
      </c>
      <c r="N417" t="e">
        <f t="shared" si="26"/>
        <v>#REF!</v>
      </c>
      <c r="O417">
        <f t="shared" si="27"/>
        <v>5</v>
      </c>
      <c r="P417" t="e">
        <f>VLOOKUP(C417,#REF!,3,FALSE)</f>
        <v>#REF!</v>
      </c>
      <c r="Q417" t="e">
        <f>VLOOKUP(C417,#REF!,2,FALSE)</f>
        <v>#REF!</v>
      </c>
      <c r="R417" t="str">
        <f>VLOOKUP(orders!B417,customers!$A$2:$F$101,6,FALSE)</f>
        <v>Female</v>
      </c>
      <c r="S417" t="str">
        <f>VLOOKUP(orders!B417,customers!$A$1:$C$101,3,FALSE)</f>
        <v>Karimnagar</v>
      </c>
    </row>
    <row r="418" spans="1:19" x14ac:dyDescent="0.35">
      <c r="A418">
        <v>417</v>
      </c>
      <c r="B418" t="s">
        <v>251</v>
      </c>
      <c r="C418">
        <v>62</v>
      </c>
      <c r="D418">
        <v>4</v>
      </c>
      <c r="E418" t="str">
        <f t="shared" si="24"/>
        <v>March</v>
      </c>
      <c r="F418" t="str">
        <f t="shared" si="25"/>
        <v>Tuesday</v>
      </c>
      <c r="G418" s="1">
        <v>44992</v>
      </c>
      <c r="H418" s="2">
        <v>0.94490740740740742</v>
      </c>
      <c r="I418" s="1">
        <v>44996</v>
      </c>
      <c r="J418" s="2">
        <v>0.24760416666666665</v>
      </c>
      <c r="K418" t="s">
        <v>44</v>
      </c>
      <c r="L418" t="s">
        <v>36</v>
      </c>
      <c r="M418" t="e">
        <f>VLOOKUP(C418,#REF!,4,FALSE)</f>
        <v>#REF!</v>
      </c>
      <c r="N418" t="e">
        <f t="shared" si="26"/>
        <v>#REF!</v>
      </c>
      <c r="O418">
        <f t="shared" si="27"/>
        <v>4</v>
      </c>
      <c r="P418" t="e">
        <f>VLOOKUP(C418,#REF!,3,FALSE)</f>
        <v>#REF!</v>
      </c>
      <c r="Q418" t="e">
        <f>VLOOKUP(C418,#REF!,2,FALSE)</f>
        <v>#REF!</v>
      </c>
      <c r="R418" t="str">
        <f>VLOOKUP(orders!B418,customers!$A$2:$F$101,6,FALSE)</f>
        <v>Male</v>
      </c>
      <c r="S418" t="str">
        <f>VLOOKUP(orders!B418,customers!$A$1:$C$101,3,FALSE)</f>
        <v>Miryalaguda</v>
      </c>
    </row>
    <row r="419" spans="1:19" x14ac:dyDescent="0.35">
      <c r="A419">
        <v>418</v>
      </c>
      <c r="B419" t="s">
        <v>41</v>
      </c>
      <c r="C419">
        <v>64</v>
      </c>
      <c r="D419">
        <v>3</v>
      </c>
      <c r="E419" t="str">
        <f t="shared" si="24"/>
        <v>August</v>
      </c>
      <c r="F419" t="str">
        <f t="shared" si="25"/>
        <v>Thursday</v>
      </c>
      <c r="G419" s="1">
        <v>45162</v>
      </c>
      <c r="H419" s="2">
        <v>0.55372685185185189</v>
      </c>
      <c r="I419" s="1">
        <v>45170</v>
      </c>
      <c r="J419" s="2">
        <v>0.4841435185185185</v>
      </c>
      <c r="K419" t="s">
        <v>346</v>
      </c>
      <c r="L419" t="s">
        <v>26</v>
      </c>
      <c r="M419" t="e">
        <f>VLOOKUP(C419,#REF!,4,FALSE)</f>
        <v>#REF!</v>
      </c>
      <c r="N419" t="e">
        <f t="shared" si="26"/>
        <v>#REF!</v>
      </c>
      <c r="O419">
        <f t="shared" si="27"/>
        <v>8</v>
      </c>
      <c r="P419" t="e">
        <f>VLOOKUP(C419,#REF!,3,FALSE)</f>
        <v>#REF!</v>
      </c>
      <c r="Q419" t="e">
        <f>VLOOKUP(C419,#REF!,2,FALSE)</f>
        <v>#REF!</v>
      </c>
      <c r="R419" t="str">
        <f>VLOOKUP(orders!B419,customers!$A$2:$F$101,6,FALSE)</f>
        <v>Female</v>
      </c>
      <c r="S419" t="str">
        <f>VLOOKUP(orders!B419,customers!$A$1:$C$101,3,FALSE)</f>
        <v>Madhyamgram</v>
      </c>
    </row>
    <row r="420" spans="1:19" x14ac:dyDescent="0.35">
      <c r="A420">
        <v>419</v>
      </c>
      <c r="B420" t="s">
        <v>34</v>
      </c>
      <c r="C420">
        <v>47</v>
      </c>
      <c r="D420">
        <v>3</v>
      </c>
      <c r="E420" t="str">
        <f t="shared" si="24"/>
        <v>March</v>
      </c>
      <c r="F420" t="str">
        <f t="shared" si="25"/>
        <v>Sunday</v>
      </c>
      <c r="G420" s="1">
        <v>44990</v>
      </c>
      <c r="H420" s="2">
        <v>0.72142361111111108</v>
      </c>
      <c r="I420" s="1">
        <v>44996</v>
      </c>
      <c r="J420" s="2">
        <v>0.5788888888888889</v>
      </c>
      <c r="K420" t="s">
        <v>102</v>
      </c>
      <c r="L420" t="s">
        <v>36</v>
      </c>
      <c r="M420" t="e">
        <f>VLOOKUP(C420,#REF!,4,FALSE)</f>
        <v>#REF!</v>
      </c>
      <c r="N420" t="e">
        <f t="shared" si="26"/>
        <v>#REF!</v>
      </c>
      <c r="O420">
        <f t="shared" si="27"/>
        <v>6</v>
      </c>
      <c r="P420" t="e">
        <f>VLOOKUP(C420,#REF!,3,FALSE)</f>
        <v>#REF!</v>
      </c>
      <c r="Q420" t="e">
        <f>VLOOKUP(C420,#REF!,2,FALSE)</f>
        <v>#REF!</v>
      </c>
      <c r="R420" t="str">
        <f>VLOOKUP(orders!B420,customers!$A$2:$F$101,6,FALSE)</f>
        <v>Male</v>
      </c>
      <c r="S420" t="str">
        <f>VLOOKUP(orders!B420,customers!$A$1:$C$101,3,FALSE)</f>
        <v>North Dumdum</v>
      </c>
    </row>
    <row r="421" spans="1:19" x14ac:dyDescent="0.35">
      <c r="A421">
        <v>420</v>
      </c>
      <c r="B421" t="s">
        <v>159</v>
      </c>
      <c r="C421">
        <v>6</v>
      </c>
      <c r="D421">
        <v>3</v>
      </c>
      <c r="E421" t="str">
        <f t="shared" si="24"/>
        <v>February</v>
      </c>
      <c r="F421" t="str">
        <f t="shared" si="25"/>
        <v>Monday</v>
      </c>
      <c r="G421" s="1">
        <v>44984</v>
      </c>
      <c r="H421" s="2">
        <v>0.35856481481481484</v>
      </c>
      <c r="I421" s="1">
        <v>44985</v>
      </c>
      <c r="J421" s="2">
        <v>5.1967592592592595E-3</v>
      </c>
      <c r="K421" t="s">
        <v>46</v>
      </c>
      <c r="L421" t="s">
        <v>36</v>
      </c>
      <c r="M421" t="e">
        <f>VLOOKUP(C421,#REF!,4,FALSE)</f>
        <v>#REF!</v>
      </c>
      <c r="N421" t="e">
        <f t="shared" si="26"/>
        <v>#REF!</v>
      </c>
      <c r="O421">
        <f t="shared" si="27"/>
        <v>1</v>
      </c>
      <c r="P421" t="e">
        <f>VLOOKUP(C421,#REF!,3,FALSE)</f>
        <v>#REF!</v>
      </c>
      <c r="Q421" t="e">
        <f>VLOOKUP(C421,#REF!,2,FALSE)</f>
        <v>#REF!</v>
      </c>
      <c r="R421" t="str">
        <f>VLOOKUP(orders!B421,customers!$A$2:$F$101,6,FALSE)</f>
        <v>Male</v>
      </c>
      <c r="S421" t="str">
        <f>VLOOKUP(orders!B421,customers!$A$1:$C$101,3,FALSE)</f>
        <v>Kamarhati</v>
      </c>
    </row>
    <row r="422" spans="1:19" x14ac:dyDescent="0.35">
      <c r="A422">
        <v>421</v>
      </c>
      <c r="B422" t="s">
        <v>83</v>
      </c>
      <c r="C422">
        <v>38</v>
      </c>
      <c r="D422">
        <v>4</v>
      </c>
      <c r="E422" t="str">
        <f t="shared" si="24"/>
        <v>August</v>
      </c>
      <c r="F422" t="str">
        <f t="shared" si="25"/>
        <v>Tuesday</v>
      </c>
      <c r="G422" s="1">
        <v>45146</v>
      </c>
      <c r="H422" s="2">
        <v>0.84479166666666672</v>
      </c>
      <c r="I422" s="1">
        <v>45150</v>
      </c>
      <c r="J422" s="2">
        <v>0.7944444444444444</v>
      </c>
      <c r="K422" t="s">
        <v>242</v>
      </c>
      <c r="L422" t="s">
        <v>20</v>
      </c>
      <c r="M422" t="e">
        <f>VLOOKUP(C422,#REF!,4,FALSE)</f>
        <v>#REF!</v>
      </c>
      <c r="N422" t="e">
        <f t="shared" si="26"/>
        <v>#REF!</v>
      </c>
      <c r="O422">
        <f t="shared" si="27"/>
        <v>4</v>
      </c>
      <c r="P422" t="e">
        <f>VLOOKUP(C422,#REF!,3,FALSE)</f>
        <v>#REF!</v>
      </c>
      <c r="Q422" t="e">
        <f>VLOOKUP(C422,#REF!,2,FALSE)</f>
        <v>#REF!</v>
      </c>
      <c r="R422" t="str">
        <f>VLOOKUP(orders!B422,customers!$A$2:$F$101,6,FALSE)</f>
        <v>Female</v>
      </c>
      <c r="S422" t="str">
        <f>VLOOKUP(orders!B422,customers!$A$1:$C$101,3,FALSE)</f>
        <v>Malegaon</v>
      </c>
    </row>
    <row r="423" spans="1:19" x14ac:dyDescent="0.35">
      <c r="A423">
        <v>422</v>
      </c>
      <c r="B423" t="s">
        <v>31</v>
      </c>
      <c r="C423">
        <v>53</v>
      </c>
      <c r="D423">
        <v>2</v>
      </c>
      <c r="E423" t="str">
        <f t="shared" si="24"/>
        <v>August</v>
      </c>
      <c r="F423" t="str">
        <f t="shared" si="25"/>
        <v>Sunday</v>
      </c>
      <c r="G423" s="1">
        <v>45158</v>
      </c>
      <c r="H423" s="2">
        <v>0.12775462962962963</v>
      </c>
      <c r="I423" s="1">
        <v>45167</v>
      </c>
      <c r="J423" s="2">
        <v>0.17059027777777777</v>
      </c>
      <c r="K423" t="s">
        <v>347</v>
      </c>
      <c r="L423" t="s">
        <v>26</v>
      </c>
      <c r="M423" t="e">
        <f>VLOOKUP(C423,#REF!,4,FALSE)</f>
        <v>#REF!</v>
      </c>
      <c r="N423" t="e">
        <f t="shared" si="26"/>
        <v>#REF!</v>
      </c>
      <c r="O423">
        <f t="shared" si="27"/>
        <v>9</v>
      </c>
      <c r="P423" t="e">
        <f>VLOOKUP(C423,#REF!,3,FALSE)</f>
        <v>#REF!</v>
      </c>
      <c r="Q423" t="e">
        <f>VLOOKUP(C423,#REF!,2,FALSE)</f>
        <v>#REF!</v>
      </c>
      <c r="R423" t="str">
        <f>VLOOKUP(orders!B423,customers!$A$2:$F$101,6,FALSE)</f>
        <v>Male</v>
      </c>
      <c r="S423" t="str">
        <f>VLOOKUP(orders!B423,customers!$A$1:$C$101,3,FALSE)</f>
        <v>Agra</v>
      </c>
    </row>
    <row r="424" spans="1:19" x14ac:dyDescent="0.35">
      <c r="A424">
        <v>423</v>
      </c>
      <c r="B424" t="s">
        <v>80</v>
      </c>
      <c r="C424">
        <v>19</v>
      </c>
      <c r="D424">
        <v>1</v>
      </c>
      <c r="E424" t="str">
        <f t="shared" si="24"/>
        <v>February</v>
      </c>
      <c r="F424" t="str">
        <f t="shared" si="25"/>
        <v>Saturday</v>
      </c>
      <c r="G424" s="1">
        <v>44968</v>
      </c>
      <c r="H424" s="2">
        <v>0.69928240740740744</v>
      </c>
      <c r="I424" s="1">
        <v>44974</v>
      </c>
      <c r="J424" s="2">
        <v>7.0023148148148145E-3</v>
      </c>
      <c r="K424" t="s">
        <v>348</v>
      </c>
      <c r="L424" t="s">
        <v>23</v>
      </c>
      <c r="M424" t="e">
        <f>VLOOKUP(C424,#REF!,4,FALSE)</f>
        <v>#REF!</v>
      </c>
      <c r="N424" t="e">
        <f t="shared" si="26"/>
        <v>#REF!</v>
      </c>
      <c r="O424">
        <f t="shared" si="27"/>
        <v>6</v>
      </c>
      <c r="P424" t="e">
        <f>VLOOKUP(C424,#REF!,3,FALSE)</f>
        <v>#REF!</v>
      </c>
      <c r="Q424" t="e">
        <f>VLOOKUP(C424,#REF!,2,FALSE)</f>
        <v>#REF!</v>
      </c>
      <c r="R424" t="str">
        <f>VLOOKUP(orders!B424,customers!$A$2:$F$101,6,FALSE)</f>
        <v>Male</v>
      </c>
      <c r="S424" t="str">
        <f>VLOOKUP(orders!B424,customers!$A$1:$C$101,3,FALSE)</f>
        <v>Anand</v>
      </c>
    </row>
    <row r="425" spans="1:19" x14ac:dyDescent="0.35">
      <c r="A425">
        <v>424</v>
      </c>
      <c r="B425" t="s">
        <v>47</v>
      </c>
      <c r="C425">
        <v>7</v>
      </c>
      <c r="D425">
        <v>4</v>
      </c>
      <c r="E425" t="str">
        <f t="shared" si="24"/>
        <v>March</v>
      </c>
      <c r="F425" t="str">
        <f t="shared" si="25"/>
        <v>Wednesday</v>
      </c>
      <c r="G425" s="1">
        <v>44986</v>
      </c>
      <c r="H425" s="2">
        <v>0.12842592592592592</v>
      </c>
      <c r="I425" s="1">
        <v>44994</v>
      </c>
      <c r="J425" s="2">
        <v>0.4354513888888889</v>
      </c>
      <c r="K425" t="s">
        <v>173</v>
      </c>
      <c r="L425" t="s">
        <v>36</v>
      </c>
      <c r="M425" t="e">
        <f>VLOOKUP(C425,#REF!,4,FALSE)</f>
        <v>#REF!</v>
      </c>
      <c r="N425" t="e">
        <f t="shared" si="26"/>
        <v>#REF!</v>
      </c>
      <c r="O425">
        <f t="shared" si="27"/>
        <v>8</v>
      </c>
      <c r="P425" t="e">
        <f>VLOOKUP(C425,#REF!,3,FALSE)</f>
        <v>#REF!</v>
      </c>
      <c r="Q425" t="e">
        <f>VLOOKUP(C425,#REF!,2,FALSE)</f>
        <v>#REF!</v>
      </c>
      <c r="R425" t="str">
        <f>VLOOKUP(orders!B425,customers!$A$2:$F$101,6,FALSE)</f>
        <v>Male</v>
      </c>
      <c r="S425" t="str">
        <f>VLOOKUP(orders!B425,customers!$A$1:$C$101,3,FALSE)</f>
        <v>Hyderabad</v>
      </c>
    </row>
    <row r="426" spans="1:19" x14ac:dyDescent="0.35">
      <c r="A426">
        <v>425</v>
      </c>
      <c r="B426" t="s">
        <v>73</v>
      </c>
      <c r="C426">
        <v>56</v>
      </c>
      <c r="D426">
        <v>1</v>
      </c>
      <c r="E426" t="str">
        <f t="shared" si="24"/>
        <v>September</v>
      </c>
      <c r="F426" t="str">
        <f t="shared" si="25"/>
        <v>Saturday</v>
      </c>
      <c r="G426" s="1">
        <v>45199</v>
      </c>
      <c r="H426" s="2">
        <v>1.4583333333333334E-3</v>
      </c>
      <c r="I426" s="1">
        <v>45208</v>
      </c>
      <c r="J426" s="2">
        <v>0.95796296296296302</v>
      </c>
      <c r="K426" t="s">
        <v>323</v>
      </c>
      <c r="L426" t="s">
        <v>12</v>
      </c>
      <c r="M426" t="e">
        <f>VLOOKUP(C426,#REF!,4,FALSE)</f>
        <v>#REF!</v>
      </c>
      <c r="N426" t="e">
        <f t="shared" si="26"/>
        <v>#REF!</v>
      </c>
      <c r="O426">
        <f t="shared" si="27"/>
        <v>9</v>
      </c>
      <c r="P426" t="e">
        <f>VLOOKUP(C426,#REF!,3,FALSE)</f>
        <v>#REF!</v>
      </c>
      <c r="Q426" t="e">
        <f>VLOOKUP(C426,#REF!,2,FALSE)</f>
        <v>#REF!</v>
      </c>
      <c r="R426" t="str">
        <f>VLOOKUP(orders!B426,customers!$A$2:$F$101,6,FALSE)</f>
        <v>Male</v>
      </c>
      <c r="S426" t="str">
        <f>VLOOKUP(orders!B426,customers!$A$1:$C$101,3,FALSE)</f>
        <v>Tiruppur</v>
      </c>
    </row>
    <row r="427" spans="1:19" x14ac:dyDescent="0.35">
      <c r="A427">
        <v>426</v>
      </c>
      <c r="B427" t="s">
        <v>322</v>
      </c>
      <c r="C427">
        <v>2</v>
      </c>
      <c r="D427">
        <v>2</v>
      </c>
      <c r="E427" t="str">
        <f t="shared" si="24"/>
        <v>February</v>
      </c>
      <c r="F427" t="str">
        <f t="shared" si="25"/>
        <v>Monday</v>
      </c>
      <c r="G427" s="1">
        <v>44970</v>
      </c>
      <c r="H427" s="2">
        <v>0.95826388888888892</v>
      </c>
      <c r="I427" s="1">
        <v>44974</v>
      </c>
      <c r="J427" s="2">
        <v>0.57708333333333328</v>
      </c>
      <c r="K427" t="s">
        <v>349</v>
      </c>
      <c r="L427" t="s">
        <v>23</v>
      </c>
      <c r="M427" t="e">
        <f>VLOOKUP(C427,#REF!,4,FALSE)</f>
        <v>#REF!</v>
      </c>
      <c r="N427" t="e">
        <f t="shared" si="26"/>
        <v>#REF!</v>
      </c>
      <c r="O427">
        <f t="shared" si="27"/>
        <v>4</v>
      </c>
      <c r="P427" t="e">
        <f>VLOOKUP(C427,#REF!,3,FALSE)</f>
        <v>#REF!</v>
      </c>
      <c r="Q427" t="e">
        <f>VLOOKUP(C427,#REF!,2,FALSE)</f>
        <v>#REF!</v>
      </c>
      <c r="R427" t="str">
        <f>VLOOKUP(orders!B427,customers!$A$2:$F$101,6,FALSE)</f>
        <v>Male</v>
      </c>
      <c r="S427" t="str">
        <f>VLOOKUP(orders!B427,customers!$A$1:$C$101,3,FALSE)</f>
        <v>Parbhani</v>
      </c>
    </row>
    <row r="428" spans="1:19" x14ac:dyDescent="0.35">
      <c r="A428">
        <v>427</v>
      </c>
      <c r="B428" t="s">
        <v>40</v>
      </c>
      <c r="C428">
        <v>48</v>
      </c>
      <c r="D428">
        <v>5</v>
      </c>
      <c r="E428" t="str">
        <f t="shared" si="24"/>
        <v>November</v>
      </c>
      <c r="F428" t="str">
        <f t="shared" si="25"/>
        <v>Friday</v>
      </c>
      <c r="G428" s="1">
        <v>45233</v>
      </c>
      <c r="H428" s="2">
        <v>0.3309259259259259</v>
      </c>
      <c r="I428" s="1">
        <v>45243</v>
      </c>
      <c r="J428" s="2">
        <v>0.94874999999999998</v>
      </c>
      <c r="K428" t="s">
        <v>289</v>
      </c>
      <c r="L428" t="s">
        <v>15</v>
      </c>
      <c r="M428" t="e">
        <f>VLOOKUP(C428,#REF!,4,FALSE)</f>
        <v>#REF!</v>
      </c>
      <c r="N428" t="e">
        <f t="shared" si="26"/>
        <v>#REF!</v>
      </c>
      <c r="O428">
        <f t="shared" si="27"/>
        <v>10</v>
      </c>
      <c r="P428" t="e">
        <f>VLOOKUP(C428,#REF!,3,FALSE)</f>
        <v>#REF!</v>
      </c>
      <c r="Q428" t="e">
        <f>VLOOKUP(C428,#REF!,2,FALSE)</f>
        <v>#REF!</v>
      </c>
      <c r="R428" t="str">
        <f>VLOOKUP(orders!B428,customers!$A$2:$F$101,6,FALSE)</f>
        <v>Male</v>
      </c>
      <c r="S428" t="str">
        <f>VLOOKUP(orders!B428,customers!$A$1:$C$101,3,FALSE)</f>
        <v>Ajmer</v>
      </c>
    </row>
    <row r="429" spans="1:19" x14ac:dyDescent="0.35">
      <c r="A429">
        <v>428</v>
      </c>
      <c r="B429" t="s">
        <v>144</v>
      </c>
      <c r="C429">
        <v>10</v>
      </c>
      <c r="D429">
        <v>2</v>
      </c>
      <c r="E429" t="str">
        <f t="shared" si="24"/>
        <v>December</v>
      </c>
      <c r="F429" t="str">
        <f t="shared" si="25"/>
        <v>Wednesday</v>
      </c>
      <c r="G429" s="1">
        <v>45266</v>
      </c>
      <c r="H429" s="2">
        <v>0.14766203703703704</v>
      </c>
      <c r="I429" s="1">
        <v>45272</v>
      </c>
      <c r="J429" s="2">
        <v>0.81737268518518513</v>
      </c>
      <c r="K429" t="s">
        <v>294</v>
      </c>
      <c r="L429" t="s">
        <v>20</v>
      </c>
      <c r="M429" t="e">
        <f>VLOOKUP(C429,#REF!,4,FALSE)</f>
        <v>#REF!</v>
      </c>
      <c r="N429" t="e">
        <f t="shared" si="26"/>
        <v>#REF!</v>
      </c>
      <c r="O429">
        <f t="shared" si="27"/>
        <v>6</v>
      </c>
      <c r="P429" t="e">
        <f>VLOOKUP(C429,#REF!,3,FALSE)</f>
        <v>#REF!</v>
      </c>
      <c r="Q429" t="e">
        <f>VLOOKUP(C429,#REF!,2,FALSE)</f>
        <v>#REF!</v>
      </c>
      <c r="R429" t="str">
        <f>VLOOKUP(orders!B429,customers!$A$2:$F$101,6,FALSE)</f>
        <v>Female</v>
      </c>
      <c r="S429" t="str">
        <f>VLOOKUP(orders!B429,customers!$A$1:$C$101,3,FALSE)</f>
        <v>Aizawl</v>
      </c>
    </row>
    <row r="430" spans="1:19" x14ac:dyDescent="0.35">
      <c r="A430">
        <v>429</v>
      </c>
      <c r="B430" t="s">
        <v>220</v>
      </c>
      <c r="C430">
        <v>9</v>
      </c>
      <c r="D430">
        <v>5</v>
      </c>
      <c r="E430" t="str">
        <f t="shared" si="24"/>
        <v>August</v>
      </c>
      <c r="F430" t="str">
        <f t="shared" si="25"/>
        <v>Tuesday</v>
      </c>
      <c r="G430" s="1">
        <v>45160</v>
      </c>
      <c r="H430" s="2">
        <v>0.94927083333333329</v>
      </c>
      <c r="I430" s="1">
        <v>45169</v>
      </c>
      <c r="J430" s="2">
        <v>0.53046296296296291</v>
      </c>
      <c r="K430" t="s">
        <v>237</v>
      </c>
      <c r="L430" t="s">
        <v>26</v>
      </c>
      <c r="M430" t="e">
        <f>VLOOKUP(C430,#REF!,4,FALSE)</f>
        <v>#REF!</v>
      </c>
      <c r="N430" t="e">
        <f t="shared" si="26"/>
        <v>#REF!</v>
      </c>
      <c r="O430">
        <f t="shared" si="27"/>
        <v>9</v>
      </c>
      <c r="P430" t="e">
        <f>VLOOKUP(C430,#REF!,3,FALSE)</f>
        <v>#REF!</v>
      </c>
      <c r="Q430" t="e">
        <f>VLOOKUP(C430,#REF!,2,FALSE)</f>
        <v>#REF!</v>
      </c>
      <c r="R430" t="str">
        <f>VLOOKUP(orders!B430,customers!$A$2:$F$101,6,FALSE)</f>
        <v>Male</v>
      </c>
      <c r="S430" t="str">
        <f>VLOOKUP(orders!B430,customers!$A$1:$C$101,3,FALSE)</f>
        <v>Berhampore</v>
      </c>
    </row>
    <row r="431" spans="1:19" x14ac:dyDescent="0.35">
      <c r="A431">
        <v>430</v>
      </c>
      <c r="B431" t="s">
        <v>105</v>
      </c>
      <c r="C431">
        <v>27</v>
      </c>
      <c r="D431">
        <v>2</v>
      </c>
      <c r="E431" t="str">
        <f t="shared" si="24"/>
        <v>August</v>
      </c>
      <c r="F431" t="str">
        <f t="shared" si="25"/>
        <v>Sunday</v>
      </c>
      <c r="G431" s="1">
        <v>45165</v>
      </c>
      <c r="H431" s="2">
        <v>0.3059027777777778</v>
      </c>
      <c r="I431" s="1">
        <v>45169</v>
      </c>
      <c r="J431" s="2">
        <v>0.41912037037037037</v>
      </c>
      <c r="K431" t="s">
        <v>350</v>
      </c>
      <c r="L431" t="s">
        <v>26</v>
      </c>
      <c r="M431" t="e">
        <f>VLOOKUP(C431,#REF!,4,FALSE)</f>
        <v>#REF!</v>
      </c>
      <c r="N431" t="e">
        <f t="shared" si="26"/>
        <v>#REF!</v>
      </c>
      <c r="O431">
        <f t="shared" si="27"/>
        <v>4</v>
      </c>
      <c r="P431" t="e">
        <f>VLOOKUP(C431,#REF!,3,FALSE)</f>
        <v>#REF!</v>
      </c>
      <c r="Q431" t="e">
        <f>VLOOKUP(C431,#REF!,2,FALSE)</f>
        <v>#REF!</v>
      </c>
      <c r="R431" t="str">
        <f>VLOOKUP(orders!B431,customers!$A$2:$F$101,6,FALSE)</f>
        <v>Female</v>
      </c>
      <c r="S431" t="str">
        <f>VLOOKUP(orders!B431,customers!$A$1:$C$101,3,FALSE)</f>
        <v>Maheshtala</v>
      </c>
    </row>
    <row r="432" spans="1:19" x14ac:dyDescent="0.35">
      <c r="A432">
        <v>431</v>
      </c>
      <c r="B432" t="s">
        <v>130</v>
      </c>
      <c r="C432">
        <v>1</v>
      </c>
      <c r="D432">
        <v>4</v>
      </c>
      <c r="E432" t="str">
        <f t="shared" si="24"/>
        <v>December</v>
      </c>
      <c r="F432" t="str">
        <f t="shared" si="25"/>
        <v>Wednesday</v>
      </c>
      <c r="G432" s="1">
        <v>45273</v>
      </c>
      <c r="H432" s="2">
        <v>0.8011921296296296</v>
      </c>
      <c r="I432" s="1">
        <v>45279</v>
      </c>
      <c r="J432" s="2">
        <v>0.87666666666666671</v>
      </c>
      <c r="K432" t="s">
        <v>139</v>
      </c>
      <c r="L432" t="s">
        <v>60</v>
      </c>
      <c r="M432" t="e">
        <f>VLOOKUP(C432,#REF!,4,FALSE)</f>
        <v>#REF!</v>
      </c>
      <c r="N432" t="e">
        <f t="shared" si="26"/>
        <v>#REF!</v>
      </c>
      <c r="O432">
        <f t="shared" si="27"/>
        <v>6</v>
      </c>
      <c r="P432" t="e">
        <f>VLOOKUP(C432,#REF!,3,FALSE)</f>
        <v>#REF!</v>
      </c>
      <c r="Q432" t="e">
        <f>VLOOKUP(C432,#REF!,2,FALSE)</f>
        <v>#REF!</v>
      </c>
      <c r="R432" t="str">
        <f>VLOOKUP(orders!B432,customers!$A$2:$F$101,6,FALSE)</f>
        <v>Female</v>
      </c>
      <c r="S432" t="str">
        <f>VLOOKUP(orders!B432,customers!$A$1:$C$101,3,FALSE)</f>
        <v>Delhi</v>
      </c>
    </row>
    <row r="433" spans="1:19" x14ac:dyDescent="0.35">
      <c r="A433">
        <v>432</v>
      </c>
      <c r="B433" t="s">
        <v>212</v>
      </c>
      <c r="C433">
        <v>12</v>
      </c>
      <c r="D433">
        <v>4</v>
      </c>
      <c r="E433" t="str">
        <f t="shared" si="24"/>
        <v>January</v>
      </c>
      <c r="F433" t="str">
        <f t="shared" si="25"/>
        <v>Thursday</v>
      </c>
      <c r="G433" s="1">
        <v>44931</v>
      </c>
      <c r="H433" s="2">
        <v>0.50656250000000003</v>
      </c>
      <c r="I433" s="1">
        <v>44939</v>
      </c>
      <c r="J433" s="2">
        <v>0.81988425925925923</v>
      </c>
      <c r="K433" t="s">
        <v>303</v>
      </c>
      <c r="L433" t="s">
        <v>12</v>
      </c>
      <c r="M433" t="e">
        <f>VLOOKUP(C433,#REF!,4,FALSE)</f>
        <v>#REF!</v>
      </c>
      <c r="N433" t="e">
        <f t="shared" si="26"/>
        <v>#REF!</v>
      </c>
      <c r="O433">
        <f t="shared" si="27"/>
        <v>8</v>
      </c>
      <c r="P433" t="e">
        <f>VLOOKUP(C433,#REF!,3,FALSE)</f>
        <v>#REF!</v>
      </c>
      <c r="Q433" t="e">
        <f>VLOOKUP(C433,#REF!,2,FALSE)</f>
        <v>#REF!</v>
      </c>
      <c r="R433" t="str">
        <f>VLOOKUP(orders!B433,customers!$A$2:$F$101,6,FALSE)</f>
        <v>Male</v>
      </c>
      <c r="S433" t="str">
        <f>VLOOKUP(orders!B433,customers!$A$1:$C$101,3,FALSE)</f>
        <v>Dibrugarh</v>
      </c>
    </row>
    <row r="434" spans="1:19" x14ac:dyDescent="0.35">
      <c r="A434">
        <v>433</v>
      </c>
      <c r="B434" t="s">
        <v>239</v>
      </c>
      <c r="C434">
        <v>7</v>
      </c>
      <c r="D434">
        <v>5</v>
      </c>
      <c r="E434" t="str">
        <f t="shared" si="24"/>
        <v>February</v>
      </c>
      <c r="F434" t="str">
        <f t="shared" si="25"/>
        <v>Sunday</v>
      </c>
      <c r="G434" s="1">
        <v>44983</v>
      </c>
      <c r="H434" s="2">
        <v>0.98184027777777783</v>
      </c>
      <c r="I434" s="1">
        <v>44987</v>
      </c>
      <c r="J434" s="2">
        <v>0.18050925925925926</v>
      </c>
      <c r="K434" t="s">
        <v>113</v>
      </c>
      <c r="L434" t="s">
        <v>36</v>
      </c>
      <c r="M434" t="e">
        <f>VLOOKUP(C434,#REF!,4,FALSE)</f>
        <v>#REF!</v>
      </c>
      <c r="N434" t="e">
        <f t="shared" si="26"/>
        <v>#REF!</v>
      </c>
      <c r="O434">
        <f t="shared" si="27"/>
        <v>4</v>
      </c>
      <c r="P434" t="e">
        <f>VLOOKUP(C434,#REF!,3,FALSE)</f>
        <v>#REF!</v>
      </c>
      <c r="Q434" t="e">
        <f>VLOOKUP(C434,#REF!,2,FALSE)</f>
        <v>#REF!</v>
      </c>
      <c r="R434" t="str">
        <f>VLOOKUP(orders!B434,customers!$A$2:$F$101,6,FALSE)</f>
        <v>Male</v>
      </c>
      <c r="S434" t="str">
        <f>VLOOKUP(orders!B434,customers!$A$1:$C$101,3,FALSE)</f>
        <v>Kalyan-Dombivli</v>
      </c>
    </row>
    <row r="435" spans="1:19" x14ac:dyDescent="0.35">
      <c r="A435">
        <v>434</v>
      </c>
      <c r="B435" t="s">
        <v>97</v>
      </c>
      <c r="C435">
        <v>51</v>
      </c>
      <c r="D435">
        <v>4</v>
      </c>
      <c r="E435" t="str">
        <f t="shared" si="24"/>
        <v>November</v>
      </c>
      <c r="F435" t="str">
        <f t="shared" si="25"/>
        <v>Tuesday</v>
      </c>
      <c r="G435" s="1">
        <v>45258</v>
      </c>
      <c r="H435" s="2">
        <v>0.30770833333333331</v>
      </c>
      <c r="I435" s="1">
        <v>45259</v>
      </c>
      <c r="J435" s="2">
        <v>0.8218981481481481</v>
      </c>
      <c r="K435" t="s">
        <v>176</v>
      </c>
      <c r="L435" t="s">
        <v>60</v>
      </c>
      <c r="M435" t="e">
        <f>VLOOKUP(C435,#REF!,4,FALSE)</f>
        <v>#REF!</v>
      </c>
      <c r="N435" t="e">
        <f t="shared" si="26"/>
        <v>#REF!</v>
      </c>
      <c r="O435">
        <f t="shared" si="27"/>
        <v>1</v>
      </c>
      <c r="P435" t="e">
        <f>VLOOKUP(C435,#REF!,3,FALSE)</f>
        <v>#REF!</v>
      </c>
      <c r="Q435" t="e">
        <f>VLOOKUP(C435,#REF!,2,FALSE)</f>
        <v>#REF!</v>
      </c>
      <c r="R435" t="str">
        <f>VLOOKUP(orders!B435,customers!$A$2:$F$101,6,FALSE)</f>
        <v>Male</v>
      </c>
      <c r="S435" t="str">
        <f>VLOOKUP(orders!B435,customers!$A$1:$C$101,3,FALSE)</f>
        <v>Machilipatnam</v>
      </c>
    </row>
    <row r="436" spans="1:19" x14ac:dyDescent="0.35">
      <c r="A436">
        <v>435</v>
      </c>
      <c r="B436" t="s">
        <v>125</v>
      </c>
      <c r="C436">
        <v>53</v>
      </c>
      <c r="D436">
        <v>4</v>
      </c>
      <c r="E436" t="str">
        <f t="shared" si="24"/>
        <v>August</v>
      </c>
      <c r="F436" t="str">
        <f t="shared" si="25"/>
        <v>Tuesday</v>
      </c>
      <c r="G436" s="1">
        <v>45160</v>
      </c>
      <c r="H436" s="2">
        <v>0.72743055555555558</v>
      </c>
      <c r="I436" s="1">
        <v>45165</v>
      </c>
      <c r="J436" s="2">
        <v>0.52446759259259257</v>
      </c>
      <c r="K436" t="s">
        <v>351</v>
      </c>
      <c r="L436" t="s">
        <v>26</v>
      </c>
      <c r="M436" t="e">
        <f>VLOOKUP(C436,#REF!,4,FALSE)</f>
        <v>#REF!</v>
      </c>
      <c r="N436" t="e">
        <f t="shared" si="26"/>
        <v>#REF!</v>
      </c>
      <c r="O436">
        <f t="shared" si="27"/>
        <v>5</v>
      </c>
      <c r="P436" t="e">
        <f>VLOOKUP(C436,#REF!,3,FALSE)</f>
        <v>#REF!</v>
      </c>
      <c r="Q436" t="e">
        <f>VLOOKUP(C436,#REF!,2,FALSE)</f>
        <v>#REF!</v>
      </c>
      <c r="R436" t="str">
        <f>VLOOKUP(orders!B436,customers!$A$2:$F$101,6,FALSE)</f>
        <v>Male</v>
      </c>
      <c r="S436" t="str">
        <f>VLOOKUP(orders!B436,customers!$A$1:$C$101,3,FALSE)</f>
        <v>Gangtok</v>
      </c>
    </row>
    <row r="437" spans="1:19" x14ac:dyDescent="0.35">
      <c r="A437">
        <v>436</v>
      </c>
      <c r="B437" t="s">
        <v>116</v>
      </c>
      <c r="C437">
        <v>8</v>
      </c>
      <c r="D437">
        <v>1</v>
      </c>
      <c r="E437" t="str">
        <f t="shared" si="24"/>
        <v>January</v>
      </c>
      <c r="F437" t="str">
        <f t="shared" si="25"/>
        <v>Friday</v>
      </c>
      <c r="G437" s="1">
        <v>44953</v>
      </c>
      <c r="H437" s="2">
        <v>0.25555555555555554</v>
      </c>
      <c r="I437" s="1">
        <v>44960</v>
      </c>
      <c r="J437" s="2">
        <v>0.34431712962962963</v>
      </c>
      <c r="K437" t="s">
        <v>141</v>
      </c>
      <c r="L437" t="s">
        <v>12</v>
      </c>
      <c r="M437" t="e">
        <f>VLOOKUP(C437,#REF!,4,FALSE)</f>
        <v>#REF!</v>
      </c>
      <c r="N437" t="e">
        <f t="shared" si="26"/>
        <v>#REF!</v>
      </c>
      <c r="O437">
        <f t="shared" si="27"/>
        <v>7</v>
      </c>
      <c r="P437" t="e">
        <f>VLOOKUP(C437,#REF!,3,FALSE)</f>
        <v>#REF!</v>
      </c>
      <c r="Q437" t="e">
        <f>VLOOKUP(C437,#REF!,2,FALSE)</f>
        <v>#REF!</v>
      </c>
      <c r="R437" t="str">
        <f>VLOOKUP(orders!B437,customers!$A$2:$F$101,6,FALSE)</f>
        <v>Male</v>
      </c>
      <c r="S437" t="str">
        <f>VLOOKUP(orders!B437,customers!$A$1:$C$101,3,FALSE)</f>
        <v>Guntakal</v>
      </c>
    </row>
    <row r="438" spans="1:19" x14ac:dyDescent="0.35">
      <c r="A438">
        <v>437</v>
      </c>
      <c r="B438" t="s">
        <v>138</v>
      </c>
      <c r="C438">
        <v>55</v>
      </c>
      <c r="D438">
        <v>1</v>
      </c>
      <c r="E438" t="str">
        <f t="shared" si="24"/>
        <v>August</v>
      </c>
      <c r="F438" t="str">
        <f t="shared" si="25"/>
        <v>Thursday</v>
      </c>
      <c r="G438" s="1">
        <v>45162</v>
      </c>
      <c r="H438" s="2">
        <v>0.27137731481481481</v>
      </c>
      <c r="I438" s="1">
        <v>45165</v>
      </c>
      <c r="J438" s="2">
        <v>0.95599537037037041</v>
      </c>
      <c r="K438" t="s">
        <v>352</v>
      </c>
      <c r="L438" t="s">
        <v>26</v>
      </c>
      <c r="M438" t="e">
        <f>VLOOKUP(C438,#REF!,4,FALSE)</f>
        <v>#REF!</v>
      </c>
      <c r="N438" t="e">
        <f t="shared" si="26"/>
        <v>#REF!</v>
      </c>
      <c r="O438">
        <f t="shared" si="27"/>
        <v>3</v>
      </c>
      <c r="P438" t="e">
        <f>VLOOKUP(C438,#REF!,3,FALSE)</f>
        <v>#REF!</v>
      </c>
      <c r="Q438" t="e">
        <f>VLOOKUP(C438,#REF!,2,FALSE)</f>
        <v>#REF!</v>
      </c>
      <c r="R438" t="str">
        <f>VLOOKUP(orders!B438,customers!$A$2:$F$101,6,FALSE)</f>
        <v>Male</v>
      </c>
      <c r="S438" t="str">
        <f>VLOOKUP(orders!B438,customers!$A$1:$C$101,3,FALSE)</f>
        <v>Kanpur</v>
      </c>
    </row>
    <row r="439" spans="1:19" x14ac:dyDescent="0.35">
      <c r="A439">
        <v>438</v>
      </c>
      <c r="B439" t="s">
        <v>10</v>
      </c>
      <c r="C439">
        <v>34</v>
      </c>
      <c r="D439">
        <v>2</v>
      </c>
      <c r="E439" t="str">
        <f t="shared" si="24"/>
        <v>August</v>
      </c>
      <c r="F439" t="str">
        <f t="shared" si="25"/>
        <v>Saturday</v>
      </c>
      <c r="G439" s="1">
        <v>45164</v>
      </c>
      <c r="H439" s="2">
        <v>0.39394675925925926</v>
      </c>
      <c r="I439" s="1">
        <v>45165</v>
      </c>
      <c r="J439" s="2">
        <v>0.1378587962962963</v>
      </c>
      <c r="K439" t="s">
        <v>310</v>
      </c>
      <c r="L439" t="s">
        <v>26</v>
      </c>
      <c r="M439" t="e">
        <f>VLOOKUP(C439,#REF!,4,FALSE)</f>
        <v>#REF!</v>
      </c>
      <c r="N439" t="e">
        <f t="shared" si="26"/>
        <v>#REF!</v>
      </c>
      <c r="O439">
        <f t="shared" si="27"/>
        <v>1</v>
      </c>
      <c r="P439" t="e">
        <f>VLOOKUP(C439,#REF!,3,FALSE)</f>
        <v>#REF!</v>
      </c>
      <c r="Q439" t="e">
        <f>VLOOKUP(C439,#REF!,2,FALSE)</f>
        <v>#REF!</v>
      </c>
      <c r="R439" t="str">
        <f>VLOOKUP(orders!B439,customers!$A$2:$F$101,6,FALSE)</f>
        <v>Male</v>
      </c>
      <c r="S439" t="str">
        <f>VLOOKUP(orders!B439,customers!$A$1:$C$101,3,FALSE)</f>
        <v>Davanagere</v>
      </c>
    </row>
    <row r="440" spans="1:19" x14ac:dyDescent="0.35">
      <c r="A440">
        <v>439</v>
      </c>
      <c r="B440" t="s">
        <v>10</v>
      </c>
      <c r="C440">
        <v>12</v>
      </c>
      <c r="D440">
        <v>3</v>
      </c>
      <c r="E440" t="str">
        <f t="shared" si="24"/>
        <v>December</v>
      </c>
      <c r="F440" t="str">
        <f t="shared" si="25"/>
        <v>Wednesday</v>
      </c>
      <c r="G440" s="1">
        <v>45273</v>
      </c>
      <c r="H440" s="2">
        <v>0.37234953703703705</v>
      </c>
      <c r="I440" s="1">
        <v>45282</v>
      </c>
      <c r="J440" s="2">
        <v>0.53548611111111111</v>
      </c>
      <c r="K440" t="s">
        <v>128</v>
      </c>
      <c r="L440" t="s">
        <v>12</v>
      </c>
      <c r="M440" t="e">
        <f>VLOOKUP(C440,#REF!,4,FALSE)</f>
        <v>#REF!</v>
      </c>
      <c r="N440" t="e">
        <f t="shared" si="26"/>
        <v>#REF!</v>
      </c>
      <c r="O440">
        <f t="shared" si="27"/>
        <v>9</v>
      </c>
      <c r="P440" t="e">
        <f>VLOOKUP(C440,#REF!,3,FALSE)</f>
        <v>#REF!</v>
      </c>
      <c r="Q440" t="e">
        <f>VLOOKUP(C440,#REF!,2,FALSE)</f>
        <v>#REF!</v>
      </c>
      <c r="R440" t="str">
        <f>VLOOKUP(orders!B440,customers!$A$2:$F$101,6,FALSE)</f>
        <v>Male</v>
      </c>
      <c r="S440" t="str">
        <f>VLOOKUP(orders!B440,customers!$A$1:$C$101,3,FALSE)</f>
        <v>Davanagere</v>
      </c>
    </row>
    <row r="441" spans="1:19" x14ac:dyDescent="0.35">
      <c r="A441">
        <v>440</v>
      </c>
      <c r="B441" t="s">
        <v>58</v>
      </c>
      <c r="C441">
        <v>13</v>
      </c>
      <c r="D441">
        <v>4</v>
      </c>
      <c r="E441" t="str">
        <f t="shared" si="24"/>
        <v>March</v>
      </c>
      <c r="F441" t="str">
        <f t="shared" si="25"/>
        <v>Tuesday</v>
      </c>
      <c r="G441" s="1">
        <v>44992</v>
      </c>
      <c r="H441" s="2">
        <v>0.39827546296296296</v>
      </c>
      <c r="I441" s="1">
        <v>44994</v>
      </c>
      <c r="J441" s="2">
        <v>5.6585648148148149E-2</v>
      </c>
      <c r="K441" t="s">
        <v>289</v>
      </c>
      <c r="L441" t="s">
        <v>36</v>
      </c>
      <c r="M441" t="e">
        <f>VLOOKUP(C441,#REF!,4,FALSE)</f>
        <v>#REF!</v>
      </c>
      <c r="N441" t="e">
        <f t="shared" si="26"/>
        <v>#REF!</v>
      </c>
      <c r="O441">
        <f t="shared" si="27"/>
        <v>2</v>
      </c>
      <c r="P441" t="e">
        <f>VLOOKUP(C441,#REF!,3,FALSE)</f>
        <v>#REF!</v>
      </c>
      <c r="Q441" t="e">
        <f>VLOOKUP(C441,#REF!,2,FALSE)</f>
        <v>#REF!</v>
      </c>
      <c r="R441" t="str">
        <f>VLOOKUP(orders!B441,customers!$A$2:$F$101,6,FALSE)</f>
        <v>Male</v>
      </c>
      <c r="S441" t="str">
        <f>VLOOKUP(orders!B441,customers!$A$1:$C$101,3,FALSE)</f>
        <v>Nizamabad</v>
      </c>
    </row>
    <row r="442" spans="1:19" x14ac:dyDescent="0.35">
      <c r="A442">
        <v>441</v>
      </c>
      <c r="B442" t="s">
        <v>288</v>
      </c>
      <c r="C442">
        <v>26</v>
      </c>
      <c r="D442">
        <v>2</v>
      </c>
      <c r="E442" t="str">
        <f t="shared" si="24"/>
        <v>February</v>
      </c>
      <c r="F442" t="str">
        <f t="shared" si="25"/>
        <v>Sunday</v>
      </c>
      <c r="G442" s="1">
        <v>44983</v>
      </c>
      <c r="H442" s="2">
        <v>0.47495370370370371</v>
      </c>
      <c r="I442" s="1">
        <v>44991</v>
      </c>
      <c r="J442" s="2">
        <v>0.69363425925925926</v>
      </c>
      <c r="K442" t="s">
        <v>353</v>
      </c>
      <c r="L442" t="s">
        <v>36</v>
      </c>
      <c r="M442" t="e">
        <f>VLOOKUP(C442,#REF!,4,FALSE)</f>
        <v>#REF!</v>
      </c>
      <c r="N442" t="e">
        <f t="shared" si="26"/>
        <v>#REF!</v>
      </c>
      <c r="O442">
        <f t="shared" si="27"/>
        <v>8</v>
      </c>
      <c r="P442" t="e">
        <f>VLOOKUP(C442,#REF!,3,FALSE)</f>
        <v>#REF!</v>
      </c>
      <c r="Q442" t="e">
        <f>VLOOKUP(C442,#REF!,2,FALSE)</f>
        <v>#REF!</v>
      </c>
      <c r="R442" t="str">
        <f>VLOOKUP(orders!B442,customers!$A$2:$F$101,6,FALSE)</f>
        <v>Male</v>
      </c>
      <c r="S442" t="str">
        <f>VLOOKUP(orders!B442,customers!$A$1:$C$101,3,FALSE)</f>
        <v>Dhanbad</v>
      </c>
    </row>
    <row r="443" spans="1:19" x14ac:dyDescent="0.35">
      <c r="A443">
        <v>442</v>
      </c>
      <c r="B443" t="s">
        <v>103</v>
      </c>
      <c r="C443">
        <v>3</v>
      </c>
      <c r="D443">
        <v>3</v>
      </c>
      <c r="E443" t="str">
        <f t="shared" si="24"/>
        <v>February</v>
      </c>
      <c r="F443" t="str">
        <f t="shared" si="25"/>
        <v>Wednesday</v>
      </c>
      <c r="G443" s="1">
        <v>44965</v>
      </c>
      <c r="H443" s="2">
        <v>0.75231481481481477</v>
      </c>
      <c r="I443" s="1">
        <v>44972</v>
      </c>
      <c r="J443" s="2">
        <v>0.33725694444444443</v>
      </c>
      <c r="K443" t="s">
        <v>281</v>
      </c>
      <c r="L443" t="s">
        <v>23</v>
      </c>
      <c r="M443" t="e">
        <f>VLOOKUP(C443,#REF!,4,FALSE)</f>
        <v>#REF!</v>
      </c>
      <c r="N443" t="e">
        <f t="shared" si="26"/>
        <v>#REF!</v>
      </c>
      <c r="O443">
        <f t="shared" si="27"/>
        <v>7</v>
      </c>
      <c r="P443" t="e">
        <f>VLOOKUP(C443,#REF!,3,FALSE)</f>
        <v>#REF!</v>
      </c>
      <c r="Q443" t="e">
        <f>VLOOKUP(C443,#REF!,2,FALSE)</f>
        <v>#REF!</v>
      </c>
      <c r="R443" t="str">
        <f>VLOOKUP(orders!B443,customers!$A$2:$F$101,6,FALSE)</f>
        <v>Male</v>
      </c>
      <c r="S443" t="str">
        <f>VLOOKUP(orders!B443,customers!$A$1:$C$101,3,FALSE)</f>
        <v>Bidhannagar</v>
      </c>
    </row>
    <row r="444" spans="1:19" x14ac:dyDescent="0.35">
      <c r="A444">
        <v>443</v>
      </c>
      <c r="B444" t="s">
        <v>88</v>
      </c>
      <c r="C444">
        <v>49</v>
      </c>
      <c r="D444">
        <v>3</v>
      </c>
      <c r="E444" t="str">
        <f t="shared" si="24"/>
        <v>February</v>
      </c>
      <c r="F444" t="str">
        <f t="shared" si="25"/>
        <v>Saturday</v>
      </c>
      <c r="G444" s="1">
        <v>44961</v>
      </c>
      <c r="H444" s="2">
        <v>0.93216435185185187</v>
      </c>
      <c r="I444" s="1">
        <v>44970</v>
      </c>
      <c r="J444" s="2">
        <v>9.4444444444444442E-2</v>
      </c>
      <c r="K444" t="s">
        <v>334</v>
      </c>
      <c r="L444" t="s">
        <v>23</v>
      </c>
      <c r="M444" t="e">
        <f>VLOOKUP(C444,#REF!,4,FALSE)</f>
        <v>#REF!</v>
      </c>
      <c r="N444" t="e">
        <f t="shared" si="26"/>
        <v>#REF!</v>
      </c>
      <c r="O444">
        <f t="shared" si="27"/>
        <v>9</v>
      </c>
      <c r="P444" t="e">
        <f>VLOOKUP(C444,#REF!,3,FALSE)</f>
        <v>#REF!</v>
      </c>
      <c r="Q444" t="e">
        <f>VLOOKUP(C444,#REF!,2,FALSE)</f>
        <v>#REF!</v>
      </c>
      <c r="R444" t="str">
        <f>VLOOKUP(orders!B444,customers!$A$2:$F$101,6,FALSE)</f>
        <v>Male</v>
      </c>
      <c r="S444" t="str">
        <f>VLOOKUP(orders!B444,customers!$A$1:$C$101,3,FALSE)</f>
        <v>Guna</v>
      </c>
    </row>
    <row r="445" spans="1:19" x14ac:dyDescent="0.35">
      <c r="A445">
        <v>444</v>
      </c>
      <c r="B445" t="s">
        <v>354</v>
      </c>
      <c r="C445">
        <v>60</v>
      </c>
      <c r="D445">
        <v>3</v>
      </c>
      <c r="E445" t="str">
        <f t="shared" si="24"/>
        <v>November</v>
      </c>
      <c r="F445" t="str">
        <f t="shared" si="25"/>
        <v>Thursday</v>
      </c>
      <c r="G445" s="1">
        <v>45232</v>
      </c>
      <c r="H445" s="2">
        <v>4.2511574074074077E-2</v>
      </c>
      <c r="I445" s="1">
        <v>45239</v>
      </c>
      <c r="J445" s="2">
        <v>0.41273148148148148</v>
      </c>
      <c r="K445" t="s">
        <v>214</v>
      </c>
      <c r="L445" t="s">
        <v>15</v>
      </c>
      <c r="M445" t="e">
        <f>VLOOKUP(C445,#REF!,4,FALSE)</f>
        <v>#REF!</v>
      </c>
      <c r="N445" t="e">
        <f t="shared" si="26"/>
        <v>#REF!</v>
      </c>
      <c r="O445">
        <f t="shared" si="27"/>
        <v>7</v>
      </c>
      <c r="P445" t="e">
        <f>VLOOKUP(C445,#REF!,3,FALSE)</f>
        <v>#REF!</v>
      </c>
      <c r="Q445" t="e">
        <f>VLOOKUP(C445,#REF!,2,FALSE)</f>
        <v>#REF!</v>
      </c>
      <c r="R445" t="str">
        <f>VLOOKUP(orders!B445,customers!$A$2:$F$101,6,FALSE)</f>
        <v>Male</v>
      </c>
      <c r="S445" t="str">
        <f>VLOOKUP(orders!B445,customers!$A$1:$C$101,3,FALSE)</f>
        <v>Mehsana</v>
      </c>
    </row>
    <row r="446" spans="1:19" x14ac:dyDescent="0.35">
      <c r="A446">
        <v>445</v>
      </c>
      <c r="B446" t="s">
        <v>72</v>
      </c>
      <c r="C446">
        <v>30</v>
      </c>
      <c r="D446">
        <v>5</v>
      </c>
      <c r="E446" t="str">
        <f t="shared" si="24"/>
        <v>June</v>
      </c>
      <c r="F446" t="str">
        <f t="shared" si="25"/>
        <v>Wednesday</v>
      </c>
      <c r="G446" s="1">
        <v>45091</v>
      </c>
      <c r="H446" s="2">
        <v>0.83937499999999998</v>
      </c>
      <c r="I446" s="1">
        <v>45092</v>
      </c>
      <c r="J446" s="2">
        <v>0.59892361111111114</v>
      </c>
      <c r="K446" t="s">
        <v>37</v>
      </c>
      <c r="L446" t="s">
        <v>12</v>
      </c>
      <c r="M446" t="e">
        <f>VLOOKUP(C446,#REF!,4,FALSE)</f>
        <v>#REF!</v>
      </c>
      <c r="N446" t="e">
        <f t="shared" si="26"/>
        <v>#REF!</v>
      </c>
      <c r="O446">
        <f t="shared" si="27"/>
        <v>1</v>
      </c>
      <c r="P446" t="e">
        <f>VLOOKUP(C446,#REF!,3,FALSE)</f>
        <v>#REF!</v>
      </c>
      <c r="Q446" t="e">
        <f>VLOOKUP(C446,#REF!,2,FALSE)</f>
        <v>#REF!</v>
      </c>
      <c r="R446" t="str">
        <f>VLOOKUP(orders!B446,customers!$A$2:$F$101,6,FALSE)</f>
        <v>Male</v>
      </c>
      <c r="S446" t="str">
        <f>VLOOKUP(orders!B446,customers!$A$1:$C$101,3,FALSE)</f>
        <v>Jorhat</v>
      </c>
    </row>
    <row r="447" spans="1:19" x14ac:dyDescent="0.35">
      <c r="A447">
        <v>446</v>
      </c>
      <c r="B447" t="s">
        <v>275</v>
      </c>
      <c r="C447">
        <v>33</v>
      </c>
      <c r="D447">
        <v>5</v>
      </c>
      <c r="E447" t="str">
        <f t="shared" si="24"/>
        <v>February</v>
      </c>
      <c r="F447" t="str">
        <f t="shared" si="25"/>
        <v>Sunday</v>
      </c>
      <c r="G447" s="1">
        <v>44969</v>
      </c>
      <c r="H447" s="2">
        <v>0.12087962962962963</v>
      </c>
      <c r="I447" s="1">
        <v>44972</v>
      </c>
      <c r="J447" s="2">
        <v>0.46074074074074073</v>
      </c>
      <c r="K447" t="s">
        <v>199</v>
      </c>
      <c r="L447" t="s">
        <v>23</v>
      </c>
      <c r="M447" t="e">
        <f>VLOOKUP(C447,#REF!,4,FALSE)</f>
        <v>#REF!</v>
      </c>
      <c r="N447" t="e">
        <f t="shared" si="26"/>
        <v>#REF!</v>
      </c>
      <c r="O447">
        <f t="shared" si="27"/>
        <v>3</v>
      </c>
      <c r="P447" t="e">
        <f>VLOOKUP(C447,#REF!,3,FALSE)</f>
        <v>#REF!</v>
      </c>
      <c r="Q447" t="e">
        <f>VLOOKUP(C447,#REF!,2,FALSE)</f>
        <v>#REF!</v>
      </c>
      <c r="R447" t="str">
        <f>VLOOKUP(orders!B447,customers!$A$2:$F$101,6,FALSE)</f>
        <v>Female</v>
      </c>
      <c r="S447" t="str">
        <f>VLOOKUP(orders!B447,customers!$A$1:$C$101,3,FALSE)</f>
        <v>Bhilai</v>
      </c>
    </row>
    <row r="448" spans="1:19" x14ac:dyDescent="0.35">
      <c r="A448">
        <v>447</v>
      </c>
      <c r="B448" t="s">
        <v>146</v>
      </c>
      <c r="C448">
        <v>47</v>
      </c>
      <c r="D448">
        <v>4</v>
      </c>
      <c r="E448" t="str">
        <f t="shared" si="24"/>
        <v>February</v>
      </c>
      <c r="F448" t="str">
        <f t="shared" si="25"/>
        <v>Monday</v>
      </c>
      <c r="G448" s="1">
        <v>44984</v>
      </c>
      <c r="H448" s="2">
        <v>0.11497685185185186</v>
      </c>
      <c r="I448" s="1">
        <v>44989</v>
      </c>
      <c r="J448" s="2">
        <v>0.62842592592592594</v>
      </c>
      <c r="K448" t="s">
        <v>189</v>
      </c>
      <c r="L448" t="s">
        <v>36</v>
      </c>
      <c r="M448" t="e">
        <f>VLOOKUP(C448,#REF!,4,FALSE)</f>
        <v>#REF!</v>
      </c>
      <c r="N448" t="e">
        <f t="shared" si="26"/>
        <v>#REF!</v>
      </c>
      <c r="O448">
        <f t="shared" si="27"/>
        <v>5</v>
      </c>
      <c r="P448" t="e">
        <f>VLOOKUP(C448,#REF!,3,FALSE)</f>
        <v>#REF!</v>
      </c>
      <c r="Q448" t="e">
        <f>VLOOKUP(C448,#REF!,2,FALSE)</f>
        <v>#REF!</v>
      </c>
      <c r="R448" t="str">
        <f>VLOOKUP(orders!B448,customers!$A$2:$F$101,6,FALSE)</f>
        <v>Male</v>
      </c>
      <c r="S448" t="str">
        <f>VLOOKUP(orders!B448,customers!$A$1:$C$101,3,FALSE)</f>
        <v>Surat</v>
      </c>
    </row>
    <row r="449" spans="1:19" x14ac:dyDescent="0.35">
      <c r="A449">
        <v>448</v>
      </c>
      <c r="B449" t="s">
        <v>292</v>
      </c>
      <c r="C449">
        <v>16</v>
      </c>
      <c r="D449">
        <v>1</v>
      </c>
      <c r="E449" t="str">
        <f t="shared" si="24"/>
        <v>March</v>
      </c>
      <c r="F449" t="str">
        <f t="shared" si="25"/>
        <v>Thursday</v>
      </c>
      <c r="G449" s="1">
        <v>44987</v>
      </c>
      <c r="H449" s="2">
        <v>0.113125</v>
      </c>
      <c r="I449" s="1">
        <v>44988</v>
      </c>
      <c r="J449" s="2">
        <v>0.57111111111111112</v>
      </c>
      <c r="K449" t="s">
        <v>69</v>
      </c>
      <c r="L449" t="s">
        <v>36</v>
      </c>
      <c r="M449" t="e">
        <f>VLOOKUP(C449,#REF!,4,FALSE)</f>
        <v>#REF!</v>
      </c>
      <c r="N449" t="e">
        <f t="shared" si="26"/>
        <v>#REF!</v>
      </c>
      <c r="O449">
        <f t="shared" si="27"/>
        <v>1</v>
      </c>
      <c r="P449" t="e">
        <f>VLOOKUP(C449,#REF!,3,FALSE)</f>
        <v>#REF!</v>
      </c>
      <c r="Q449" t="e">
        <f>VLOOKUP(C449,#REF!,2,FALSE)</f>
        <v>#REF!</v>
      </c>
      <c r="R449" t="str">
        <f>VLOOKUP(orders!B449,customers!$A$2:$F$101,6,FALSE)</f>
        <v>Female</v>
      </c>
      <c r="S449" t="str">
        <f>VLOOKUP(orders!B449,customers!$A$1:$C$101,3,FALSE)</f>
        <v>Purnia</v>
      </c>
    </row>
    <row r="450" spans="1:19" x14ac:dyDescent="0.35">
      <c r="A450">
        <v>449</v>
      </c>
      <c r="B450" t="s">
        <v>105</v>
      </c>
      <c r="C450">
        <v>49</v>
      </c>
      <c r="D450">
        <v>4</v>
      </c>
      <c r="E450" t="str">
        <f t="shared" si="24"/>
        <v>February</v>
      </c>
      <c r="F450" t="str">
        <f t="shared" si="25"/>
        <v>Monday</v>
      </c>
      <c r="G450" s="1">
        <v>44970</v>
      </c>
      <c r="H450" s="2">
        <v>0.13780092592592594</v>
      </c>
      <c r="I450" s="1">
        <v>44973</v>
      </c>
      <c r="J450" s="2">
        <v>0.4233912037037037</v>
      </c>
      <c r="K450" t="s">
        <v>166</v>
      </c>
      <c r="L450" t="s">
        <v>23</v>
      </c>
      <c r="M450" t="e">
        <f>VLOOKUP(C450,#REF!,4,FALSE)</f>
        <v>#REF!</v>
      </c>
      <c r="N450" t="e">
        <f t="shared" si="26"/>
        <v>#REF!</v>
      </c>
      <c r="O450">
        <f t="shared" si="27"/>
        <v>3</v>
      </c>
      <c r="P450" t="e">
        <f>VLOOKUP(C450,#REF!,3,FALSE)</f>
        <v>#REF!</v>
      </c>
      <c r="Q450" t="e">
        <f>VLOOKUP(C450,#REF!,2,FALSE)</f>
        <v>#REF!</v>
      </c>
      <c r="R450" t="str">
        <f>VLOOKUP(orders!B450,customers!$A$2:$F$101,6,FALSE)</f>
        <v>Female</v>
      </c>
      <c r="S450" t="str">
        <f>VLOOKUP(orders!B450,customers!$A$1:$C$101,3,FALSE)</f>
        <v>Maheshtala</v>
      </c>
    </row>
    <row r="451" spans="1:19" x14ac:dyDescent="0.35">
      <c r="A451">
        <v>450</v>
      </c>
      <c r="B451" t="s">
        <v>78</v>
      </c>
      <c r="C451">
        <v>39</v>
      </c>
      <c r="D451">
        <v>5</v>
      </c>
      <c r="E451" t="str">
        <f t="shared" ref="E451:E514" si="28">TEXT(G451,"mmmm")</f>
        <v>December</v>
      </c>
      <c r="F451" t="str">
        <f t="shared" ref="F451:F514" si="29">TEXT(G451,"dddd")</f>
        <v>Saturday</v>
      </c>
      <c r="G451" s="1">
        <v>45262</v>
      </c>
      <c r="H451" s="2">
        <v>0.33200231481481479</v>
      </c>
      <c r="I451" s="1">
        <v>45272</v>
      </c>
      <c r="J451" s="2">
        <v>0.42358796296296297</v>
      </c>
      <c r="K451" t="s">
        <v>328</v>
      </c>
      <c r="L451" t="s">
        <v>60</v>
      </c>
      <c r="M451" t="e">
        <f>VLOOKUP(C451,#REF!,4,FALSE)</f>
        <v>#REF!</v>
      </c>
      <c r="N451" t="e">
        <f t="shared" ref="N451:N514" si="30">M451*D451</f>
        <v>#REF!</v>
      </c>
      <c r="O451">
        <f t="shared" ref="O451:O514" si="31">I451-G451</f>
        <v>10</v>
      </c>
      <c r="P451" t="e">
        <f>VLOOKUP(C451,#REF!,3,FALSE)</f>
        <v>#REF!</v>
      </c>
      <c r="Q451" t="e">
        <f>VLOOKUP(C451,#REF!,2,FALSE)</f>
        <v>#REF!</v>
      </c>
      <c r="R451" t="str">
        <f>VLOOKUP(orders!B451,customers!$A$2:$F$101,6,FALSE)</f>
        <v>Male</v>
      </c>
      <c r="S451" t="str">
        <f>VLOOKUP(orders!B451,customers!$A$1:$C$101,3,FALSE)</f>
        <v>Medininagar</v>
      </c>
    </row>
    <row r="452" spans="1:19" x14ac:dyDescent="0.35">
      <c r="A452">
        <v>451</v>
      </c>
      <c r="B452" t="s">
        <v>275</v>
      </c>
      <c r="C452">
        <v>33</v>
      </c>
      <c r="D452">
        <v>5</v>
      </c>
      <c r="E452" t="str">
        <f t="shared" si="28"/>
        <v>February</v>
      </c>
      <c r="F452" t="str">
        <f t="shared" si="29"/>
        <v>Tuesday</v>
      </c>
      <c r="G452" s="1">
        <v>44964</v>
      </c>
      <c r="H452" s="2">
        <v>1.1712962962962963E-2</v>
      </c>
      <c r="I452" s="1">
        <v>44970</v>
      </c>
      <c r="J452" s="2">
        <v>0.88260416666666663</v>
      </c>
      <c r="K452" t="s">
        <v>225</v>
      </c>
      <c r="L452" t="s">
        <v>23</v>
      </c>
      <c r="M452" t="e">
        <f>VLOOKUP(C452,#REF!,4,FALSE)</f>
        <v>#REF!</v>
      </c>
      <c r="N452" t="e">
        <f t="shared" si="30"/>
        <v>#REF!</v>
      </c>
      <c r="O452">
        <f t="shared" si="31"/>
        <v>6</v>
      </c>
      <c r="P452" t="e">
        <f>VLOOKUP(C452,#REF!,3,FALSE)</f>
        <v>#REF!</v>
      </c>
      <c r="Q452" t="e">
        <f>VLOOKUP(C452,#REF!,2,FALSE)</f>
        <v>#REF!</v>
      </c>
      <c r="R452" t="str">
        <f>VLOOKUP(orders!B452,customers!$A$2:$F$101,6,FALSE)</f>
        <v>Female</v>
      </c>
      <c r="S452" t="str">
        <f>VLOOKUP(orders!B452,customers!$A$1:$C$101,3,FALSE)</f>
        <v>Bhilai</v>
      </c>
    </row>
    <row r="453" spans="1:19" x14ac:dyDescent="0.35">
      <c r="A453">
        <v>452</v>
      </c>
      <c r="B453" t="s">
        <v>105</v>
      </c>
      <c r="C453">
        <v>70</v>
      </c>
      <c r="D453">
        <v>3</v>
      </c>
      <c r="E453" t="str">
        <f t="shared" si="28"/>
        <v>July</v>
      </c>
      <c r="F453" t="str">
        <f t="shared" si="29"/>
        <v>Sunday</v>
      </c>
      <c r="G453" s="1">
        <v>45116</v>
      </c>
      <c r="H453" s="2">
        <v>0.83158564814814817</v>
      </c>
      <c r="I453" s="1">
        <v>45124</v>
      </c>
      <c r="J453" s="2">
        <v>0.48770833333333335</v>
      </c>
      <c r="K453" t="s">
        <v>154</v>
      </c>
      <c r="L453" t="s">
        <v>20</v>
      </c>
      <c r="M453" t="e">
        <f>VLOOKUP(C453,#REF!,4,FALSE)</f>
        <v>#REF!</v>
      </c>
      <c r="N453" t="e">
        <f t="shared" si="30"/>
        <v>#REF!</v>
      </c>
      <c r="O453">
        <f t="shared" si="31"/>
        <v>8</v>
      </c>
      <c r="P453" t="e">
        <f>VLOOKUP(C453,#REF!,3,FALSE)</f>
        <v>#REF!</v>
      </c>
      <c r="Q453" t="e">
        <f>VLOOKUP(C453,#REF!,2,FALSE)</f>
        <v>#REF!</v>
      </c>
      <c r="R453" t="str">
        <f>VLOOKUP(orders!B453,customers!$A$2:$F$101,6,FALSE)</f>
        <v>Female</v>
      </c>
      <c r="S453" t="str">
        <f>VLOOKUP(orders!B453,customers!$A$1:$C$101,3,FALSE)</f>
        <v>Maheshtala</v>
      </c>
    </row>
    <row r="454" spans="1:19" x14ac:dyDescent="0.35">
      <c r="A454">
        <v>453</v>
      </c>
      <c r="B454" t="s">
        <v>146</v>
      </c>
      <c r="C454">
        <v>27</v>
      </c>
      <c r="D454">
        <v>2</v>
      </c>
      <c r="E454" t="str">
        <f t="shared" si="28"/>
        <v>August</v>
      </c>
      <c r="F454" t="str">
        <f t="shared" si="29"/>
        <v>Monday</v>
      </c>
      <c r="G454" s="1">
        <v>45159</v>
      </c>
      <c r="H454" s="2">
        <v>0.42475694444444445</v>
      </c>
      <c r="I454" s="1">
        <v>45169</v>
      </c>
      <c r="J454" s="2">
        <v>0.51968749999999997</v>
      </c>
      <c r="K454" t="s">
        <v>139</v>
      </c>
      <c r="L454" t="s">
        <v>26</v>
      </c>
      <c r="M454" t="e">
        <f>VLOOKUP(C454,#REF!,4,FALSE)</f>
        <v>#REF!</v>
      </c>
      <c r="N454" t="e">
        <f t="shared" si="30"/>
        <v>#REF!</v>
      </c>
      <c r="O454">
        <f t="shared" si="31"/>
        <v>10</v>
      </c>
      <c r="P454" t="e">
        <f>VLOOKUP(C454,#REF!,3,FALSE)</f>
        <v>#REF!</v>
      </c>
      <c r="Q454" t="e">
        <f>VLOOKUP(C454,#REF!,2,FALSE)</f>
        <v>#REF!</v>
      </c>
      <c r="R454" t="str">
        <f>VLOOKUP(orders!B454,customers!$A$2:$F$101,6,FALSE)</f>
        <v>Male</v>
      </c>
      <c r="S454" t="str">
        <f>VLOOKUP(orders!B454,customers!$A$1:$C$101,3,FALSE)</f>
        <v>Surat</v>
      </c>
    </row>
    <row r="455" spans="1:19" x14ac:dyDescent="0.35">
      <c r="A455">
        <v>454</v>
      </c>
      <c r="B455" t="s">
        <v>66</v>
      </c>
      <c r="C455">
        <v>3</v>
      </c>
      <c r="D455">
        <v>2</v>
      </c>
      <c r="E455" t="str">
        <f t="shared" si="28"/>
        <v>February</v>
      </c>
      <c r="F455" t="str">
        <f t="shared" si="29"/>
        <v>Tuesday</v>
      </c>
      <c r="G455" s="1">
        <v>44964</v>
      </c>
      <c r="H455" s="2">
        <v>0.97695601851851854</v>
      </c>
      <c r="I455" s="1">
        <v>44966</v>
      </c>
      <c r="J455" s="2">
        <v>5.6898148148148149E-2</v>
      </c>
      <c r="K455" t="s">
        <v>271</v>
      </c>
      <c r="L455" t="s">
        <v>23</v>
      </c>
      <c r="M455" t="e">
        <f>VLOOKUP(C455,#REF!,4,FALSE)</f>
        <v>#REF!</v>
      </c>
      <c r="N455" t="e">
        <f t="shared" si="30"/>
        <v>#REF!</v>
      </c>
      <c r="O455">
        <f t="shared" si="31"/>
        <v>2</v>
      </c>
      <c r="P455" t="e">
        <f>VLOOKUP(C455,#REF!,3,FALSE)</f>
        <v>#REF!</v>
      </c>
      <c r="Q455" t="e">
        <f>VLOOKUP(C455,#REF!,2,FALSE)</f>
        <v>#REF!</v>
      </c>
      <c r="R455" t="str">
        <f>VLOOKUP(orders!B455,customers!$A$2:$F$101,6,FALSE)</f>
        <v>Female</v>
      </c>
      <c r="S455" t="str">
        <f>VLOOKUP(orders!B455,customers!$A$1:$C$101,3,FALSE)</f>
        <v xml:space="preserve">Khora </v>
      </c>
    </row>
    <row r="456" spans="1:19" x14ac:dyDescent="0.35">
      <c r="A456">
        <v>455</v>
      </c>
      <c r="B456" t="s">
        <v>47</v>
      </c>
      <c r="C456">
        <v>1</v>
      </c>
      <c r="D456">
        <v>2</v>
      </c>
      <c r="E456" t="str">
        <f t="shared" si="28"/>
        <v>October</v>
      </c>
      <c r="F456" t="str">
        <f t="shared" si="29"/>
        <v>Friday</v>
      </c>
      <c r="G456" s="1">
        <v>45219</v>
      </c>
      <c r="H456" s="2">
        <v>0.94016203703703705</v>
      </c>
      <c r="I456" s="1">
        <v>45224</v>
      </c>
      <c r="J456" s="2">
        <v>0.75300925925925921</v>
      </c>
      <c r="K456" t="s">
        <v>347</v>
      </c>
      <c r="L456" t="s">
        <v>60</v>
      </c>
      <c r="M456" t="e">
        <f>VLOOKUP(C456,#REF!,4,FALSE)</f>
        <v>#REF!</v>
      </c>
      <c r="N456" t="e">
        <f t="shared" si="30"/>
        <v>#REF!</v>
      </c>
      <c r="O456">
        <f t="shared" si="31"/>
        <v>5</v>
      </c>
      <c r="P456" t="e">
        <f>VLOOKUP(C456,#REF!,3,FALSE)</f>
        <v>#REF!</v>
      </c>
      <c r="Q456" t="e">
        <f>VLOOKUP(C456,#REF!,2,FALSE)</f>
        <v>#REF!</v>
      </c>
      <c r="R456" t="str">
        <f>VLOOKUP(orders!B456,customers!$A$2:$F$101,6,FALSE)</f>
        <v>Male</v>
      </c>
      <c r="S456" t="str">
        <f>VLOOKUP(orders!B456,customers!$A$1:$C$101,3,FALSE)</f>
        <v>Hyderabad</v>
      </c>
    </row>
    <row r="457" spans="1:19" x14ac:dyDescent="0.35">
      <c r="A457">
        <v>456</v>
      </c>
      <c r="B457" t="s">
        <v>73</v>
      </c>
      <c r="C457">
        <v>33</v>
      </c>
      <c r="D457">
        <v>2</v>
      </c>
      <c r="E457" t="str">
        <f t="shared" si="28"/>
        <v>February</v>
      </c>
      <c r="F457" t="str">
        <f t="shared" si="29"/>
        <v>Sunday</v>
      </c>
      <c r="G457" s="1">
        <v>44969</v>
      </c>
      <c r="H457" s="2">
        <v>0.95253472222222224</v>
      </c>
      <c r="I457" s="1">
        <v>44972</v>
      </c>
      <c r="J457" s="2">
        <v>0.92645833333333338</v>
      </c>
      <c r="K457" t="s">
        <v>98</v>
      </c>
      <c r="L457" t="s">
        <v>23</v>
      </c>
      <c r="M457" t="e">
        <f>VLOOKUP(C457,#REF!,4,FALSE)</f>
        <v>#REF!</v>
      </c>
      <c r="N457" t="e">
        <f t="shared" si="30"/>
        <v>#REF!</v>
      </c>
      <c r="O457">
        <f t="shared" si="31"/>
        <v>3</v>
      </c>
      <c r="P457" t="e">
        <f>VLOOKUP(C457,#REF!,3,FALSE)</f>
        <v>#REF!</v>
      </c>
      <c r="Q457" t="e">
        <f>VLOOKUP(C457,#REF!,2,FALSE)</f>
        <v>#REF!</v>
      </c>
      <c r="R457" t="str">
        <f>VLOOKUP(orders!B457,customers!$A$2:$F$101,6,FALSE)</f>
        <v>Male</v>
      </c>
      <c r="S457" t="str">
        <f>VLOOKUP(orders!B457,customers!$A$1:$C$101,3,FALSE)</f>
        <v>Tiruppur</v>
      </c>
    </row>
    <row r="458" spans="1:19" x14ac:dyDescent="0.35">
      <c r="A458">
        <v>457</v>
      </c>
      <c r="B458" t="s">
        <v>101</v>
      </c>
      <c r="C458">
        <v>22</v>
      </c>
      <c r="D458">
        <v>5</v>
      </c>
      <c r="E458" t="str">
        <f t="shared" si="28"/>
        <v>May</v>
      </c>
      <c r="F458" t="str">
        <f t="shared" si="29"/>
        <v>Saturday</v>
      </c>
      <c r="G458" s="1">
        <v>45073</v>
      </c>
      <c r="H458" s="2">
        <v>0.58031250000000001</v>
      </c>
      <c r="I458" s="1">
        <v>45075</v>
      </c>
      <c r="J458" s="2">
        <v>0.6933449074074074</v>
      </c>
      <c r="K458" t="s">
        <v>355</v>
      </c>
      <c r="L458" t="s">
        <v>60</v>
      </c>
      <c r="M458" t="e">
        <f>VLOOKUP(C458,#REF!,4,FALSE)</f>
        <v>#REF!</v>
      </c>
      <c r="N458" t="e">
        <f t="shared" si="30"/>
        <v>#REF!</v>
      </c>
      <c r="O458">
        <f t="shared" si="31"/>
        <v>2</v>
      </c>
      <c r="P458" t="e">
        <f>VLOOKUP(C458,#REF!,3,FALSE)</f>
        <v>#REF!</v>
      </c>
      <c r="Q458" t="e">
        <f>VLOOKUP(C458,#REF!,2,FALSE)</f>
        <v>#REF!</v>
      </c>
      <c r="R458" t="str">
        <f>VLOOKUP(orders!B458,customers!$A$2:$F$101,6,FALSE)</f>
        <v>Female</v>
      </c>
      <c r="S458" t="str">
        <f>VLOOKUP(orders!B458,customers!$A$1:$C$101,3,FALSE)</f>
        <v>Dibrugarh</v>
      </c>
    </row>
    <row r="459" spans="1:19" x14ac:dyDescent="0.35">
      <c r="A459">
        <v>458</v>
      </c>
      <c r="B459" t="s">
        <v>54</v>
      </c>
      <c r="C459">
        <v>32</v>
      </c>
      <c r="D459">
        <v>2</v>
      </c>
      <c r="E459" t="str">
        <f t="shared" si="28"/>
        <v>July</v>
      </c>
      <c r="F459" t="str">
        <f t="shared" si="29"/>
        <v>Wednesday</v>
      </c>
      <c r="G459" s="1">
        <v>45126</v>
      </c>
      <c r="H459" s="2">
        <v>0.72326388888888893</v>
      </c>
      <c r="I459" s="1">
        <v>45131</v>
      </c>
      <c r="J459" s="2">
        <v>0.85606481481481478</v>
      </c>
      <c r="K459" t="s">
        <v>174</v>
      </c>
      <c r="L459" t="s">
        <v>20</v>
      </c>
      <c r="M459" t="e">
        <f>VLOOKUP(C459,#REF!,4,FALSE)</f>
        <v>#REF!</v>
      </c>
      <c r="N459" t="e">
        <f t="shared" si="30"/>
        <v>#REF!</v>
      </c>
      <c r="O459">
        <f t="shared" si="31"/>
        <v>5</v>
      </c>
      <c r="P459" t="e">
        <f>VLOOKUP(C459,#REF!,3,FALSE)</f>
        <v>#REF!</v>
      </c>
      <c r="Q459" t="e">
        <f>VLOOKUP(C459,#REF!,2,FALSE)</f>
        <v>#REF!</v>
      </c>
      <c r="R459" t="str">
        <f>VLOOKUP(orders!B459,customers!$A$2:$F$101,6,FALSE)</f>
        <v>Female</v>
      </c>
      <c r="S459" t="str">
        <f>VLOOKUP(orders!B459,customers!$A$1:$C$101,3,FALSE)</f>
        <v>Bidhannagar</v>
      </c>
    </row>
    <row r="460" spans="1:19" x14ac:dyDescent="0.35">
      <c r="A460">
        <v>459</v>
      </c>
      <c r="B460" t="s">
        <v>249</v>
      </c>
      <c r="C460">
        <v>12</v>
      </c>
      <c r="D460">
        <v>2</v>
      </c>
      <c r="E460" t="str">
        <f t="shared" si="28"/>
        <v>March</v>
      </c>
      <c r="F460" t="str">
        <f t="shared" si="29"/>
        <v>Wednesday</v>
      </c>
      <c r="G460" s="1">
        <v>45014</v>
      </c>
      <c r="H460" s="2">
        <v>0.30896990740740743</v>
      </c>
      <c r="I460" s="1">
        <v>45015</v>
      </c>
      <c r="J460" s="2">
        <v>0.31563657407407408</v>
      </c>
      <c r="K460" t="s">
        <v>301</v>
      </c>
      <c r="L460" t="s">
        <v>12</v>
      </c>
      <c r="M460" t="e">
        <f>VLOOKUP(C460,#REF!,4,FALSE)</f>
        <v>#REF!</v>
      </c>
      <c r="N460" t="e">
        <f t="shared" si="30"/>
        <v>#REF!</v>
      </c>
      <c r="O460">
        <f t="shared" si="31"/>
        <v>1</v>
      </c>
      <c r="P460" t="e">
        <f>VLOOKUP(C460,#REF!,3,FALSE)</f>
        <v>#REF!</v>
      </c>
      <c r="Q460" t="e">
        <f>VLOOKUP(C460,#REF!,2,FALSE)</f>
        <v>#REF!</v>
      </c>
      <c r="R460" t="str">
        <f>VLOOKUP(orders!B460,customers!$A$2:$F$101,6,FALSE)</f>
        <v>Male</v>
      </c>
      <c r="S460" t="str">
        <f>VLOOKUP(orders!B460,customers!$A$1:$C$101,3,FALSE)</f>
        <v>Tumkur</v>
      </c>
    </row>
    <row r="461" spans="1:19" x14ac:dyDescent="0.35">
      <c r="A461">
        <v>460</v>
      </c>
      <c r="B461" t="s">
        <v>220</v>
      </c>
      <c r="C461">
        <v>29</v>
      </c>
      <c r="D461">
        <v>2</v>
      </c>
      <c r="E461" t="str">
        <f t="shared" si="28"/>
        <v>March</v>
      </c>
      <c r="F461" t="str">
        <f t="shared" si="29"/>
        <v>Saturday</v>
      </c>
      <c r="G461" s="1">
        <v>44989</v>
      </c>
      <c r="H461" s="2">
        <v>0.33232638888888888</v>
      </c>
      <c r="I461" s="1">
        <v>44991</v>
      </c>
      <c r="J461" s="2">
        <v>5.162037037037037E-3</v>
      </c>
      <c r="K461" t="s">
        <v>356</v>
      </c>
      <c r="L461" t="s">
        <v>36</v>
      </c>
      <c r="M461" t="e">
        <f>VLOOKUP(C461,#REF!,4,FALSE)</f>
        <v>#REF!</v>
      </c>
      <c r="N461" t="e">
        <f t="shared" si="30"/>
        <v>#REF!</v>
      </c>
      <c r="O461">
        <f t="shared" si="31"/>
        <v>2</v>
      </c>
      <c r="P461" t="e">
        <f>VLOOKUP(C461,#REF!,3,FALSE)</f>
        <v>#REF!</v>
      </c>
      <c r="Q461" t="e">
        <f>VLOOKUP(C461,#REF!,2,FALSE)</f>
        <v>#REF!</v>
      </c>
      <c r="R461" t="str">
        <f>VLOOKUP(orders!B461,customers!$A$2:$F$101,6,FALSE)</f>
        <v>Male</v>
      </c>
      <c r="S461" t="str">
        <f>VLOOKUP(orders!B461,customers!$A$1:$C$101,3,FALSE)</f>
        <v>Berhampore</v>
      </c>
    </row>
    <row r="462" spans="1:19" x14ac:dyDescent="0.35">
      <c r="A462">
        <v>461</v>
      </c>
      <c r="B462" t="s">
        <v>184</v>
      </c>
      <c r="C462">
        <v>12</v>
      </c>
      <c r="D462">
        <v>4</v>
      </c>
      <c r="E462" t="str">
        <f t="shared" si="28"/>
        <v>June</v>
      </c>
      <c r="F462" t="str">
        <f t="shared" si="29"/>
        <v>Thursday</v>
      </c>
      <c r="G462" s="1">
        <v>45099</v>
      </c>
      <c r="H462" s="2">
        <v>0.34209490740740739</v>
      </c>
      <c r="I462" s="1">
        <v>45104</v>
      </c>
      <c r="J462" s="2">
        <v>0.62009259259259264</v>
      </c>
      <c r="K462" t="s">
        <v>206</v>
      </c>
      <c r="L462" t="s">
        <v>12</v>
      </c>
      <c r="M462" t="e">
        <f>VLOOKUP(C462,#REF!,4,FALSE)</f>
        <v>#REF!</v>
      </c>
      <c r="N462" t="e">
        <f t="shared" si="30"/>
        <v>#REF!</v>
      </c>
      <c r="O462">
        <f t="shared" si="31"/>
        <v>5</v>
      </c>
      <c r="P462" t="e">
        <f>VLOOKUP(C462,#REF!,3,FALSE)</f>
        <v>#REF!</v>
      </c>
      <c r="Q462" t="e">
        <f>VLOOKUP(C462,#REF!,2,FALSE)</f>
        <v>#REF!</v>
      </c>
      <c r="R462" t="str">
        <f>VLOOKUP(orders!B462,customers!$A$2:$F$101,6,FALSE)</f>
        <v>Male</v>
      </c>
      <c r="S462" t="str">
        <f>VLOOKUP(orders!B462,customers!$A$1:$C$101,3,FALSE)</f>
        <v>Raurkela Industrial Township</v>
      </c>
    </row>
    <row r="463" spans="1:19" x14ac:dyDescent="0.35">
      <c r="A463">
        <v>462</v>
      </c>
      <c r="B463" t="s">
        <v>41</v>
      </c>
      <c r="C463">
        <v>60</v>
      </c>
      <c r="D463">
        <v>5</v>
      </c>
      <c r="E463" t="str">
        <f t="shared" si="28"/>
        <v>November</v>
      </c>
      <c r="F463" t="str">
        <f t="shared" si="29"/>
        <v>Saturday</v>
      </c>
      <c r="G463" s="1">
        <v>45234</v>
      </c>
      <c r="H463" s="2">
        <v>0.75701388888888888</v>
      </c>
      <c r="I463" s="1">
        <v>45243</v>
      </c>
      <c r="J463" s="2">
        <v>0.59738425925925931</v>
      </c>
      <c r="K463" t="s">
        <v>176</v>
      </c>
      <c r="L463" t="s">
        <v>15</v>
      </c>
      <c r="M463" t="e">
        <f>VLOOKUP(C463,#REF!,4,FALSE)</f>
        <v>#REF!</v>
      </c>
      <c r="N463" t="e">
        <f t="shared" si="30"/>
        <v>#REF!</v>
      </c>
      <c r="O463">
        <f t="shared" si="31"/>
        <v>9</v>
      </c>
      <c r="P463" t="e">
        <f>VLOOKUP(C463,#REF!,3,FALSE)</f>
        <v>#REF!</v>
      </c>
      <c r="Q463" t="e">
        <f>VLOOKUP(C463,#REF!,2,FALSE)</f>
        <v>#REF!</v>
      </c>
      <c r="R463" t="str">
        <f>VLOOKUP(orders!B463,customers!$A$2:$F$101,6,FALSE)</f>
        <v>Female</v>
      </c>
      <c r="S463" t="str">
        <f>VLOOKUP(orders!B463,customers!$A$1:$C$101,3,FALSE)</f>
        <v>Madhyamgram</v>
      </c>
    </row>
    <row r="464" spans="1:19" x14ac:dyDescent="0.35">
      <c r="A464">
        <v>463</v>
      </c>
      <c r="B464" t="s">
        <v>21</v>
      </c>
      <c r="C464">
        <v>18</v>
      </c>
      <c r="D464">
        <v>3</v>
      </c>
      <c r="E464" t="str">
        <f t="shared" si="28"/>
        <v>September</v>
      </c>
      <c r="F464" t="str">
        <f t="shared" si="29"/>
        <v>Sunday</v>
      </c>
      <c r="G464" s="1">
        <v>45193</v>
      </c>
      <c r="H464" s="2">
        <v>0.9331828703703704</v>
      </c>
      <c r="I464" s="1">
        <v>45199</v>
      </c>
      <c r="J464" s="2">
        <v>3.6145833333333335E-2</v>
      </c>
      <c r="K464" t="s">
        <v>357</v>
      </c>
      <c r="L464" t="s">
        <v>20</v>
      </c>
      <c r="M464" t="e">
        <f>VLOOKUP(C464,#REF!,4,FALSE)</f>
        <v>#REF!</v>
      </c>
      <c r="N464" t="e">
        <f t="shared" si="30"/>
        <v>#REF!</v>
      </c>
      <c r="O464">
        <f t="shared" si="31"/>
        <v>6</v>
      </c>
      <c r="P464" t="e">
        <f>VLOOKUP(C464,#REF!,3,FALSE)</f>
        <v>#REF!</v>
      </c>
      <c r="Q464" t="e">
        <f>VLOOKUP(C464,#REF!,2,FALSE)</f>
        <v>#REF!</v>
      </c>
      <c r="R464" t="str">
        <f>VLOOKUP(orders!B464,customers!$A$2:$F$101,6,FALSE)</f>
        <v>Female</v>
      </c>
      <c r="S464" t="str">
        <f>VLOOKUP(orders!B464,customers!$A$1:$C$101,3,FALSE)</f>
        <v>Bhubaneswar</v>
      </c>
    </row>
    <row r="465" spans="1:19" x14ac:dyDescent="0.35">
      <c r="A465">
        <v>464</v>
      </c>
      <c r="B465" t="s">
        <v>99</v>
      </c>
      <c r="C465">
        <v>18</v>
      </c>
      <c r="D465">
        <v>3</v>
      </c>
      <c r="E465" t="str">
        <f t="shared" si="28"/>
        <v>July</v>
      </c>
      <c r="F465" t="str">
        <f t="shared" si="29"/>
        <v>Wednesday</v>
      </c>
      <c r="G465" s="1">
        <v>45112</v>
      </c>
      <c r="H465" s="2">
        <v>0.12806712962962963</v>
      </c>
      <c r="I465" s="1">
        <v>45115</v>
      </c>
      <c r="J465" s="2">
        <v>0.56857638888888884</v>
      </c>
      <c r="K465" t="s">
        <v>358</v>
      </c>
      <c r="L465" t="s">
        <v>20</v>
      </c>
      <c r="M465" t="e">
        <f>VLOOKUP(C465,#REF!,4,FALSE)</f>
        <v>#REF!</v>
      </c>
      <c r="N465" t="e">
        <f t="shared" si="30"/>
        <v>#REF!</v>
      </c>
      <c r="O465">
        <f t="shared" si="31"/>
        <v>3</v>
      </c>
      <c r="P465" t="e">
        <f>VLOOKUP(C465,#REF!,3,FALSE)</f>
        <v>#REF!</v>
      </c>
      <c r="Q465" t="e">
        <f>VLOOKUP(C465,#REF!,2,FALSE)</f>
        <v>#REF!</v>
      </c>
      <c r="R465" t="str">
        <f>VLOOKUP(orders!B465,customers!$A$2:$F$101,6,FALSE)</f>
        <v>Female</v>
      </c>
      <c r="S465" t="str">
        <f>VLOOKUP(orders!B465,customers!$A$1:$C$101,3,FALSE)</f>
        <v>Panvel</v>
      </c>
    </row>
    <row r="466" spans="1:19" x14ac:dyDescent="0.35">
      <c r="A466">
        <v>465</v>
      </c>
      <c r="B466" t="s">
        <v>16</v>
      </c>
      <c r="C466">
        <v>55</v>
      </c>
      <c r="D466">
        <v>5</v>
      </c>
      <c r="E466" t="str">
        <f t="shared" si="28"/>
        <v>August</v>
      </c>
      <c r="F466" t="str">
        <f t="shared" si="29"/>
        <v>Wednesday</v>
      </c>
      <c r="G466" s="1">
        <v>45161</v>
      </c>
      <c r="H466" s="2">
        <v>0.99041666666666661</v>
      </c>
      <c r="I466" s="1">
        <v>45164</v>
      </c>
      <c r="J466" s="2">
        <v>0.56193287037037032</v>
      </c>
      <c r="K466" t="s">
        <v>51</v>
      </c>
      <c r="L466" t="s">
        <v>26</v>
      </c>
      <c r="M466" t="e">
        <f>VLOOKUP(C466,#REF!,4,FALSE)</f>
        <v>#REF!</v>
      </c>
      <c r="N466" t="e">
        <f t="shared" si="30"/>
        <v>#REF!</v>
      </c>
      <c r="O466">
        <f t="shared" si="31"/>
        <v>3</v>
      </c>
      <c r="P466" t="e">
        <f>VLOOKUP(C466,#REF!,3,FALSE)</f>
        <v>#REF!</v>
      </c>
      <c r="Q466" t="e">
        <f>VLOOKUP(C466,#REF!,2,FALSE)</f>
        <v>#REF!</v>
      </c>
      <c r="R466" t="str">
        <f>VLOOKUP(orders!B466,customers!$A$2:$F$101,6,FALSE)</f>
        <v>Female</v>
      </c>
      <c r="S466" t="str">
        <f>VLOOKUP(orders!B466,customers!$A$1:$C$101,3,FALSE)</f>
        <v>Haridwar</v>
      </c>
    </row>
    <row r="467" spans="1:19" x14ac:dyDescent="0.35">
      <c r="A467">
        <v>466</v>
      </c>
      <c r="B467" t="s">
        <v>142</v>
      </c>
      <c r="C467">
        <v>23</v>
      </c>
      <c r="D467">
        <v>1</v>
      </c>
      <c r="E467" t="str">
        <f t="shared" si="28"/>
        <v>October</v>
      </c>
      <c r="F467" t="str">
        <f t="shared" si="29"/>
        <v>Tuesday</v>
      </c>
      <c r="G467" s="1">
        <v>45202</v>
      </c>
      <c r="H467" s="2">
        <v>0.58219907407407412</v>
      </c>
      <c r="I467" s="1">
        <v>45210</v>
      </c>
      <c r="J467" s="2">
        <v>0.41644675925925928</v>
      </c>
      <c r="K467" t="s">
        <v>129</v>
      </c>
      <c r="L467" t="s">
        <v>12</v>
      </c>
      <c r="M467" t="e">
        <f>VLOOKUP(C467,#REF!,4,FALSE)</f>
        <v>#REF!</v>
      </c>
      <c r="N467" t="e">
        <f t="shared" si="30"/>
        <v>#REF!</v>
      </c>
      <c r="O467">
        <f t="shared" si="31"/>
        <v>8</v>
      </c>
      <c r="P467" t="e">
        <f>VLOOKUP(C467,#REF!,3,FALSE)</f>
        <v>#REF!</v>
      </c>
      <c r="Q467" t="e">
        <f>VLOOKUP(C467,#REF!,2,FALSE)</f>
        <v>#REF!</v>
      </c>
      <c r="R467" t="str">
        <f>VLOOKUP(orders!B467,customers!$A$2:$F$101,6,FALSE)</f>
        <v>Female</v>
      </c>
      <c r="S467" t="str">
        <f>VLOOKUP(orders!B467,customers!$A$1:$C$101,3,FALSE)</f>
        <v>Bharatpur</v>
      </c>
    </row>
    <row r="468" spans="1:19" x14ac:dyDescent="0.35">
      <c r="A468">
        <v>467</v>
      </c>
      <c r="B468" t="s">
        <v>45</v>
      </c>
      <c r="C468">
        <v>53</v>
      </c>
      <c r="D468">
        <v>1</v>
      </c>
      <c r="E468" t="str">
        <f t="shared" si="28"/>
        <v>August</v>
      </c>
      <c r="F468" t="str">
        <f t="shared" si="29"/>
        <v>Monday</v>
      </c>
      <c r="G468" s="1">
        <v>45166</v>
      </c>
      <c r="H468" s="2">
        <v>0.59634259259259259</v>
      </c>
      <c r="I468" s="1">
        <v>45171</v>
      </c>
      <c r="J468" s="2">
        <v>0.63901620370370371</v>
      </c>
      <c r="K468" t="s">
        <v>39</v>
      </c>
      <c r="L468" t="s">
        <v>26</v>
      </c>
      <c r="M468" t="e">
        <f>VLOOKUP(C468,#REF!,4,FALSE)</f>
        <v>#REF!</v>
      </c>
      <c r="N468" t="e">
        <f t="shared" si="30"/>
        <v>#REF!</v>
      </c>
      <c r="O468">
        <f t="shared" si="31"/>
        <v>5</v>
      </c>
      <c r="P468" t="e">
        <f>VLOOKUP(C468,#REF!,3,FALSE)</f>
        <v>#REF!</v>
      </c>
      <c r="Q468" t="e">
        <f>VLOOKUP(C468,#REF!,2,FALSE)</f>
        <v>#REF!</v>
      </c>
      <c r="R468" t="str">
        <f>VLOOKUP(orders!B468,customers!$A$2:$F$101,6,FALSE)</f>
        <v>Male</v>
      </c>
      <c r="S468" t="str">
        <f>VLOOKUP(orders!B468,customers!$A$1:$C$101,3,FALSE)</f>
        <v>Haridwar</v>
      </c>
    </row>
    <row r="469" spans="1:19" x14ac:dyDescent="0.35">
      <c r="A469">
        <v>468</v>
      </c>
      <c r="B469" t="s">
        <v>220</v>
      </c>
      <c r="C469">
        <v>5</v>
      </c>
      <c r="D469">
        <v>2</v>
      </c>
      <c r="E469" t="str">
        <f t="shared" si="28"/>
        <v>July</v>
      </c>
      <c r="F469" t="str">
        <f t="shared" si="29"/>
        <v>Tuesday</v>
      </c>
      <c r="G469" s="1">
        <v>45132</v>
      </c>
      <c r="H469" s="2">
        <v>0.33155092592592594</v>
      </c>
      <c r="I469" s="1">
        <v>45142</v>
      </c>
      <c r="J469" s="2">
        <v>5.8877314814814813E-2</v>
      </c>
      <c r="K469" t="s">
        <v>359</v>
      </c>
      <c r="L469" t="s">
        <v>60</v>
      </c>
      <c r="M469" t="e">
        <f>VLOOKUP(C469,#REF!,4,FALSE)</f>
        <v>#REF!</v>
      </c>
      <c r="N469" t="e">
        <f t="shared" si="30"/>
        <v>#REF!</v>
      </c>
      <c r="O469">
        <f t="shared" si="31"/>
        <v>10</v>
      </c>
      <c r="P469" t="e">
        <f>VLOOKUP(C469,#REF!,3,FALSE)</f>
        <v>#REF!</v>
      </c>
      <c r="Q469" t="e">
        <f>VLOOKUP(C469,#REF!,2,FALSE)</f>
        <v>#REF!</v>
      </c>
      <c r="R469" t="str">
        <f>VLOOKUP(orders!B469,customers!$A$2:$F$101,6,FALSE)</f>
        <v>Male</v>
      </c>
      <c r="S469" t="str">
        <f>VLOOKUP(orders!B469,customers!$A$1:$C$101,3,FALSE)</f>
        <v>Berhampore</v>
      </c>
    </row>
    <row r="470" spans="1:19" x14ac:dyDescent="0.35">
      <c r="A470">
        <v>469</v>
      </c>
      <c r="B470" t="s">
        <v>192</v>
      </c>
      <c r="C470">
        <v>42</v>
      </c>
      <c r="D470">
        <v>4</v>
      </c>
      <c r="E470" t="str">
        <f t="shared" si="28"/>
        <v>December</v>
      </c>
      <c r="F470" t="str">
        <f t="shared" si="29"/>
        <v>Friday</v>
      </c>
      <c r="G470" s="1">
        <v>45275</v>
      </c>
      <c r="H470" s="2">
        <v>0.29583333333333334</v>
      </c>
      <c r="I470" s="1">
        <v>45279</v>
      </c>
      <c r="J470" s="2">
        <v>0.53945601851851854</v>
      </c>
      <c r="K470" t="s">
        <v>228</v>
      </c>
      <c r="L470" t="s">
        <v>60</v>
      </c>
      <c r="M470" t="e">
        <f>VLOOKUP(C470,#REF!,4,FALSE)</f>
        <v>#REF!</v>
      </c>
      <c r="N470" t="e">
        <f t="shared" si="30"/>
        <v>#REF!</v>
      </c>
      <c r="O470">
        <f t="shared" si="31"/>
        <v>4</v>
      </c>
      <c r="P470" t="e">
        <f>VLOOKUP(C470,#REF!,3,FALSE)</f>
        <v>#REF!</v>
      </c>
      <c r="Q470" t="e">
        <f>VLOOKUP(C470,#REF!,2,FALSE)</f>
        <v>#REF!</v>
      </c>
      <c r="R470" t="str">
        <f>VLOOKUP(orders!B470,customers!$A$2:$F$101,6,FALSE)</f>
        <v>Female</v>
      </c>
      <c r="S470" t="str">
        <f>VLOOKUP(orders!B470,customers!$A$1:$C$101,3,FALSE)</f>
        <v>Kota</v>
      </c>
    </row>
    <row r="471" spans="1:19" x14ac:dyDescent="0.35">
      <c r="A471">
        <v>470</v>
      </c>
      <c r="B471" t="s">
        <v>95</v>
      </c>
      <c r="C471">
        <v>47</v>
      </c>
      <c r="D471">
        <v>5</v>
      </c>
      <c r="E471" t="str">
        <f t="shared" si="28"/>
        <v>February</v>
      </c>
      <c r="F471" t="str">
        <f t="shared" si="29"/>
        <v>Tuesday</v>
      </c>
      <c r="G471" s="1">
        <v>44985</v>
      </c>
      <c r="H471" s="2">
        <v>0.73199074074074078</v>
      </c>
      <c r="I471" s="1">
        <v>44991</v>
      </c>
      <c r="J471" s="2">
        <v>0.64547453703703705</v>
      </c>
      <c r="K471" t="s">
        <v>91</v>
      </c>
      <c r="L471" t="s">
        <v>36</v>
      </c>
      <c r="M471" t="e">
        <f>VLOOKUP(C471,#REF!,4,FALSE)</f>
        <v>#REF!</v>
      </c>
      <c r="N471" t="e">
        <f t="shared" si="30"/>
        <v>#REF!</v>
      </c>
      <c r="O471">
        <f t="shared" si="31"/>
        <v>6</v>
      </c>
      <c r="P471" t="e">
        <f>VLOOKUP(C471,#REF!,3,FALSE)</f>
        <v>#REF!</v>
      </c>
      <c r="Q471" t="e">
        <f>VLOOKUP(C471,#REF!,2,FALSE)</f>
        <v>#REF!</v>
      </c>
      <c r="R471" t="str">
        <f>VLOOKUP(orders!B471,customers!$A$2:$F$101,6,FALSE)</f>
        <v>Female</v>
      </c>
      <c r="S471" t="str">
        <f>VLOOKUP(orders!B471,customers!$A$1:$C$101,3,FALSE)</f>
        <v>Sasaram</v>
      </c>
    </row>
    <row r="472" spans="1:19" x14ac:dyDescent="0.35">
      <c r="A472">
        <v>471</v>
      </c>
      <c r="B472" t="s">
        <v>212</v>
      </c>
      <c r="C472">
        <v>23</v>
      </c>
      <c r="D472">
        <v>2</v>
      </c>
      <c r="E472" t="str">
        <f t="shared" si="28"/>
        <v>January</v>
      </c>
      <c r="F472" t="str">
        <f t="shared" si="29"/>
        <v>Tuesday</v>
      </c>
      <c r="G472" s="1">
        <v>44957</v>
      </c>
      <c r="H472" s="2">
        <v>0.50626157407407413</v>
      </c>
      <c r="I472" s="1">
        <v>44967</v>
      </c>
      <c r="J472" s="2">
        <v>0.24312500000000001</v>
      </c>
      <c r="K472" t="s">
        <v>296</v>
      </c>
      <c r="L472" t="s">
        <v>12</v>
      </c>
      <c r="M472" t="e">
        <f>VLOOKUP(C472,#REF!,4,FALSE)</f>
        <v>#REF!</v>
      </c>
      <c r="N472" t="e">
        <f t="shared" si="30"/>
        <v>#REF!</v>
      </c>
      <c r="O472">
        <f t="shared" si="31"/>
        <v>10</v>
      </c>
      <c r="P472" t="e">
        <f>VLOOKUP(C472,#REF!,3,FALSE)</f>
        <v>#REF!</v>
      </c>
      <c r="Q472" t="e">
        <f>VLOOKUP(C472,#REF!,2,FALSE)</f>
        <v>#REF!</v>
      </c>
      <c r="R472" t="str">
        <f>VLOOKUP(orders!B472,customers!$A$2:$F$101,6,FALSE)</f>
        <v>Male</v>
      </c>
      <c r="S472" t="str">
        <f>VLOOKUP(orders!B472,customers!$A$1:$C$101,3,FALSE)</f>
        <v>Dibrugarh</v>
      </c>
    </row>
    <row r="473" spans="1:19" x14ac:dyDescent="0.35">
      <c r="A473">
        <v>472</v>
      </c>
      <c r="B473" t="s">
        <v>121</v>
      </c>
      <c r="C473">
        <v>56</v>
      </c>
      <c r="D473">
        <v>1</v>
      </c>
      <c r="E473" t="str">
        <f t="shared" si="28"/>
        <v>December</v>
      </c>
      <c r="F473" t="str">
        <f t="shared" si="29"/>
        <v>Sunday</v>
      </c>
      <c r="G473" s="1">
        <v>45284</v>
      </c>
      <c r="H473" s="2">
        <v>0.31432870370370369</v>
      </c>
      <c r="I473" s="1">
        <v>45290</v>
      </c>
      <c r="J473" s="2">
        <v>0.94881944444444444</v>
      </c>
      <c r="K473" t="s">
        <v>44</v>
      </c>
      <c r="L473" t="s">
        <v>12</v>
      </c>
      <c r="M473" t="e">
        <f>VLOOKUP(C473,#REF!,4,FALSE)</f>
        <v>#REF!</v>
      </c>
      <c r="N473" t="e">
        <f t="shared" si="30"/>
        <v>#REF!</v>
      </c>
      <c r="O473">
        <f t="shared" si="31"/>
        <v>6</v>
      </c>
      <c r="P473" t="e">
        <f>VLOOKUP(C473,#REF!,3,FALSE)</f>
        <v>#REF!</v>
      </c>
      <c r="Q473" t="e">
        <f>VLOOKUP(C473,#REF!,2,FALSE)</f>
        <v>#REF!</v>
      </c>
      <c r="R473" t="str">
        <f>VLOOKUP(orders!B473,customers!$A$2:$F$101,6,FALSE)</f>
        <v>Female</v>
      </c>
      <c r="S473" t="str">
        <f>VLOOKUP(orders!B473,customers!$A$1:$C$101,3,FALSE)</f>
        <v>Kolkata</v>
      </c>
    </row>
    <row r="474" spans="1:19" x14ac:dyDescent="0.35">
      <c r="A474">
        <v>473</v>
      </c>
      <c r="B474" t="s">
        <v>153</v>
      </c>
      <c r="C474">
        <v>22</v>
      </c>
      <c r="D474">
        <v>3</v>
      </c>
      <c r="E474" t="str">
        <f t="shared" si="28"/>
        <v>March</v>
      </c>
      <c r="F474" t="str">
        <f t="shared" si="29"/>
        <v>Tuesday</v>
      </c>
      <c r="G474" s="1">
        <v>45013</v>
      </c>
      <c r="H474" s="2">
        <v>0.34302083333333333</v>
      </c>
      <c r="I474" s="1">
        <v>45020</v>
      </c>
      <c r="J474" s="2">
        <v>0.65576388888888892</v>
      </c>
      <c r="K474" t="s">
        <v>360</v>
      </c>
      <c r="L474" t="s">
        <v>60</v>
      </c>
      <c r="M474" t="e">
        <f>VLOOKUP(C474,#REF!,4,FALSE)</f>
        <v>#REF!</v>
      </c>
      <c r="N474" t="e">
        <f t="shared" si="30"/>
        <v>#REF!</v>
      </c>
      <c r="O474">
        <f t="shared" si="31"/>
        <v>7</v>
      </c>
      <c r="P474" t="e">
        <f>VLOOKUP(C474,#REF!,3,FALSE)</f>
        <v>#REF!</v>
      </c>
      <c r="Q474" t="e">
        <f>VLOOKUP(C474,#REF!,2,FALSE)</f>
        <v>#REF!</v>
      </c>
      <c r="R474" t="str">
        <f>VLOOKUP(orders!B474,customers!$A$2:$F$101,6,FALSE)</f>
        <v>Female</v>
      </c>
      <c r="S474" t="str">
        <f>VLOOKUP(orders!B474,customers!$A$1:$C$101,3,FALSE)</f>
        <v>Kavali</v>
      </c>
    </row>
    <row r="475" spans="1:19" x14ac:dyDescent="0.35">
      <c r="A475">
        <v>474</v>
      </c>
      <c r="B475" t="s">
        <v>192</v>
      </c>
      <c r="C475">
        <v>1</v>
      </c>
      <c r="D475">
        <v>4</v>
      </c>
      <c r="E475" t="str">
        <f t="shared" si="28"/>
        <v>February</v>
      </c>
      <c r="F475" t="str">
        <f t="shared" si="29"/>
        <v>Tuesday</v>
      </c>
      <c r="G475" s="1">
        <v>44964</v>
      </c>
      <c r="H475" s="2">
        <v>0.27221064814814816</v>
      </c>
      <c r="I475" s="1">
        <v>44971</v>
      </c>
      <c r="J475" s="2">
        <v>8.3414351851851851E-2</v>
      </c>
      <c r="K475" t="s">
        <v>361</v>
      </c>
      <c r="L475" t="s">
        <v>60</v>
      </c>
      <c r="M475" t="e">
        <f>VLOOKUP(C475,#REF!,4,FALSE)</f>
        <v>#REF!</v>
      </c>
      <c r="N475" t="e">
        <f t="shared" si="30"/>
        <v>#REF!</v>
      </c>
      <c r="O475">
        <f t="shared" si="31"/>
        <v>7</v>
      </c>
      <c r="P475" t="e">
        <f>VLOOKUP(C475,#REF!,3,FALSE)</f>
        <v>#REF!</v>
      </c>
      <c r="Q475" t="e">
        <f>VLOOKUP(C475,#REF!,2,FALSE)</f>
        <v>#REF!</v>
      </c>
      <c r="R475" t="str">
        <f>VLOOKUP(orders!B475,customers!$A$2:$F$101,6,FALSE)</f>
        <v>Female</v>
      </c>
      <c r="S475" t="str">
        <f>VLOOKUP(orders!B475,customers!$A$1:$C$101,3,FALSE)</f>
        <v>Kota</v>
      </c>
    </row>
    <row r="476" spans="1:19" x14ac:dyDescent="0.35">
      <c r="A476">
        <v>475</v>
      </c>
      <c r="B476" t="s">
        <v>32</v>
      </c>
      <c r="C476">
        <v>46</v>
      </c>
      <c r="D476">
        <v>2</v>
      </c>
      <c r="E476" t="str">
        <f t="shared" si="28"/>
        <v>December</v>
      </c>
      <c r="F476" t="str">
        <f t="shared" si="29"/>
        <v>Monday</v>
      </c>
      <c r="G476" s="1">
        <v>45264</v>
      </c>
      <c r="H476" s="2">
        <v>0.30651620370370369</v>
      </c>
      <c r="I476" s="1">
        <v>45268</v>
      </c>
      <c r="J476" s="2">
        <v>0.56414351851851852</v>
      </c>
      <c r="K476" t="s">
        <v>362</v>
      </c>
      <c r="L476" t="s">
        <v>12</v>
      </c>
      <c r="M476" t="e">
        <f>VLOOKUP(C476,#REF!,4,FALSE)</f>
        <v>#REF!</v>
      </c>
      <c r="N476" t="e">
        <f t="shared" si="30"/>
        <v>#REF!</v>
      </c>
      <c r="O476">
        <f t="shared" si="31"/>
        <v>4</v>
      </c>
      <c r="P476" t="e">
        <f>VLOOKUP(C476,#REF!,3,FALSE)</f>
        <v>#REF!</v>
      </c>
      <c r="Q476" t="e">
        <f>VLOOKUP(C476,#REF!,2,FALSE)</f>
        <v>#REF!</v>
      </c>
      <c r="R476" t="str">
        <f>VLOOKUP(orders!B476,customers!$A$2:$F$101,6,FALSE)</f>
        <v>Female</v>
      </c>
      <c r="S476" t="str">
        <f>VLOOKUP(orders!B476,customers!$A$1:$C$101,3,FALSE)</f>
        <v>Dhanbad</v>
      </c>
    </row>
    <row r="477" spans="1:19" x14ac:dyDescent="0.35">
      <c r="A477">
        <v>476</v>
      </c>
      <c r="B477" t="s">
        <v>80</v>
      </c>
      <c r="C477">
        <v>40</v>
      </c>
      <c r="D477">
        <v>2</v>
      </c>
      <c r="E477" t="str">
        <f t="shared" si="28"/>
        <v>September</v>
      </c>
      <c r="F477" t="str">
        <f t="shared" si="29"/>
        <v>Monday</v>
      </c>
      <c r="G477" s="1">
        <v>45187</v>
      </c>
      <c r="H477" s="2">
        <v>5.3680555555555558E-2</v>
      </c>
      <c r="I477" s="1">
        <v>45189</v>
      </c>
      <c r="J477" s="2">
        <v>0.74530092592592589</v>
      </c>
      <c r="K477" t="s">
        <v>48</v>
      </c>
      <c r="L477" t="s">
        <v>12</v>
      </c>
      <c r="M477" t="e">
        <f>VLOOKUP(C477,#REF!,4,FALSE)</f>
        <v>#REF!</v>
      </c>
      <c r="N477" t="e">
        <f t="shared" si="30"/>
        <v>#REF!</v>
      </c>
      <c r="O477">
        <f t="shared" si="31"/>
        <v>2</v>
      </c>
      <c r="P477" t="e">
        <f>VLOOKUP(C477,#REF!,3,FALSE)</f>
        <v>#REF!</v>
      </c>
      <c r="Q477" t="e">
        <f>VLOOKUP(C477,#REF!,2,FALSE)</f>
        <v>#REF!</v>
      </c>
      <c r="R477" t="str">
        <f>VLOOKUP(orders!B477,customers!$A$2:$F$101,6,FALSE)</f>
        <v>Male</v>
      </c>
      <c r="S477" t="str">
        <f>VLOOKUP(orders!B477,customers!$A$1:$C$101,3,FALSE)</f>
        <v>Anand</v>
      </c>
    </row>
    <row r="478" spans="1:19" x14ac:dyDescent="0.35">
      <c r="A478">
        <v>477</v>
      </c>
      <c r="B478" t="s">
        <v>32</v>
      </c>
      <c r="C478">
        <v>33</v>
      </c>
      <c r="D478">
        <v>4</v>
      </c>
      <c r="E478" t="str">
        <f t="shared" si="28"/>
        <v>February</v>
      </c>
      <c r="F478" t="str">
        <f t="shared" si="29"/>
        <v>Sunday</v>
      </c>
      <c r="G478" s="1">
        <v>44969</v>
      </c>
      <c r="H478" s="2">
        <v>0.72093750000000001</v>
      </c>
      <c r="I478" s="1">
        <v>44971</v>
      </c>
      <c r="J478" s="2">
        <v>0.13324074074074074</v>
      </c>
      <c r="K478" t="s">
        <v>340</v>
      </c>
      <c r="L478" t="s">
        <v>23</v>
      </c>
      <c r="M478" t="e">
        <f>VLOOKUP(C478,#REF!,4,FALSE)</f>
        <v>#REF!</v>
      </c>
      <c r="N478" t="e">
        <f t="shared" si="30"/>
        <v>#REF!</v>
      </c>
      <c r="O478">
        <f t="shared" si="31"/>
        <v>2</v>
      </c>
      <c r="P478" t="e">
        <f>VLOOKUP(C478,#REF!,3,FALSE)</f>
        <v>#REF!</v>
      </c>
      <c r="Q478" t="e">
        <f>VLOOKUP(C478,#REF!,2,FALSE)</f>
        <v>#REF!</v>
      </c>
      <c r="R478" t="str">
        <f>VLOOKUP(orders!B478,customers!$A$2:$F$101,6,FALSE)</f>
        <v>Female</v>
      </c>
      <c r="S478" t="str">
        <f>VLOOKUP(orders!B478,customers!$A$1:$C$101,3,FALSE)</f>
        <v>Dhanbad</v>
      </c>
    </row>
    <row r="479" spans="1:19" x14ac:dyDescent="0.35">
      <c r="A479">
        <v>478</v>
      </c>
      <c r="B479" t="s">
        <v>291</v>
      </c>
      <c r="C479">
        <v>11</v>
      </c>
      <c r="D479">
        <v>5</v>
      </c>
      <c r="E479" t="str">
        <f t="shared" si="28"/>
        <v>February</v>
      </c>
      <c r="F479" t="str">
        <f t="shared" si="29"/>
        <v>Wednesday</v>
      </c>
      <c r="G479" s="1">
        <v>44965</v>
      </c>
      <c r="H479" s="2">
        <v>4.9548611111111113E-2</v>
      </c>
      <c r="I479" s="1">
        <v>44966</v>
      </c>
      <c r="J479" s="2">
        <v>0.40994212962962961</v>
      </c>
      <c r="K479" t="s">
        <v>363</v>
      </c>
      <c r="L479" t="s">
        <v>23</v>
      </c>
      <c r="M479" t="e">
        <f>VLOOKUP(C479,#REF!,4,FALSE)</f>
        <v>#REF!</v>
      </c>
      <c r="N479" t="e">
        <f t="shared" si="30"/>
        <v>#REF!</v>
      </c>
      <c r="O479">
        <f t="shared" si="31"/>
        <v>1</v>
      </c>
      <c r="P479" t="e">
        <f>VLOOKUP(C479,#REF!,3,FALSE)</f>
        <v>#REF!</v>
      </c>
      <c r="Q479" t="e">
        <f>VLOOKUP(C479,#REF!,2,FALSE)</f>
        <v>#REF!</v>
      </c>
      <c r="R479" t="str">
        <f>VLOOKUP(orders!B479,customers!$A$2:$F$101,6,FALSE)</f>
        <v>Male</v>
      </c>
      <c r="S479" t="str">
        <f>VLOOKUP(orders!B479,customers!$A$1:$C$101,3,FALSE)</f>
        <v>Bilaspur</v>
      </c>
    </row>
    <row r="480" spans="1:19" x14ac:dyDescent="0.35">
      <c r="A480">
        <v>479</v>
      </c>
      <c r="B480" t="s">
        <v>73</v>
      </c>
      <c r="C480">
        <v>11</v>
      </c>
      <c r="D480">
        <v>1</v>
      </c>
      <c r="E480" t="str">
        <f t="shared" si="28"/>
        <v>February</v>
      </c>
      <c r="F480" t="str">
        <f t="shared" si="29"/>
        <v>Tuesday</v>
      </c>
      <c r="G480" s="1">
        <v>44964</v>
      </c>
      <c r="H480" s="2">
        <v>0.74190972222222218</v>
      </c>
      <c r="I480" s="1">
        <v>44968</v>
      </c>
      <c r="J480" s="2">
        <v>0.45015046296296296</v>
      </c>
      <c r="K480" t="s">
        <v>336</v>
      </c>
      <c r="L480" t="s">
        <v>23</v>
      </c>
      <c r="M480" t="e">
        <f>VLOOKUP(C480,#REF!,4,FALSE)</f>
        <v>#REF!</v>
      </c>
      <c r="N480" t="e">
        <f t="shared" si="30"/>
        <v>#REF!</v>
      </c>
      <c r="O480">
        <f t="shared" si="31"/>
        <v>4</v>
      </c>
      <c r="P480" t="e">
        <f>VLOOKUP(C480,#REF!,3,FALSE)</f>
        <v>#REF!</v>
      </c>
      <c r="Q480" t="e">
        <f>VLOOKUP(C480,#REF!,2,FALSE)</f>
        <v>#REF!</v>
      </c>
      <c r="R480" t="str">
        <f>VLOOKUP(orders!B480,customers!$A$2:$F$101,6,FALSE)</f>
        <v>Male</v>
      </c>
      <c r="S480" t="str">
        <f>VLOOKUP(orders!B480,customers!$A$1:$C$101,3,FALSE)</f>
        <v>Tiruppur</v>
      </c>
    </row>
    <row r="481" spans="1:19" x14ac:dyDescent="0.35">
      <c r="A481">
        <v>480</v>
      </c>
      <c r="B481" t="s">
        <v>93</v>
      </c>
      <c r="C481">
        <v>62</v>
      </c>
      <c r="D481">
        <v>4</v>
      </c>
      <c r="E481" t="str">
        <f t="shared" si="28"/>
        <v>March</v>
      </c>
      <c r="F481" t="str">
        <f t="shared" si="29"/>
        <v>Monday</v>
      </c>
      <c r="G481" s="1">
        <v>44991</v>
      </c>
      <c r="H481" s="2">
        <v>0.18716435185185185</v>
      </c>
      <c r="I481" s="1">
        <v>45001</v>
      </c>
      <c r="J481" s="2">
        <v>0.93024305555555553</v>
      </c>
      <c r="K481" t="s">
        <v>364</v>
      </c>
      <c r="L481" t="s">
        <v>36</v>
      </c>
      <c r="M481" t="e">
        <f>VLOOKUP(C481,#REF!,4,FALSE)</f>
        <v>#REF!</v>
      </c>
      <c r="N481" t="e">
        <f t="shared" si="30"/>
        <v>#REF!</v>
      </c>
      <c r="O481">
        <f t="shared" si="31"/>
        <v>10</v>
      </c>
      <c r="P481" t="e">
        <f>VLOOKUP(C481,#REF!,3,FALSE)</f>
        <v>#REF!</v>
      </c>
      <c r="Q481" t="e">
        <f>VLOOKUP(C481,#REF!,2,FALSE)</f>
        <v>#REF!</v>
      </c>
      <c r="R481" t="str">
        <f>VLOOKUP(orders!B481,customers!$A$2:$F$101,6,FALSE)</f>
        <v>Male</v>
      </c>
      <c r="S481" t="str">
        <f>VLOOKUP(orders!B481,customers!$A$1:$C$101,3,FALSE)</f>
        <v>Kalyan-Dombivli</v>
      </c>
    </row>
    <row r="482" spans="1:19" x14ac:dyDescent="0.35">
      <c r="A482">
        <v>481</v>
      </c>
      <c r="B482" t="s">
        <v>31</v>
      </c>
      <c r="C482">
        <v>12</v>
      </c>
      <c r="D482">
        <v>5</v>
      </c>
      <c r="E482" t="str">
        <f t="shared" si="28"/>
        <v>August</v>
      </c>
      <c r="F482" t="str">
        <f t="shared" si="29"/>
        <v>Monday</v>
      </c>
      <c r="G482" s="1">
        <v>45159</v>
      </c>
      <c r="H482" s="2">
        <v>6.134259259259259E-4</v>
      </c>
      <c r="I482" s="1">
        <v>45163</v>
      </c>
      <c r="J482" s="2">
        <v>0.77528935185185188</v>
      </c>
      <c r="K482" t="s">
        <v>365</v>
      </c>
      <c r="L482" t="s">
        <v>12</v>
      </c>
      <c r="M482" t="e">
        <f>VLOOKUP(C482,#REF!,4,FALSE)</f>
        <v>#REF!</v>
      </c>
      <c r="N482" t="e">
        <f t="shared" si="30"/>
        <v>#REF!</v>
      </c>
      <c r="O482">
        <f t="shared" si="31"/>
        <v>4</v>
      </c>
      <c r="P482" t="e">
        <f>VLOOKUP(C482,#REF!,3,FALSE)</f>
        <v>#REF!</v>
      </c>
      <c r="Q482" t="e">
        <f>VLOOKUP(C482,#REF!,2,FALSE)</f>
        <v>#REF!</v>
      </c>
      <c r="R482" t="str">
        <f>VLOOKUP(orders!B482,customers!$A$2:$F$101,6,FALSE)</f>
        <v>Male</v>
      </c>
      <c r="S482" t="str">
        <f>VLOOKUP(orders!B482,customers!$A$1:$C$101,3,FALSE)</f>
        <v>Agra</v>
      </c>
    </row>
    <row r="483" spans="1:19" x14ac:dyDescent="0.35">
      <c r="A483">
        <v>482</v>
      </c>
      <c r="B483" t="s">
        <v>127</v>
      </c>
      <c r="C483">
        <v>23</v>
      </c>
      <c r="D483">
        <v>3</v>
      </c>
      <c r="E483" t="str">
        <f t="shared" si="28"/>
        <v>June</v>
      </c>
      <c r="F483" t="str">
        <f t="shared" si="29"/>
        <v>Monday</v>
      </c>
      <c r="G483" s="1">
        <v>45082</v>
      </c>
      <c r="H483" s="2">
        <v>0.85668981481481477</v>
      </c>
      <c r="I483" s="1">
        <v>45091</v>
      </c>
      <c r="J483" s="2">
        <v>0.87262731481481481</v>
      </c>
      <c r="K483" t="s">
        <v>57</v>
      </c>
      <c r="L483" t="s">
        <v>12</v>
      </c>
      <c r="M483" t="e">
        <f>VLOOKUP(C483,#REF!,4,FALSE)</f>
        <v>#REF!</v>
      </c>
      <c r="N483" t="e">
        <f t="shared" si="30"/>
        <v>#REF!</v>
      </c>
      <c r="O483">
        <f t="shared" si="31"/>
        <v>9</v>
      </c>
      <c r="P483" t="e">
        <f>VLOOKUP(C483,#REF!,3,FALSE)</f>
        <v>#REF!</v>
      </c>
      <c r="Q483" t="e">
        <f>VLOOKUP(C483,#REF!,2,FALSE)</f>
        <v>#REF!</v>
      </c>
      <c r="R483" t="str">
        <f>VLOOKUP(orders!B483,customers!$A$2:$F$101,6,FALSE)</f>
        <v>Female</v>
      </c>
      <c r="S483" t="str">
        <f>VLOOKUP(orders!B483,customers!$A$1:$C$101,3,FALSE)</f>
        <v>Imphal</v>
      </c>
    </row>
    <row r="484" spans="1:19" x14ac:dyDescent="0.35">
      <c r="A484">
        <v>483</v>
      </c>
      <c r="B484" t="s">
        <v>220</v>
      </c>
      <c r="C484">
        <v>59</v>
      </c>
      <c r="D484">
        <v>2</v>
      </c>
      <c r="E484" t="str">
        <f t="shared" si="28"/>
        <v>August</v>
      </c>
      <c r="F484" t="str">
        <f t="shared" si="29"/>
        <v>Monday</v>
      </c>
      <c r="G484" s="1">
        <v>45166</v>
      </c>
      <c r="H484" s="2">
        <v>0.26739583333333333</v>
      </c>
      <c r="I484" s="1">
        <v>45169</v>
      </c>
      <c r="J484" s="2">
        <v>0.21252314814814816</v>
      </c>
      <c r="K484" t="s">
        <v>137</v>
      </c>
      <c r="L484" t="s">
        <v>26</v>
      </c>
      <c r="M484" t="e">
        <f>VLOOKUP(C484,#REF!,4,FALSE)</f>
        <v>#REF!</v>
      </c>
      <c r="N484" t="e">
        <f t="shared" si="30"/>
        <v>#REF!</v>
      </c>
      <c r="O484">
        <f t="shared" si="31"/>
        <v>3</v>
      </c>
      <c r="P484" t="e">
        <f>VLOOKUP(C484,#REF!,3,FALSE)</f>
        <v>#REF!</v>
      </c>
      <c r="Q484" t="e">
        <f>VLOOKUP(C484,#REF!,2,FALSE)</f>
        <v>#REF!</v>
      </c>
      <c r="R484" t="str">
        <f>VLOOKUP(orders!B484,customers!$A$2:$F$101,6,FALSE)</f>
        <v>Male</v>
      </c>
      <c r="S484" t="str">
        <f>VLOOKUP(orders!B484,customers!$A$1:$C$101,3,FALSE)</f>
        <v>Berhampore</v>
      </c>
    </row>
    <row r="485" spans="1:19" x14ac:dyDescent="0.35">
      <c r="A485">
        <v>484</v>
      </c>
      <c r="B485" t="s">
        <v>331</v>
      </c>
      <c r="C485">
        <v>1</v>
      </c>
      <c r="D485">
        <v>5</v>
      </c>
      <c r="E485" t="str">
        <f t="shared" si="28"/>
        <v>May</v>
      </c>
      <c r="F485" t="str">
        <f t="shared" si="29"/>
        <v>Friday</v>
      </c>
      <c r="G485" s="1">
        <v>45072</v>
      </c>
      <c r="H485" s="2">
        <v>0.79438657407407409</v>
      </c>
      <c r="I485" s="1">
        <v>45080</v>
      </c>
      <c r="J485" s="2">
        <v>0.8140856481481481</v>
      </c>
      <c r="K485" t="s">
        <v>30</v>
      </c>
      <c r="L485" t="s">
        <v>60</v>
      </c>
      <c r="M485" t="e">
        <f>VLOOKUP(C485,#REF!,4,FALSE)</f>
        <v>#REF!</v>
      </c>
      <c r="N485" t="e">
        <f t="shared" si="30"/>
        <v>#REF!</v>
      </c>
      <c r="O485">
        <f t="shared" si="31"/>
        <v>8</v>
      </c>
      <c r="P485" t="e">
        <f>VLOOKUP(C485,#REF!,3,FALSE)</f>
        <v>#REF!</v>
      </c>
      <c r="Q485" t="e">
        <f>VLOOKUP(C485,#REF!,2,FALSE)</f>
        <v>#REF!</v>
      </c>
      <c r="R485" t="str">
        <f>VLOOKUP(orders!B485,customers!$A$2:$F$101,6,FALSE)</f>
        <v>Male</v>
      </c>
      <c r="S485" t="str">
        <f>VLOOKUP(orders!B485,customers!$A$1:$C$101,3,FALSE)</f>
        <v>Bhatpara</v>
      </c>
    </row>
    <row r="486" spans="1:19" x14ac:dyDescent="0.35">
      <c r="A486">
        <v>485</v>
      </c>
      <c r="B486" t="s">
        <v>16</v>
      </c>
      <c r="C486">
        <v>43</v>
      </c>
      <c r="D486">
        <v>4</v>
      </c>
      <c r="E486" t="str">
        <f t="shared" si="28"/>
        <v>November</v>
      </c>
      <c r="F486" t="str">
        <f t="shared" si="29"/>
        <v>Monday</v>
      </c>
      <c r="G486" s="1">
        <v>45236</v>
      </c>
      <c r="H486" s="2">
        <v>0.80583333333333329</v>
      </c>
      <c r="I486" s="1">
        <v>45244</v>
      </c>
      <c r="J486" s="2">
        <v>0.81057870370370366</v>
      </c>
      <c r="K486" t="s">
        <v>366</v>
      </c>
      <c r="L486" t="s">
        <v>15</v>
      </c>
      <c r="M486" t="e">
        <f>VLOOKUP(C486,#REF!,4,FALSE)</f>
        <v>#REF!</v>
      </c>
      <c r="N486" t="e">
        <f t="shared" si="30"/>
        <v>#REF!</v>
      </c>
      <c r="O486">
        <f t="shared" si="31"/>
        <v>8</v>
      </c>
      <c r="P486" t="e">
        <f>VLOOKUP(C486,#REF!,3,FALSE)</f>
        <v>#REF!</v>
      </c>
      <c r="Q486" t="e">
        <f>VLOOKUP(C486,#REF!,2,FALSE)</f>
        <v>#REF!</v>
      </c>
      <c r="R486" t="str">
        <f>VLOOKUP(orders!B486,customers!$A$2:$F$101,6,FALSE)</f>
        <v>Female</v>
      </c>
      <c r="S486" t="str">
        <f>VLOOKUP(orders!B486,customers!$A$1:$C$101,3,FALSE)</f>
        <v>Haridwar</v>
      </c>
    </row>
    <row r="487" spans="1:19" x14ac:dyDescent="0.35">
      <c r="A487">
        <v>486</v>
      </c>
      <c r="B487" t="s">
        <v>188</v>
      </c>
      <c r="C487">
        <v>24</v>
      </c>
      <c r="D487">
        <v>1</v>
      </c>
      <c r="E487" t="str">
        <f t="shared" si="28"/>
        <v>July</v>
      </c>
      <c r="F487" t="str">
        <f t="shared" si="29"/>
        <v>Tuesday</v>
      </c>
      <c r="G487" s="1">
        <v>45132</v>
      </c>
      <c r="H487" s="2">
        <v>0.60729166666666667</v>
      </c>
      <c r="I487" s="1">
        <v>45137</v>
      </c>
      <c r="J487" s="2">
        <v>0.70734953703703707</v>
      </c>
      <c r="K487" t="s">
        <v>317</v>
      </c>
      <c r="L487" t="s">
        <v>20</v>
      </c>
      <c r="M487" t="e">
        <f>VLOOKUP(C487,#REF!,4,FALSE)</f>
        <v>#REF!</v>
      </c>
      <c r="N487" t="e">
        <f t="shared" si="30"/>
        <v>#REF!</v>
      </c>
      <c r="O487">
        <f t="shared" si="31"/>
        <v>5</v>
      </c>
      <c r="P487" t="e">
        <f>VLOOKUP(C487,#REF!,3,FALSE)</f>
        <v>#REF!</v>
      </c>
      <c r="Q487" t="e">
        <f>VLOOKUP(C487,#REF!,2,FALSE)</f>
        <v>#REF!</v>
      </c>
      <c r="R487" t="str">
        <f>VLOOKUP(orders!B487,customers!$A$2:$F$101,6,FALSE)</f>
        <v>Male</v>
      </c>
      <c r="S487" t="str">
        <f>VLOOKUP(orders!B487,customers!$A$1:$C$101,3,FALSE)</f>
        <v>Sambhal</v>
      </c>
    </row>
    <row r="488" spans="1:19" x14ac:dyDescent="0.35">
      <c r="A488">
        <v>487</v>
      </c>
      <c r="B488" t="s">
        <v>142</v>
      </c>
      <c r="C488">
        <v>51</v>
      </c>
      <c r="D488">
        <v>1</v>
      </c>
      <c r="E488" t="str">
        <f t="shared" si="28"/>
        <v>January</v>
      </c>
      <c r="F488" t="str">
        <f t="shared" si="29"/>
        <v>Thursday</v>
      </c>
      <c r="G488" s="1">
        <v>44931</v>
      </c>
      <c r="H488" s="2">
        <v>0.69927083333333329</v>
      </c>
      <c r="I488" s="1">
        <v>44935</v>
      </c>
      <c r="J488" s="2">
        <v>0.18631944444444445</v>
      </c>
      <c r="K488" t="s">
        <v>283</v>
      </c>
      <c r="L488" t="s">
        <v>60</v>
      </c>
      <c r="M488" t="e">
        <f>VLOOKUP(C488,#REF!,4,FALSE)</f>
        <v>#REF!</v>
      </c>
      <c r="N488" t="e">
        <f t="shared" si="30"/>
        <v>#REF!</v>
      </c>
      <c r="O488">
        <f t="shared" si="31"/>
        <v>4</v>
      </c>
      <c r="P488" t="e">
        <f>VLOOKUP(C488,#REF!,3,FALSE)</f>
        <v>#REF!</v>
      </c>
      <c r="Q488" t="e">
        <f>VLOOKUP(C488,#REF!,2,FALSE)</f>
        <v>#REF!</v>
      </c>
      <c r="R488" t="str">
        <f>VLOOKUP(orders!B488,customers!$A$2:$F$101,6,FALSE)</f>
        <v>Female</v>
      </c>
      <c r="S488" t="str">
        <f>VLOOKUP(orders!B488,customers!$A$1:$C$101,3,FALSE)</f>
        <v>Bharatpur</v>
      </c>
    </row>
    <row r="489" spans="1:19" x14ac:dyDescent="0.35">
      <c r="A489">
        <v>488</v>
      </c>
      <c r="B489" t="s">
        <v>343</v>
      </c>
      <c r="C489">
        <v>21</v>
      </c>
      <c r="D489">
        <v>4</v>
      </c>
      <c r="E489" t="str">
        <f t="shared" si="28"/>
        <v>August</v>
      </c>
      <c r="F489" t="str">
        <f t="shared" si="29"/>
        <v>Monday</v>
      </c>
      <c r="G489" s="1">
        <v>45166</v>
      </c>
      <c r="H489" s="2">
        <v>0.92604166666666665</v>
      </c>
      <c r="I489" s="1">
        <v>45167</v>
      </c>
      <c r="J489" s="2">
        <v>0.22695601851851852</v>
      </c>
      <c r="K489" t="s">
        <v>280</v>
      </c>
      <c r="L489" t="s">
        <v>26</v>
      </c>
      <c r="M489" t="e">
        <f>VLOOKUP(C489,#REF!,4,FALSE)</f>
        <v>#REF!</v>
      </c>
      <c r="N489" t="e">
        <f t="shared" si="30"/>
        <v>#REF!</v>
      </c>
      <c r="O489">
        <f t="shared" si="31"/>
        <v>1</v>
      </c>
      <c r="P489" t="e">
        <f>VLOOKUP(C489,#REF!,3,FALSE)</f>
        <v>#REF!</v>
      </c>
      <c r="Q489" t="e">
        <f>VLOOKUP(C489,#REF!,2,FALSE)</f>
        <v>#REF!</v>
      </c>
      <c r="R489" t="str">
        <f>VLOOKUP(orders!B489,customers!$A$2:$F$101,6,FALSE)</f>
        <v>Female</v>
      </c>
      <c r="S489" t="str">
        <f>VLOOKUP(orders!B489,customers!$A$1:$C$101,3,FALSE)</f>
        <v>Singrauli</v>
      </c>
    </row>
    <row r="490" spans="1:19" x14ac:dyDescent="0.35">
      <c r="A490">
        <v>489</v>
      </c>
      <c r="B490" t="s">
        <v>47</v>
      </c>
      <c r="C490">
        <v>10</v>
      </c>
      <c r="D490">
        <v>1</v>
      </c>
      <c r="E490" t="str">
        <f t="shared" si="28"/>
        <v>August</v>
      </c>
      <c r="F490" t="str">
        <f t="shared" si="29"/>
        <v>Monday</v>
      </c>
      <c r="G490" s="1">
        <v>45166</v>
      </c>
      <c r="H490" s="2">
        <v>0.93537037037037041</v>
      </c>
      <c r="I490" s="1">
        <v>45171</v>
      </c>
      <c r="J490" s="2">
        <v>0.1880324074074074</v>
      </c>
      <c r="K490" t="s">
        <v>176</v>
      </c>
      <c r="L490" t="s">
        <v>20</v>
      </c>
      <c r="M490" t="e">
        <f>VLOOKUP(C490,#REF!,4,FALSE)</f>
        <v>#REF!</v>
      </c>
      <c r="N490" t="e">
        <f t="shared" si="30"/>
        <v>#REF!</v>
      </c>
      <c r="O490">
        <f t="shared" si="31"/>
        <v>5</v>
      </c>
      <c r="P490" t="e">
        <f>VLOOKUP(C490,#REF!,3,FALSE)</f>
        <v>#REF!</v>
      </c>
      <c r="Q490" t="e">
        <f>VLOOKUP(C490,#REF!,2,FALSE)</f>
        <v>#REF!</v>
      </c>
      <c r="R490" t="str">
        <f>VLOOKUP(orders!B490,customers!$A$2:$F$101,6,FALSE)</f>
        <v>Male</v>
      </c>
      <c r="S490" t="str">
        <f>VLOOKUP(orders!B490,customers!$A$1:$C$101,3,FALSE)</f>
        <v>Hyderabad</v>
      </c>
    </row>
    <row r="491" spans="1:19" x14ac:dyDescent="0.35">
      <c r="A491">
        <v>490</v>
      </c>
      <c r="B491" t="s">
        <v>172</v>
      </c>
      <c r="C491">
        <v>2</v>
      </c>
      <c r="D491">
        <v>1</v>
      </c>
      <c r="E491" t="str">
        <f t="shared" si="28"/>
        <v>February</v>
      </c>
      <c r="F491" t="str">
        <f t="shared" si="29"/>
        <v>Sunday</v>
      </c>
      <c r="G491" s="1">
        <v>44969</v>
      </c>
      <c r="H491" s="2">
        <v>0.51947916666666671</v>
      </c>
      <c r="I491" s="1">
        <v>44971</v>
      </c>
      <c r="J491" s="2">
        <v>0.51896990740740745</v>
      </c>
      <c r="K491" t="s">
        <v>347</v>
      </c>
      <c r="L491" t="s">
        <v>23</v>
      </c>
      <c r="M491" t="e">
        <f>VLOOKUP(C491,#REF!,4,FALSE)</f>
        <v>#REF!</v>
      </c>
      <c r="N491" t="e">
        <f t="shared" si="30"/>
        <v>#REF!</v>
      </c>
      <c r="O491">
        <f t="shared" si="31"/>
        <v>2</v>
      </c>
      <c r="P491" t="e">
        <f>VLOOKUP(C491,#REF!,3,FALSE)</f>
        <v>#REF!</v>
      </c>
      <c r="Q491" t="e">
        <f>VLOOKUP(C491,#REF!,2,FALSE)</f>
        <v>#REF!</v>
      </c>
      <c r="R491" t="str">
        <f>VLOOKUP(orders!B491,customers!$A$2:$F$101,6,FALSE)</f>
        <v>Female</v>
      </c>
      <c r="S491" t="str">
        <f>VLOOKUP(orders!B491,customers!$A$1:$C$101,3,FALSE)</f>
        <v>Aligarh</v>
      </c>
    </row>
    <row r="492" spans="1:19" x14ac:dyDescent="0.35">
      <c r="A492">
        <v>491</v>
      </c>
      <c r="B492" t="s">
        <v>109</v>
      </c>
      <c r="C492">
        <v>30</v>
      </c>
      <c r="D492">
        <v>1</v>
      </c>
      <c r="E492" t="str">
        <f t="shared" si="28"/>
        <v>October</v>
      </c>
      <c r="F492" t="str">
        <f t="shared" si="29"/>
        <v>Tuesday</v>
      </c>
      <c r="G492" s="1">
        <v>45223</v>
      </c>
      <c r="H492" s="2">
        <v>0.26011574074074073</v>
      </c>
      <c r="I492" s="1">
        <v>45232</v>
      </c>
      <c r="J492" s="2">
        <v>0.95787037037037037</v>
      </c>
      <c r="K492" t="s">
        <v>306</v>
      </c>
      <c r="L492" t="s">
        <v>12</v>
      </c>
      <c r="M492" t="e">
        <f>VLOOKUP(C492,#REF!,4,FALSE)</f>
        <v>#REF!</v>
      </c>
      <c r="N492" t="e">
        <f t="shared" si="30"/>
        <v>#REF!</v>
      </c>
      <c r="O492">
        <f t="shared" si="31"/>
        <v>9</v>
      </c>
      <c r="P492" t="e">
        <f>VLOOKUP(C492,#REF!,3,FALSE)</f>
        <v>#REF!</v>
      </c>
      <c r="Q492" t="e">
        <f>VLOOKUP(C492,#REF!,2,FALSE)</f>
        <v>#REF!</v>
      </c>
      <c r="R492" t="str">
        <f>VLOOKUP(orders!B492,customers!$A$2:$F$101,6,FALSE)</f>
        <v>Female</v>
      </c>
      <c r="S492" t="str">
        <f>VLOOKUP(orders!B492,customers!$A$1:$C$101,3,FALSE)</f>
        <v>Warangal</v>
      </c>
    </row>
    <row r="493" spans="1:19" x14ac:dyDescent="0.35">
      <c r="A493">
        <v>492</v>
      </c>
      <c r="B493" t="s">
        <v>72</v>
      </c>
      <c r="C493">
        <v>33</v>
      </c>
      <c r="D493">
        <v>2</v>
      </c>
      <c r="E493" t="str">
        <f t="shared" si="28"/>
        <v>February</v>
      </c>
      <c r="F493" t="str">
        <f t="shared" si="29"/>
        <v>Saturday</v>
      </c>
      <c r="G493" s="1">
        <v>44961</v>
      </c>
      <c r="H493" s="2">
        <v>0.57945601851851847</v>
      </c>
      <c r="I493" s="1">
        <v>44970</v>
      </c>
      <c r="J493" s="2">
        <v>0.50315972222222227</v>
      </c>
      <c r="K493" t="s">
        <v>141</v>
      </c>
      <c r="L493" t="s">
        <v>23</v>
      </c>
      <c r="M493" t="e">
        <f>VLOOKUP(C493,#REF!,4,FALSE)</f>
        <v>#REF!</v>
      </c>
      <c r="N493" t="e">
        <f t="shared" si="30"/>
        <v>#REF!</v>
      </c>
      <c r="O493">
        <f t="shared" si="31"/>
        <v>9</v>
      </c>
      <c r="P493" t="e">
        <f>VLOOKUP(C493,#REF!,3,FALSE)</f>
        <v>#REF!</v>
      </c>
      <c r="Q493" t="e">
        <f>VLOOKUP(C493,#REF!,2,FALSE)</f>
        <v>#REF!</v>
      </c>
      <c r="R493" t="str">
        <f>VLOOKUP(orders!B493,customers!$A$2:$F$101,6,FALSE)</f>
        <v>Male</v>
      </c>
      <c r="S493" t="str">
        <f>VLOOKUP(orders!B493,customers!$A$1:$C$101,3,FALSE)</f>
        <v>Jorhat</v>
      </c>
    </row>
    <row r="494" spans="1:19" x14ac:dyDescent="0.35">
      <c r="A494">
        <v>493</v>
      </c>
      <c r="B494" t="s">
        <v>180</v>
      </c>
      <c r="C494">
        <v>11</v>
      </c>
      <c r="D494">
        <v>1</v>
      </c>
      <c r="E494" t="str">
        <f t="shared" si="28"/>
        <v>February</v>
      </c>
      <c r="F494" t="str">
        <f t="shared" si="29"/>
        <v>Sunday</v>
      </c>
      <c r="G494" s="1">
        <v>44962</v>
      </c>
      <c r="H494" s="2">
        <v>0.92458333333333331</v>
      </c>
      <c r="I494" s="1">
        <v>44963</v>
      </c>
      <c r="J494" s="2">
        <v>0.65498842592592588</v>
      </c>
      <c r="K494" t="s">
        <v>210</v>
      </c>
      <c r="L494" t="s">
        <v>23</v>
      </c>
      <c r="M494" t="e">
        <f>VLOOKUP(C494,#REF!,4,FALSE)</f>
        <v>#REF!</v>
      </c>
      <c r="N494" t="e">
        <f t="shared" si="30"/>
        <v>#REF!</v>
      </c>
      <c r="O494">
        <f t="shared" si="31"/>
        <v>1</v>
      </c>
      <c r="P494" t="e">
        <f>VLOOKUP(C494,#REF!,3,FALSE)</f>
        <v>#REF!</v>
      </c>
      <c r="Q494" t="e">
        <f>VLOOKUP(C494,#REF!,2,FALSE)</f>
        <v>#REF!</v>
      </c>
      <c r="R494" t="str">
        <f>VLOOKUP(orders!B494,customers!$A$2:$F$101,6,FALSE)</f>
        <v>Male</v>
      </c>
      <c r="S494" t="str">
        <f>VLOOKUP(orders!B494,customers!$A$1:$C$101,3,FALSE)</f>
        <v>Vellore</v>
      </c>
    </row>
    <row r="495" spans="1:19" x14ac:dyDescent="0.35">
      <c r="A495">
        <v>494</v>
      </c>
      <c r="B495" t="s">
        <v>167</v>
      </c>
      <c r="C495">
        <v>7</v>
      </c>
      <c r="D495">
        <v>4</v>
      </c>
      <c r="E495" t="str">
        <f t="shared" si="28"/>
        <v>February</v>
      </c>
      <c r="F495" t="str">
        <f t="shared" si="29"/>
        <v>Tuesday</v>
      </c>
      <c r="G495" s="1">
        <v>44985</v>
      </c>
      <c r="H495" s="2">
        <v>0.13289351851851852</v>
      </c>
      <c r="I495" s="1">
        <v>44993</v>
      </c>
      <c r="J495" s="2">
        <v>0.79638888888888892</v>
      </c>
      <c r="K495" t="s">
        <v>217</v>
      </c>
      <c r="L495" t="s">
        <v>36</v>
      </c>
      <c r="M495" t="e">
        <f>VLOOKUP(C495,#REF!,4,FALSE)</f>
        <v>#REF!</v>
      </c>
      <c r="N495" t="e">
        <f t="shared" si="30"/>
        <v>#REF!</v>
      </c>
      <c r="O495">
        <f t="shared" si="31"/>
        <v>8</v>
      </c>
      <c r="P495" t="e">
        <f>VLOOKUP(C495,#REF!,3,FALSE)</f>
        <v>#REF!</v>
      </c>
      <c r="Q495" t="e">
        <f>VLOOKUP(C495,#REF!,2,FALSE)</f>
        <v>#REF!</v>
      </c>
      <c r="R495" t="str">
        <f>VLOOKUP(orders!B495,customers!$A$2:$F$101,6,FALSE)</f>
        <v>Female</v>
      </c>
      <c r="S495" t="str">
        <f>VLOOKUP(orders!B495,customers!$A$1:$C$101,3,FALSE)</f>
        <v>Ahmednagar</v>
      </c>
    </row>
    <row r="496" spans="1:19" x14ac:dyDescent="0.35">
      <c r="A496">
        <v>495</v>
      </c>
      <c r="B496" t="s">
        <v>220</v>
      </c>
      <c r="C496">
        <v>20</v>
      </c>
      <c r="D496">
        <v>1</v>
      </c>
      <c r="E496" t="str">
        <f t="shared" si="28"/>
        <v>August</v>
      </c>
      <c r="F496" t="str">
        <f t="shared" si="29"/>
        <v>Monday</v>
      </c>
      <c r="G496" s="1">
        <v>45166</v>
      </c>
      <c r="H496" s="2">
        <v>0.73783564814814817</v>
      </c>
      <c r="I496" s="1">
        <v>45167</v>
      </c>
      <c r="J496" s="2">
        <v>0.9524421296296296</v>
      </c>
      <c r="K496" t="s">
        <v>367</v>
      </c>
      <c r="L496" t="s">
        <v>12</v>
      </c>
      <c r="M496" t="e">
        <f>VLOOKUP(C496,#REF!,4,FALSE)</f>
        <v>#REF!</v>
      </c>
      <c r="N496" t="e">
        <f t="shared" si="30"/>
        <v>#REF!</v>
      </c>
      <c r="O496">
        <f t="shared" si="31"/>
        <v>1</v>
      </c>
      <c r="P496" t="e">
        <f>VLOOKUP(C496,#REF!,3,FALSE)</f>
        <v>#REF!</v>
      </c>
      <c r="Q496" t="e">
        <f>VLOOKUP(C496,#REF!,2,FALSE)</f>
        <v>#REF!</v>
      </c>
      <c r="R496" t="str">
        <f>VLOOKUP(orders!B496,customers!$A$2:$F$101,6,FALSE)</f>
        <v>Male</v>
      </c>
      <c r="S496" t="str">
        <f>VLOOKUP(orders!B496,customers!$A$1:$C$101,3,FALSE)</f>
        <v>Berhampore</v>
      </c>
    </row>
    <row r="497" spans="1:19" x14ac:dyDescent="0.35">
      <c r="A497">
        <v>496</v>
      </c>
      <c r="B497" t="s">
        <v>354</v>
      </c>
      <c r="C497">
        <v>11</v>
      </c>
      <c r="D497">
        <v>4</v>
      </c>
      <c r="E497" t="str">
        <f t="shared" si="28"/>
        <v>February</v>
      </c>
      <c r="F497" t="str">
        <f t="shared" si="29"/>
        <v>Thursday</v>
      </c>
      <c r="G497" s="1">
        <v>44966</v>
      </c>
      <c r="H497" s="2">
        <v>0.60552083333333329</v>
      </c>
      <c r="I497" s="1">
        <v>44973</v>
      </c>
      <c r="J497" s="2">
        <v>0.54561342592592588</v>
      </c>
      <c r="K497" t="s">
        <v>219</v>
      </c>
      <c r="L497" t="s">
        <v>23</v>
      </c>
      <c r="M497" t="e">
        <f>VLOOKUP(C497,#REF!,4,FALSE)</f>
        <v>#REF!</v>
      </c>
      <c r="N497" t="e">
        <f t="shared" si="30"/>
        <v>#REF!</v>
      </c>
      <c r="O497">
        <f t="shared" si="31"/>
        <v>7</v>
      </c>
      <c r="P497" t="e">
        <f>VLOOKUP(C497,#REF!,3,FALSE)</f>
        <v>#REF!</v>
      </c>
      <c r="Q497" t="e">
        <f>VLOOKUP(C497,#REF!,2,FALSE)</f>
        <v>#REF!</v>
      </c>
      <c r="R497" t="str">
        <f>VLOOKUP(orders!B497,customers!$A$2:$F$101,6,FALSE)</f>
        <v>Male</v>
      </c>
      <c r="S497" t="str">
        <f>VLOOKUP(orders!B497,customers!$A$1:$C$101,3,FALSE)</f>
        <v>Mehsana</v>
      </c>
    </row>
    <row r="498" spans="1:19" x14ac:dyDescent="0.35">
      <c r="A498">
        <v>497</v>
      </c>
      <c r="B498" t="s">
        <v>164</v>
      </c>
      <c r="C498">
        <v>64</v>
      </c>
      <c r="D498">
        <v>2</v>
      </c>
      <c r="E498" t="str">
        <f t="shared" si="28"/>
        <v>August</v>
      </c>
      <c r="F498" t="str">
        <f t="shared" si="29"/>
        <v>Tuesday</v>
      </c>
      <c r="G498" s="1">
        <v>45167</v>
      </c>
      <c r="H498" s="2">
        <v>0.8430671296296296</v>
      </c>
      <c r="I498" s="1">
        <v>45170</v>
      </c>
      <c r="J498" s="2">
        <v>0.19648148148148148</v>
      </c>
      <c r="K498" t="s">
        <v>290</v>
      </c>
      <c r="L498" t="s">
        <v>26</v>
      </c>
      <c r="M498" t="e">
        <f>VLOOKUP(C498,#REF!,4,FALSE)</f>
        <v>#REF!</v>
      </c>
      <c r="N498" t="e">
        <f t="shared" si="30"/>
        <v>#REF!</v>
      </c>
      <c r="O498">
        <f t="shared" si="31"/>
        <v>3</v>
      </c>
      <c r="P498" t="e">
        <f>VLOOKUP(C498,#REF!,3,FALSE)</f>
        <v>#REF!</v>
      </c>
      <c r="Q498" t="e">
        <f>VLOOKUP(C498,#REF!,2,FALSE)</f>
        <v>#REF!</v>
      </c>
      <c r="R498" t="str">
        <f>VLOOKUP(orders!B498,customers!$A$2:$F$101,6,FALSE)</f>
        <v>Male</v>
      </c>
      <c r="S498" t="str">
        <f>VLOOKUP(orders!B498,customers!$A$1:$C$101,3,FALSE)</f>
        <v>Ratlam</v>
      </c>
    </row>
    <row r="499" spans="1:19" x14ac:dyDescent="0.35">
      <c r="A499">
        <v>498</v>
      </c>
      <c r="B499" t="s">
        <v>155</v>
      </c>
      <c r="C499">
        <v>19</v>
      </c>
      <c r="D499">
        <v>4</v>
      </c>
      <c r="E499" t="str">
        <f t="shared" si="28"/>
        <v>February</v>
      </c>
      <c r="F499" t="str">
        <f t="shared" si="29"/>
        <v>Monday</v>
      </c>
      <c r="G499" s="1">
        <v>44970</v>
      </c>
      <c r="H499" s="2">
        <v>0.8991203703703704</v>
      </c>
      <c r="I499" s="1">
        <v>44977</v>
      </c>
      <c r="J499" s="2">
        <v>0.88500000000000001</v>
      </c>
      <c r="K499" t="s">
        <v>368</v>
      </c>
      <c r="L499" t="s">
        <v>23</v>
      </c>
      <c r="M499" t="e">
        <f>VLOOKUP(C499,#REF!,4,FALSE)</f>
        <v>#REF!</v>
      </c>
      <c r="N499" t="e">
        <f t="shared" si="30"/>
        <v>#REF!</v>
      </c>
      <c r="O499">
        <f t="shared" si="31"/>
        <v>7</v>
      </c>
      <c r="P499" t="e">
        <f>VLOOKUP(C499,#REF!,3,FALSE)</f>
        <v>#REF!</v>
      </c>
      <c r="Q499" t="e">
        <f>VLOOKUP(C499,#REF!,2,FALSE)</f>
        <v>#REF!</v>
      </c>
      <c r="R499" t="str">
        <f>VLOOKUP(orders!B499,customers!$A$2:$F$101,6,FALSE)</f>
        <v>Female</v>
      </c>
      <c r="S499" t="str">
        <f>VLOOKUP(orders!B499,customers!$A$1:$C$101,3,FALSE)</f>
        <v>Phagwara</v>
      </c>
    </row>
    <row r="500" spans="1:19" x14ac:dyDescent="0.35">
      <c r="A500">
        <v>499</v>
      </c>
      <c r="B500" t="s">
        <v>95</v>
      </c>
      <c r="C500">
        <v>59</v>
      </c>
      <c r="D500">
        <v>1</v>
      </c>
      <c r="E500" t="str">
        <f t="shared" si="28"/>
        <v>August</v>
      </c>
      <c r="F500" t="str">
        <f t="shared" si="29"/>
        <v>Sunday</v>
      </c>
      <c r="G500" s="1">
        <v>45165</v>
      </c>
      <c r="H500" s="2">
        <v>0.50648148148148153</v>
      </c>
      <c r="I500" s="1">
        <v>45171</v>
      </c>
      <c r="J500" s="2">
        <v>0.41912037037037037</v>
      </c>
      <c r="K500" t="s">
        <v>166</v>
      </c>
      <c r="L500" t="s">
        <v>26</v>
      </c>
      <c r="M500" t="e">
        <f>VLOOKUP(C500,#REF!,4,FALSE)</f>
        <v>#REF!</v>
      </c>
      <c r="N500" t="e">
        <f t="shared" si="30"/>
        <v>#REF!</v>
      </c>
      <c r="O500">
        <f t="shared" si="31"/>
        <v>6</v>
      </c>
      <c r="P500" t="e">
        <f>VLOOKUP(C500,#REF!,3,FALSE)</f>
        <v>#REF!</v>
      </c>
      <c r="Q500" t="e">
        <f>VLOOKUP(C500,#REF!,2,FALSE)</f>
        <v>#REF!</v>
      </c>
      <c r="R500" t="str">
        <f>VLOOKUP(orders!B500,customers!$A$2:$F$101,6,FALSE)</f>
        <v>Female</v>
      </c>
      <c r="S500" t="str">
        <f>VLOOKUP(orders!B500,customers!$A$1:$C$101,3,FALSE)</f>
        <v>Sasaram</v>
      </c>
    </row>
    <row r="501" spans="1:19" x14ac:dyDescent="0.35">
      <c r="A501">
        <v>500</v>
      </c>
      <c r="B501" t="s">
        <v>43</v>
      </c>
      <c r="C501">
        <v>61</v>
      </c>
      <c r="D501">
        <v>2</v>
      </c>
      <c r="E501" t="str">
        <f t="shared" si="28"/>
        <v>June</v>
      </c>
      <c r="F501" t="str">
        <f t="shared" si="29"/>
        <v>Thursday</v>
      </c>
      <c r="G501" s="1">
        <v>45106</v>
      </c>
      <c r="H501" s="2">
        <v>0.42212962962962963</v>
      </c>
      <c r="I501" s="1">
        <v>45112</v>
      </c>
      <c r="J501" s="2">
        <v>0.51001157407407405</v>
      </c>
      <c r="K501" t="s">
        <v>369</v>
      </c>
      <c r="L501" t="s">
        <v>12</v>
      </c>
      <c r="M501" t="e">
        <f>VLOOKUP(C501,#REF!,4,FALSE)</f>
        <v>#REF!</v>
      </c>
      <c r="N501" t="e">
        <f t="shared" si="30"/>
        <v>#REF!</v>
      </c>
      <c r="O501">
        <f t="shared" si="31"/>
        <v>6</v>
      </c>
      <c r="P501" t="e">
        <f>VLOOKUP(C501,#REF!,3,FALSE)</f>
        <v>#REF!</v>
      </c>
      <c r="Q501" t="e">
        <f>VLOOKUP(C501,#REF!,2,FALSE)</f>
        <v>#REF!</v>
      </c>
      <c r="R501" t="str">
        <f>VLOOKUP(orders!B501,customers!$A$2:$F$101,6,FALSE)</f>
        <v>Female</v>
      </c>
      <c r="S501" t="str">
        <f>VLOOKUP(orders!B501,customers!$A$1:$C$101,3,FALSE)</f>
        <v>Mangalore</v>
      </c>
    </row>
    <row r="502" spans="1:19" x14ac:dyDescent="0.35">
      <c r="A502">
        <v>501</v>
      </c>
      <c r="B502" t="s">
        <v>83</v>
      </c>
      <c r="C502">
        <v>46</v>
      </c>
      <c r="D502">
        <v>2</v>
      </c>
      <c r="E502" t="str">
        <f t="shared" si="28"/>
        <v>September</v>
      </c>
      <c r="F502" t="str">
        <f t="shared" si="29"/>
        <v>Saturday</v>
      </c>
      <c r="G502" s="1">
        <v>45171</v>
      </c>
      <c r="H502" s="2">
        <v>0.68589120370370371</v>
      </c>
      <c r="I502" s="1">
        <v>45177</v>
      </c>
      <c r="J502" s="2">
        <v>0.315</v>
      </c>
      <c r="K502" t="s">
        <v>232</v>
      </c>
      <c r="L502" t="s">
        <v>12</v>
      </c>
      <c r="M502" t="e">
        <f>VLOOKUP(C502,#REF!,4,FALSE)</f>
        <v>#REF!</v>
      </c>
      <c r="N502" t="e">
        <f t="shared" si="30"/>
        <v>#REF!</v>
      </c>
      <c r="O502">
        <f t="shared" si="31"/>
        <v>6</v>
      </c>
      <c r="P502" t="e">
        <f>VLOOKUP(C502,#REF!,3,FALSE)</f>
        <v>#REF!</v>
      </c>
      <c r="Q502" t="e">
        <f>VLOOKUP(C502,#REF!,2,FALSE)</f>
        <v>#REF!</v>
      </c>
      <c r="R502" t="str">
        <f>VLOOKUP(orders!B502,customers!$A$2:$F$101,6,FALSE)</f>
        <v>Female</v>
      </c>
      <c r="S502" t="str">
        <f>VLOOKUP(orders!B502,customers!$A$1:$C$101,3,FALSE)</f>
        <v>Malegaon</v>
      </c>
    </row>
    <row r="503" spans="1:19" x14ac:dyDescent="0.35">
      <c r="A503">
        <v>502</v>
      </c>
      <c r="B503" t="s">
        <v>32</v>
      </c>
      <c r="C503">
        <v>22</v>
      </c>
      <c r="D503">
        <v>5</v>
      </c>
      <c r="E503" t="str">
        <f t="shared" si="28"/>
        <v>June</v>
      </c>
      <c r="F503" t="str">
        <f t="shared" si="29"/>
        <v>Saturday</v>
      </c>
      <c r="G503" s="1">
        <v>45101</v>
      </c>
      <c r="H503" s="2">
        <v>0.23148148148148148</v>
      </c>
      <c r="I503" s="1">
        <v>45107</v>
      </c>
      <c r="J503" s="2">
        <v>3.8703703703703705E-2</v>
      </c>
      <c r="K503" t="s">
        <v>120</v>
      </c>
      <c r="L503" t="s">
        <v>60</v>
      </c>
      <c r="M503" t="e">
        <f>VLOOKUP(C503,#REF!,4,FALSE)</f>
        <v>#REF!</v>
      </c>
      <c r="N503" t="e">
        <f t="shared" si="30"/>
        <v>#REF!</v>
      </c>
      <c r="O503">
        <f t="shared" si="31"/>
        <v>6</v>
      </c>
      <c r="P503" t="e">
        <f>VLOOKUP(C503,#REF!,3,FALSE)</f>
        <v>#REF!</v>
      </c>
      <c r="Q503" t="e">
        <f>VLOOKUP(C503,#REF!,2,FALSE)</f>
        <v>#REF!</v>
      </c>
      <c r="R503" t="str">
        <f>VLOOKUP(orders!B503,customers!$A$2:$F$101,6,FALSE)</f>
        <v>Female</v>
      </c>
      <c r="S503" t="str">
        <f>VLOOKUP(orders!B503,customers!$A$1:$C$101,3,FALSE)</f>
        <v>Dhanbad</v>
      </c>
    </row>
    <row r="504" spans="1:19" x14ac:dyDescent="0.35">
      <c r="A504">
        <v>503</v>
      </c>
      <c r="B504" t="s">
        <v>97</v>
      </c>
      <c r="C504">
        <v>34</v>
      </c>
      <c r="D504">
        <v>1</v>
      </c>
      <c r="E504" t="str">
        <f t="shared" si="28"/>
        <v>August</v>
      </c>
      <c r="F504" t="str">
        <f t="shared" si="29"/>
        <v>Tuesday</v>
      </c>
      <c r="G504" s="1">
        <v>45167</v>
      </c>
      <c r="H504" s="2">
        <v>0.86510416666666667</v>
      </c>
      <c r="I504" s="1">
        <v>45175</v>
      </c>
      <c r="J504" s="2">
        <v>0.32631944444444444</v>
      </c>
      <c r="K504" t="s">
        <v>370</v>
      </c>
      <c r="L504" t="s">
        <v>26</v>
      </c>
      <c r="M504" t="e">
        <f>VLOOKUP(C504,#REF!,4,FALSE)</f>
        <v>#REF!</v>
      </c>
      <c r="N504" t="e">
        <f t="shared" si="30"/>
        <v>#REF!</v>
      </c>
      <c r="O504">
        <f t="shared" si="31"/>
        <v>8</v>
      </c>
      <c r="P504" t="e">
        <f>VLOOKUP(C504,#REF!,3,FALSE)</f>
        <v>#REF!</v>
      </c>
      <c r="Q504" t="e">
        <f>VLOOKUP(C504,#REF!,2,FALSE)</f>
        <v>#REF!</v>
      </c>
      <c r="R504" t="str">
        <f>VLOOKUP(orders!B504,customers!$A$2:$F$101,6,FALSE)</f>
        <v>Male</v>
      </c>
      <c r="S504" t="str">
        <f>VLOOKUP(orders!B504,customers!$A$1:$C$101,3,FALSE)</f>
        <v>Machilipatnam</v>
      </c>
    </row>
    <row r="505" spans="1:19" x14ac:dyDescent="0.35">
      <c r="A505">
        <v>504</v>
      </c>
      <c r="B505" t="s">
        <v>116</v>
      </c>
      <c r="C505">
        <v>25</v>
      </c>
      <c r="D505">
        <v>1</v>
      </c>
      <c r="E505" t="str">
        <f t="shared" si="28"/>
        <v>July</v>
      </c>
      <c r="F505" t="str">
        <f t="shared" si="29"/>
        <v>Friday</v>
      </c>
      <c r="G505" s="1">
        <v>45121</v>
      </c>
      <c r="H505" s="2">
        <v>0.54493055555555558</v>
      </c>
      <c r="I505" s="1">
        <v>45131</v>
      </c>
      <c r="J505" s="2">
        <v>0.22263888888888889</v>
      </c>
      <c r="K505" t="s">
        <v>371</v>
      </c>
      <c r="L505" t="s">
        <v>12</v>
      </c>
      <c r="M505" t="e">
        <f>VLOOKUP(C505,#REF!,4,FALSE)</f>
        <v>#REF!</v>
      </c>
      <c r="N505" t="e">
        <f t="shared" si="30"/>
        <v>#REF!</v>
      </c>
      <c r="O505">
        <f t="shared" si="31"/>
        <v>10</v>
      </c>
      <c r="P505" t="e">
        <f>VLOOKUP(C505,#REF!,3,FALSE)</f>
        <v>#REF!</v>
      </c>
      <c r="Q505" t="e">
        <f>VLOOKUP(C505,#REF!,2,FALSE)</f>
        <v>#REF!</v>
      </c>
      <c r="R505" t="str">
        <f>VLOOKUP(orders!B505,customers!$A$2:$F$101,6,FALSE)</f>
        <v>Male</v>
      </c>
      <c r="S505" t="str">
        <f>VLOOKUP(orders!B505,customers!$A$1:$C$101,3,FALSE)</f>
        <v>Guntakal</v>
      </c>
    </row>
    <row r="506" spans="1:19" x14ac:dyDescent="0.35">
      <c r="A506">
        <v>505</v>
      </c>
      <c r="B506" t="s">
        <v>134</v>
      </c>
      <c r="C506">
        <v>45</v>
      </c>
      <c r="D506">
        <v>3</v>
      </c>
      <c r="E506" t="str">
        <f t="shared" si="28"/>
        <v>June</v>
      </c>
      <c r="F506" t="str">
        <f t="shared" si="29"/>
        <v>Friday</v>
      </c>
      <c r="G506" s="1">
        <v>45079</v>
      </c>
      <c r="H506" s="2">
        <v>0.555150462962963</v>
      </c>
      <c r="I506" s="1">
        <v>45082</v>
      </c>
      <c r="J506" s="2">
        <v>8.3009259259259255E-2</v>
      </c>
      <c r="K506" t="s">
        <v>204</v>
      </c>
      <c r="L506" t="s">
        <v>20</v>
      </c>
      <c r="M506" t="e">
        <f>VLOOKUP(C506,#REF!,4,FALSE)</f>
        <v>#REF!</v>
      </c>
      <c r="N506" t="e">
        <f t="shared" si="30"/>
        <v>#REF!</v>
      </c>
      <c r="O506">
        <f t="shared" si="31"/>
        <v>3</v>
      </c>
      <c r="P506" t="e">
        <f>VLOOKUP(C506,#REF!,3,FALSE)</f>
        <v>#REF!</v>
      </c>
      <c r="Q506" t="e">
        <f>VLOOKUP(C506,#REF!,2,FALSE)</f>
        <v>#REF!</v>
      </c>
      <c r="R506" t="str">
        <f>VLOOKUP(orders!B506,customers!$A$2:$F$101,6,FALSE)</f>
        <v>Female</v>
      </c>
      <c r="S506" t="str">
        <f>VLOOKUP(orders!B506,customers!$A$1:$C$101,3,FALSE)</f>
        <v>Noida</v>
      </c>
    </row>
    <row r="507" spans="1:19" x14ac:dyDescent="0.35">
      <c r="A507">
        <v>506</v>
      </c>
      <c r="B507" t="s">
        <v>116</v>
      </c>
      <c r="C507">
        <v>55</v>
      </c>
      <c r="D507">
        <v>4</v>
      </c>
      <c r="E507" t="str">
        <f t="shared" si="28"/>
        <v>August</v>
      </c>
      <c r="F507" t="str">
        <f t="shared" si="29"/>
        <v>Sunday</v>
      </c>
      <c r="G507" s="1">
        <v>45165</v>
      </c>
      <c r="H507" s="2">
        <v>0.36949074074074073</v>
      </c>
      <c r="I507" s="1">
        <v>45171</v>
      </c>
      <c r="J507" s="2">
        <v>0.4884722222222222</v>
      </c>
      <c r="K507" t="s">
        <v>126</v>
      </c>
      <c r="L507" t="s">
        <v>26</v>
      </c>
      <c r="M507" t="e">
        <f>VLOOKUP(C507,#REF!,4,FALSE)</f>
        <v>#REF!</v>
      </c>
      <c r="N507" t="e">
        <f t="shared" si="30"/>
        <v>#REF!</v>
      </c>
      <c r="O507">
        <f t="shared" si="31"/>
        <v>6</v>
      </c>
      <c r="P507" t="e">
        <f>VLOOKUP(C507,#REF!,3,FALSE)</f>
        <v>#REF!</v>
      </c>
      <c r="Q507" t="e">
        <f>VLOOKUP(C507,#REF!,2,FALSE)</f>
        <v>#REF!</v>
      </c>
      <c r="R507" t="str">
        <f>VLOOKUP(orders!B507,customers!$A$2:$F$101,6,FALSE)</f>
        <v>Male</v>
      </c>
      <c r="S507" t="str">
        <f>VLOOKUP(orders!B507,customers!$A$1:$C$101,3,FALSE)</f>
        <v>Guntakal</v>
      </c>
    </row>
    <row r="508" spans="1:19" x14ac:dyDescent="0.35">
      <c r="A508">
        <v>507</v>
      </c>
      <c r="B508" t="s">
        <v>134</v>
      </c>
      <c r="C508">
        <v>13</v>
      </c>
      <c r="D508">
        <v>4</v>
      </c>
      <c r="E508" t="str">
        <f t="shared" si="28"/>
        <v>March</v>
      </c>
      <c r="F508" t="str">
        <f t="shared" si="29"/>
        <v>Tuesday</v>
      </c>
      <c r="G508" s="1">
        <v>44992</v>
      </c>
      <c r="H508" s="2">
        <v>1.9571759259259261E-2</v>
      </c>
      <c r="I508" s="1">
        <v>44998</v>
      </c>
      <c r="J508" s="2">
        <v>0.84138888888888885</v>
      </c>
      <c r="K508" t="s">
        <v>148</v>
      </c>
      <c r="L508" t="s">
        <v>36</v>
      </c>
      <c r="M508" t="e">
        <f>VLOOKUP(C508,#REF!,4,FALSE)</f>
        <v>#REF!</v>
      </c>
      <c r="N508" t="e">
        <f t="shared" si="30"/>
        <v>#REF!</v>
      </c>
      <c r="O508">
        <f t="shared" si="31"/>
        <v>6</v>
      </c>
      <c r="P508" t="e">
        <f>VLOOKUP(C508,#REF!,3,FALSE)</f>
        <v>#REF!</v>
      </c>
      <c r="Q508" t="e">
        <f>VLOOKUP(C508,#REF!,2,FALSE)</f>
        <v>#REF!</v>
      </c>
      <c r="R508" t="str">
        <f>VLOOKUP(orders!B508,customers!$A$2:$F$101,6,FALSE)</f>
        <v>Female</v>
      </c>
      <c r="S508" t="str">
        <f>VLOOKUP(orders!B508,customers!$A$1:$C$101,3,FALSE)</f>
        <v>Noida</v>
      </c>
    </row>
    <row r="509" spans="1:19" x14ac:dyDescent="0.35">
      <c r="A509">
        <v>508</v>
      </c>
      <c r="B509" t="s">
        <v>180</v>
      </c>
      <c r="C509">
        <v>69</v>
      </c>
      <c r="D509">
        <v>1</v>
      </c>
      <c r="E509" t="str">
        <f t="shared" si="28"/>
        <v>February</v>
      </c>
      <c r="F509" t="str">
        <f t="shared" si="29"/>
        <v>Sunday</v>
      </c>
      <c r="G509" s="1">
        <v>44983</v>
      </c>
      <c r="H509" s="2">
        <v>0.72879629629629628</v>
      </c>
      <c r="I509" s="1">
        <v>44989</v>
      </c>
      <c r="J509" s="2">
        <v>0.299375</v>
      </c>
      <c r="K509" t="s">
        <v>139</v>
      </c>
      <c r="L509" t="s">
        <v>36</v>
      </c>
      <c r="M509" t="e">
        <f>VLOOKUP(C509,#REF!,4,FALSE)</f>
        <v>#REF!</v>
      </c>
      <c r="N509" t="e">
        <f t="shared" si="30"/>
        <v>#REF!</v>
      </c>
      <c r="O509">
        <f t="shared" si="31"/>
        <v>6</v>
      </c>
      <c r="P509" t="e">
        <f>VLOOKUP(C509,#REF!,3,FALSE)</f>
        <v>#REF!</v>
      </c>
      <c r="Q509" t="e">
        <f>VLOOKUP(C509,#REF!,2,FALSE)</f>
        <v>#REF!</v>
      </c>
      <c r="R509" t="str">
        <f>VLOOKUP(orders!B509,customers!$A$2:$F$101,6,FALSE)</f>
        <v>Male</v>
      </c>
      <c r="S509" t="str">
        <f>VLOOKUP(orders!B509,customers!$A$1:$C$101,3,FALSE)</f>
        <v>Vellore</v>
      </c>
    </row>
    <row r="510" spans="1:19" x14ac:dyDescent="0.35">
      <c r="A510">
        <v>509</v>
      </c>
      <c r="B510" t="s">
        <v>291</v>
      </c>
      <c r="C510">
        <v>13</v>
      </c>
      <c r="D510">
        <v>5</v>
      </c>
      <c r="E510" t="str">
        <f t="shared" si="28"/>
        <v>March</v>
      </c>
      <c r="F510" t="str">
        <f t="shared" si="29"/>
        <v>Sunday</v>
      </c>
      <c r="G510" s="1">
        <v>44990</v>
      </c>
      <c r="H510" s="2">
        <v>0.53396990740740746</v>
      </c>
      <c r="I510" s="1">
        <v>44994</v>
      </c>
      <c r="J510" s="2">
        <v>0.32449074074074075</v>
      </c>
      <c r="K510" t="s">
        <v>352</v>
      </c>
      <c r="L510" t="s">
        <v>36</v>
      </c>
      <c r="M510" t="e">
        <f>VLOOKUP(C510,#REF!,4,FALSE)</f>
        <v>#REF!</v>
      </c>
      <c r="N510" t="e">
        <f t="shared" si="30"/>
        <v>#REF!</v>
      </c>
      <c r="O510">
        <f t="shared" si="31"/>
        <v>4</v>
      </c>
      <c r="P510" t="e">
        <f>VLOOKUP(C510,#REF!,3,FALSE)</f>
        <v>#REF!</v>
      </c>
      <c r="Q510" t="e">
        <f>VLOOKUP(C510,#REF!,2,FALSE)</f>
        <v>#REF!</v>
      </c>
      <c r="R510" t="str">
        <f>VLOOKUP(orders!B510,customers!$A$2:$F$101,6,FALSE)</f>
        <v>Male</v>
      </c>
      <c r="S510" t="str">
        <f>VLOOKUP(orders!B510,customers!$A$1:$C$101,3,FALSE)</f>
        <v>Bilaspur</v>
      </c>
    </row>
    <row r="511" spans="1:19" x14ac:dyDescent="0.35">
      <c r="A511">
        <v>510</v>
      </c>
      <c r="B511" t="s">
        <v>125</v>
      </c>
      <c r="C511">
        <v>54</v>
      </c>
      <c r="D511">
        <v>5</v>
      </c>
      <c r="E511" t="str">
        <f t="shared" si="28"/>
        <v>December</v>
      </c>
      <c r="F511" t="str">
        <f t="shared" si="29"/>
        <v>Friday</v>
      </c>
      <c r="G511" s="1">
        <v>45268</v>
      </c>
      <c r="H511" s="2">
        <v>0.54172453703703705</v>
      </c>
      <c r="I511" s="1">
        <v>45277</v>
      </c>
      <c r="J511" s="2">
        <v>0.26026620370370368</v>
      </c>
      <c r="K511" t="s">
        <v>62</v>
      </c>
      <c r="L511" t="s">
        <v>12</v>
      </c>
      <c r="M511" t="e">
        <f>VLOOKUP(C511,#REF!,4,FALSE)</f>
        <v>#REF!</v>
      </c>
      <c r="N511" t="e">
        <f t="shared" si="30"/>
        <v>#REF!</v>
      </c>
      <c r="O511">
        <f t="shared" si="31"/>
        <v>9</v>
      </c>
      <c r="P511" t="e">
        <f>VLOOKUP(C511,#REF!,3,FALSE)</f>
        <v>#REF!</v>
      </c>
      <c r="Q511" t="e">
        <f>VLOOKUP(C511,#REF!,2,FALSE)</f>
        <v>#REF!</v>
      </c>
      <c r="R511" t="str">
        <f>VLOOKUP(orders!B511,customers!$A$2:$F$101,6,FALSE)</f>
        <v>Male</v>
      </c>
      <c r="S511" t="str">
        <f>VLOOKUP(orders!B511,customers!$A$1:$C$101,3,FALSE)</f>
        <v>Gangtok</v>
      </c>
    </row>
    <row r="512" spans="1:19" x14ac:dyDescent="0.35">
      <c r="A512">
        <v>511</v>
      </c>
      <c r="B512" t="s">
        <v>75</v>
      </c>
      <c r="C512">
        <v>47</v>
      </c>
      <c r="D512">
        <v>2</v>
      </c>
      <c r="E512" t="str">
        <f t="shared" si="28"/>
        <v>February</v>
      </c>
      <c r="F512" t="str">
        <f t="shared" si="29"/>
        <v>Monday</v>
      </c>
      <c r="G512" s="1">
        <v>44984</v>
      </c>
      <c r="H512" s="2">
        <v>0.54033564814814816</v>
      </c>
      <c r="I512" s="1">
        <v>44989</v>
      </c>
      <c r="J512" s="2">
        <v>3.2071759259259258E-2</v>
      </c>
      <c r="K512" t="s">
        <v>361</v>
      </c>
      <c r="L512" t="s">
        <v>36</v>
      </c>
      <c r="M512" t="e">
        <f>VLOOKUP(C512,#REF!,4,FALSE)</f>
        <v>#REF!</v>
      </c>
      <c r="N512" t="e">
        <f t="shared" si="30"/>
        <v>#REF!</v>
      </c>
      <c r="O512">
        <f t="shared" si="31"/>
        <v>5</v>
      </c>
      <c r="P512" t="e">
        <f>VLOOKUP(C512,#REF!,3,FALSE)</f>
        <v>#REF!</v>
      </c>
      <c r="Q512" t="e">
        <f>VLOOKUP(C512,#REF!,2,FALSE)</f>
        <v>#REF!</v>
      </c>
      <c r="R512" t="str">
        <f>VLOOKUP(orders!B512,customers!$A$2:$F$101,6,FALSE)</f>
        <v>Male</v>
      </c>
      <c r="S512" t="str">
        <f>VLOOKUP(orders!B512,customers!$A$1:$C$101,3,FALSE)</f>
        <v>Imphal</v>
      </c>
    </row>
    <row r="513" spans="1:19" x14ac:dyDescent="0.35">
      <c r="A513">
        <v>512</v>
      </c>
      <c r="B513" t="s">
        <v>140</v>
      </c>
      <c r="C513">
        <v>41</v>
      </c>
      <c r="D513">
        <v>1</v>
      </c>
      <c r="E513" t="str">
        <f t="shared" si="28"/>
        <v>November</v>
      </c>
      <c r="F513" t="str">
        <f t="shared" si="29"/>
        <v>Sunday</v>
      </c>
      <c r="G513" s="1">
        <v>45235</v>
      </c>
      <c r="H513" s="2">
        <v>0.11297453703703704</v>
      </c>
      <c r="I513" s="1">
        <v>45241</v>
      </c>
      <c r="J513" s="2">
        <v>0.54907407407407405</v>
      </c>
      <c r="K513" t="s">
        <v>301</v>
      </c>
      <c r="L513" t="s">
        <v>15</v>
      </c>
      <c r="M513" t="e">
        <f>VLOOKUP(C513,#REF!,4,FALSE)</f>
        <v>#REF!</v>
      </c>
      <c r="N513" t="e">
        <f t="shared" si="30"/>
        <v>#REF!</v>
      </c>
      <c r="O513">
        <f t="shared" si="31"/>
        <v>6</v>
      </c>
      <c r="P513" t="e">
        <f>VLOOKUP(C513,#REF!,3,FALSE)</f>
        <v>#REF!</v>
      </c>
      <c r="Q513" t="e">
        <f>VLOOKUP(C513,#REF!,2,FALSE)</f>
        <v>#REF!</v>
      </c>
      <c r="R513" t="str">
        <f>VLOOKUP(orders!B513,customers!$A$2:$F$101,6,FALSE)</f>
        <v>Female</v>
      </c>
      <c r="S513" t="str">
        <f>VLOOKUP(orders!B513,customers!$A$1:$C$101,3,FALSE)</f>
        <v>Chinsurah</v>
      </c>
    </row>
    <row r="514" spans="1:19" x14ac:dyDescent="0.35">
      <c r="A514">
        <v>513</v>
      </c>
      <c r="B514" t="s">
        <v>66</v>
      </c>
      <c r="C514">
        <v>1</v>
      </c>
      <c r="D514">
        <v>4</v>
      </c>
      <c r="E514" t="str">
        <f t="shared" si="28"/>
        <v>March</v>
      </c>
      <c r="F514" t="str">
        <f t="shared" si="29"/>
        <v>Monday</v>
      </c>
      <c r="G514" s="1">
        <v>45012</v>
      </c>
      <c r="H514" s="2">
        <v>0.41495370370370371</v>
      </c>
      <c r="I514" s="1">
        <v>45018</v>
      </c>
      <c r="J514" s="2">
        <v>0.58103009259259264</v>
      </c>
      <c r="K514" t="s">
        <v>70</v>
      </c>
      <c r="L514" t="s">
        <v>60</v>
      </c>
      <c r="M514" t="e">
        <f>VLOOKUP(C514,#REF!,4,FALSE)</f>
        <v>#REF!</v>
      </c>
      <c r="N514" t="e">
        <f t="shared" si="30"/>
        <v>#REF!</v>
      </c>
      <c r="O514">
        <f t="shared" si="31"/>
        <v>6</v>
      </c>
      <c r="P514" t="e">
        <f>VLOOKUP(C514,#REF!,3,FALSE)</f>
        <v>#REF!</v>
      </c>
      <c r="Q514" t="e">
        <f>VLOOKUP(C514,#REF!,2,FALSE)</f>
        <v>#REF!</v>
      </c>
      <c r="R514" t="str">
        <f>VLOOKUP(orders!B514,customers!$A$2:$F$101,6,FALSE)</f>
        <v>Female</v>
      </c>
      <c r="S514" t="str">
        <f>VLOOKUP(orders!B514,customers!$A$1:$C$101,3,FALSE)</f>
        <v xml:space="preserve">Khora </v>
      </c>
    </row>
    <row r="515" spans="1:19" x14ac:dyDescent="0.35">
      <c r="A515">
        <v>514</v>
      </c>
      <c r="B515" t="s">
        <v>52</v>
      </c>
      <c r="C515">
        <v>24</v>
      </c>
      <c r="D515">
        <v>1</v>
      </c>
      <c r="E515" t="str">
        <f t="shared" ref="E515:E578" si="32">TEXT(G515,"mmmm")</f>
        <v>January</v>
      </c>
      <c r="F515" t="str">
        <f t="shared" ref="F515:F578" si="33">TEXT(G515,"dddd")</f>
        <v>Sunday</v>
      </c>
      <c r="G515" s="1">
        <v>44927</v>
      </c>
      <c r="H515" s="2">
        <v>0.41400462962962964</v>
      </c>
      <c r="I515" s="1">
        <v>44935</v>
      </c>
      <c r="J515" s="2">
        <v>0.74782407407407403</v>
      </c>
      <c r="K515" t="s">
        <v>204</v>
      </c>
      <c r="L515" t="s">
        <v>20</v>
      </c>
      <c r="M515" t="e">
        <f>VLOOKUP(C515,#REF!,4,FALSE)</f>
        <v>#REF!</v>
      </c>
      <c r="N515" t="e">
        <f t="shared" ref="N515:N578" si="34">M515*D515</f>
        <v>#REF!</v>
      </c>
      <c r="O515">
        <f t="shared" ref="O515:O578" si="35">I515-G515</f>
        <v>8</v>
      </c>
      <c r="P515" t="e">
        <f>VLOOKUP(C515,#REF!,3,FALSE)</f>
        <v>#REF!</v>
      </c>
      <c r="Q515" t="e">
        <f>VLOOKUP(C515,#REF!,2,FALSE)</f>
        <v>#REF!</v>
      </c>
      <c r="R515" t="str">
        <f>VLOOKUP(orders!B515,customers!$A$2:$F$101,6,FALSE)</f>
        <v>Female</v>
      </c>
      <c r="S515" t="str">
        <f>VLOOKUP(orders!B515,customers!$A$1:$C$101,3,FALSE)</f>
        <v>Anantapuram</v>
      </c>
    </row>
    <row r="516" spans="1:19" x14ac:dyDescent="0.35">
      <c r="A516">
        <v>515</v>
      </c>
      <c r="B516" t="s">
        <v>21</v>
      </c>
      <c r="C516">
        <v>14</v>
      </c>
      <c r="D516">
        <v>5</v>
      </c>
      <c r="E516" t="str">
        <f t="shared" si="32"/>
        <v>October</v>
      </c>
      <c r="F516" t="str">
        <f t="shared" si="33"/>
        <v>Saturday</v>
      </c>
      <c r="G516" s="1">
        <v>45220</v>
      </c>
      <c r="H516" s="2">
        <v>0.97406250000000005</v>
      </c>
      <c r="I516" s="1">
        <v>45226</v>
      </c>
      <c r="J516" s="2">
        <v>0.62487268518518524</v>
      </c>
      <c r="K516" t="s">
        <v>372</v>
      </c>
      <c r="L516" t="s">
        <v>20</v>
      </c>
      <c r="M516" t="e">
        <f>VLOOKUP(C516,#REF!,4,FALSE)</f>
        <v>#REF!</v>
      </c>
      <c r="N516" t="e">
        <f t="shared" si="34"/>
        <v>#REF!</v>
      </c>
      <c r="O516">
        <f t="shared" si="35"/>
        <v>6</v>
      </c>
      <c r="P516" t="e">
        <f>VLOOKUP(C516,#REF!,3,FALSE)</f>
        <v>#REF!</v>
      </c>
      <c r="Q516" t="e">
        <f>VLOOKUP(C516,#REF!,2,FALSE)</f>
        <v>#REF!</v>
      </c>
      <c r="R516" t="str">
        <f>VLOOKUP(orders!B516,customers!$A$2:$F$101,6,FALSE)</f>
        <v>Female</v>
      </c>
      <c r="S516" t="str">
        <f>VLOOKUP(orders!B516,customers!$A$1:$C$101,3,FALSE)</f>
        <v>Bhubaneswar</v>
      </c>
    </row>
    <row r="517" spans="1:19" x14ac:dyDescent="0.35">
      <c r="A517">
        <v>516</v>
      </c>
      <c r="B517" t="s">
        <v>97</v>
      </c>
      <c r="C517">
        <v>22</v>
      </c>
      <c r="D517">
        <v>2</v>
      </c>
      <c r="E517" t="str">
        <f t="shared" si="32"/>
        <v>July</v>
      </c>
      <c r="F517" t="str">
        <f t="shared" si="33"/>
        <v>Wednesday</v>
      </c>
      <c r="G517" s="1">
        <v>45112</v>
      </c>
      <c r="H517" s="2">
        <v>0.87009259259259264</v>
      </c>
      <c r="I517" s="1">
        <v>45113</v>
      </c>
      <c r="J517" s="2">
        <v>4.6064814814814815E-2</v>
      </c>
      <c r="K517" t="s">
        <v>373</v>
      </c>
      <c r="L517" t="s">
        <v>60</v>
      </c>
      <c r="M517" t="e">
        <f>VLOOKUP(C517,#REF!,4,FALSE)</f>
        <v>#REF!</v>
      </c>
      <c r="N517" t="e">
        <f t="shared" si="34"/>
        <v>#REF!</v>
      </c>
      <c r="O517">
        <f t="shared" si="35"/>
        <v>1</v>
      </c>
      <c r="P517" t="e">
        <f>VLOOKUP(C517,#REF!,3,FALSE)</f>
        <v>#REF!</v>
      </c>
      <c r="Q517" t="e">
        <f>VLOOKUP(C517,#REF!,2,FALSE)</f>
        <v>#REF!</v>
      </c>
      <c r="R517" t="str">
        <f>VLOOKUP(orders!B517,customers!$A$2:$F$101,6,FALSE)</f>
        <v>Male</v>
      </c>
      <c r="S517" t="str">
        <f>VLOOKUP(orders!B517,customers!$A$1:$C$101,3,FALSE)</f>
        <v>Machilipatnam</v>
      </c>
    </row>
    <row r="518" spans="1:19" x14ac:dyDescent="0.35">
      <c r="A518">
        <v>517</v>
      </c>
      <c r="B518" t="s">
        <v>67</v>
      </c>
      <c r="C518">
        <v>60</v>
      </c>
      <c r="D518">
        <v>5</v>
      </c>
      <c r="E518" t="str">
        <f t="shared" si="32"/>
        <v>November</v>
      </c>
      <c r="F518" t="str">
        <f t="shared" si="33"/>
        <v>Thursday</v>
      </c>
      <c r="G518" s="1">
        <v>45239</v>
      </c>
      <c r="H518" s="2">
        <v>4.2511574074074077E-2</v>
      </c>
      <c r="I518" s="1">
        <v>45247</v>
      </c>
      <c r="J518" s="2">
        <v>0.79508101851851853</v>
      </c>
      <c r="K518" t="s">
        <v>259</v>
      </c>
      <c r="L518" t="s">
        <v>15</v>
      </c>
      <c r="M518" t="e">
        <f>VLOOKUP(C518,#REF!,4,FALSE)</f>
        <v>#REF!</v>
      </c>
      <c r="N518" t="e">
        <f t="shared" si="34"/>
        <v>#REF!</v>
      </c>
      <c r="O518">
        <f t="shared" si="35"/>
        <v>8</v>
      </c>
      <c r="P518" t="e">
        <f>VLOOKUP(C518,#REF!,3,FALSE)</f>
        <v>#REF!</v>
      </c>
      <c r="Q518" t="e">
        <f>VLOOKUP(C518,#REF!,2,FALSE)</f>
        <v>#REF!</v>
      </c>
      <c r="R518" t="str">
        <f>VLOOKUP(orders!B518,customers!$A$2:$F$101,6,FALSE)</f>
        <v>Male</v>
      </c>
      <c r="S518" t="str">
        <f>VLOOKUP(orders!B518,customers!$A$1:$C$101,3,FALSE)</f>
        <v>Srikakulam</v>
      </c>
    </row>
    <row r="519" spans="1:19" x14ac:dyDescent="0.35">
      <c r="A519">
        <v>518</v>
      </c>
      <c r="B519" t="s">
        <v>105</v>
      </c>
      <c r="C519">
        <v>45</v>
      </c>
      <c r="D519">
        <v>3</v>
      </c>
      <c r="E519" t="str">
        <f t="shared" si="32"/>
        <v>April</v>
      </c>
      <c r="F519" t="str">
        <f t="shared" si="33"/>
        <v>Sunday</v>
      </c>
      <c r="G519" s="1">
        <v>45025</v>
      </c>
      <c r="H519" s="2">
        <v>0.19908564814814814</v>
      </c>
      <c r="I519" s="1">
        <v>45031</v>
      </c>
      <c r="J519" s="2">
        <v>0.81997685185185187</v>
      </c>
      <c r="K519" t="s">
        <v>168</v>
      </c>
      <c r="L519" t="s">
        <v>20</v>
      </c>
      <c r="M519" t="e">
        <f>VLOOKUP(C519,#REF!,4,FALSE)</f>
        <v>#REF!</v>
      </c>
      <c r="N519" t="e">
        <f t="shared" si="34"/>
        <v>#REF!</v>
      </c>
      <c r="O519">
        <f t="shared" si="35"/>
        <v>6</v>
      </c>
      <c r="P519" t="e">
        <f>VLOOKUP(C519,#REF!,3,FALSE)</f>
        <v>#REF!</v>
      </c>
      <c r="Q519" t="e">
        <f>VLOOKUP(C519,#REF!,2,FALSE)</f>
        <v>#REF!</v>
      </c>
      <c r="R519" t="str">
        <f>VLOOKUP(orders!B519,customers!$A$2:$F$101,6,FALSE)</f>
        <v>Female</v>
      </c>
      <c r="S519" t="str">
        <f>VLOOKUP(orders!B519,customers!$A$1:$C$101,3,FALSE)</f>
        <v>Maheshtala</v>
      </c>
    </row>
    <row r="520" spans="1:19" x14ac:dyDescent="0.35">
      <c r="A520">
        <v>519</v>
      </c>
      <c r="B520" t="s">
        <v>99</v>
      </c>
      <c r="C520">
        <v>52</v>
      </c>
      <c r="D520">
        <v>4</v>
      </c>
      <c r="E520" t="str">
        <f t="shared" si="32"/>
        <v>February</v>
      </c>
      <c r="F520" t="str">
        <f t="shared" si="33"/>
        <v>Tuesday</v>
      </c>
      <c r="G520" s="1">
        <v>44964</v>
      </c>
      <c r="H520" s="2">
        <v>0.9657175925925926</v>
      </c>
      <c r="I520" s="1">
        <v>44972</v>
      </c>
      <c r="J520" s="2">
        <v>0.27800925925925923</v>
      </c>
      <c r="K520" t="s">
        <v>337</v>
      </c>
      <c r="L520" t="s">
        <v>23</v>
      </c>
      <c r="M520" t="e">
        <f>VLOOKUP(C520,#REF!,4,FALSE)</f>
        <v>#REF!</v>
      </c>
      <c r="N520" t="e">
        <f t="shared" si="34"/>
        <v>#REF!</v>
      </c>
      <c r="O520">
        <f t="shared" si="35"/>
        <v>8</v>
      </c>
      <c r="P520" t="e">
        <f>VLOOKUP(C520,#REF!,3,FALSE)</f>
        <v>#REF!</v>
      </c>
      <c r="Q520" t="e">
        <f>VLOOKUP(C520,#REF!,2,FALSE)</f>
        <v>#REF!</v>
      </c>
      <c r="R520" t="str">
        <f>VLOOKUP(orders!B520,customers!$A$2:$F$101,6,FALSE)</f>
        <v>Female</v>
      </c>
      <c r="S520" t="str">
        <f>VLOOKUP(orders!B520,customers!$A$1:$C$101,3,FALSE)</f>
        <v>Panvel</v>
      </c>
    </row>
    <row r="521" spans="1:19" x14ac:dyDescent="0.35">
      <c r="A521">
        <v>520</v>
      </c>
      <c r="B521" t="s">
        <v>186</v>
      </c>
      <c r="C521">
        <v>14</v>
      </c>
      <c r="D521">
        <v>5</v>
      </c>
      <c r="E521" t="str">
        <f t="shared" si="32"/>
        <v>April</v>
      </c>
      <c r="F521" t="str">
        <f t="shared" si="33"/>
        <v>Friday</v>
      </c>
      <c r="G521" s="1">
        <v>45023</v>
      </c>
      <c r="H521" s="2">
        <v>0.19711805555555556</v>
      </c>
      <c r="I521" s="1">
        <v>45024</v>
      </c>
      <c r="J521" s="2">
        <v>0.34837962962962965</v>
      </c>
      <c r="K521" t="s">
        <v>335</v>
      </c>
      <c r="L521" t="s">
        <v>20</v>
      </c>
      <c r="M521" t="e">
        <f>VLOOKUP(C521,#REF!,4,FALSE)</f>
        <v>#REF!</v>
      </c>
      <c r="N521" t="e">
        <f t="shared" si="34"/>
        <v>#REF!</v>
      </c>
      <c r="O521">
        <f t="shared" si="35"/>
        <v>1</v>
      </c>
      <c r="P521" t="e">
        <f>VLOOKUP(C521,#REF!,3,FALSE)</f>
        <v>#REF!</v>
      </c>
      <c r="Q521" t="e">
        <f>VLOOKUP(C521,#REF!,2,FALSE)</f>
        <v>#REF!</v>
      </c>
      <c r="R521" t="str">
        <f>VLOOKUP(orders!B521,customers!$A$2:$F$101,6,FALSE)</f>
        <v>Female</v>
      </c>
      <c r="S521" t="str">
        <f>VLOOKUP(orders!B521,customers!$A$1:$C$101,3,FALSE)</f>
        <v>Farrukhabad</v>
      </c>
    </row>
    <row r="522" spans="1:19" x14ac:dyDescent="0.35">
      <c r="A522">
        <v>521</v>
      </c>
      <c r="B522" t="s">
        <v>136</v>
      </c>
      <c r="C522">
        <v>33</v>
      </c>
      <c r="D522">
        <v>5</v>
      </c>
      <c r="E522" t="str">
        <f t="shared" si="32"/>
        <v>February</v>
      </c>
      <c r="F522" t="str">
        <f t="shared" si="33"/>
        <v>Saturday</v>
      </c>
      <c r="G522" s="1">
        <v>44961</v>
      </c>
      <c r="H522" s="2">
        <v>0.87519675925925922</v>
      </c>
      <c r="I522" s="1">
        <v>44965</v>
      </c>
      <c r="J522" s="2">
        <v>0.1032175925925926</v>
      </c>
      <c r="K522" t="s">
        <v>287</v>
      </c>
      <c r="L522" t="s">
        <v>23</v>
      </c>
      <c r="M522" t="e">
        <f>VLOOKUP(C522,#REF!,4,FALSE)</f>
        <v>#REF!</v>
      </c>
      <c r="N522" t="e">
        <f t="shared" si="34"/>
        <v>#REF!</v>
      </c>
      <c r="O522">
        <f t="shared" si="35"/>
        <v>4</v>
      </c>
      <c r="P522" t="e">
        <f>VLOOKUP(C522,#REF!,3,FALSE)</f>
        <v>#REF!</v>
      </c>
      <c r="Q522" t="e">
        <f>VLOOKUP(C522,#REF!,2,FALSE)</f>
        <v>#REF!</v>
      </c>
      <c r="R522" t="str">
        <f>VLOOKUP(orders!B522,customers!$A$2:$F$101,6,FALSE)</f>
        <v>Male</v>
      </c>
      <c r="S522" t="str">
        <f>VLOOKUP(orders!B522,customers!$A$1:$C$101,3,FALSE)</f>
        <v>Nagpur</v>
      </c>
    </row>
    <row r="523" spans="1:19" x14ac:dyDescent="0.35">
      <c r="A523">
        <v>522</v>
      </c>
      <c r="B523" t="s">
        <v>50</v>
      </c>
      <c r="C523">
        <v>50</v>
      </c>
      <c r="D523">
        <v>3</v>
      </c>
      <c r="E523" t="str">
        <f t="shared" si="32"/>
        <v>February</v>
      </c>
      <c r="F523" t="str">
        <f t="shared" si="33"/>
        <v>Monday</v>
      </c>
      <c r="G523" s="1">
        <v>44984</v>
      </c>
      <c r="H523" s="2">
        <v>0.87810185185185186</v>
      </c>
      <c r="I523" s="1">
        <v>44993</v>
      </c>
      <c r="J523" s="2">
        <v>6.5856481481481488E-2</v>
      </c>
      <c r="K523" t="s">
        <v>149</v>
      </c>
      <c r="L523" t="s">
        <v>36</v>
      </c>
      <c r="M523" t="e">
        <f>VLOOKUP(C523,#REF!,4,FALSE)</f>
        <v>#REF!</v>
      </c>
      <c r="N523" t="e">
        <f t="shared" si="34"/>
        <v>#REF!</v>
      </c>
      <c r="O523">
        <f t="shared" si="35"/>
        <v>9</v>
      </c>
      <c r="P523" t="e">
        <f>VLOOKUP(C523,#REF!,3,FALSE)</f>
        <v>#REF!</v>
      </c>
      <c r="Q523" t="e">
        <f>VLOOKUP(C523,#REF!,2,FALSE)</f>
        <v>#REF!</v>
      </c>
      <c r="R523" t="str">
        <f>VLOOKUP(orders!B523,customers!$A$2:$F$101,6,FALSE)</f>
        <v>Female</v>
      </c>
      <c r="S523" t="str">
        <f>VLOOKUP(orders!B523,customers!$A$1:$C$101,3,FALSE)</f>
        <v>Orai</v>
      </c>
    </row>
    <row r="524" spans="1:19" x14ac:dyDescent="0.35">
      <c r="A524">
        <v>523</v>
      </c>
      <c r="B524" t="s">
        <v>73</v>
      </c>
      <c r="C524">
        <v>30</v>
      </c>
      <c r="D524">
        <v>3</v>
      </c>
      <c r="E524" t="str">
        <f t="shared" si="32"/>
        <v>July</v>
      </c>
      <c r="F524" t="str">
        <f t="shared" si="33"/>
        <v>Sunday</v>
      </c>
      <c r="G524" s="1">
        <v>45109</v>
      </c>
      <c r="H524" s="2">
        <v>0.56745370370370374</v>
      </c>
      <c r="I524" s="1">
        <v>45116</v>
      </c>
      <c r="J524" s="2">
        <v>0.65180555555555553</v>
      </c>
      <c r="K524" t="s">
        <v>302</v>
      </c>
      <c r="L524" t="s">
        <v>12</v>
      </c>
      <c r="M524" t="e">
        <f>VLOOKUP(C524,#REF!,4,FALSE)</f>
        <v>#REF!</v>
      </c>
      <c r="N524" t="e">
        <f t="shared" si="34"/>
        <v>#REF!</v>
      </c>
      <c r="O524">
        <f t="shared" si="35"/>
        <v>7</v>
      </c>
      <c r="P524" t="e">
        <f>VLOOKUP(C524,#REF!,3,FALSE)</f>
        <v>#REF!</v>
      </c>
      <c r="Q524" t="e">
        <f>VLOOKUP(C524,#REF!,2,FALSE)</f>
        <v>#REF!</v>
      </c>
      <c r="R524" t="str">
        <f>VLOOKUP(orders!B524,customers!$A$2:$F$101,6,FALSE)</f>
        <v>Male</v>
      </c>
      <c r="S524" t="str">
        <f>VLOOKUP(orders!B524,customers!$A$1:$C$101,3,FALSE)</f>
        <v>Tiruppur</v>
      </c>
    </row>
    <row r="525" spans="1:19" x14ac:dyDescent="0.35">
      <c r="A525">
        <v>524</v>
      </c>
      <c r="B525" t="s">
        <v>215</v>
      </c>
      <c r="C525">
        <v>45</v>
      </c>
      <c r="D525">
        <v>1</v>
      </c>
      <c r="E525" t="str">
        <f t="shared" si="32"/>
        <v>August</v>
      </c>
      <c r="F525" t="str">
        <f t="shared" si="33"/>
        <v>Tuesday</v>
      </c>
      <c r="G525" s="1">
        <v>45153</v>
      </c>
      <c r="H525" s="2">
        <v>0.57979166666666671</v>
      </c>
      <c r="I525" s="1">
        <v>45160</v>
      </c>
      <c r="J525" s="2">
        <v>0.52068287037037042</v>
      </c>
      <c r="K525" t="s">
        <v>267</v>
      </c>
      <c r="L525" t="s">
        <v>20</v>
      </c>
      <c r="M525" t="e">
        <f>VLOOKUP(C525,#REF!,4,FALSE)</f>
        <v>#REF!</v>
      </c>
      <c r="N525" t="e">
        <f t="shared" si="34"/>
        <v>#REF!</v>
      </c>
      <c r="O525">
        <f t="shared" si="35"/>
        <v>7</v>
      </c>
      <c r="P525" t="e">
        <f>VLOOKUP(C525,#REF!,3,FALSE)</f>
        <v>#REF!</v>
      </c>
      <c r="Q525" t="e">
        <f>VLOOKUP(C525,#REF!,2,FALSE)</f>
        <v>#REF!</v>
      </c>
      <c r="R525" t="str">
        <f>VLOOKUP(orders!B525,customers!$A$2:$F$101,6,FALSE)</f>
        <v>Male</v>
      </c>
      <c r="S525" t="str">
        <f>VLOOKUP(orders!B525,customers!$A$1:$C$101,3,FALSE)</f>
        <v>Tiruchirappalli</v>
      </c>
    </row>
    <row r="526" spans="1:19" x14ac:dyDescent="0.35">
      <c r="A526">
        <v>525</v>
      </c>
      <c r="B526" t="s">
        <v>123</v>
      </c>
      <c r="C526">
        <v>16</v>
      </c>
      <c r="D526">
        <v>2</v>
      </c>
      <c r="E526" t="str">
        <f t="shared" si="32"/>
        <v>March</v>
      </c>
      <c r="F526" t="str">
        <f t="shared" si="33"/>
        <v>Thursday</v>
      </c>
      <c r="G526" s="1">
        <v>44987</v>
      </c>
      <c r="H526" s="2">
        <v>0.83759259259259256</v>
      </c>
      <c r="I526" s="1">
        <v>44996</v>
      </c>
      <c r="J526" s="2">
        <v>0.93234953703703705</v>
      </c>
      <c r="K526" t="s">
        <v>374</v>
      </c>
      <c r="L526" t="s">
        <v>36</v>
      </c>
      <c r="M526" t="e">
        <f>VLOOKUP(C526,#REF!,4,FALSE)</f>
        <v>#REF!</v>
      </c>
      <c r="N526" t="e">
        <f t="shared" si="34"/>
        <v>#REF!</v>
      </c>
      <c r="O526">
        <f t="shared" si="35"/>
        <v>9</v>
      </c>
      <c r="P526" t="e">
        <f>VLOOKUP(C526,#REF!,3,FALSE)</f>
        <v>#REF!</v>
      </c>
      <c r="Q526" t="e">
        <f>VLOOKUP(C526,#REF!,2,FALSE)</f>
        <v>#REF!</v>
      </c>
      <c r="R526" t="str">
        <f>VLOOKUP(orders!B526,customers!$A$2:$F$101,6,FALSE)</f>
        <v>Female</v>
      </c>
      <c r="S526" t="str">
        <f>VLOOKUP(orders!B526,customers!$A$1:$C$101,3,FALSE)</f>
        <v>Indore</v>
      </c>
    </row>
    <row r="527" spans="1:19" x14ac:dyDescent="0.35">
      <c r="A527">
        <v>526</v>
      </c>
      <c r="B527" t="s">
        <v>140</v>
      </c>
      <c r="C527">
        <v>13</v>
      </c>
      <c r="D527">
        <v>5</v>
      </c>
      <c r="E527" t="str">
        <f t="shared" si="32"/>
        <v>March</v>
      </c>
      <c r="F527" t="str">
        <f t="shared" si="33"/>
        <v>Thursday</v>
      </c>
      <c r="G527" s="1">
        <v>44987</v>
      </c>
      <c r="H527" s="2">
        <v>0.25439814814814815</v>
      </c>
      <c r="I527" s="1">
        <v>44993</v>
      </c>
      <c r="J527" s="2">
        <v>6.6030092592592599E-2</v>
      </c>
      <c r="K527" t="s">
        <v>295</v>
      </c>
      <c r="L527" t="s">
        <v>36</v>
      </c>
      <c r="M527" t="e">
        <f>VLOOKUP(C527,#REF!,4,FALSE)</f>
        <v>#REF!</v>
      </c>
      <c r="N527" t="e">
        <f t="shared" si="34"/>
        <v>#REF!</v>
      </c>
      <c r="O527">
        <f t="shared" si="35"/>
        <v>6</v>
      </c>
      <c r="P527" t="e">
        <f>VLOOKUP(C527,#REF!,3,FALSE)</f>
        <v>#REF!</v>
      </c>
      <c r="Q527" t="e">
        <f>VLOOKUP(C527,#REF!,2,FALSE)</f>
        <v>#REF!</v>
      </c>
      <c r="R527" t="str">
        <f>VLOOKUP(orders!B527,customers!$A$2:$F$101,6,FALSE)</f>
        <v>Female</v>
      </c>
      <c r="S527" t="str">
        <f>VLOOKUP(orders!B527,customers!$A$1:$C$101,3,FALSE)</f>
        <v>Chinsurah</v>
      </c>
    </row>
    <row r="528" spans="1:19" x14ac:dyDescent="0.35">
      <c r="A528">
        <v>527</v>
      </c>
      <c r="B528" t="s">
        <v>101</v>
      </c>
      <c r="C528">
        <v>33</v>
      </c>
      <c r="D528">
        <v>3</v>
      </c>
      <c r="E528" t="str">
        <f t="shared" si="32"/>
        <v>February</v>
      </c>
      <c r="F528" t="str">
        <f t="shared" si="33"/>
        <v>Saturday</v>
      </c>
      <c r="G528" s="1">
        <v>44968</v>
      </c>
      <c r="H528" s="2">
        <v>0.53587962962962965</v>
      </c>
      <c r="I528" s="1">
        <v>44976</v>
      </c>
      <c r="J528" s="2">
        <v>0.66535879629629635</v>
      </c>
      <c r="K528" t="s">
        <v>11</v>
      </c>
      <c r="L528" t="s">
        <v>23</v>
      </c>
      <c r="M528" t="e">
        <f>VLOOKUP(C528,#REF!,4,FALSE)</f>
        <v>#REF!</v>
      </c>
      <c r="N528" t="e">
        <f t="shared" si="34"/>
        <v>#REF!</v>
      </c>
      <c r="O528">
        <f t="shared" si="35"/>
        <v>8</v>
      </c>
      <c r="P528" t="e">
        <f>VLOOKUP(C528,#REF!,3,FALSE)</f>
        <v>#REF!</v>
      </c>
      <c r="Q528" t="e">
        <f>VLOOKUP(C528,#REF!,2,FALSE)</f>
        <v>#REF!</v>
      </c>
      <c r="R528" t="str">
        <f>VLOOKUP(orders!B528,customers!$A$2:$F$101,6,FALSE)</f>
        <v>Female</v>
      </c>
      <c r="S528" t="str">
        <f>VLOOKUP(orders!B528,customers!$A$1:$C$101,3,FALSE)</f>
        <v>Dibrugarh</v>
      </c>
    </row>
    <row r="529" spans="1:19" x14ac:dyDescent="0.35">
      <c r="A529">
        <v>528</v>
      </c>
      <c r="B529" t="s">
        <v>256</v>
      </c>
      <c r="C529">
        <v>27</v>
      </c>
      <c r="D529">
        <v>3</v>
      </c>
      <c r="E529" t="str">
        <f t="shared" si="32"/>
        <v>August</v>
      </c>
      <c r="F529" t="str">
        <f t="shared" si="33"/>
        <v>Sunday</v>
      </c>
      <c r="G529" s="1">
        <v>45165</v>
      </c>
      <c r="H529" s="2">
        <v>0.20921296296296296</v>
      </c>
      <c r="I529" s="1">
        <v>45168</v>
      </c>
      <c r="J529" s="2">
        <v>0.71091435185185181</v>
      </c>
      <c r="K529" t="s">
        <v>296</v>
      </c>
      <c r="L529" t="s">
        <v>26</v>
      </c>
      <c r="M529" t="e">
        <f>VLOOKUP(C529,#REF!,4,FALSE)</f>
        <v>#REF!</v>
      </c>
      <c r="N529" t="e">
        <f t="shared" si="34"/>
        <v>#REF!</v>
      </c>
      <c r="O529">
        <f t="shared" si="35"/>
        <v>3</v>
      </c>
      <c r="P529" t="e">
        <f>VLOOKUP(C529,#REF!,3,FALSE)</f>
        <v>#REF!</v>
      </c>
      <c r="Q529" t="e">
        <f>VLOOKUP(C529,#REF!,2,FALSE)</f>
        <v>#REF!</v>
      </c>
      <c r="R529" t="str">
        <f>VLOOKUP(orders!B529,customers!$A$2:$F$101,6,FALSE)</f>
        <v>Female</v>
      </c>
      <c r="S529" t="str">
        <f>VLOOKUP(orders!B529,customers!$A$1:$C$101,3,FALSE)</f>
        <v>Panchkula</v>
      </c>
    </row>
    <row r="530" spans="1:19" x14ac:dyDescent="0.35">
      <c r="A530">
        <v>529</v>
      </c>
      <c r="B530" t="s">
        <v>43</v>
      </c>
      <c r="C530">
        <v>64</v>
      </c>
      <c r="D530">
        <v>2</v>
      </c>
      <c r="E530" t="str">
        <f t="shared" si="32"/>
        <v>August</v>
      </c>
      <c r="F530" t="str">
        <f t="shared" si="33"/>
        <v>Friday</v>
      </c>
      <c r="G530" s="1">
        <v>45163</v>
      </c>
      <c r="H530" s="2">
        <v>0.65796296296296297</v>
      </c>
      <c r="I530" s="1">
        <v>45166</v>
      </c>
      <c r="J530" s="2">
        <v>0.58701388888888884</v>
      </c>
      <c r="K530" t="s">
        <v>51</v>
      </c>
      <c r="L530" t="s">
        <v>26</v>
      </c>
      <c r="M530" t="e">
        <f>VLOOKUP(C530,#REF!,4,FALSE)</f>
        <v>#REF!</v>
      </c>
      <c r="N530" t="e">
        <f t="shared" si="34"/>
        <v>#REF!</v>
      </c>
      <c r="O530">
        <f t="shared" si="35"/>
        <v>3</v>
      </c>
      <c r="P530" t="e">
        <f>VLOOKUP(C530,#REF!,3,FALSE)</f>
        <v>#REF!</v>
      </c>
      <c r="Q530" t="e">
        <f>VLOOKUP(C530,#REF!,2,FALSE)</f>
        <v>#REF!</v>
      </c>
      <c r="R530" t="str">
        <f>VLOOKUP(orders!B530,customers!$A$2:$F$101,6,FALSE)</f>
        <v>Female</v>
      </c>
      <c r="S530" t="str">
        <f>VLOOKUP(orders!B530,customers!$A$1:$C$101,3,FALSE)</f>
        <v>Mangalore</v>
      </c>
    </row>
    <row r="531" spans="1:19" x14ac:dyDescent="0.35">
      <c r="A531">
        <v>530</v>
      </c>
      <c r="B531" t="s">
        <v>140</v>
      </c>
      <c r="C531">
        <v>5</v>
      </c>
      <c r="D531">
        <v>2</v>
      </c>
      <c r="E531" t="str">
        <f t="shared" si="32"/>
        <v>August</v>
      </c>
      <c r="F531" t="str">
        <f t="shared" si="33"/>
        <v>Saturday</v>
      </c>
      <c r="G531" s="1">
        <v>45157</v>
      </c>
      <c r="H531" s="2">
        <v>0.44815972222222222</v>
      </c>
      <c r="I531" s="1">
        <v>45165</v>
      </c>
      <c r="J531" s="2">
        <v>1.6620370370370369E-2</v>
      </c>
      <c r="K531" t="s">
        <v>96</v>
      </c>
      <c r="L531" t="s">
        <v>60</v>
      </c>
      <c r="M531" t="e">
        <f>VLOOKUP(C531,#REF!,4,FALSE)</f>
        <v>#REF!</v>
      </c>
      <c r="N531" t="e">
        <f t="shared" si="34"/>
        <v>#REF!</v>
      </c>
      <c r="O531">
        <f t="shared" si="35"/>
        <v>8</v>
      </c>
      <c r="P531" t="e">
        <f>VLOOKUP(C531,#REF!,3,FALSE)</f>
        <v>#REF!</v>
      </c>
      <c r="Q531" t="e">
        <f>VLOOKUP(C531,#REF!,2,FALSE)</f>
        <v>#REF!</v>
      </c>
      <c r="R531" t="str">
        <f>VLOOKUP(orders!B531,customers!$A$2:$F$101,6,FALSE)</f>
        <v>Female</v>
      </c>
      <c r="S531" t="str">
        <f>VLOOKUP(orders!B531,customers!$A$1:$C$101,3,FALSE)</f>
        <v>Chinsurah</v>
      </c>
    </row>
    <row r="532" spans="1:19" x14ac:dyDescent="0.35">
      <c r="A532">
        <v>531</v>
      </c>
      <c r="B532" t="s">
        <v>16</v>
      </c>
      <c r="C532">
        <v>28</v>
      </c>
      <c r="D532">
        <v>5</v>
      </c>
      <c r="E532" t="str">
        <f t="shared" si="32"/>
        <v>August</v>
      </c>
      <c r="F532" t="str">
        <f t="shared" si="33"/>
        <v>Tuesday</v>
      </c>
      <c r="G532" s="1">
        <v>45167</v>
      </c>
      <c r="H532" s="2">
        <v>0.56398148148148153</v>
      </c>
      <c r="I532" s="1">
        <v>45176</v>
      </c>
      <c r="J532" s="2">
        <v>0.36332175925925925</v>
      </c>
      <c r="K532" t="s">
        <v>262</v>
      </c>
      <c r="L532" t="s">
        <v>26</v>
      </c>
      <c r="M532" t="e">
        <f>VLOOKUP(C532,#REF!,4,FALSE)</f>
        <v>#REF!</v>
      </c>
      <c r="N532" t="e">
        <f t="shared" si="34"/>
        <v>#REF!</v>
      </c>
      <c r="O532">
        <f t="shared" si="35"/>
        <v>9</v>
      </c>
      <c r="P532" t="e">
        <f>VLOOKUP(C532,#REF!,3,FALSE)</f>
        <v>#REF!</v>
      </c>
      <c r="Q532" t="e">
        <f>VLOOKUP(C532,#REF!,2,FALSE)</f>
        <v>#REF!</v>
      </c>
      <c r="R532" t="str">
        <f>VLOOKUP(orders!B532,customers!$A$2:$F$101,6,FALSE)</f>
        <v>Female</v>
      </c>
      <c r="S532" t="str">
        <f>VLOOKUP(orders!B532,customers!$A$1:$C$101,3,FALSE)</f>
        <v>Haridwar</v>
      </c>
    </row>
    <row r="533" spans="1:19" x14ac:dyDescent="0.35">
      <c r="A533">
        <v>532</v>
      </c>
      <c r="B533" t="s">
        <v>101</v>
      </c>
      <c r="C533">
        <v>30</v>
      </c>
      <c r="D533">
        <v>5</v>
      </c>
      <c r="E533" t="str">
        <f t="shared" si="32"/>
        <v>September</v>
      </c>
      <c r="F533" t="str">
        <f t="shared" si="33"/>
        <v>Saturday</v>
      </c>
      <c r="G533" s="1">
        <v>45171</v>
      </c>
      <c r="H533" s="2">
        <v>0.55909722222222225</v>
      </c>
      <c r="I533" s="1">
        <v>45179</v>
      </c>
      <c r="J533" s="2">
        <v>0.1216087962962963</v>
      </c>
      <c r="K533" t="s">
        <v>203</v>
      </c>
      <c r="L533" t="s">
        <v>12</v>
      </c>
      <c r="M533" t="e">
        <f>VLOOKUP(C533,#REF!,4,FALSE)</f>
        <v>#REF!</v>
      </c>
      <c r="N533" t="e">
        <f t="shared" si="34"/>
        <v>#REF!</v>
      </c>
      <c r="O533">
        <f t="shared" si="35"/>
        <v>8</v>
      </c>
      <c r="P533" t="e">
        <f>VLOOKUP(C533,#REF!,3,FALSE)</f>
        <v>#REF!</v>
      </c>
      <c r="Q533" t="e">
        <f>VLOOKUP(C533,#REF!,2,FALSE)</f>
        <v>#REF!</v>
      </c>
      <c r="R533" t="str">
        <f>VLOOKUP(orders!B533,customers!$A$2:$F$101,6,FALSE)</f>
        <v>Female</v>
      </c>
      <c r="S533" t="str">
        <f>VLOOKUP(orders!B533,customers!$A$1:$C$101,3,FALSE)</f>
        <v>Dibrugarh</v>
      </c>
    </row>
    <row r="534" spans="1:19" x14ac:dyDescent="0.35">
      <c r="A534">
        <v>533</v>
      </c>
      <c r="B534" t="s">
        <v>90</v>
      </c>
      <c r="C534">
        <v>14</v>
      </c>
      <c r="D534">
        <v>3</v>
      </c>
      <c r="E534" t="str">
        <f t="shared" si="32"/>
        <v>April</v>
      </c>
      <c r="F534" t="str">
        <f t="shared" si="33"/>
        <v>Tuesday</v>
      </c>
      <c r="G534" s="1">
        <v>45034</v>
      </c>
      <c r="H534" s="2">
        <v>0.30546296296296294</v>
      </c>
      <c r="I534" s="1">
        <v>45036</v>
      </c>
      <c r="J534" s="2">
        <v>0.73871527777777779</v>
      </c>
      <c r="K534" t="s">
        <v>240</v>
      </c>
      <c r="L534" t="s">
        <v>20</v>
      </c>
      <c r="M534" t="e">
        <f>VLOOKUP(C534,#REF!,4,FALSE)</f>
        <v>#REF!</v>
      </c>
      <c r="N534" t="e">
        <f t="shared" si="34"/>
        <v>#REF!</v>
      </c>
      <c r="O534">
        <f t="shared" si="35"/>
        <v>2</v>
      </c>
      <c r="P534" t="e">
        <f>VLOOKUP(C534,#REF!,3,FALSE)</f>
        <v>#REF!</v>
      </c>
      <c r="Q534" t="e">
        <f>VLOOKUP(C534,#REF!,2,FALSE)</f>
        <v>#REF!</v>
      </c>
      <c r="R534" t="str">
        <f>VLOOKUP(orders!B534,customers!$A$2:$F$101,6,FALSE)</f>
        <v>Female</v>
      </c>
      <c r="S534" t="str">
        <f>VLOOKUP(orders!B534,customers!$A$1:$C$101,3,FALSE)</f>
        <v>Karimnagar</v>
      </c>
    </row>
    <row r="535" spans="1:19" x14ac:dyDescent="0.35">
      <c r="A535">
        <v>534</v>
      </c>
      <c r="B535" t="s">
        <v>153</v>
      </c>
      <c r="C535">
        <v>31</v>
      </c>
      <c r="D535">
        <v>2</v>
      </c>
      <c r="E535" t="str">
        <f t="shared" si="32"/>
        <v>November</v>
      </c>
      <c r="F535" t="str">
        <f t="shared" si="33"/>
        <v>Monday</v>
      </c>
      <c r="G535" s="1">
        <v>45257</v>
      </c>
      <c r="H535" s="2">
        <v>0.15296296296296297</v>
      </c>
      <c r="I535" s="1">
        <v>45264</v>
      </c>
      <c r="J535" s="2">
        <v>0.47403935185185186</v>
      </c>
      <c r="K535" t="s">
        <v>269</v>
      </c>
      <c r="L535" t="s">
        <v>60</v>
      </c>
      <c r="M535" t="e">
        <f>VLOOKUP(C535,#REF!,4,FALSE)</f>
        <v>#REF!</v>
      </c>
      <c r="N535" t="e">
        <f t="shared" si="34"/>
        <v>#REF!</v>
      </c>
      <c r="O535">
        <f t="shared" si="35"/>
        <v>7</v>
      </c>
      <c r="P535" t="e">
        <f>VLOOKUP(C535,#REF!,3,FALSE)</f>
        <v>#REF!</v>
      </c>
      <c r="Q535" t="e">
        <f>VLOOKUP(C535,#REF!,2,FALSE)</f>
        <v>#REF!</v>
      </c>
      <c r="R535" t="str">
        <f>VLOOKUP(orders!B535,customers!$A$2:$F$101,6,FALSE)</f>
        <v>Female</v>
      </c>
      <c r="S535" t="str">
        <f>VLOOKUP(orders!B535,customers!$A$1:$C$101,3,FALSE)</f>
        <v>Kavali</v>
      </c>
    </row>
    <row r="536" spans="1:19" x14ac:dyDescent="0.35">
      <c r="A536">
        <v>535</v>
      </c>
      <c r="B536" t="s">
        <v>125</v>
      </c>
      <c r="C536">
        <v>25</v>
      </c>
      <c r="D536">
        <v>3</v>
      </c>
      <c r="E536" t="str">
        <f t="shared" si="32"/>
        <v>July</v>
      </c>
      <c r="F536" t="str">
        <f t="shared" si="33"/>
        <v>Saturday</v>
      </c>
      <c r="G536" s="1">
        <v>45115</v>
      </c>
      <c r="H536" s="2">
        <v>0.91629629629629628</v>
      </c>
      <c r="I536" s="1">
        <v>45118</v>
      </c>
      <c r="J536" s="2">
        <v>0.27129629629629631</v>
      </c>
      <c r="K536" t="s">
        <v>85</v>
      </c>
      <c r="L536" t="s">
        <v>12</v>
      </c>
      <c r="M536" t="e">
        <f>VLOOKUP(C536,#REF!,4,FALSE)</f>
        <v>#REF!</v>
      </c>
      <c r="N536" t="e">
        <f t="shared" si="34"/>
        <v>#REF!</v>
      </c>
      <c r="O536">
        <f t="shared" si="35"/>
        <v>3</v>
      </c>
      <c r="P536" t="e">
        <f>VLOOKUP(C536,#REF!,3,FALSE)</f>
        <v>#REF!</v>
      </c>
      <c r="Q536" t="e">
        <f>VLOOKUP(C536,#REF!,2,FALSE)</f>
        <v>#REF!</v>
      </c>
      <c r="R536" t="str">
        <f>VLOOKUP(orders!B536,customers!$A$2:$F$101,6,FALSE)</f>
        <v>Male</v>
      </c>
      <c r="S536" t="str">
        <f>VLOOKUP(orders!B536,customers!$A$1:$C$101,3,FALSE)</f>
        <v>Gangtok</v>
      </c>
    </row>
    <row r="537" spans="1:19" x14ac:dyDescent="0.35">
      <c r="A537">
        <v>536</v>
      </c>
      <c r="B537" t="s">
        <v>182</v>
      </c>
      <c r="C537">
        <v>59</v>
      </c>
      <c r="D537">
        <v>3</v>
      </c>
      <c r="E537" t="str">
        <f t="shared" si="32"/>
        <v>August</v>
      </c>
      <c r="F537" t="str">
        <f t="shared" si="33"/>
        <v>Friday</v>
      </c>
      <c r="G537" s="1">
        <v>45163</v>
      </c>
      <c r="H537" s="2">
        <v>0.6353240740740741</v>
      </c>
      <c r="I537" s="1">
        <v>45168</v>
      </c>
      <c r="J537" s="2">
        <v>0.46747685185185184</v>
      </c>
      <c r="K537" t="s">
        <v>46</v>
      </c>
      <c r="L537" t="s">
        <v>26</v>
      </c>
      <c r="M537" t="e">
        <f>VLOOKUP(C537,#REF!,4,FALSE)</f>
        <v>#REF!</v>
      </c>
      <c r="N537" t="e">
        <f t="shared" si="34"/>
        <v>#REF!</v>
      </c>
      <c r="O537">
        <f t="shared" si="35"/>
        <v>5</v>
      </c>
      <c r="P537" t="e">
        <f>VLOOKUP(C537,#REF!,3,FALSE)</f>
        <v>#REF!</v>
      </c>
      <c r="Q537" t="e">
        <f>VLOOKUP(C537,#REF!,2,FALSE)</f>
        <v>#REF!</v>
      </c>
      <c r="R537" t="str">
        <f>VLOOKUP(orders!B537,customers!$A$2:$F$101,6,FALSE)</f>
        <v>Male</v>
      </c>
      <c r="S537" t="str">
        <f>VLOOKUP(orders!B537,customers!$A$1:$C$101,3,FALSE)</f>
        <v>Guntakal</v>
      </c>
    </row>
    <row r="538" spans="1:19" x14ac:dyDescent="0.35">
      <c r="A538">
        <v>537</v>
      </c>
      <c r="B538" t="s">
        <v>67</v>
      </c>
      <c r="C538">
        <v>42</v>
      </c>
      <c r="D538">
        <v>3</v>
      </c>
      <c r="E538" t="str">
        <f t="shared" si="32"/>
        <v>October</v>
      </c>
      <c r="F538" t="str">
        <f t="shared" si="33"/>
        <v>Tuesday</v>
      </c>
      <c r="G538" s="1">
        <v>45216</v>
      </c>
      <c r="H538" s="2">
        <v>0.26347222222222222</v>
      </c>
      <c r="I538" s="1">
        <v>45224</v>
      </c>
      <c r="J538" s="2">
        <v>0.13134259259259259</v>
      </c>
      <c r="K538" t="s">
        <v>293</v>
      </c>
      <c r="L538" t="s">
        <v>60</v>
      </c>
      <c r="M538" t="e">
        <f>VLOOKUP(C538,#REF!,4,FALSE)</f>
        <v>#REF!</v>
      </c>
      <c r="N538" t="e">
        <f t="shared" si="34"/>
        <v>#REF!</v>
      </c>
      <c r="O538">
        <f t="shared" si="35"/>
        <v>8</v>
      </c>
      <c r="P538" t="e">
        <f>VLOOKUP(C538,#REF!,3,FALSE)</f>
        <v>#REF!</v>
      </c>
      <c r="Q538" t="e">
        <f>VLOOKUP(C538,#REF!,2,FALSE)</f>
        <v>#REF!</v>
      </c>
      <c r="R538" t="str">
        <f>VLOOKUP(orders!B538,customers!$A$2:$F$101,6,FALSE)</f>
        <v>Male</v>
      </c>
      <c r="S538" t="str">
        <f>VLOOKUP(orders!B538,customers!$A$1:$C$101,3,FALSE)</f>
        <v>Srikakulam</v>
      </c>
    </row>
    <row r="539" spans="1:19" x14ac:dyDescent="0.35">
      <c r="A539">
        <v>538</v>
      </c>
      <c r="B539" t="s">
        <v>29</v>
      </c>
      <c r="C539">
        <v>24</v>
      </c>
      <c r="D539">
        <v>5</v>
      </c>
      <c r="E539" t="str">
        <f t="shared" si="32"/>
        <v>May</v>
      </c>
      <c r="F539" t="str">
        <f t="shared" si="33"/>
        <v>Thursday</v>
      </c>
      <c r="G539" s="1">
        <v>45064</v>
      </c>
      <c r="H539" s="2">
        <v>0.54798611111111106</v>
      </c>
      <c r="I539" s="1">
        <v>45065</v>
      </c>
      <c r="J539" s="2">
        <v>0.94185185185185183</v>
      </c>
      <c r="K539" t="s">
        <v>336</v>
      </c>
      <c r="L539" t="s">
        <v>20</v>
      </c>
      <c r="M539" t="e">
        <f>VLOOKUP(C539,#REF!,4,FALSE)</f>
        <v>#REF!</v>
      </c>
      <c r="N539" t="e">
        <f t="shared" si="34"/>
        <v>#REF!</v>
      </c>
      <c r="O539">
        <f t="shared" si="35"/>
        <v>1</v>
      </c>
      <c r="P539" t="e">
        <f>VLOOKUP(C539,#REF!,3,FALSE)</f>
        <v>#REF!</v>
      </c>
      <c r="Q539" t="e">
        <f>VLOOKUP(C539,#REF!,2,FALSE)</f>
        <v>#REF!</v>
      </c>
      <c r="R539" t="str">
        <f>VLOOKUP(orders!B539,customers!$A$2:$F$101,6,FALSE)</f>
        <v>Female</v>
      </c>
      <c r="S539" t="str">
        <f>VLOOKUP(orders!B539,customers!$A$1:$C$101,3,FALSE)</f>
        <v>Sri Ganganagar</v>
      </c>
    </row>
    <row r="540" spans="1:19" x14ac:dyDescent="0.35">
      <c r="A540">
        <v>539</v>
      </c>
      <c r="B540" t="s">
        <v>45</v>
      </c>
      <c r="C540">
        <v>20</v>
      </c>
      <c r="D540">
        <v>3</v>
      </c>
      <c r="E540" t="str">
        <f t="shared" si="32"/>
        <v>June</v>
      </c>
      <c r="F540" t="str">
        <f t="shared" si="33"/>
        <v>Friday</v>
      </c>
      <c r="G540" s="1">
        <v>45086</v>
      </c>
      <c r="H540" s="2">
        <v>0.65229166666666671</v>
      </c>
      <c r="I540" s="1">
        <v>45093</v>
      </c>
      <c r="J540" s="2">
        <v>0.5951967592592593</v>
      </c>
      <c r="K540" t="s">
        <v>375</v>
      </c>
      <c r="L540" t="s">
        <v>12</v>
      </c>
      <c r="M540" t="e">
        <f>VLOOKUP(C540,#REF!,4,FALSE)</f>
        <v>#REF!</v>
      </c>
      <c r="N540" t="e">
        <f t="shared" si="34"/>
        <v>#REF!</v>
      </c>
      <c r="O540">
        <f t="shared" si="35"/>
        <v>7</v>
      </c>
      <c r="P540" t="e">
        <f>VLOOKUP(C540,#REF!,3,FALSE)</f>
        <v>#REF!</v>
      </c>
      <c r="Q540" t="e">
        <f>VLOOKUP(C540,#REF!,2,FALSE)</f>
        <v>#REF!</v>
      </c>
      <c r="R540" t="str">
        <f>VLOOKUP(orders!B540,customers!$A$2:$F$101,6,FALSE)</f>
        <v>Male</v>
      </c>
      <c r="S540" t="str">
        <f>VLOOKUP(orders!B540,customers!$A$1:$C$101,3,FALSE)</f>
        <v>Haridwar</v>
      </c>
    </row>
    <row r="541" spans="1:19" x14ac:dyDescent="0.35">
      <c r="A541">
        <v>540</v>
      </c>
      <c r="B541" t="s">
        <v>167</v>
      </c>
      <c r="C541">
        <v>22</v>
      </c>
      <c r="D541">
        <v>4</v>
      </c>
      <c r="E541" t="str">
        <f t="shared" si="32"/>
        <v>September</v>
      </c>
      <c r="F541" t="str">
        <f t="shared" si="33"/>
        <v>Wednesday</v>
      </c>
      <c r="G541" s="1">
        <v>45175</v>
      </c>
      <c r="H541" s="2">
        <v>0.79693287037037042</v>
      </c>
      <c r="I541" s="1">
        <v>45178</v>
      </c>
      <c r="J541" s="2">
        <v>5.9722222222222225E-2</v>
      </c>
      <c r="K541" t="s">
        <v>376</v>
      </c>
      <c r="L541" t="s">
        <v>60</v>
      </c>
      <c r="M541" t="e">
        <f>VLOOKUP(C541,#REF!,4,FALSE)</f>
        <v>#REF!</v>
      </c>
      <c r="N541" t="e">
        <f t="shared" si="34"/>
        <v>#REF!</v>
      </c>
      <c r="O541">
        <f t="shared" si="35"/>
        <v>3</v>
      </c>
      <c r="P541" t="e">
        <f>VLOOKUP(C541,#REF!,3,FALSE)</f>
        <v>#REF!</v>
      </c>
      <c r="Q541" t="e">
        <f>VLOOKUP(C541,#REF!,2,FALSE)</f>
        <v>#REF!</v>
      </c>
      <c r="R541" t="str">
        <f>VLOOKUP(orders!B541,customers!$A$2:$F$101,6,FALSE)</f>
        <v>Female</v>
      </c>
      <c r="S541" t="str">
        <f>VLOOKUP(orders!B541,customers!$A$1:$C$101,3,FALSE)</f>
        <v>Ahmednagar</v>
      </c>
    </row>
    <row r="542" spans="1:19" x14ac:dyDescent="0.35">
      <c r="A542">
        <v>541</v>
      </c>
      <c r="B542" t="s">
        <v>220</v>
      </c>
      <c r="C542">
        <v>24</v>
      </c>
      <c r="D542">
        <v>3</v>
      </c>
      <c r="E542" t="str">
        <f t="shared" si="32"/>
        <v>November</v>
      </c>
      <c r="F542" t="str">
        <f t="shared" si="33"/>
        <v>Monday</v>
      </c>
      <c r="G542" s="1">
        <v>45243</v>
      </c>
      <c r="H542" s="2">
        <v>0.24385416666666668</v>
      </c>
      <c r="I542" s="1">
        <v>45246</v>
      </c>
      <c r="J542" s="2">
        <v>0.95594907407407403</v>
      </c>
      <c r="K542" t="s">
        <v>283</v>
      </c>
      <c r="L542" t="s">
        <v>20</v>
      </c>
      <c r="M542" t="e">
        <f>VLOOKUP(C542,#REF!,4,FALSE)</f>
        <v>#REF!</v>
      </c>
      <c r="N542" t="e">
        <f t="shared" si="34"/>
        <v>#REF!</v>
      </c>
      <c r="O542">
        <f t="shared" si="35"/>
        <v>3</v>
      </c>
      <c r="P542" t="e">
        <f>VLOOKUP(C542,#REF!,3,FALSE)</f>
        <v>#REF!</v>
      </c>
      <c r="Q542" t="e">
        <f>VLOOKUP(C542,#REF!,2,FALSE)</f>
        <v>#REF!</v>
      </c>
      <c r="R542" t="str">
        <f>VLOOKUP(orders!B542,customers!$A$2:$F$101,6,FALSE)</f>
        <v>Male</v>
      </c>
      <c r="S542" t="str">
        <f>VLOOKUP(orders!B542,customers!$A$1:$C$101,3,FALSE)</f>
        <v>Berhampore</v>
      </c>
    </row>
    <row r="543" spans="1:19" x14ac:dyDescent="0.35">
      <c r="A543">
        <v>542</v>
      </c>
      <c r="B543" t="s">
        <v>192</v>
      </c>
      <c r="C543">
        <v>54</v>
      </c>
      <c r="D543">
        <v>5</v>
      </c>
      <c r="E543" t="str">
        <f t="shared" si="32"/>
        <v>July</v>
      </c>
      <c r="F543" t="str">
        <f t="shared" si="33"/>
        <v>Friday</v>
      </c>
      <c r="G543" s="1">
        <v>45114</v>
      </c>
      <c r="H543" s="2">
        <v>0.82037037037037042</v>
      </c>
      <c r="I543" s="1">
        <v>45119</v>
      </c>
      <c r="J543" s="2">
        <v>0.41125</v>
      </c>
      <c r="K543" t="s">
        <v>195</v>
      </c>
      <c r="L543" t="s">
        <v>12</v>
      </c>
      <c r="M543" t="e">
        <f>VLOOKUP(C543,#REF!,4,FALSE)</f>
        <v>#REF!</v>
      </c>
      <c r="N543" t="e">
        <f t="shared" si="34"/>
        <v>#REF!</v>
      </c>
      <c r="O543">
        <f t="shared" si="35"/>
        <v>5</v>
      </c>
      <c r="P543" t="e">
        <f>VLOOKUP(C543,#REF!,3,FALSE)</f>
        <v>#REF!</v>
      </c>
      <c r="Q543" t="e">
        <f>VLOOKUP(C543,#REF!,2,FALSE)</f>
        <v>#REF!</v>
      </c>
      <c r="R543" t="str">
        <f>VLOOKUP(orders!B543,customers!$A$2:$F$101,6,FALSE)</f>
        <v>Female</v>
      </c>
      <c r="S543" t="str">
        <f>VLOOKUP(orders!B543,customers!$A$1:$C$101,3,FALSE)</f>
        <v>Kota</v>
      </c>
    </row>
    <row r="544" spans="1:19" x14ac:dyDescent="0.35">
      <c r="A544">
        <v>543</v>
      </c>
      <c r="B544" t="s">
        <v>103</v>
      </c>
      <c r="C544">
        <v>51</v>
      </c>
      <c r="D544">
        <v>4</v>
      </c>
      <c r="E544" t="str">
        <f t="shared" si="32"/>
        <v>February</v>
      </c>
      <c r="F544" t="str">
        <f t="shared" si="33"/>
        <v>Sunday</v>
      </c>
      <c r="G544" s="1">
        <v>44969</v>
      </c>
      <c r="H544" s="2">
        <v>0.91053240740740737</v>
      </c>
      <c r="I544" s="1">
        <v>44974</v>
      </c>
      <c r="J544" s="2">
        <v>0.49524305555555553</v>
      </c>
      <c r="K544" t="s">
        <v>345</v>
      </c>
      <c r="L544" t="s">
        <v>60</v>
      </c>
      <c r="M544" t="e">
        <f>VLOOKUP(C544,#REF!,4,FALSE)</f>
        <v>#REF!</v>
      </c>
      <c r="N544" t="e">
        <f t="shared" si="34"/>
        <v>#REF!</v>
      </c>
      <c r="O544">
        <f t="shared" si="35"/>
        <v>5</v>
      </c>
      <c r="P544" t="e">
        <f>VLOOKUP(C544,#REF!,3,FALSE)</f>
        <v>#REF!</v>
      </c>
      <c r="Q544" t="e">
        <f>VLOOKUP(C544,#REF!,2,FALSE)</f>
        <v>#REF!</v>
      </c>
      <c r="R544" t="str">
        <f>VLOOKUP(orders!B544,customers!$A$2:$F$101,6,FALSE)</f>
        <v>Male</v>
      </c>
      <c r="S544" t="str">
        <f>VLOOKUP(orders!B544,customers!$A$1:$C$101,3,FALSE)</f>
        <v>Bidhannagar</v>
      </c>
    </row>
    <row r="545" spans="1:19" x14ac:dyDescent="0.35">
      <c r="A545">
        <v>544</v>
      </c>
      <c r="B545" t="s">
        <v>188</v>
      </c>
      <c r="C545">
        <v>29</v>
      </c>
      <c r="D545">
        <v>2</v>
      </c>
      <c r="E545" t="str">
        <f t="shared" si="32"/>
        <v>March</v>
      </c>
      <c r="F545" t="str">
        <f t="shared" si="33"/>
        <v>Wednesday</v>
      </c>
      <c r="G545" s="1">
        <v>44986</v>
      </c>
      <c r="H545" s="2">
        <v>0.10548611111111111</v>
      </c>
      <c r="I545" s="1">
        <v>44996</v>
      </c>
      <c r="J545" s="2">
        <v>0.39851851851851849</v>
      </c>
      <c r="K545" t="s">
        <v>35</v>
      </c>
      <c r="L545" t="s">
        <v>36</v>
      </c>
      <c r="M545" t="e">
        <f>VLOOKUP(C545,#REF!,4,FALSE)</f>
        <v>#REF!</v>
      </c>
      <c r="N545" t="e">
        <f t="shared" si="34"/>
        <v>#REF!</v>
      </c>
      <c r="O545">
        <f t="shared" si="35"/>
        <v>10</v>
      </c>
      <c r="P545" t="e">
        <f>VLOOKUP(C545,#REF!,3,FALSE)</f>
        <v>#REF!</v>
      </c>
      <c r="Q545" t="e">
        <f>VLOOKUP(C545,#REF!,2,FALSE)</f>
        <v>#REF!</v>
      </c>
      <c r="R545" t="str">
        <f>VLOOKUP(orders!B545,customers!$A$2:$F$101,6,FALSE)</f>
        <v>Male</v>
      </c>
      <c r="S545" t="str">
        <f>VLOOKUP(orders!B545,customers!$A$1:$C$101,3,FALSE)</f>
        <v>Sambhal</v>
      </c>
    </row>
    <row r="546" spans="1:19" x14ac:dyDescent="0.35">
      <c r="A546">
        <v>545</v>
      </c>
      <c r="B546" t="s">
        <v>184</v>
      </c>
      <c r="C546">
        <v>9</v>
      </c>
      <c r="D546">
        <v>5</v>
      </c>
      <c r="E546" t="str">
        <f t="shared" si="32"/>
        <v>August</v>
      </c>
      <c r="F546" t="str">
        <f t="shared" si="33"/>
        <v>Sunday</v>
      </c>
      <c r="G546" s="1">
        <v>45158</v>
      </c>
      <c r="H546" s="2">
        <v>7.9768518518518516E-2</v>
      </c>
      <c r="I546" s="1">
        <v>45164</v>
      </c>
      <c r="J546" s="2">
        <v>0.33841435185185187</v>
      </c>
      <c r="K546" t="s">
        <v>107</v>
      </c>
      <c r="L546" t="s">
        <v>26</v>
      </c>
      <c r="M546" t="e">
        <f>VLOOKUP(C546,#REF!,4,FALSE)</f>
        <v>#REF!</v>
      </c>
      <c r="N546" t="e">
        <f t="shared" si="34"/>
        <v>#REF!</v>
      </c>
      <c r="O546">
        <f t="shared" si="35"/>
        <v>6</v>
      </c>
      <c r="P546" t="e">
        <f>VLOOKUP(C546,#REF!,3,FALSE)</f>
        <v>#REF!</v>
      </c>
      <c r="Q546" t="e">
        <f>VLOOKUP(C546,#REF!,2,FALSE)</f>
        <v>#REF!</v>
      </c>
      <c r="R546" t="str">
        <f>VLOOKUP(orders!B546,customers!$A$2:$F$101,6,FALSE)</f>
        <v>Male</v>
      </c>
      <c r="S546" t="str">
        <f>VLOOKUP(orders!B546,customers!$A$1:$C$101,3,FALSE)</f>
        <v>Raurkela Industrial Township</v>
      </c>
    </row>
    <row r="547" spans="1:19" x14ac:dyDescent="0.35">
      <c r="A547">
        <v>546</v>
      </c>
      <c r="B547" t="s">
        <v>67</v>
      </c>
      <c r="C547">
        <v>25</v>
      </c>
      <c r="D547">
        <v>3</v>
      </c>
      <c r="E547" t="str">
        <f t="shared" si="32"/>
        <v>February</v>
      </c>
      <c r="F547" t="str">
        <f t="shared" si="33"/>
        <v>Thursday</v>
      </c>
      <c r="G547" s="1">
        <v>44959</v>
      </c>
      <c r="H547" s="2">
        <v>0.92005787037037035</v>
      </c>
      <c r="I547" s="1">
        <v>44968</v>
      </c>
      <c r="J547" s="2">
        <v>0.41674768518518518</v>
      </c>
      <c r="K547" t="s">
        <v>377</v>
      </c>
      <c r="L547" t="s">
        <v>12</v>
      </c>
      <c r="M547" t="e">
        <f>VLOOKUP(C547,#REF!,4,FALSE)</f>
        <v>#REF!</v>
      </c>
      <c r="N547" t="e">
        <f t="shared" si="34"/>
        <v>#REF!</v>
      </c>
      <c r="O547">
        <f t="shared" si="35"/>
        <v>9</v>
      </c>
      <c r="P547" t="e">
        <f>VLOOKUP(C547,#REF!,3,FALSE)</f>
        <v>#REF!</v>
      </c>
      <c r="Q547" t="e">
        <f>VLOOKUP(C547,#REF!,2,FALSE)</f>
        <v>#REF!</v>
      </c>
      <c r="R547" t="str">
        <f>VLOOKUP(orders!B547,customers!$A$2:$F$101,6,FALSE)</f>
        <v>Male</v>
      </c>
      <c r="S547" t="str">
        <f>VLOOKUP(orders!B547,customers!$A$1:$C$101,3,FALSE)</f>
        <v>Srikakulam</v>
      </c>
    </row>
    <row r="548" spans="1:19" x14ac:dyDescent="0.35">
      <c r="A548">
        <v>547</v>
      </c>
      <c r="B548" t="s">
        <v>66</v>
      </c>
      <c r="C548">
        <v>30</v>
      </c>
      <c r="D548">
        <v>5</v>
      </c>
      <c r="E548" t="str">
        <f t="shared" si="32"/>
        <v>January</v>
      </c>
      <c r="F548" t="str">
        <f t="shared" si="33"/>
        <v>Tuesday</v>
      </c>
      <c r="G548" s="1">
        <v>44936</v>
      </c>
      <c r="H548" s="2">
        <v>0.10430555555555555</v>
      </c>
      <c r="I548" s="1">
        <v>44945</v>
      </c>
      <c r="J548" s="2">
        <v>0.58103009259259264</v>
      </c>
      <c r="K548" t="s">
        <v>111</v>
      </c>
      <c r="L548" t="s">
        <v>12</v>
      </c>
      <c r="M548" t="e">
        <f>VLOOKUP(C548,#REF!,4,FALSE)</f>
        <v>#REF!</v>
      </c>
      <c r="N548" t="e">
        <f t="shared" si="34"/>
        <v>#REF!</v>
      </c>
      <c r="O548">
        <f t="shared" si="35"/>
        <v>9</v>
      </c>
      <c r="P548" t="e">
        <f>VLOOKUP(C548,#REF!,3,FALSE)</f>
        <v>#REF!</v>
      </c>
      <c r="Q548" t="e">
        <f>VLOOKUP(C548,#REF!,2,FALSE)</f>
        <v>#REF!</v>
      </c>
      <c r="R548" t="str">
        <f>VLOOKUP(orders!B548,customers!$A$2:$F$101,6,FALSE)</f>
        <v>Female</v>
      </c>
      <c r="S548" t="str">
        <f>VLOOKUP(orders!B548,customers!$A$1:$C$101,3,FALSE)</f>
        <v xml:space="preserve">Khora </v>
      </c>
    </row>
    <row r="549" spans="1:19" x14ac:dyDescent="0.35">
      <c r="A549">
        <v>548</v>
      </c>
      <c r="B549" t="s">
        <v>18</v>
      </c>
      <c r="C549">
        <v>25</v>
      </c>
      <c r="D549">
        <v>2</v>
      </c>
      <c r="E549" t="str">
        <f t="shared" si="32"/>
        <v>February</v>
      </c>
      <c r="F549" t="str">
        <f t="shared" si="33"/>
        <v>Tuesday</v>
      </c>
      <c r="G549" s="1">
        <v>44978</v>
      </c>
      <c r="H549" s="2">
        <v>0.52280092592592597</v>
      </c>
      <c r="I549" s="1">
        <v>44979</v>
      </c>
      <c r="J549" s="2">
        <v>0.82481481481481478</v>
      </c>
      <c r="K549" t="s">
        <v>170</v>
      </c>
      <c r="L549" t="s">
        <v>12</v>
      </c>
      <c r="M549" t="e">
        <f>VLOOKUP(C549,#REF!,4,FALSE)</f>
        <v>#REF!</v>
      </c>
      <c r="N549" t="e">
        <f t="shared" si="34"/>
        <v>#REF!</v>
      </c>
      <c r="O549">
        <f t="shared" si="35"/>
        <v>1</v>
      </c>
      <c r="P549" t="e">
        <f>VLOOKUP(C549,#REF!,3,FALSE)</f>
        <v>#REF!</v>
      </c>
      <c r="Q549" t="e">
        <f>VLOOKUP(C549,#REF!,2,FALSE)</f>
        <v>#REF!</v>
      </c>
      <c r="R549" t="str">
        <f>VLOOKUP(orders!B549,customers!$A$2:$F$101,6,FALSE)</f>
        <v>Male</v>
      </c>
      <c r="S549" t="str">
        <f>VLOOKUP(orders!B549,customers!$A$1:$C$101,3,FALSE)</f>
        <v>Bilaspur</v>
      </c>
    </row>
    <row r="550" spans="1:19" x14ac:dyDescent="0.35">
      <c r="A550">
        <v>549</v>
      </c>
      <c r="B550" t="s">
        <v>354</v>
      </c>
      <c r="C550">
        <v>64</v>
      </c>
      <c r="D550">
        <v>1</v>
      </c>
      <c r="E550" t="str">
        <f t="shared" si="32"/>
        <v>August</v>
      </c>
      <c r="F550" t="str">
        <f t="shared" si="33"/>
        <v>Tuesday</v>
      </c>
      <c r="G550" s="1">
        <v>45160</v>
      </c>
      <c r="H550" s="2">
        <v>0.81230324074074078</v>
      </c>
      <c r="I550" s="1">
        <v>45170</v>
      </c>
      <c r="J550" s="2">
        <v>0.10358796296296297</v>
      </c>
      <c r="K550" t="s">
        <v>304</v>
      </c>
      <c r="L550" t="s">
        <v>26</v>
      </c>
      <c r="M550" t="e">
        <f>VLOOKUP(C550,#REF!,4,FALSE)</f>
        <v>#REF!</v>
      </c>
      <c r="N550" t="e">
        <f t="shared" si="34"/>
        <v>#REF!</v>
      </c>
      <c r="O550">
        <f t="shared" si="35"/>
        <v>10</v>
      </c>
      <c r="P550" t="e">
        <f>VLOOKUP(C550,#REF!,3,FALSE)</f>
        <v>#REF!</v>
      </c>
      <c r="Q550" t="e">
        <f>VLOOKUP(C550,#REF!,2,FALSE)</f>
        <v>#REF!</v>
      </c>
      <c r="R550" t="str">
        <f>VLOOKUP(orders!B550,customers!$A$2:$F$101,6,FALSE)</f>
        <v>Male</v>
      </c>
      <c r="S550" t="str">
        <f>VLOOKUP(orders!B550,customers!$A$1:$C$101,3,FALSE)</f>
        <v>Mehsana</v>
      </c>
    </row>
    <row r="551" spans="1:19" x14ac:dyDescent="0.35">
      <c r="A551">
        <v>550</v>
      </c>
      <c r="B551" t="s">
        <v>103</v>
      </c>
      <c r="C551">
        <v>29</v>
      </c>
      <c r="D551">
        <v>5</v>
      </c>
      <c r="E551" t="str">
        <f t="shared" si="32"/>
        <v>February</v>
      </c>
      <c r="F551" t="str">
        <f t="shared" si="33"/>
        <v>Monday</v>
      </c>
      <c r="G551" s="1">
        <v>44984</v>
      </c>
      <c r="H551" s="2">
        <v>0.81125000000000003</v>
      </c>
      <c r="I551" s="1">
        <v>44990</v>
      </c>
      <c r="J551" s="2">
        <v>0.71086805555555554</v>
      </c>
      <c r="K551" t="s">
        <v>378</v>
      </c>
      <c r="L551" t="s">
        <v>36</v>
      </c>
      <c r="M551" t="e">
        <f>VLOOKUP(C551,#REF!,4,FALSE)</f>
        <v>#REF!</v>
      </c>
      <c r="N551" t="e">
        <f t="shared" si="34"/>
        <v>#REF!</v>
      </c>
      <c r="O551">
        <f t="shared" si="35"/>
        <v>6</v>
      </c>
      <c r="P551" t="e">
        <f>VLOOKUP(C551,#REF!,3,FALSE)</f>
        <v>#REF!</v>
      </c>
      <c r="Q551" t="e">
        <f>VLOOKUP(C551,#REF!,2,FALSE)</f>
        <v>#REF!</v>
      </c>
      <c r="R551" t="str">
        <f>VLOOKUP(orders!B551,customers!$A$2:$F$101,6,FALSE)</f>
        <v>Male</v>
      </c>
      <c r="S551" t="str">
        <f>VLOOKUP(orders!B551,customers!$A$1:$C$101,3,FALSE)</f>
        <v>Bidhannagar</v>
      </c>
    </row>
    <row r="552" spans="1:19" x14ac:dyDescent="0.35">
      <c r="A552">
        <v>551</v>
      </c>
      <c r="B552" t="s">
        <v>66</v>
      </c>
      <c r="C552">
        <v>67</v>
      </c>
      <c r="D552">
        <v>1</v>
      </c>
      <c r="E552" t="str">
        <f t="shared" si="32"/>
        <v>April</v>
      </c>
      <c r="F552" t="str">
        <f t="shared" si="33"/>
        <v>Wednesday</v>
      </c>
      <c r="G552" s="1">
        <v>45035</v>
      </c>
      <c r="H552" s="2">
        <v>0.86368055555555556</v>
      </c>
      <c r="I552" s="1">
        <v>45039</v>
      </c>
      <c r="J552" s="2">
        <v>0.64240740740740743</v>
      </c>
      <c r="K552" t="s">
        <v>353</v>
      </c>
      <c r="L552" t="s">
        <v>12</v>
      </c>
      <c r="M552" t="e">
        <f>VLOOKUP(C552,#REF!,4,FALSE)</f>
        <v>#REF!</v>
      </c>
      <c r="N552" t="e">
        <f t="shared" si="34"/>
        <v>#REF!</v>
      </c>
      <c r="O552">
        <f t="shared" si="35"/>
        <v>4</v>
      </c>
      <c r="P552" t="e">
        <f>VLOOKUP(C552,#REF!,3,FALSE)</f>
        <v>#REF!</v>
      </c>
      <c r="Q552" t="e">
        <f>VLOOKUP(C552,#REF!,2,FALSE)</f>
        <v>#REF!</v>
      </c>
      <c r="R552" t="str">
        <f>VLOOKUP(orders!B552,customers!$A$2:$F$101,6,FALSE)</f>
        <v>Female</v>
      </c>
      <c r="S552" t="str">
        <f>VLOOKUP(orders!B552,customers!$A$1:$C$101,3,FALSE)</f>
        <v xml:space="preserve">Khora </v>
      </c>
    </row>
    <row r="553" spans="1:19" x14ac:dyDescent="0.35">
      <c r="A553">
        <v>552</v>
      </c>
      <c r="B553" t="s">
        <v>67</v>
      </c>
      <c r="C553">
        <v>31</v>
      </c>
      <c r="D553">
        <v>3</v>
      </c>
      <c r="E553" t="str">
        <f t="shared" si="32"/>
        <v>May</v>
      </c>
      <c r="F553" t="str">
        <f t="shared" si="33"/>
        <v>Wednesday</v>
      </c>
      <c r="G553" s="1">
        <v>45056</v>
      </c>
      <c r="H553" s="2">
        <v>0.7913310185185185</v>
      </c>
      <c r="I553" s="1">
        <v>45057</v>
      </c>
      <c r="J553" s="2">
        <v>0.71466435185185184</v>
      </c>
      <c r="K553" t="s">
        <v>308</v>
      </c>
      <c r="L553" t="s">
        <v>60</v>
      </c>
      <c r="M553" t="e">
        <f>VLOOKUP(C553,#REF!,4,FALSE)</f>
        <v>#REF!</v>
      </c>
      <c r="N553" t="e">
        <f t="shared" si="34"/>
        <v>#REF!</v>
      </c>
      <c r="O553">
        <f t="shared" si="35"/>
        <v>1</v>
      </c>
      <c r="P553" t="e">
        <f>VLOOKUP(C553,#REF!,3,FALSE)</f>
        <v>#REF!</v>
      </c>
      <c r="Q553" t="e">
        <f>VLOOKUP(C553,#REF!,2,FALSE)</f>
        <v>#REF!</v>
      </c>
      <c r="R553" t="str">
        <f>VLOOKUP(orders!B553,customers!$A$2:$F$101,6,FALSE)</f>
        <v>Male</v>
      </c>
      <c r="S553" t="str">
        <f>VLOOKUP(orders!B553,customers!$A$1:$C$101,3,FALSE)</f>
        <v>Srikakulam</v>
      </c>
    </row>
    <row r="554" spans="1:19" x14ac:dyDescent="0.35">
      <c r="A554">
        <v>553</v>
      </c>
      <c r="B554" t="s">
        <v>215</v>
      </c>
      <c r="C554">
        <v>39</v>
      </c>
      <c r="D554">
        <v>2</v>
      </c>
      <c r="E554" t="str">
        <f t="shared" si="32"/>
        <v>August</v>
      </c>
      <c r="F554" t="str">
        <f t="shared" si="33"/>
        <v>Tuesday</v>
      </c>
      <c r="G554" s="1">
        <v>45160</v>
      </c>
      <c r="H554" s="2">
        <v>5.7418981481481481E-2</v>
      </c>
      <c r="I554" s="1">
        <v>45164</v>
      </c>
      <c r="J554" s="2">
        <v>0.32184027777777779</v>
      </c>
      <c r="K554" t="s">
        <v>290</v>
      </c>
      <c r="L554" t="s">
        <v>60</v>
      </c>
      <c r="M554" t="e">
        <f>VLOOKUP(C554,#REF!,4,FALSE)</f>
        <v>#REF!</v>
      </c>
      <c r="N554" t="e">
        <f t="shared" si="34"/>
        <v>#REF!</v>
      </c>
      <c r="O554">
        <f t="shared" si="35"/>
        <v>4</v>
      </c>
      <c r="P554" t="e">
        <f>VLOOKUP(C554,#REF!,3,FALSE)</f>
        <v>#REF!</v>
      </c>
      <c r="Q554" t="e">
        <f>VLOOKUP(C554,#REF!,2,FALSE)</f>
        <v>#REF!</v>
      </c>
      <c r="R554" t="str">
        <f>VLOOKUP(orders!B554,customers!$A$2:$F$101,6,FALSE)</f>
        <v>Male</v>
      </c>
      <c r="S554" t="str">
        <f>VLOOKUP(orders!B554,customers!$A$1:$C$101,3,FALSE)</f>
        <v>Tiruchirappalli</v>
      </c>
    </row>
    <row r="555" spans="1:19" x14ac:dyDescent="0.35">
      <c r="A555">
        <v>554</v>
      </c>
      <c r="B555" t="s">
        <v>105</v>
      </c>
      <c r="C555">
        <v>29</v>
      </c>
      <c r="D555">
        <v>4</v>
      </c>
      <c r="E555" t="str">
        <f t="shared" si="32"/>
        <v>February</v>
      </c>
      <c r="F555" t="str">
        <f t="shared" si="33"/>
        <v>Tuesday</v>
      </c>
      <c r="G555" s="1">
        <v>44985</v>
      </c>
      <c r="H555" s="2">
        <v>0.85077546296296291</v>
      </c>
      <c r="I555" s="1">
        <v>44988</v>
      </c>
      <c r="J555" s="2">
        <v>0.70070601851851855</v>
      </c>
      <c r="K555" t="s">
        <v>379</v>
      </c>
      <c r="L555" t="s">
        <v>36</v>
      </c>
      <c r="M555" t="e">
        <f>VLOOKUP(C555,#REF!,4,FALSE)</f>
        <v>#REF!</v>
      </c>
      <c r="N555" t="e">
        <f t="shared" si="34"/>
        <v>#REF!</v>
      </c>
      <c r="O555">
        <f t="shared" si="35"/>
        <v>3</v>
      </c>
      <c r="P555" t="e">
        <f>VLOOKUP(C555,#REF!,3,FALSE)</f>
        <v>#REF!</v>
      </c>
      <c r="Q555" t="e">
        <f>VLOOKUP(C555,#REF!,2,FALSE)</f>
        <v>#REF!</v>
      </c>
      <c r="R555" t="str">
        <f>VLOOKUP(orders!B555,customers!$A$2:$F$101,6,FALSE)</f>
        <v>Female</v>
      </c>
      <c r="S555" t="str">
        <f>VLOOKUP(orders!B555,customers!$A$1:$C$101,3,FALSE)</f>
        <v>Maheshtala</v>
      </c>
    </row>
    <row r="556" spans="1:19" x14ac:dyDescent="0.35">
      <c r="A556">
        <v>555</v>
      </c>
      <c r="B556" t="s">
        <v>155</v>
      </c>
      <c r="C556">
        <v>56</v>
      </c>
      <c r="D556">
        <v>4</v>
      </c>
      <c r="E556" t="str">
        <f t="shared" si="32"/>
        <v>June</v>
      </c>
      <c r="F556" t="str">
        <f t="shared" si="33"/>
        <v>Wednesday</v>
      </c>
      <c r="G556" s="1">
        <v>45105</v>
      </c>
      <c r="H556" s="2">
        <v>0.50396990740740744</v>
      </c>
      <c r="I556" s="1">
        <v>45107</v>
      </c>
      <c r="J556" s="2">
        <v>0.74875000000000003</v>
      </c>
      <c r="K556" t="s">
        <v>107</v>
      </c>
      <c r="L556" t="s">
        <v>12</v>
      </c>
      <c r="M556" t="e">
        <f>VLOOKUP(C556,#REF!,4,FALSE)</f>
        <v>#REF!</v>
      </c>
      <c r="N556" t="e">
        <f t="shared" si="34"/>
        <v>#REF!</v>
      </c>
      <c r="O556">
        <f t="shared" si="35"/>
        <v>2</v>
      </c>
      <c r="P556" t="e">
        <f>VLOOKUP(C556,#REF!,3,FALSE)</f>
        <v>#REF!</v>
      </c>
      <c r="Q556" t="e">
        <f>VLOOKUP(C556,#REF!,2,FALSE)</f>
        <v>#REF!</v>
      </c>
      <c r="R556" t="str">
        <f>VLOOKUP(orders!B556,customers!$A$2:$F$101,6,FALSE)</f>
        <v>Female</v>
      </c>
      <c r="S556" t="str">
        <f>VLOOKUP(orders!B556,customers!$A$1:$C$101,3,FALSE)</f>
        <v>Phagwara</v>
      </c>
    </row>
    <row r="557" spans="1:19" x14ac:dyDescent="0.35">
      <c r="A557">
        <v>556</v>
      </c>
      <c r="B557" t="s">
        <v>322</v>
      </c>
      <c r="C557">
        <v>17</v>
      </c>
      <c r="D557">
        <v>1</v>
      </c>
      <c r="E557" t="str">
        <f t="shared" si="32"/>
        <v>December</v>
      </c>
      <c r="F557" t="str">
        <f t="shared" si="33"/>
        <v>Wednesday</v>
      </c>
      <c r="G557" s="1">
        <v>45273</v>
      </c>
      <c r="H557" s="2">
        <v>0.64886574074074077</v>
      </c>
      <c r="I557" s="1">
        <v>45281</v>
      </c>
      <c r="J557" s="2">
        <v>0.6595833333333333</v>
      </c>
      <c r="K557" t="s">
        <v>380</v>
      </c>
      <c r="L557" t="s">
        <v>12</v>
      </c>
      <c r="M557" t="e">
        <f>VLOOKUP(C557,#REF!,4,FALSE)</f>
        <v>#REF!</v>
      </c>
      <c r="N557" t="e">
        <f t="shared" si="34"/>
        <v>#REF!</v>
      </c>
      <c r="O557">
        <f t="shared" si="35"/>
        <v>8</v>
      </c>
      <c r="P557" t="e">
        <f>VLOOKUP(C557,#REF!,3,FALSE)</f>
        <v>#REF!</v>
      </c>
      <c r="Q557" t="e">
        <f>VLOOKUP(C557,#REF!,2,FALSE)</f>
        <v>#REF!</v>
      </c>
      <c r="R557" t="str">
        <f>VLOOKUP(orders!B557,customers!$A$2:$F$101,6,FALSE)</f>
        <v>Male</v>
      </c>
      <c r="S557" t="str">
        <f>VLOOKUP(orders!B557,customers!$A$1:$C$101,3,FALSE)</f>
        <v>Parbhani</v>
      </c>
    </row>
    <row r="558" spans="1:19" x14ac:dyDescent="0.35">
      <c r="A558">
        <v>557</v>
      </c>
      <c r="B558" t="s">
        <v>159</v>
      </c>
      <c r="C558">
        <v>47</v>
      </c>
      <c r="D558">
        <v>3</v>
      </c>
      <c r="E558" t="str">
        <f t="shared" si="32"/>
        <v>March</v>
      </c>
      <c r="F558" t="str">
        <f t="shared" si="33"/>
        <v>Wednesday</v>
      </c>
      <c r="G558" s="1">
        <v>44986</v>
      </c>
      <c r="H558" s="2">
        <v>0.1254861111111111</v>
      </c>
      <c r="I558" s="1">
        <v>44993</v>
      </c>
      <c r="J558" s="2">
        <v>9.0729166666666666E-2</v>
      </c>
      <c r="K558" t="s">
        <v>333</v>
      </c>
      <c r="L558" t="s">
        <v>36</v>
      </c>
      <c r="M558" t="e">
        <f>VLOOKUP(C558,#REF!,4,FALSE)</f>
        <v>#REF!</v>
      </c>
      <c r="N558" t="e">
        <f t="shared" si="34"/>
        <v>#REF!</v>
      </c>
      <c r="O558">
        <f t="shared" si="35"/>
        <v>7</v>
      </c>
      <c r="P558" t="e">
        <f>VLOOKUP(C558,#REF!,3,FALSE)</f>
        <v>#REF!</v>
      </c>
      <c r="Q558" t="e">
        <f>VLOOKUP(C558,#REF!,2,FALSE)</f>
        <v>#REF!</v>
      </c>
      <c r="R558" t="str">
        <f>VLOOKUP(orders!B558,customers!$A$2:$F$101,6,FALSE)</f>
        <v>Male</v>
      </c>
      <c r="S558" t="str">
        <f>VLOOKUP(orders!B558,customers!$A$1:$C$101,3,FALSE)</f>
        <v>Kamarhati</v>
      </c>
    </row>
    <row r="559" spans="1:19" x14ac:dyDescent="0.35">
      <c r="A559">
        <v>558</v>
      </c>
      <c r="B559" t="s">
        <v>61</v>
      </c>
      <c r="C559">
        <v>64</v>
      </c>
      <c r="D559">
        <v>3</v>
      </c>
      <c r="E559" t="str">
        <f t="shared" si="32"/>
        <v>August</v>
      </c>
      <c r="F559" t="str">
        <f t="shared" si="33"/>
        <v>Tuesday</v>
      </c>
      <c r="G559" s="1">
        <v>45160</v>
      </c>
      <c r="H559" s="2">
        <v>2.9837962962962962E-2</v>
      </c>
      <c r="I559" s="1">
        <v>45163</v>
      </c>
      <c r="J559" s="2">
        <v>1.726851851851852E-2</v>
      </c>
      <c r="K559" t="s">
        <v>302</v>
      </c>
      <c r="L559" t="s">
        <v>26</v>
      </c>
      <c r="M559" t="e">
        <f>VLOOKUP(C559,#REF!,4,FALSE)</f>
        <v>#REF!</v>
      </c>
      <c r="N559" t="e">
        <f t="shared" si="34"/>
        <v>#REF!</v>
      </c>
      <c r="O559">
        <f t="shared" si="35"/>
        <v>3</v>
      </c>
      <c r="P559" t="e">
        <f>VLOOKUP(C559,#REF!,3,FALSE)</f>
        <v>#REF!</v>
      </c>
      <c r="Q559" t="e">
        <f>VLOOKUP(C559,#REF!,2,FALSE)</f>
        <v>#REF!</v>
      </c>
      <c r="R559" t="str">
        <f>VLOOKUP(orders!B559,customers!$A$2:$F$101,6,FALSE)</f>
        <v>Female</v>
      </c>
      <c r="S559" t="str">
        <f>VLOOKUP(orders!B559,customers!$A$1:$C$101,3,FALSE)</f>
        <v>New Delhi</v>
      </c>
    </row>
    <row r="560" spans="1:19" x14ac:dyDescent="0.35">
      <c r="A560">
        <v>559</v>
      </c>
      <c r="B560" t="s">
        <v>215</v>
      </c>
      <c r="C560">
        <v>45</v>
      </c>
      <c r="D560">
        <v>1</v>
      </c>
      <c r="E560" t="str">
        <f t="shared" si="32"/>
        <v>December</v>
      </c>
      <c r="F560" t="str">
        <f t="shared" si="33"/>
        <v>Tuesday</v>
      </c>
      <c r="G560" s="1">
        <v>45279</v>
      </c>
      <c r="H560" s="2">
        <v>0.69248842592592597</v>
      </c>
      <c r="I560" s="1">
        <v>45286</v>
      </c>
      <c r="J560" s="2">
        <v>0.7748032407407407</v>
      </c>
      <c r="K560" t="s">
        <v>381</v>
      </c>
      <c r="L560" t="s">
        <v>20</v>
      </c>
      <c r="M560" t="e">
        <f>VLOOKUP(C560,#REF!,4,FALSE)</f>
        <v>#REF!</v>
      </c>
      <c r="N560" t="e">
        <f t="shared" si="34"/>
        <v>#REF!</v>
      </c>
      <c r="O560">
        <f t="shared" si="35"/>
        <v>7</v>
      </c>
      <c r="P560" t="e">
        <f>VLOOKUP(C560,#REF!,3,FALSE)</f>
        <v>#REF!</v>
      </c>
      <c r="Q560" t="e">
        <f>VLOOKUP(C560,#REF!,2,FALSE)</f>
        <v>#REF!</v>
      </c>
      <c r="R560" t="str">
        <f>VLOOKUP(orders!B560,customers!$A$2:$F$101,6,FALSE)</f>
        <v>Male</v>
      </c>
      <c r="S560" t="str">
        <f>VLOOKUP(orders!B560,customers!$A$1:$C$101,3,FALSE)</f>
        <v>Tiruchirappalli</v>
      </c>
    </row>
    <row r="561" spans="1:19" x14ac:dyDescent="0.35">
      <c r="A561">
        <v>560</v>
      </c>
      <c r="B561" t="s">
        <v>13</v>
      </c>
      <c r="C561">
        <v>39</v>
      </c>
      <c r="D561">
        <v>2</v>
      </c>
      <c r="E561" t="str">
        <f t="shared" si="32"/>
        <v>August</v>
      </c>
      <c r="F561" t="str">
        <f t="shared" si="33"/>
        <v>Friday</v>
      </c>
      <c r="G561" s="1">
        <v>45142</v>
      </c>
      <c r="H561" s="2">
        <v>0.53634259259259254</v>
      </c>
      <c r="I561" s="1">
        <v>45147</v>
      </c>
      <c r="J561" s="2">
        <v>0.41033564814814816</v>
      </c>
      <c r="K561" t="s">
        <v>149</v>
      </c>
      <c r="L561" t="s">
        <v>60</v>
      </c>
      <c r="M561" t="e">
        <f>VLOOKUP(C561,#REF!,4,FALSE)</f>
        <v>#REF!</v>
      </c>
      <c r="N561" t="e">
        <f t="shared" si="34"/>
        <v>#REF!</v>
      </c>
      <c r="O561">
        <f t="shared" si="35"/>
        <v>5</v>
      </c>
      <c r="P561" t="e">
        <f>VLOOKUP(C561,#REF!,3,FALSE)</f>
        <v>#REF!</v>
      </c>
      <c r="Q561" t="e">
        <f>VLOOKUP(C561,#REF!,2,FALSE)</f>
        <v>#REF!</v>
      </c>
      <c r="R561" t="str">
        <f>VLOOKUP(orders!B561,customers!$A$2:$F$101,6,FALSE)</f>
        <v>Male</v>
      </c>
      <c r="S561" t="str">
        <f>VLOOKUP(orders!B561,customers!$A$1:$C$101,3,FALSE)</f>
        <v>Danapur</v>
      </c>
    </row>
    <row r="562" spans="1:19" x14ac:dyDescent="0.35">
      <c r="A562">
        <v>561</v>
      </c>
      <c r="B562" t="s">
        <v>32</v>
      </c>
      <c r="C562">
        <v>49</v>
      </c>
      <c r="D562">
        <v>5</v>
      </c>
      <c r="E562" t="str">
        <f t="shared" si="32"/>
        <v>February</v>
      </c>
      <c r="F562" t="str">
        <f t="shared" si="33"/>
        <v>Sunday</v>
      </c>
      <c r="G562" s="1">
        <v>44969</v>
      </c>
      <c r="H562" s="2">
        <v>0.5170717592592593</v>
      </c>
      <c r="I562" s="1">
        <v>44978</v>
      </c>
      <c r="J562" s="2">
        <v>0.72469907407407408</v>
      </c>
      <c r="K562" t="s">
        <v>336</v>
      </c>
      <c r="L562" t="s">
        <v>23</v>
      </c>
      <c r="M562" t="e">
        <f>VLOOKUP(C562,#REF!,4,FALSE)</f>
        <v>#REF!</v>
      </c>
      <c r="N562" t="e">
        <f t="shared" si="34"/>
        <v>#REF!</v>
      </c>
      <c r="O562">
        <f t="shared" si="35"/>
        <v>9</v>
      </c>
      <c r="P562" t="e">
        <f>VLOOKUP(C562,#REF!,3,FALSE)</f>
        <v>#REF!</v>
      </c>
      <c r="Q562" t="e">
        <f>VLOOKUP(C562,#REF!,2,FALSE)</f>
        <v>#REF!</v>
      </c>
      <c r="R562" t="str">
        <f>VLOOKUP(orders!B562,customers!$A$2:$F$101,6,FALSE)</f>
        <v>Female</v>
      </c>
      <c r="S562" t="str">
        <f>VLOOKUP(orders!B562,customers!$A$1:$C$101,3,FALSE)</f>
        <v>Dhanbad</v>
      </c>
    </row>
    <row r="563" spans="1:19" x14ac:dyDescent="0.35">
      <c r="A563">
        <v>562</v>
      </c>
      <c r="B563" t="s">
        <v>83</v>
      </c>
      <c r="C563">
        <v>24</v>
      </c>
      <c r="D563">
        <v>4</v>
      </c>
      <c r="E563" t="str">
        <f t="shared" si="32"/>
        <v>August</v>
      </c>
      <c r="F563" t="str">
        <f t="shared" si="33"/>
        <v>Wednesday</v>
      </c>
      <c r="G563" s="1">
        <v>45147</v>
      </c>
      <c r="H563" s="2">
        <v>0.38773148148148145</v>
      </c>
      <c r="I563" s="1">
        <v>45154</v>
      </c>
      <c r="J563" s="2">
        <v>6.535879629629629E-2</v>
      </c>
      <c r="K563" t="s">
        <v>301</v>
      </c>
      <c r="L563" t="s">
        <v>20</v>
      </c>
      <c r="M563" t="e">
        <f>VLOOKUP(C563,#REF!,4,FALSE)</f>
        <v>#REF!</v>
      </c>
      <c r="N563" t="e">
        <f t="shared" si="34"/>
        <v>#REF!</v>
      </c>
      <c r="O563">
        <f t="shared" si="35"/>
        <v>7</v>
      </c>
      <c r="P563" t="e">
        <f>VLOOKUP(C563,#REF!,3,FALSE)</f>
        <v>#REF!</v>
      </c>
      <c r="Q563" t="e">
        <f>VLOOKUP(C563,#REF!,2,FALSE)</f>
        <v>#REF!</v>
      </c>
      <c r="R563" t="str">
        <f>VLOOKUP(orders!B563,customers!$A$2:$F$101,6,FALSE)</f>
        <v>Female</v>
      </c>
      <c r="S563" t="str">
        <f>VLOOKUP(orders!B563,customers!$A$1:$C$101,3,FALSE)</f>
        <v>Malegaon</v>
      </c>
    </row>
    <row r="564" spans="1:19" x14ac:dyDescent="0.35">
      <c r="A564">
        <v>563</v>
      </c>
      <c r="B564" t="s">
        <v>112</v>
      </c>
      <c r="C564">
        <v>58</v>
      </c>
      <c r="D564">
        <v>5</v>
      </c>
      <c r="E564" t="str">
        <f t="shared" si="32"/>
        <v>February</v>
      </c>
      <c r="F564" t="str">
        <f t="shared" si="33"/>
        <v>Saturday</v>
      </c>
      <c r="G564" s="1">
        <v>44968</v>
      </c>
      <c r="H564" s="2">
        <v>0.4884027777777778</v>
      </c>
      <c r="I564" s="1">
        <v>44976</v>
      </c>
      <c r="J564" s="2">
        <v>0.21144675925925926</v>
      </c>
      <c r="K564" t="s">
        <v>119</v>
      </c>
      <c r="L564" t="s">
        <v>23</v>
      </c>
      <c r="M564" t="e">
        <f>VLOOKUP(C564,#REF!,4,FALSE)</f>
        <v>#REF!</v>
      </c>
      <c r="N564" t="e">
        <f t="shared" si="34"/>
        <v>#REF!</v>
      </c>
      <c r="O564">
        <f t="shared" si="35"/>
        <v>8</v>
      </c>
      <c r="P564" t="e">
        <f>VLOOKUP(C564,#REF!,3,FALSE)</f>
        <v>#REF!</v>
      </c>
      <c r="Q564" t="e">
        <f>VLOOKUP(C564,#REF!,2,FALSE)</f>
        <v>#REF!</v>
      </c>
      <c r="R564" t="str">
        <f>VLOOKUP(orders!B564,customers!$A$2:$F$101,6,FALSE)</f>
        <v>Female</v>
      </c>
      <c r="S564" t="str">
        <f>VLOOKUP(orders!B564,customers!$A$1:$C$101,3,FALSE)</f>
        <v>Panchkula</v>
      </c>
    </row>
    <row r="565" spans="1:19" x14ac:dyDescent="0.35">
      <c r="A565">
        <v>564</v>
      </c>
      <c r="B565" t="s">
        <v>220</v>
      </c>
      <c r="C565">
        <v>40</v>
      </c>
      <c r="D565">
        <v>1</v>
      </c>
      <c r="E565" t="str">
        <f t="shared" si="32"/>
        <v>April</v>
      </c>
      <c r="F565" t="str">
        <f t="shared" si="33"/>
        <v>Friday</v>
      </c>
      <c r="G565" s="1">
        <v>45023</v>
      </c>
      <c r="H565" s="2">
        <v>2.8009259259259258E-2</v>
      </c>
      <c r="I565" s="1">
        <v>45031</v>
      </c>
      <c r="J565" s="2">
        <v>0.25482638888888887</v>
      </c>
      <c r="K565" t="s">
        <v>382</v>
      </c>
      <c r="L565" t="s">
        <v>12</v>
      </c>
      <c r="M565" t="e">
        <f>VLOOKUP(C565,#REF!,4,FALSE)</f>
        <v>#REF!</v>
      </c>
      <c r="N565" t="e">
        <f t="shared" si="34"/>
        <v>#REF!</v>
      </c>
      <c r="O565">
        <f t="shared" si="35"/>
        <v>8</v>
      </c>
      <c r="P565" t="e">
        <f>VLOOKUP(C565,#REF!,3,FALSE)</f>
        <v>#REF!</v>
      </c>
      <c r="Q565" t="e">
        <f>VLOOKUP(C565,#REF!,2,FALSE)</f>
        <v>#REF!</v>
      </c>
      <c r="R565" t="str">
        <f>VLOOKUP(orders!B565,customers!$A$2:$F$101,6,FALSE)</f>
        <v>Male</v>
      </c>
      <c r="S565" t="str">
        <f>VLOOKUP(orders!B565,customers!$A$1:$C$101,3,FALSE)</f>
        <v>Berhampore</v>
      </c>
    </row>
    <row r="566" spans="1:19" x14ac:dyDescent="0.35">
      <c r="A566">
        <v>565</v>
      </c>
      <c r="B566" t="s">
        <v>50</v>
      </c>
      <c r="C566">
        <v>50</v>
      </c>
      <c r="D566">
        <v>3</v>
      </c>
      <c r="E566" t="str">
        <f t="shared" si="32"/>
        <v>March</v>
      </c>
      <c r="F566" t="str">
        <f t="shared" si="33"/>
        <v>Monday</v>
      </c>
      <c r="G566" s="1">
        <v>44991</v>
      </c>
      <c r="H566" s="2">
        <v>0.72796296296296292</v>
      </c>
      <c r="I566" s="1">
        <v>44999</v>
      </c>
      <c r="J566" s="2">
        <v>0.55054398148148154</v>
      </c>
      <c r="K566" t="s">
        <v>277</v>
      </c>
      <c r="L566" t="s">
        <v>36</v>
      </c>
      <c r="M566" t="e">
        <f>VLOOKUP(C566,#REF!,4,FALSE)</f>
        <v>#REF!</v>
      </c>
      <c r="N566" t="e">
        <f t="shared" si="34"/>
        <v>#REF!</v>
      </c>
      <c r="O566">
        <f t="shared" si="35"/>
        <v>8</v>
      </c>
      <c r="P566" t="e">
        <f>VLOOKUP(C566,#REF!,3,FALSE)</f>
        <v>#REF!</v>
      </c>
      <c r="Q566" t="e">
        <f>VLOOKUP(C566,#REF!,2,FALSE)</f>
        <v>#REF!</v>
      </c>
      <c r="R566" t="str">
        <f>VLOOKUP(orders!B566,customers!$A$2:$F$101,6,FALSE)</f>
        <v>Female</v>
      </c>
      <c r="S566" t="str">
        <f>VLOOKUP(orders!B566,customers!$A$1:$C$101,3,FALSE)</f>
        <v>Orai</v>
      </c>
    </row>
    <row r="567" spans="1:19" x14ac:dyDescent="0.35">
      <c r="A567">
        <v>566</v>
      </c>
      <c r="B567" t="s">
        <v>54</v>
      </c>
      <c r="C567">
        <v>42</v>
      </c>
      <c r="D567">
        <v>4</v>
      </c>
      <c r="E567" t="str">
        <f t="shared" si="32"/>
        <v>May</v>
      </c>
      <c r="F567" t="str">
        <f t="shared" si="33"/>
        <v>Friday</v>
      </c>
      <c r="G567" s="1">
        <v>45058</v>
      </c>
      <c r="H567" s="2">
        <v>0.53336805555555555</v>
      </c>
      <c r="I567" s="1">
        <v>45060</v>
      </c>
      <c r="J567" s="2">
        <v>0.85870370370370375</v>
      </c>
      <c r="K567" t="s">
        <v>300</v>
      </c>
      <c r="L567" t="s">
        <v>60</v>
      </c>
      <c r="M567" t="e">
        <f>VLOOKUP(C567,#REF!,4,FALSE)</f>
        <v>#REF!</v>
      </c>
      <c r="N567" t="e">
        <f t="shared" si="34"/>
        <v>#REF!</v>
      </c>
      <c r="O567">
        <f t="shared" si="35"/>
        <v>2</v>
      </c>
      <c r="P567" t="e">
        <f>VLOOKUP(C567,#REF!,3,FALSE)</f>
        <v>#REF!</v>
      </c>
      <c r="Q567" t="e">
        <f>VLOOKUP(C567,#REF!,2,FALSE)</f>
        <v>#REF!</v>
      </c>
      <c r="R567" t="str">
        <f>VLOOKUP(orders!B567,customers!$A$2:$F$101,6,FALSE)</f>
        <v>Female</v>
      </c>
      <c r="S567" t="str">
        <f>VLOOKUP(orders!B567,customers!$A$1:$C$101,3,FALSE)</f>
        <v>Bidhannagar</v>
      </c>
    </row>
    <row r="568" spans="1:19" x14ac:dyDescent="0.35">
      <c r="A568">
        <v>567</v>
      </c>
      <c r="B568" t="s">
        <v>52</v>
      </c>
      <c r="C568">
        <v>66</v>
      </c>
      <c r="D568">
        <v>1</v>
      </c>
      <c r="E568" t="str">
        <f t="shared" si="32"/>
        <v>March</v>
      </c>
      <c r="F568" t="str">
        <f t="shared" si="33"/>
        <v>Monday</v>
      </c>
      <c r="G568" s="1">
        <v>44991</v>
      </c>
      <c r="H568" s="2">
        <v>0.25832175925925926</v>
      </c>
      <c r="I568" s="1">
        <v>45000</v>
      </c>
      <c r="J568" s="2">
        <v>0.78962962962962968</v>
      </c>
      <c r="K568" t="s">
        <v>372</v>
      </c>
      <c r="L568" t="s">
        <v>36</v>
      </c>
      <c r="M568" t="e">
        <f>VLOOKUP(C568,#REF!,4,FALSE)</f>
        <v>#REF!</v>
      </c>
      <c r="N568" t="e">
        <f t="shared" si="34"/>
        <v>#REF!</v>
      </c>
      <c r="O568">
        <f t="shared" si="35"/>
        <v>9</v>
      </c>
      <c r="P568" t="e">
        <f>VLOOKUP(C568,#REF!,3,FALSE)</f>
        <v>#REF!</v>
      </c>
      <c r="Q568" t="e">
        <f>VLOOKUP(C568,#REF!,2,FALSE)</f>
        <v>#REF!</v>
      </c>
      <c r="R568" t="str">
        <f>VLOOKUP(orders!B568,customers!$A$2:$F$101,6,FALSE)</f>
        <v>Female</v>
      </c>
      <c r="S568" t="str">
        <f>VLOOKUP(orders!B568,customers!$A$1:$C$101,3,FALSE)</f>
        <v>Anantapuram</v>
      </c>
    </row>
    <row r="569" spans="1:19" x14ac:dyDescent="0.35">
      <c r="A569">
        <v>568</v>
      </c>
      <c r="B569" t="s">
        <v>45</v>
      </c>
      <c r="C569">
        <v>10</v>
      </c>
      <c r="D569">
        <v>1</v>
      </c>
      <c r="E569" t="str">
        <f t="shared" si="32"/>
        <v>June</v>
      </c>
      <c r="F569" t="str">
        <f t="shared" si="33"/>
        <v>Thursday</v>
      </c>
      <c r="G569" s="1">
        <v>45106</v>
      </c>
      <c r="H569" s="2">
        <v>0.87197916666666664</v>
      </c>
      <c r="I569" s="1">
        <v>45115</v>
      </c>
      <c r="J569" s="2">
        <v>0.5529398148148148</v>
      </c>
      <c r="K569" t="s">
        <v>366</v>
      </c>
      <c r="L569" t="s">
        <v>20</v>
      </c>
      <c r="M569" t="e">
        <f>VLOOKUP(C569,#REF!,4,FALSE)</f>
        <v>#REF!</v>
      </c>
      <c r="N569" t="e">
        <f t="shared" si="34"/>
        <v>#REF!</v>
      </c>
      <c r="O569">
        <f t="shared" si="35"/>
        <v>9</v>
      </c>
      <c r="P569" t="e">
        <f>VLOOKUP(C569,#REF!,3,FALSE)</f>
        <v>#REF!</v>
      </c>
      <c r="Q569" t="e">
        <f>VLOOKUP(C569,#REF!,2,FALSE)</f>
        <v>#REF!</v>
      </c>
      <c r="R569" t="str">
        <f>VLOOKUP(orders!B569,customers!$A$2:$F$101,6,FALSE)</f>
        <v>Male</v>
      </c>
      <c r="S569" t="str">
        <f>VLOOKUP(orders!B569,customers!$A$1:$C$101,3,FALSE)</f>
        <v>Haridwar</v>
      </c>
    </row>
    <row r="570" spans="1:19" x14ac:dyDescent="0.35">
      <c r="A570">
        <v>569</v>
      </c>
      <c r="B570" t="s">
        <v>238</v>
      </c>
      <c r="C570">
        <v>53</v>
      </c>
      <c r="D570">
        <v>2</v>
      </c>
      <c r="E570" t="str">
        <f t="shared" si="32"/>
        <v>August</v>
      </c>
      <c r="F570" t="str">
        <f t="shared" si="33"/>
        <v>Monday</v>
      </c>
      <c r="G570" s="1">
        <v>45166</v>
      </c>
      <c r="H570" s="2">
        <v>0.58383101851851849</v>
      </c>
      <c r="I570" s="1">
        <v>45173</v>
      </c>
      <c r="J570" s="2">
        <v>0.74747685185185186</v>
      </c>
      <c r="K570" t="s">
        <v>158</v>
      </c>
      <c r="L570" t="s">
        <v>26</v>
      </c>
      <c r="M570" t="e">
        <f>VLOOKUP(C570,#REF!,4,FALSE)</f>
        <v>#REF!</v>
      </c>
      <c r="N570" t="e">
        <f t="shared" si="34"/>
        <v>#REF!</v>
      </c>
      <c r="O570">
        <f t="shared" si="35"/>
        <v>7</v>
      </c>
      <c r="P570" t="e">
        <f>VLOOKUP(C570,#REF!,3,FALSE)</f>
        <v>#REF!</v>
      </c>
      <c r="Q570" t="e">
        <f>VLOOKUP(C570,#REF!,2,FALSE)</f>
        <v>#REF!</v>
      </c>
      <c r="R570" t="str">
        <f>VLOOKUP(orders!B570,customers!$A$2:$F$101,6,FALSE)</f>
        <v>Female</v>
      </c>
      <c r="S570" t="str">
        <f>VLOOKUP(orders!B570,customers!$A$1:$C$101,3,FALSE)</f>
        <v>Serampore</v>
      </c>
    </row>
    <row r="571" spans="1:19" x14ac:dyDescent="0.35">
      <c r="A571">
        <v>570</v>
      </c>
      <c r="B571" t="s">
        <v>45</v>
      </c>
      <c r="C571">
        <v>69</v>
      </c>
      <c r="D571">
        <v>3</v>
      </c>
      <c r="E571" t="str">
        <f t="shared" si="32"/>
        <v>February</v>
      </c>
      <c r="F571" t="str">
        <f t="shared" si="33"/>
        <v>Tuesday</v>
      </c>
      <c r="G571" s="1">
        <v>44985</v>
      </c>
      <c r="H571" s="2">
        <v>0.47574074074074074</v>
      </c>
      <c r="I571" s="1">
        <v>44994</v>
      </c>
      <c r="J571" s="2">
        <v>3.7442129629629631E-2</v>
      </c>
      <c r="K571" t="s">
        <v>383</v>
      </c>
      <c r="L571" t="s">
        <v>36</v>
      </c>
      <c r="M571" t="e">
        <f>VLOOKUP(C571,#REF!,4,FALSE)</f>
        <v>#REF!</v>
      </c>
      <c r="N571" t="e">
        <f t="shared" si="34"/>
        <v>#REF!</v>
      </c>
      <c r="O571">
        <f t="shared" si="35"/>
        <v>9</v>
      </c>
      <c r="P571" t="e">
        <f>VLOOKUP(C571,#REF!,3,FALSE)</f>
        <v>#REF!</v>
      </c>
      <c r="Q571" t="e">
        <f>VLOOKUP(C571,#REF!,2,FALSE)</f>
        <v>#REF!</v>
      </c>
      <c r="R571" t="str">
        <f>VLOOKUP(orders!B571,customers!$A$2:$F$101,6,FALSE)</f>
        <v>Male</v>
      </c>
      <c r="S571" t="str">
        <f>VLOOKUP(orders!B571,customers!$A$1:$C$101,3,FALSE)</f>
        <v>Haridwar</v>
      </c>
    </row>
    <row r="572" spans="1:19" x14ac:dyDescent="0.35">
      <c r="A572">
        <v>571</v>
      </c>
      <c r="B572" t="s">
        <v>88</v>
      </c>
      <c r="C572">
        <v>6</v>
      </c>
      <c r="D572">
        <v>1</v>
      </c>
      <c r="E572" t="str">
        <f t="shared" si="32"/>
        <v>February</v>
      </c>
      <c r="F572" t="str">
        <f t="shared" si="33"/>
        <v>Tuesday</v>
      </c>
      <c r="G572" s="1">
        <v>44985</v>
      </c>
      <c r="H572" s="2">
        <v>0.40167824074074077</v>
      </c>
      <c r="I572" s="1">
        <v>44994</v>
      </c>
      <c r="J572" s="2">
        <v>0.1847337962962963</v>
      </c>
      <c r="K572" t="s">
        <v>265</v>
      </c>
      <c r="L572" t="s">
        <v>36</v>
      </c>
      <c r="M572" t="e">
        <f>VLOOKUP(C572,#REF!,4,FALSE)</f>
        <v>#REF!</v>
      </c>
      <c r="N572" t="e">
        <f t="shared" si="34"/>
        <v>#REF!</v>
      </c>
      <c r="O572">
        <f t="shared" si="35"/>
        <v>9</v>
      </c>
      <c r="P572" t="e">
        <f>VLOOKUP(C572,#REF!,3,FALSE)</f>
        <v>#REF!</v>
      </c>
      <c r="Q572" t="e">
        <f>VLOOKUP(C572,#REF!,2,FALSE)</f>
        <v>#REF!</v>
      </c>
      <c r="R572" t="str">
        <f>VLOOKUP(orders!B572,customers!$A$2:$F$101,6,FALSE)</f>
        <v>Male</v>
      </c>
      <c r="S572" t="str">
        <f>VLOOKUP(orders!B572,customers!$A$1:$C$101,3,FALSE)</f>
        <v>Guna</v>
      </c>
    </row>
    <row r="573" spans="1:19" x14ac:dyDescent="0.35">
      <c r="A573">
        <v>572</v>
      </c>
      <c r="B573" t="s">
        <v>150</v>
      </c>
      <c r="C573">
        <v>25</v>
      </c>
      <c r="D573">
        <v>5</v>
      </c>
      <c r="E573" t="str">
        <f t="shared" si="32"/>
        <v>June</v>
      </c>
      <c r="F573" t="str">
        <f t="shared" si="33"/>
        <v>Sunday</v>
      </c>
      <c r="G573" s="1">
        <v>45081</v>
      </c>
      <c r="H573" s="2">
        <v>0.6587615740740741</v>
      </c>
      <c r="I573" s="1">
        <v>45087</v>
      </c>
      <c r="J573" s="2">
        <v>0.42486111111111113</v>
      </c>
      <c r="K573" t="s">
        <v>228</v>
      </c>
      <c r="L573" t="s">
        <v>12</v>
      </c>
      <c r="M573" t="e">
        <f>VLOOKUP(C573,#REF!,4,FALSE)</f>
        <v>#REF!</v>
      </c>
      <c r="N573" t="e">
        <f t="shared" si="34"/>
        <v>#REF!</v>
      </c>
      <c r="O573">
        <f t="shared" si="35"/>
        <v>6</v>
      </c>
      <c r="P573" t="e">
        <f>VLOOKUP(C573,#REF!,3,FALSE)</f>
        <v>#REF!</v>
      </c>
      <c r="Q573" t="e">
        <f>VLOOKUP(C573,#REF!,2,FALSE)</f>
        <v>#REF!</v>
      </c>
      <c r="R573" t="str">
        <f>VLOOKUP(orders!B573,customers!$A$2:$F$101,6,FALSE)</f>
        <v>Male</v>
      </c>
      <c r="S573" t="str">
        <f>VLOOKUP(orders!B573,customers!$A$1:$C$101,3,FALSE)</f>
        <v>Satara</v>
      </c>
    </row>
    <row r="574" spans="1:19" x14ac:dyDescent="0.35">
      <c r="A574">
        <v>573</v>
      </c>
      <c r="B574" t="s">
        <v>24</v>
      </c>
      <c r="C574">
        <v>3</v>
      </c>
      <c r="D574">
        <v>5</v>
      </c>
      <c r="E574" t="str">
        <f t="shared" si="32"/>
        <v>February</v>
      </c>
      <c r="F574" t="str">
        <f t="shared" si="33"/>
        <v>Wednesday</v>
      </c>
      <c r="G574" s="1">
        <v>44965</v>
      </c>
      <c r="H574" s="2">
        <v>0.11951388888888889</v>
      </c>
      <c r="I574" s="1">
        <v>44971</v>
      </c>
      <c r="J574" s="2">
        <v>0.12298611111111112</v>
      </c>
      <c r="K574" t="s">
        <v>316</v>
      </c>
      <c r="L574" t="s">
        <v>23</v>
      </c>
      <c r="M574" t="e">
        <f>VLOOKUP(C574,#REF!,4,FALSE)</f>
        <v>#REF!</v>
      </c>
      <c r="N574" t="e">
        <f t="shared" si="34"/>
        <v>#REF!</v>
      </c>
      <c r="O574">
        <f t="shared" si="35"/>
        <v>6</v>
      </c>
      <c r="P574" t="e">
        <f>VLOOKUP(C574,#REF!,3,FALSE)</f>
        <v>#REF!</v>
      </c>
      <c r="Q574" t="e">
        <f>VLOOKUP(C574,#REF!,2,FALSE)</f>
        <v>#REF!</v>
      </c>
      <c r="R574" t="str">
        <f>VLOOKUP(orders!B574,customers!$A$2:$F$101,6,FALSE)</f>
        <v>Female</v>
      </c>
      <c r="S574" t="str">
        <f>VLOOKUP(orders!B574,customers!$A$1:$C$101,3,FALSE)</f>
        <v>Pallavaram</v>
      </c>
    </row>
    <row r="575" spans="1:19" x14ac:dyDescent="0.35">
      <c r="A575">
        <v>574</v>
      </c>
      <c r="B575" t="s">
        <v>67</v>
      </c>
      <c r="C575">
        <v>29</v>
      </c>
      <c r="D575">
        <v>3</v>
      </c>
      <c r="E575" t="str">
        <f t="shared" si="32"/>
        <v>March</v>
      </c>
      <c r="F575" t="str">
        <f t="shared" si="33"/>
        <v>Thursday</v>
      </c>
      <c r="G575" s="1">
        <v>44987</v>
      </c>
      <c r="H575" s="2">
        <v>0.99798611111111113</v>
      </c>
      <c r="I575" s="1">
        <v>44991</v>
      </c>
      <c r="J575" s="2">
        <v>0.90638888888888891</v>
      </c>
      <c r="K575" t="s">
        <v>106</v>
      </c>
      <c r="L575" t="s">
        <v>36</v>
      </c>
      <c r="M575" t="e">
        <f>VLOOKUP(C575,#REF!,4,FALSE)</f>
        <v>#REF!</v>
      </c>
      <c r="N575" t="e">
        <f t="shared" si="34"/>
        <v>#REF!</v>
      </c>
      <c r="O575">
        <f t="shared" si="35"/>
        <v>4</v>
      </c>
      <c r="P575" t="e">
        <f>VLOOKUP(C575,#REF!,3,FALSE)</f>
        <v>#REF!</v>
      </c>
      <c r="Q575" t="e">
        <f>VLOOKUP(C575,#REF!,2,FALSE)</f>
        <v>#REF!</v>
      </c>
      <c r="R575" t="str">
        <f>VLOOKUP(orders!B575,customers!$A$2:$F$101,6,FALSE)</f>
        <v>Male</v>
      </c>
      <c r="S575" t="str">
        <f>VLOOKUP(orders!B575,customers!$A$1:$C$101,3,FALSE)</f>
        <v>Srikakulam</v>
      </c>
    </row>
    <row r="576" spans="1:19" x14ac:dyDescent="0.35">
      <c r="A576">
        <v>575</v>
      </c>
      <c r="B576" t="s">
        <v>268</v>
      </c>
      <c r="C576">
        <v>49</v>
      </c>
      <c r="D576">
        <v>2</v>
      </c>
      <c r="E576" t="str">
        <f t="shared" si="32"/>
        <v>February</v>
      </c>
      <c r="F576" t="str">
        <f t="shared" si="33"/>
        <v>Monday</v>
      </c>
      <c r="G576" s="1">
        <v>44963</v>
      </c>
      <c r="H576" s="2">
        <v>0.5587037037037037</v>
      </c>
      <c r="I576" s="1">
        <v>44966</v>
      </c>
      <c r="J576" s="2">
        <v>0.62162037037037032</v>
      </c>
      <c r="K576" t="s">
        <v>46</v>
      </c>
      <c r="L576" t="s">
        <v>23</v>
      </c>
      <c r="M576" t="e">
        <f>VLOOKUP(C576,#REF!,4,FALSE)</f>
        <v>#REF!</v>
      </c>
      <c r="N576" t="e">
        <f t="shared" si="34"/>
        <v>#REF!</v>
      </c>
      <c r="O576">
        <f t="shared" si="35"/>
        <v>3</v>
      </c>
      <c r="P576" t="e">
        <f>VLOOKUP(C576,#REF!,3,FALSE)</f>
        <v>#REF!</v>
      </c>
      <c r="Q576" t="e">
        <f>VLOOKUP(C576,#REF!,2,FALSE)</f>
        <v>#REF!</v>
      </c>
      <c r="R576" t="str">
        <f>VLOOKUP(orders!B576,customers!$A$2:$F$101,6,FALSE)</f>
        <v>Female</v>
      </c>
      <c r="S576" t="str">
        <f>VLOOKUP(orders!B576,customers!$A$1:$C$101,3,FALSE)</f>
        <v>Gaya</v>
      </c>
    </row>
    <row r="577" spans="1:19" x14ac:dyDescent="0.35">
      <c r="A577">
        <v>576</v>
      </c>
      <c r="B577" t="s">
        <v>118</v>
      </c>
      <c r="C577">
        <v>53</v>
      </c>
      <c r="D577">
        <v>4</v>
      </c>
      <c r="E577" t="str">
        <f t="shared" si="32"/>
        <v>August</v>
      </c>
      <c r="F577" t="str">
        <f t="shared" si="33"/>
        <v>Sunday</v>
      </c>
      <c r="G577" s="1">
        <v>45158</v>
      </c>
      <c r="H577" s="2">
        <v>0.29487268518518517</v>
      </c>
      <c r="I577" s="1">
        <v>45164</v>
      </c>
      <c r="J577" s="2">
        <v>0.33471064814814816</v>
      </c>
      <c r="K577" t="s">
        <v>151</v>
      </c>
      <c r="L577" t="s">
        <v>26</v>
      </c>
      <c r="M577" t="e">
        <f>VLOOKUP(C577,#REF!,4,FALSE)</f>
        <v>#REF!</v>
      </c>
      <c r="N577" t="e">
        <f t="shared" si="34"/>
        <v>#REF!</v>
      </c>
      <c r="O577">
        <f t="shared" si="35"/>
        <v>6</v>
      </c>
      <c r="P577" t="e">
        <f>VLOOKUP(C577,#REF!,3,FALSE)</f>
        <v>#REF!</v>
      </c>
      <c r="Q577" t="e">
        <f>VLOOKUP(C577,#REF!,2,FALSE)</f>
        <v>#REF!</v>
      </c>
      <c r="R577" t="str">
        <f>VLOOKUP(orders!B577,customers!$A$2:$F$101,6,FALSE)</f>
        <v>Female</v>
      </c>
      <c r="S577" t="str">
        <f>VLOOKUP(orders!B577,customers!$A$1:$C$101,3,FALSE)</f>
        <v>Sultan Pur Majra</v>
      </c>
    </row>
    <row r="578" spans="1:19" x14ac:dyDescent="0.35">
      <c r="A578">
        <v>577</v>
      </c>
      <c r="B578" t="s">
        <v>140</v>
      </c>
      <c r="C578">
        <v>20</v>
      </c>
      <c r="D578">
        <v>4</v>
      </c>
      <c r="E578" t="str">
        <f t="shared" si="32"/>
        <v>October</v>
      </c>
      <c r="F578" t="str">
        <f t="shared" si="33"/>
        <v>Saturday</v>
      </c>
      <c r="G578" s="1">
        <v>45227</v>
      </c>
      <c r="H578" s="2">
        <v>0.61905092592592592</v>
      </c>
      <c r="I578" s="1">
        <v>45235</v>
      </c>
      <c r="J578" s="2">
        <v>0.78524305555555551</v>
      </c>
      <c r="K578" t="s">
        <v>357</v>
      </c>
      <c r="L578" t="s">
        <v>12</v>
      </c>
      <c r="M578" t="e">
        <f>VLOOKUP(C578,#REF!,4,FALSE)</f>
        <v>#REF!</v>
      </c>
      <c r="N578" t="e">
        <f t="shared" si="34"/>
        <v>#REF!</v>
      </c>
      <c r="O578">
        <f t="shared" si="35"/>
        <v>8</v>
      </c>
      <c r="P578" t="e">
        <f>VLOOKUP(C578,#REF!,3,FALSE)</f>
        <v>#REF!</v>
      </c>
      <c r="Q578" t="e">
        <f>VLOOKUP(C578,#REF!,2,FALSE)</f>
        <v>#REF!</v>
      </c>
      <c r="R578" t="str">
        <f>VLOOKUP(orders!B578,customers!$A$2:$F$101,6,FALSE)</f>
        <v>Female</v>
      </c>
      <c r="S578" t="str">
        <f>VLOOKUP(orders!B578,customers!$A$1:$C$101,3,FALSE)</f>
        <v>Chinsurah</v>
      </c>
    </row>
    <row r="579" spans="1:19" x14ac:dyDescent="0.35">
      <c r="A579">
        <v>578</v>
      </c>
      <c r="B579" t="s">
        <v>140</v>
      </c>
      <c r="C579">
        <v>18</v>
      </c>
      <c r="D579">
        <v>4</v>
      </c>
      <c r="E579" t="str">
        <f t="shared" ref="E579:E642" si="36">TEXT(G579,"mmmm")</f>
        <v>July</v>
      </c>
      <c r="F579" t="str">
        <f t="shared" ref="F579:F642" si="37">TEXT(G579,"dddd")</f>
        <v>Monday</v>
      </c>
      <c r="G579" s="1">
        <v>45138</v>
      </c>
      <c r="H579" s="2">
        <v>0.76921296296296293</v>
      </c>
      <c r="I579" s="1">
        <v>45144</v>
      </c>
      <c r="J579" s="2">
        <v>0.69681712962962961</v>
      </c>
      <c r="K579" t="s">
        <v>157</v>
      </c>
      <c r="L579" t="s">
        <v>20</v>
      </c>
      <c r="M579" t="e">
        <f>VLOOKUP(C579,#REF!,4,FALSE)</f>
        <v>#REF!</v>
      </c>
      <c r="N579" t="e">
        <f t="shared" ref="N579:N642" si="38">M579*D579</f>
        <v>#REF!</v>
      </c>
      <c r="O579">
        <f t="shared" ref="O579:O642" si="39">I579-G579</f>
        <v>6</v>
      </c>
      <c r="P579" t="e">
        <f>VLOOKUP(C579,#REF!,3,FALSE)</f>
        <v>#REF!</v>
      </c>
      <c r="Q579" t="e">
        <f>VLOOKUP(C579,#REF!,2,FALSE)</f>
        <v>#REF!</v>
      </c>
      <c r="R579" t="str">
        <f>VLOOKUP(orders!B579,customers!$A$2:$F$101,6,FALSE)</f>
        <v>Female</v>
      </c>
      <c r="S579" t="str">
        <f>VLOOKUP(orders!B579,customers!$A$1:$C$101,3,FALSE)</f>
        <v>Chinsurah</v>
      </c>
    </row>
    <row r="580" spans="1:19" x14ac:dyDescent="0.35">
      <c r="A580">
        <v>579</v>
      </c>
      <c r="B580" t="s">
        <v>212</v>
      </c>
      <c r="C580">
        <v>29</v>
      </c>
      <c r="D580">
        <v>2</v>
      </c>
      <c r="E580" t="str">
        <f t="shared" si="36"/>
        <v>March</v>
      </c>
      <c r="F580" t="str">
        <f t="shared" si="37"/>
        <v>Tuesday</v>
      </c>
      <c r="G580" s="1">
        <v>44992</v>
      </c>
      <c r="H580" s="2">
        <v>0.9018518518518519</v>
      </c>
      <c r="I580" s="1">
        <v>44999</v>
      </c>
      <c r="J580" s="2">
        <v>0.44798611111111108</v>
      </c>
      <c r="K580" t="s">
        <v>325</v>
      </c>
      <c r="L580" t="s">
        <v>36</v>
      </c>
      <c r="M580" t="e">
        <f>VLOOKUP(C580,#REF!,4,FALSE)</f>
        <v>#REF!</v>
      </c>
      <c r="N580" t="e">
        <f t="shared" si="38"/>
        <v>#REF!</v>
      </c>
      <c r="O580">
        <f t="shared" si="39"/>
        <v>7</v>
      </c>
      <c r="P580" t="e">
        <f>VLOOKUP(C580,#REF!,3,FALSE)</f>
        <v>#REF!</v>
      </c>
      <c r="Q580" t="e">
        <f>VLOOKUP(C580,#REF!,2,FALSE)</f>
        <v>#REF!</v>
      </c>
      <c r="R580" t="str">
        <f>VLOOKUP(orders!B580,customers!$A$2:$F$101,6,FALSE)</f>
        <v>Male</v>
      </c>
      <c r="S580" t="str">
        <f>VLOOKUP(orders!B580,customers!$A$1:$C$101,3,FALSE)</f>
        <v>Dibrugarh</v>
      </c>
    </row>
    <row r="581" spans="1:19" x14ac:dyDescent="0.35">
      <c r="A581">
        <v>580</v>
      </c>
      <c r="B581" t="s">
        <v>249</v>
      </c>
      <c r="C581">
        <v>24</v>
      </c>
      <c r="D581">
        <v>4</v>
      </c>
      <c r="E581" t="str">
        <f t="shared" si="36"/>
        <v>June</v>
      </c>
      <c r="F581" t="str">
        <f t="shared" si="37"/>
        <v>Friday</v>
      </c>
      <c r="G581" s="1">
        <v>45093</v>
      </c>
      <c r="H581" s="2">
        <v>0.91888888888888887</v>
      </c>
      <c r="I581" s="1">
        <v>45097</v>
      </c>
      <c r="J581" s="2">
        <v>0.51784722222222224</v>
      </c>
      <c r="K581" t="s">
        <v>265</v>
      </c>
      <c r="L581" t="s">
        <v>20</v>
      </c>
      <c r="M581" t="e">
        <f>VLOOKUP(C581,#REF!,4,FALSE)</f>
        <v>#REF!</v>
      </c>
      <c r="N581" t="e">
        <f t="shared" si="38"/>
        <v>#REF!</v>
      </c>
      <c r="O581">
        <f t="shared" si="39"/>
        <v>4</v>
      </c>
      <c r="P581" t="e">
        <f>VLOOKUP(C581,#REF!,3,FALSE)</f>
        <v>#REF!</v>
      </c>
      <c r="Q581" t="e">
        <f>VLOOKUP(C581,#REF!,2,FALSE)</f>
        <v>#REF!</v>
      </c>
      <c r="R581" t="str">
        <f>VLOOKUP(orders!B581,customers!$A$2:$F$101,6,FALSE)</f>
        <v>Male</v>
      </c>
      <c r="S581" t="str">
        <f>VLOOKUP(orders!B581,customers!$A$1:$C$101,3,FALSE)</f>
        <v>Tumkur</v>
      </c>
    </row>
    <row r="582" spans="1:19" x14ac:dyDescent="0.35">
      <c r="A582">
        <v>581</v>
      </c>
      <c r="B582" t="s">
        <v>167</v>
      </c>
      <c r="C582">
        <v>18</v>
      </c>
      <c r="D582">
        <v>2</v>
      </c>
      <c r="E582" t="str">
        <f t="shared" si="36"/>
        <v>July</v>
      </c>
      <c r="F582" t="str">
        <f t="shared" si="37"/>
        <v>Sunday</v>
      </c>
      <c r="G582" s="1">
        <v>45109</v>
      </c>
      <c r="H582" s="2">
        <v>8.9155092592592591E-2</v>
      </c>
      <c r="I582" s="1">
        <v>45118</v>
      </c>
      <c r="J582" s="2">
        <v>0.62290509259259264</v>
      </c>
      <c r="K582" t="s">
        <v>133</v>
      </c>
      <c r="L582" t="s">
        <v>20</v>
      </c>
      <c r="M582" t="e">
        <f>VLOOKUP(C582,#REF!,4,FALSE)</f>
        <v>#REF!</v>
      </c>
      <c r="N582" t="e">
        <f t="shared" si="38"/>
        <v>#REF!</v>
      </c>
      <c r="O582">
        <f t="shared" si="39"/>
        <v>9</v>
      </c>
      <c r="P582" t="e">
        <f>VLOOKUP(C582,#REF!,3,FALSE)</f>
        <v>#REF!</v>
      </c>
      <c r="Q582" t="e">
        <f>VLOOKUP(C582,#REF!,2,FALSE)</f>
        <v>#REF!</v>
      </c>
      <c r="R582" t="str">
        <f>VLOOKUP(orders!B582,customers!$A$2:$F$101,6,FALSE)</f>
        <v>Female</v>
      </c>
      <c r="S582" t="str">
        <f>VLOOKUP(orders!B582,customers!$A$1:$C$101,3,FALSE)</f>
        <v>Ahmednagar</v>
      </c>
    </row>
    <row r="583" spans="1:19" x14ac:dyDescent="0.35">
      <c r="A583">
        <v>582</v>
      </c>
      <c r="B583" t="s">
        <v>13</v>
      </c>
      <c r="C583">
        <v>3</v>
      </c>
      <c r="D583">
        <v>4</v>
      </c>
      <c r="E583" t="str">
        <f t="shared" si="36"/>
        <v>February</v>
      </c>
      <c r="F583" t="str">
        <f t="shared" si="37"/>
        <v>Saturday</v>
      </c>
      <c r="G583" s="1">
        <v>44961</v>
      </c>
      <c r="H583" s="2">
        <v>0.77119212962962957</v>
      </c>
      <c r="I583" s="1">
        <v>44962</v>
      </c>
      <c r="J583" s="2">
        <v>0.80325231481481485</v>
      </c>
      <c r="K583" t="s">
        <v>161</v>
      </c>
      <c r="L583" t="s">
        <v>23</v>
      </c>
      <c r="M583" t="e">
        <f>VLOOKUP(C583,#REF!,4,FALSE)</f>
        <v>#REF!</v>
      </c>
      <c r="N583" t="e">
        <f t="shared" si="38"/>
        <v>#REF!</v>
      </c>
      <c r="O583">
        <f t="shared" si="39"/>
        <v>1</v>
      </c>
      <c r="P583" t="e">
        <f>VLOOKUP(C583,#REF!,3,FALSE)</f>
        <v>#REF!</v>
      </c>
      <c r="Q583" t="e">
        <f>VLOOKUP(C583,#REF!,2,FALSE)</f>
        <v>#REF!</v>
      </c>
      <c r="R583" t="str">
        <f>VLOOKUP(orders!B583,customers!$A$2:$F$101,6,FALSE)</f>
        <v>Male</v>
      </c>
      <c r="S583" t="str">
        <f>VLOOKUP(orders!B583,customers!$A$1:$C$101,3,FALSE)</f>
        <v>Danapur</v>
      </c>
    </row>
    <row r="584" spans="1:19" x14ac:dyDescent="0.35">
      <c r="A584">
        <v>583</v>
      </c>
      <c r="B584" t="s">
        <v>343</v>
      </c>
      <c r="C584">
        <v>56</v>
      </c>
      <c r="D584">
        <v>4</v>
      </c>
      <c r="E584" t="str">
        <f t="shared" si="36"/>
        <v>September</v>
      </c>
      <c r="F584" t="str">
        <f t="shared" si="37"/>
        <v>Monday</v>
      </c>
      <c r="G584" s="1">
        <v>45187</v>
      </c>
      <c r="H584" s="2">
        <v>0.69959490740740737</v>
      </c>
      <c r="I584" s="1">
        <v>45191</v>
      </c>
      <c r="J584" s="2">
        <v>0.83232638888888888</v>
      </c>
      <c r="K584" t="s">
        <v>318</v>
      </c>
      <c r="L584" t="s">
        <v>12</v>
      </c>
      <c r="M584" t="e">
        <f>VLOOKUP(C584,#REF!,4,FALSE)</f>
        <v>#REF!</v>
      </c>
      <c r="N584" t="e">
        <f t="shared" si="38"/>
        <v>#REF!</v>
      </c>
      <c r="O584">
        <f t="shared" si="39"/>
        <v>4</v>
      </c>
      <c r="P584" t="e">
        <f>VLOOKUP(C584,#REF!,3,FALSE)</f>
        <v>#REF!</v>
      </c>
      <c r="Q584" t="e">
        <f>VLOOKUP(C584,#REF!,2,FALSE)</f>
        <v>#REF!</v>
      </c>
      <c r="R584" t="str">
        <f>VLOOKUP(orders!B584,customers!$A$2:$F$101,6,FALSE)</f>
        <v>Female</v>
      </c>
      <c r="S584" t="str">
        <f>VLOOKUP(orders!B584,customers!$A$1:$C$101,3,FALSE)</f>
        <v>Singrauli</v>
      </c>
    </row>
    <row r="585" spans="1:19" x14ac:dyDescent="0.35">
      <c r="A585">
        <v>584</v>
      </c>
      <c r="B585" t="s">
        <v>253</v>
      </c>
      <c r="C585">
        <v>34</v>
      </c>
      <c r="D585">
        <v>2</v>
      </c>
      <c r="E585" t="str">
        <f t="shared" si="36"/>
        <v>August</v>
      </c>
      <c r="F585" t="str">
        <f t="shared" si="37"/>
        <v>Wednesday</v>
      </c>
      <c r="G585" s="1">
        <v>45161</v>
      </c>
      <c r="H585" s="2">
        <v>0.3190972222222222</v>
      </c>
      <c r="I585" s="1">
        <v>45165</v>
      </c>
      <c r="J585" s="2">
        <v>0.67393518518518514</v>
      </c>
      <c r="K585" t="s">
        <v>347</v>
      </c>
      <c r="L585" t="s">
        <v>26</v>
      </c>
      <c r="M585" t="e">
        <f>VLOOKUP(C585,#REF!,4,FALSE)</f>
        <v>#REF!</v>
      </c>
      <c r="N585" t="e">
        <f t="shared" si="38"/>
        <v>#REF!</v>
      </c>
      <c r="O585">
        <f t="shared" si="39"/>
        <v>4</v>
      </c>
      <c r="P585" t="e">
        <f>VLOOKUP(C585,#REF!,3,FALSE)</f>
        <v>#REF!</v>
      </c>
      <c r="Q585" t="e">
        <f>VLOOKUP(C585,#REF!,2,FALSE)</f>
        <v>#REF!</v>
      </c>
      <c r="R585" t="str">
        <f>VLOOKUP(orders!B585,customers!$A$2:$F$101,6,FALSE)</f>
        <v>Female</v>
      </c>
      <c r="S585" t="str">
        <f>VLOOKUP(orders!B585,customers!$A$1:$C$101,3,FALSE)</f>
        <v>Nellore</v>
      </c>
    </row>
    <row r="586" spans="1:19" x14ac:dyDescent="0.35">
      <c r="A586">
        <v>585</v>
      </c>
      <c r="B586" t="s">
        <v>43</v>
      </c>
      <c r="C586">
        <v>63</v>
      </c>
      <c r="D586">
        <v>5</v>
      </c>
      <c r="E586" t="str">
        <f t="shared" si="36"/>
        <v>April</v>
      </c>
      <c r="F586" t="str">
        <f t="shared" si="37"/>
        <v>Wednesday</v>
      </c>
      <c r="G586" s="1">
        <v>45042</v>
      </c>
      <c r="H586" s="2">
        <v>0.77269675925925929</v>
      </c>
      <c r="I586" s="1">
        <v>45047</v>
      </c>
      <c r="J586" s="2">
        <v>7.784722222222222E-2</v>
      </c>
      <c r="K586" t="s">
        <v>366</v>
      </c>
      <c r="L586" t="s">
        <v>60</v>
      </c>
      <c r="M586" t="e">
        <f>VLOOKUP(C586,#REF!,4,FALSE)</f>
        <v>#REF!</v>
      </c>
      <c r="N586" t="e">
        <f t="shared" si="38"/>
        <v>#REF!</v>
      </c>
      <c r="O586">
        <f t="shared" si="39"/>
        <v>5</v>
      </c>
      <c r="P586" t="e">
        <f>VLOOKUP(C586,#REF!,3,FALSE)</f>
        <v>#REF!</v>
      </c>
      <c r="Q586" t="e">
        <f>VLOOKUP(C586,#REF!,2,FALSE)</f>
        <v>#REF!</v>
      </c>
      <c r="R586" t="str">
        <f>VLOOKUP(orders!B586,customers!$A$2:$F$101,6,FALSE)</f>
        <v>Female</v>
      </c>
      <c r="S586" t="str">
        <f>VLOOKUP(orders!B586,customers!$A$1:$C$101,3,FALSE)</f>
        <v>Mangalore</v>
      </c>
    </row>
    <row r="587" spans="1:19" x14ac:dyDescent="0.35">
      <c r="A587">
        <v>586</v>
      </c>
      <c r="B587" t="s">
        <v>239</v>
      </c>
      <c r="C587">
        <v>64</v>
      </c>
      <c r="D587">
        <v>5</v>
      </c>
      <c r="E587" t="str">
        <f t="shared" si="36"/>
        <v>August</v>
      </c>
      <c r="F587" t="str">
        <f t="shared" si="37"/>
        <v>Sunday</v>
      </c>
      <c r="G587" s="1">
        <v>45165</v>
      </c>
      <c r="H587" s="2">
        <v>0.87821759259259258</v>
      </c>
      <c r="I587" s="1">
        <v>45173</v>
      </c>
      <c r="J587" s="2">
        <v>0.68795138888888885</v>
      </c>
      <c r="K587" t="s">
        <v>17</v>
      </c>
      <c r="L587" t="s">
        <v>26</v>
      </c>
      <c r="M587" t="e">
        <f>VLOOKUP(C587,#REF!,4,FALSE)</f>
        <v>#REF!</v>
      </c>
      <c r="N587" t="e">
        <f t="shared" si="38"/>
        <v>#REF!</v>
      </c>
      <c r="O587">
        <f t="shared" si="39"/>
        <v>8</v>
      </c>
      <c r="P587" t="e">
        <f>VLOOKUP(C587,#REF!,3,FALSE)</f>
        <v>#REF!</v>
      </c>
      <c r="Q587" t="e">
        <f>VLOOKUP(C587,#REF!,2,FALSE)</f>
        <v>#REF!</v>
      </c>
      <c r="R587" t="str">
        <f>VLOOKUP(orders!B587,customers!$A$2:$F$101,6,FALSE)</f>
        <v>Male</v>
      </c>
      <c r="S587" t="str">
        <f>VLOOKUP(orders!B587,customers!$A$1:$C$101,3,FALSE)</f>
        <v>Kalyan-Dombivli</v>
      </c>
    </row>
    <row r="588" spans="1:19" x14ac:dyDescent="0.35">
      <c r="A588">
        <v>587</v>
      </c>
      <c r="B588" t="s">
        <v>58</v>
      </c>
      <c r="C588">
        <v>43</v>
      </c>
      <c r="D588">
        <v>1</v>
      </c>
      <c r="E588" t="str">
        <f t="shared" si="36"/>
        <v>November</v>
      </c>
      <c r="F588" t="str">
        <f t="shared" si="37"/>
        <v>Thursday</v>
      </c>
      <c r="G588" s="1">
        <v>45232</v>
      </c>
      <c r="H588" s="2">
        <v>3.5694444444444445E-2</v>
      </c>
      <c r="I588" s="1">
        <v>45233</v>
      </c>
      <c r="J588" s="2">
        <v>0.44520833333333332</v>
      </c>
      <c r="K588" t="s">
        <v>324</v>
      </c>
      <c r="L588" t="s">
        <v>15</v>
      </c>
      <c r="M588" t="e">
        <f>VLOOKUP(C588,#REF!,4,FALSE)</f>
        <v>#REF!</v>
      </c>
      <c r="N588" t="e">
        <f t="shared" si="38"/>
        <v>#REF!</v>
      </c>
      <c r="O588">
        <f t="shared" si="39"/>
        <v>1</v>
      </c>
      <c r="P588" t="e">
        <f>VLOOKUP(C588,#REF!,3,FALSE)</f>
        <v>#REF!</v>
      </c>
      <c r="Q588" t="e">
        <f>VLOOKUP(C588,#REF!,2,FALSE)</f>
        <v>#REF!</v>
      </c>
      <c r="R588" t="str">
        <f>VLOOKUP(orders!B588,customers!$A$2:$F$101,6,FALSE)</f>
        <v>Male</v>
      </c>
      <c r="S588" t="str">
        <f>VLOOKUP(orders!B588,customers!$A$1:$C$101,3,FALSE)</f>
        <v>Nizamabad</v>
      </c>
    </row>
    <row r="589" spans="1:19" x14ac:dyDescent="0.35">
      <c r="A589">
        <v>588</v>
      </c>
      <c r="B589" t="s">
        <v>45</v>
      </c>
      <c r="C589">
        <v>49</v>
      </c>
      <c r="D589">
        <v>5</v>
      </c>
      <c r="E589" t="str">
        <f t="shared" si="36"/>
        <v>February</v>
      </c>
      <c r="F589" t="str">
        <f t="shared" si="37"/>
        <v>Saturday</v>
      </c>
      <c r="G589" s="1">
        <v>44961</v>
      </c>
      <c r="H589" s="2">
        <v>0.27569444444444446</v>
      </c>
      <c r="I589" s="1">
        <v>44962</v>
      </c>
      <c r="J589" s="2">
        <v>0.89024305555555561</v>
      </c>
      <c r="K589" t="s">
        <v>173</v>
      </c>
      <c r="L589" t="s">
        <v>23</v>
      </c>
      <c r="M589" t="e">
        <f>VLOOKUP(C589,#REF!,4,FALSE)</f>
        <v>#REF!</v>
      </c>
      <c r="N589" t="e">
        <f t="shared" si="38"/>
        <v>#REF!</v>
      </c>
      <c r="O589">
        <f t="shared" si="39"/>
        <v>1</v>
      </c>
      <c r="P589" t="e">
        <f>VLOOKUP(C589,#REF!,3,FALSE)</f>
        <v>#REF!</v>
      </c>
      <c r="Q589" t="e">
        <f>VLOOKUP(C589,#REF!,2,FALSE)</f>
        <v>#REF!</v>
      </c>
      <c r="R589" t="str">
        <f>VLOOKUP(orders!B589,customers!$A$2:$F$101,6,FALSE)</f>
        <v>Male</v>
      </c>
      <c r="S589" t="str">
        <f>VLOOKUP(orders!B589,customers!$A$1:$C$101,3,FALSE)</f>
        <v>Haridwar</v>
      </c>
    </row>
    <row r="590" spans="1:19" x14ac:dyDescent="0.35">
      <c r="A590">
        <v>589</v>
      </c>
      <c r="B590" t="s">
        <v>249</v>
      </c>
      <c r="C590">
        <v>40</v>
      </c>
      <c r="D590">
        <v>3</v>
      </c>
      <c r="E590" t="str">
        <f t="shared" si="36"/>
        <v>December</v>
      </c>
      <c r="F590" t="str">
        <f t="shared" si="37"/>
        <v>Saturday</v>
      </c>
      <c r="G590" s="1">
        <v>45269</v>
      </c>
      <c r="H590" s="2">
        <v>0.89116898148148149</v>
      </c>
      <c r="I590" s="1">
        <v>45279</v>
      </c>
      <c r="J590" s="2">
        <v>5.6643518518518517E-2</v>
      </c>
      <c r="K590" t="s">
        <v>226</v>
      </c>
      <c r="L590" t="s">
        <v>12</v>
      </c>
      <c r="M590" t="e">
        <f>VLOOKUP(C590,#REF!,4,FALSE)</f>
        <v>#REF!</v>
      </c>
      <c r="N590" t="e">
        <f t="shared" si="38"/>
        <v>#REF!</v>
      </c>
      <c r="O590">
        <f t="shared" si="39"/>
        <v>10</v>
      </c>
      <c r="P590" t="e">
        <f>VLOOKUP(C590,#REF!,3,FALSE)</f>
        <v>#REF!</v>
      </c>
      <c r="Q590" t="e">
        <f>VLOOKUP(C590,#REF!,2,FALSE)</f>
        <v>#REF!</v>
      </c>
      <c r="R590" t="str">
        <f>VLOOKUP(orders!B590,customers!$A$2:$F$101,6,FALSE)</f>
        <v>Male</v>
      </c>
      <c r="S590" t="str">
        <f>VLOOKUP(orders!B590,customers!$A$1:$C$101,3,FALSE)</f>
        <v>Tumkur</v>
      </c>
    </row>
    <row r="591" spans="1:19" x14ac:dyDescent="0.35">
      <c r="A591">
        <v>590</v>
      </c>
      <c r="B591" t="s">
        <v>90</v>
      </c>
      <c r="C591">
        <v>23</v>
      </c>
      <c r="D591">
        <v>2</v>
      </c>
      <c r="E591" t="str">
        <f t="shared" si="36"/>
        <v>January</v>
      </c>
      <c r="F591" t="str">
        <f t="shared" si="37"/>
        <v>Thursday</v>
      </c>
      <c r="G591" s="1">
        <v>44945</v>
      </c>
      <c r="H591" s="2">
        <v>0.9002430555555555</v>
      </c>
      <c r="I591" s="1">
        <v>44949</v>
      </c>
      <c r="J591" s="2">
        <v>0.2457175925925926</v>
      </c>
      <c r="K591" t="s">
        <v>59</v>
      </c>
      <c r="L591" t="s">
        <v>12</v>
      </c>
      <c r="M591" t="e">
        <f>VLOOKUP(C591,#REF!,4,FALSE)</f>
        <v>#REF!</v>
      </c>
      <c r="N591" t="e">
        <f t="shared" si="38"/>
        <v>#REF!</v>
      </c>
      <c r="O591">
        <f t="shared" si="39"/>
        <v>4</v>
      </c>
      <c r="P591" t="e">
        <f>VLOOKUP(C591,#REF!,3,FALSE)</f>
        <v>#REF!</v>
      </c>
      <c r="Q591" t="e">
        <f>VLOOKUP(C591,#REF!,2,FALSE)</f>
        <v>#REF!</v>
      </c>
      <c r="R591" t="str">
        <f>VLOOKUP(orders!B591,customers!$A$2:$F$101,6,FALSE)</f>
        <v>Female</v>
      </c>
      <c r="S591" t="str">
        <f>VLOOKUP(orders!B591,customers!$A$1:$C$101,3,FALSE)</f>
        <v>Karimnagar</v>
      </c>
    </row>
    <row r="592" spans="1:19" x14ac:dyDescent="0.35">
      <c r="A592">
        <v>591</v>
      </c>
      <c r="B592" t="s">
        <v>339</v>
      </c>
      <c r="C592">
        <v>31</v>
      </c>
      <c r="D592">
        <v>3</v>
      </c>
      <c r="E592" t="str">
        <f t="shared" si="36"/>
        <v>July</v>
      </c>
      <c r="F592" t="str">
        <f t="shared" si="37"/>
        <v>Thursday</v>
      </c>
      <c r="G592" s="1">
        <v>45113</v>
      </c>
      <c r="H592" s="2">
        <v>0.53888888888888886</v>
      </c>
      <c r="I592" s="1">
        <v>45121</v>
      </c>
      <c r="J592" s="2">
        <v>5.9027777777777778E-4</v>
      </c>
      <c r="K592" t="s">
        <v>273</v>
      </c>
      <c r="L592" t="s">
        <v>60</v>
      </c>
      <c r="M592" t="e">
        <f>VLOOKUP(C592,#REF!,4,FALSE)</f>
        <v>#REF!</v>
      </c>
      <c r="N592" t="e">
        <f t="shared" si="38"/>
        <v>#REF!</v>
      </c>
      <c r="O592">
        <f t="shared" si="39"/>
        <v>8</v>
      </c>
      <c r="P592" t="e">
        <f>VLOOKUP(C592,#REF!,3,FALSE)</f>
        <v>#REF!</v>
      </c>
      <c r="Q592" t="e">
        <f>VLOOKUP(C592,#REF!,2,FALSE)</f>
        <v>#REF!</v>
      </c>
      <c r="R592" t="str">
        <f>VLOOKUP(orders!B592,customers!$A$2:$F$101,6,FALSE)</f>
        <v>Female</v>
      </c>
      <c r="S592" t="str">
        <f>VLOOKUP(orders!B592,customers!$A$1:$C$101,3,FALSE)</f>
        <v>Bulandshahr</v>
      </c>
    </row>
    <row r="593" spans="1:19" x14ac:dyDescent="0.35">
      <c r="A593">
        <v>592</v>
      </c>
      <c r="B593" t="s">
        <v>220</v>
      </c>
      <c r="C593">
        <v>47</v>
      </c>
      <c r="D593">
        <v>5</v>
      </c>
      <c r="E593" t="str">
        <f t="shared" si="36"/>
        <v>March</v>
      </c>
      <c r="F593" t="str">
        <f t="shared" si="37"/>
        <v>Tuesday</v>
      </c>
      <c r="G593" s="1">
        <v>44992</v>
      </c>
      <c r="H593" s="2">
        <v>0.14378472222222222</v>
      </c>
      <c r="I593" s="1">
        <v>44996</v>
      </c>
      <c r="J593" s="2">
        <v>0.9037384259259259</v>
      </c>
      <c r="K593" t="s">
        <v>384</v>
      </c>
      <c r="L593" t="s">
        <v>36</v>
      </c>
      <c r="M593" t="e">
        <f>VLOOKUP(C593,#REF!,4,FALSE)</f>
        <v>#REF!</v>
      </c>
      <c r="N593" t="e">
        <f t="shared" si="38"/>
        <v>#REF!</v>
      </c>
      <c r="O593">
        <f t="shared" si="39"/>
        <v>4</v>
      </c>
      <c r="P593" t="e">
        <f>VLOOKUP(C593,#REF!,3,FALSE)</f>
        <v>#REF!</v>
      </c>
      <c r="Q593" t="e">
        <f>VLOOKUP(C593,#REF!,2,FALSE)</f>
        <v>#REF!</v>
      </c>
      <c r="R593" t="str">
        <f>VLOOKUP(orders!B593,customers!$A$2:$F$101,6,FALSE)</f>
        <v>Male</v>
      </c>
      <c r="S593" t="str">
        <f>VLOOKUP(orders!B593,customers!$A$1:$C$101,3,FALSE)</f>
        <v>Berhampore</v>
      </c>
    </row>
    <row r="594" spans="1:19" x14ac:dyDescent="0.35">
      <c r="A594">
        <v>593</v>
      </c>
      <c r="B594" t="s">
        <v>243</v>
      </c>
      <c r="C594">
        <v>58</v>
      </c>
      <c r="D594">
        <v>3</v>
      </c>
      <c r="E594" t="str">
        <f t="shared" si="36"/>
        <v>February</v>
      </c>
      <c r="F594" t="str">
        <f t="shared" si="37"/>
        <v>Sunday</v>
      </c>
      <c r="G594" s="1">
        <v>44962</v>
      </c>
      <c r="H594" s="2">
        <v>0.72962962962962963</v>
      </c>
      <c r="I594" s="1">
        <v>44969</v>
      </c>
      <c r="J594" s="2">
        <v>0.39864583333333331</v>
      </c>
      <c r="K594" t="s">
        <v>234</v>
      </c>
      <c r="L594" t="s">
        <v>23</v>
      </c>
      <c r="M594" t="e">
        <f>VLOOKUP(C594,#REF!,4,FALSE)</f>
        <v>#REF!</v>
      </c>
      <c r="N594" t="e">
        <f t="shared" si="38"/>
        <v>#REF!</v>
      </c>
      <c r="O594">
        <f t="shared" si="39"/>
        <v>7</v>
      </c>
      <c r="P594" t="e">
        <f>VLOOKUP(C594,#REF!,3,FALSE)</f>
        <v>#REF!</v>
      </c>
      <c r="Q594" t="e">
        <f>VLOOKUP(C594,#REF!,2,FALSE)</f>
        <v>#REF!</v>
      </c>
      <c r="R594" t="str">
        <f>VLOOKUP(orders!B594,customers!$A$2:$F$101,6,FALSE)</f>
        <v>Male</v>
      </c>
      <c r="S594" t="str">
        <f>VLOOKUP(orders!B594,customers!$A$1:$C$101,3,FALSE)</f>
        <v>Tenali</v>
      </c>
    </row>
    <row r="595" spans="1:19" x14ac:dyDescent="0.35">
      <c r="A595">
        <v>594</v>
      </c>
      <c r="B595" t="s">
        <v>150</v>
      </c>
      <c r="C595">
        <v>20</v>
      </c>
      <c r="D595">
        <v>2</v>
      </c>
      <c r="E595" t="str">
        <f t="shared" si="36"/>
        <v>May</v>
      </c>
      <c r="F595" t="str">
        <f t="shared" si="37"/>
        <v>Friday</v>
      </c>
      <c r="G595" s="1">
        <v>45072</v>
      </c>
      <c r="H595" s="2">
        <v>0.89309027777777783</v>
      </c>
      <c r="I595" s="1">
        <v>45078</v>
      </c>
      <c r="J595" s="2">
        <v>0.20796296296296296</v>
      </c>
      <c r="K595" t="s">
        <v>139</v>
      </c>
      <c r="L595" t="s">
        <v>12</v>
      </c>
      <c r="M595" t="e">
        <f>VLOOKUP(C595,#REF!,4,FALSE)</f>
        <v>#REF!</v>
      </c>
      <c r="N595" t="e">
        <f t="shared" si="38"/>
        <v>#REF!</v>
      </c>
      <c r="O595">
        <f t="shared" si="39"/>
        <v>6</v>
      </c>
      <c r="P595" t="e">
        <f>VLOOKUP(C595,#REF!,3,FALSE)</f>
        <v>#REF!</v>
      </c>
      <c r="Q595" t="e">
        <f>VLOOKUP(C595,#REF!,2,FALSE)</f>
        <v>#REF!</v>
      </c>
      <c r="R595" t="str">
        <f>VLOOKUP(orders!B595,customers!$A$2:$F$101,6,FALSE)</f>
        <v>Male</v>
      </c>
      <c r="S595" t="str">
        <f>VLOOKUP(orders!B595,customers!$A$1:$C$101,3,FALSE)</f>
        <v>Satara</v>
      </c>
    </row>
    <row r="596" spans="1:19" x14ac:dyDescent="0.35">
      <c r="A596">
        <v>595</v>
      </c>
      <c r="B596" t="s">
        <v>200</v>
      </c>
      <c r="C596">
        <v>51</v>
      </c>
      <c r="D596">
        <v>4</v>
      </c>
      <c r="E596" t="str">
        <f t="shared" si="36"/>
        <v>November</v>
      </c>
      <c r="F596" t="str">
        <f t="shared" si="37"/>
        <v>Wednesday</v>
      </c>
      <c r="G596" s="1">
        <v>45238</v>
      </c>
      <c r="H596" s="2">
        <v>0.5759143518518518</v>
      </c>
      <c r="I596" s="1">
        <v>45245</v>
      </c>
      <c r="J596" s="2">
        <v>0.17119212962962962</v>
      </c>
      <c r="K596" t="s">
        <v>193</v>
      </c>
      <c r="L596" t="s">
        <v>60</v>
      </c>
      <c r="M596" t="e">
        <f>VLOOKUP(C596,#REF!,4,FALSE)</f>
        <v>#REF!</v>
      </c>
      <c r="N596" t="e">
        <f t="shared" si="38"/>
        <v>#REF!</v>
      </c>
      <c r="O596">
        <f t="shared" si="39"/>
        <v>7</v>
      </c>
      <c r="P596" t="e">
        <f>VLOOKUP(C596,#REF!,3,FALSE)</f>
        <v>#REF!</v>
      </c>
      <c r="Q596" t="e">
        <f>VLOOKUP(C596,#REF!,2,FALSE)</f>
        <v>#REF!</v>
      </c>
      <c r="R596" t="str">
        <f>VLOOKUP(orders!B596,customers!$A$2:$F$101,6,FALSE)</f>
        <v>Male</v>
      </c>
      <c r="S596" t="str">
        <f>VLOOKUP(orders!B596,customers!$A$1:$C$101,3,FALSE)</f>
        <v>Khandwa</v>
      </c>
    </row>
    <row r="597" spans="1:19" x14ac:dyDescent="0.35">
      <c r="A597">
        <v>596</v>
      </c>
      <c r="B597" t="s">
        <v>88</v>
      </c>
      <c r="C597">
        <v>50</v>
      </c>
      <c r="D597">
        <v>1</v>
      </c>
      <c r="E597" t="str">
        <f t="shared" si="36"/>
        <v>March</v>
      </c>
      <c r="F597" t="str">
        <f t="shared" si="37"/>
        <v>Sunday</v>
      </c>
      <c r="G597" s="1">
        <v>44990</v>
      </c>
      <c r="H597" s="2">
        <v>0.62339120370370371</v>
      </c>
      <c r="I597" s="1">
        <v>44999</v>
      </c>
      <c r="J597" s="2">
        <v>0.74912037037037038</v>
      </c>
      <c r="K597" t="s">
        <v>197</v>
      </c>
      <c r="L597" t="s">
        <v>36</v>
      </c>
      <c r="M597" t="e">
        <f>VLOOKUP(C597,#REF!,4,FALSE)</f>
        <v>#REF!</v>
      </c>
      <c r="N597" t="e">
        <f t="shared" si="38"/>
        <v>#REF!</v>
      </c>
      <c r="O597">
        <f t="shared" si="39"/>
        <v>9</v>
      </c>
      <c r="P597" t="e">
        <f>VLOOKUP(C597,#REF!,3,FALSE)</f>
        <v>#REF!</v>
      </c>
      <c r="Q597" t="e">
        <f>VLOOKUP(C597,#REF!,2,FALSE)</f>
        <v>#REF!</v>
      </c>
      <c r="R597" t="str">
        <f>VLOOKUP(orders!B597,customers!$A$2:$F$101,6,FALSE)</f>
        <v>Male</v>
      </c>
      <c r="S597" t="str">
        <f>VLOOKUP(orders!B597,customers!$A$1:$C$101,3,FALSE)</f>
        <v>Guna</v>
      </c>
    </row>
    <row r="598" spans="1:19" x14ac:dyDescent="0.35">
      <c r="A598">
        <v>597</v>
      </c>
      <c r="B598" t="s">
        <v>118</v>
      </c>
      <c r="C598">
        <v>16</v>
      </c>
      <c r="D598">
        <v>1</v>
      </c>
      <c r="E598" t="str">
        <f t="shared" si="36"/>
        <v>March</v>
      </c>
      <c r="F598" t="str">
        <f t="shared" si="37"/>
        <v>Wednesday</v>
      </c>
      <c r="G598" s="1">
        <v>44986</v>
      </c>
      <c r="H598" s="2">
        <v>4.5752314814814815E-2</v>
      </c>
      <c r="I598" s="1">
        <v>44991</v>
      </c>
      <c r="J598" s="2">
        <v>0.11787037037037038</v>
      </c>
      <c r="K598" t="s">
        <v>367</v>
      </c>
      <c r="L598" t="s">
        <v>36</v>
      </c>
      <c r="M598" t="e">
        <f>VLOOKUP(C598,#REF!,4,FALSE)</f>
        <v>#REF!</v>
      </c>
      <c r="N598" t="e">
        <f t="shared" si="38"/>
        <v>#REF!</v>
      </c>
      <c r="O598">
        <f t="shared" si="39"/>
        <v>5</v>
      </c>
      <c r="P598" t="e">
        <f>VLOOKUP(C598,#REF!,3,FALSE)</f>
        <v>#REF!</v>
      </c>
      <c r="Q598" t="e">
        <f>VLOOKUP(C598,#REF!,2,FALSE)</f>
        <v>#REF!</v>
      </c>
      <c r="R598" t="str">
        <f>VLOOKUP(orders!B598,customers!$A$2:$F$101,6,FALSE)</f>
        <v>Female</v>
      </c>
      <c r="S598" t="str">
        <f>VLOOKUP(orders!B598,customers!$A$1:$C$101,3,FALSE)</f>
        <v>Sultan Pur Majra</v>
      </c>
    </row>
    <row r="599" spans="1:19" x14ac:dyDescent="0.35">
      <c r="A599">
        <v>598</v>
      </c>
      <c r="B599" t="s">
        <v>54</v>
      </c>
      <c r="C599">
        <v>37</v>
      </c>
      <c r="D599">
        <v>3</v>
      </c>
      <c r="E599" t="str">
        <f t="shared" si="36"/>
        <v>November</v>
      </c>
      <c r="F599" t="str">
        <f t="shared" si="37"/>
        <v>Saturday</v>
      </c>
      <c r="G599" s="1">
        <v>45241</v>
      </c>
      <c r="H599" s="2">
        <v>0.11901620370370371</v>
      </c>
      <c r="I599" s="1">
        <v>45248</v>
      </c>
      <c r="J599" s="2">
        <v>0.91211805555555558</v>
      </c>
      <c r="K599" t="s">
        <v>107</v>
      </c>
      <c r="L599" t="s">
        <v>15</v>
      </c>
      <c r="M599" t="e">
        <f>VLOOKUP(C599,#REF!,4,FALSE)</f>
        <v>#REF!</v>
      </c>
      <c r="N599" t="e">
        <f t="shared" si="38"/>
        <v>#REF!</v>
      </c>
      <c r="O599">
        <f t="shared" si="39"/>
        <v>7</v>
      </c>
      <c r="P599" t="e">
        <f>VLOOKUP(C599,#REF!,3,FALSE)</f>
        <v>#REF!</v>
      </c>
      <c r="Q599" t="e">
        <f>VLOOKUP(C599,#REF!,2,FALSE)</f>
        <v>#REF!</v>
      </c>
      <c r="R599" t="str">
        <f>VLOOKUP(orders!B599,customers!$A$2:$F$101,6,FALSE)</f>
        <v>Female</v>
      </c>
      <c r="S599" t="str">
        <f>VLOOKUP(orders!B599,customers!$A$1:$C$101,3,FALSE)</f>
        <v>Bidhannagar</v>
      </c>
    </row>
    <row r="600" spans="1:19" x14ac:dyDescent="0.35">
      <c r="A600">
        <v>599</v>
      </c>
      <c r="B600" t="s">
        <v>251</v>
      </c>
      <c r="C600">
        <v>34</v>
      </c>
      <c r="D600">
        <v>1</v>
      </c>
      <c r="E600" t="str">
        <f t="shared" si="36"/>
        <v>August</v>
      </c>
      <c r="F600" t="str">
        <f t="shared" si="37"/>
        <v>Monday</v>
      </c>
      <c r="G600" s="1">
        <v>45159</v>
      </c>
      <c r="H600" s="2">
        <v>0.81416666666666671</v>
      </c>
      <c r="I600" s="1">
        <v>45162</v>
      </c>
      <c r="J600" s="2">
        <v>0.50962962962962965</v>
      </c>
      <c r="K600" t="s">
        <v>269</v>
      </c>
      <c r="L600" t="s">
        <v>26</v>
      </c>
      <c r="M600" t="e">
        <f>VLOOKUP(C600,#REF!,4,FALSE)</f>
        <v>#REF!</v>
      </c>
      <c r="N600" t="e">
        <f t="shared" si="38"/>
        <v>#REF!</v>
      </c>
      <c r="O600">
        <f t="shared" si="39"/>
        <v>3</v>
      </c>
      <c r="P600" t="e">
        <f>VLOOKUP(C600,#REF!,3,FALSE)</f>
        <v>#REF!</v>
      </c>
      <c r="Q600" t="e">
        <f>VLOOKUP(C600,#REF!,2,FALSE)</f>
        <v>#REF!</v>
      </c>
      <c r="R600" t="str">
        <f>VLOOKUP(orders!B600,customers!$A$2:$F$101,6,FALSE)</f>
        <v>Male</v>
      </c>
      <c r="S600" t="str">
        <f>VLOOKUP(orders!B600,customers!$A$1:$C$101,3,FALSE)</f>
        <v>Miryalaguda</v>
      </c>
    </row>
    <row r="601" spans="1:19" x14ac:dyDescent="0.35">
      <c r="A601">
        <v>600</v>
      </c>
      <c r="B601" t="s">
        <v>109</v>
      </c>
      <c r="C601">
        <v>47</v>
      </c>
      <c r="D601">
        <v>4</v>
      </c>
      <c r="E601" t="str">
        <f t="shared" si="36"/>
        <v>March</v>
      </c>
      <c r="F601" t="str">
        <f t="shared" si="37"/>
        <v>Tuesday</v>
      </c>
      <c r="G601" s="1">
        <v>44992</v>
      </c>
      <c r="H601" s="2">
        <v>0.89211805555555557</v>
      </c>
      <c r="I601" s="1">
        <v>44994</v>
      </c>
      <c r="J601" s="2">
        <v>0.63702546296296292</v>
      </c>
      <c r="K601" t="s">
        <v>385</v>
      </c>
      <c r="L601" t="s">
        <v>36</v>
      </c>
      <c r="M601" t="e">
        <f>VLOOKUP(C601,#REF!,4,FALSE)</f>
        <v>#REF!</v>
      </c>
      <c r="N601" t="e">
        <f t="shared" si="38"/>
        <v>#REF!</v>
      </c>
      <c r="O601">
        <f t="shared" si="39"/>
        <v>2</v>
      </c>
      <c r="P601" t="e">
        <f>VLOOKUP(C601,#REF!,3,FALSE)</f>
        <v>#REF!</v>
      </c>
      <c r="Q601" t="e">
        <f>VLOOKUP(C601,#REF!,2,FALSE)</f>
        <v>#REF!</v>
      </c>
      <c r="R601" t="str">
        <f>VLOOKUP(orders!B601,customers!$A$2:$F$101,6,FALSE)</f>
        <v>Female</v>
      </c>
      <c r="S601" t="str">
        <f>VLOOKUP(orders!B601,customers!$A$1:$C$101,3,FALSE)</f>
        <v>Warangal</v>
      </c>
    </row>
    <row r="602" spans="1:19" x14ac:dyDescent="0.35">
      <c r="A602">
        <v>601</v>
      </c>
      <c r="B602" t="s">
        <v>188</v>
      </c>
      <c r="C602">
        <v>1</v>
      </c>
      <c r="D602">
        <v>4</v>
      </c>
      <c r="E602" t="str">
        <f t="shared" si="36"/>
        <v>March</v>
      </c>
      <c r="F602" t="str">
        <f t="shared" si="37"/>
        <v>Tuesday</v>
      </c>
      <c r="G602" s="1">
        <v>44999</v>
      </c>
      <c r="H602" s="2">
        <v>0.10957175925925926</v>
      </c>
      <c r="I602" s="1">
        <v>45003</v>
      </c>
      <c r="J602" s="2">
        <v>0.15083333333333335</v>
      </c>
      <c r="K602" t="s">
        <v>240</v>
      </c>
      <c r="L602" t="s">
        <v>60</v>
      </c>
      <c r="M602" t="e">
        <f>VLOOKUP(C602,#REF!,4,FALSE)</f>
        <v>#REF!</v>
      </c>
      <c r="N602" t="e">
        <f t="shared" si="38"/>
        <v>#REF!</v>
      </c>
      <c r="O602">
        <f t="shared" si="39"/>
        <v>4</v>
      </c>
      <c r="P602" t="e">
        <f>VLOOKUP(C602,#REF!,3,FALSE)</f>
        <v>#REF!</v>
      </c>
      <c r="Q602" t="e">
        <f>VLOOKUP(C602,#REF!,2,FALSE)</f>
        <v>#REF!</v>
      </c>
      <c r="R602" t="str">
        <f>VLOOKUP(orders!B602,customers!$A$2:$F$101,6,FALSE)</f>
        <v>Male</v>
      </c>
      <c r="S602" t="str">
        <f>VLOOKUP(orders!B602,customers!$A$1:$C$101,3,FALSE)</f>
        <v>Sambhal</v>
      </c>
    </row>
    <row r="603" spans="1:19" x14ac:dyDescent="0.35">
      <c r="A603">
        <v>602</v>
      </c>
      <c r="B603" t="s">
        <v>40</v>
      </c>
      <c r="C603">
        <v>43</v>
      </c>
      <c r="D603">
        <v>5</v>
      </c>
      <c r="E603" t="str">
        <f t="shared" si="36"/>
        <v>November</v>
      </c>
      <c r="F603" t="str">
        <f t="shared" si="37"/>
        <v>Thursday</v>
      </c>
      <c r="G603" s="1">
        <v>45232</v>
      </c>
      <c r="H603" s="2">
        <v>0.42876157407407406</v>
      </c>
      <c r="I603" s="1">
        <v>45241</v>
      </c>
      <c r="J603" s="2">
        <v>0.25138888888888888</v>
      </c>
      <c r="K603" t="s">
        <v>358</v>
      </c>
      <c r="L603" t="s">
        <v>15</v>
      </c>
      <c r="M603" t="e">
        <f>VLOOKUP(C603,#REF!,4,FALSE)</f>
        <v>#REF!</v>
      </c>
      <c r="N603" t="e">
        <f t="shared" si="38"/>
        <v>#REF!</v>
      </c>
      <c r="O603">
        <f t="shared" si="39"/>
        <v>9</v>
      </c>
      <c r="P603" t="e">
        <f>VLOOKUP(C603,#REF!,3,FALSE)</f>
        <v>#REF!</v>
      </c>
      <c r="Q603" t="e">
        <f>VLOOKUP(C603,#REF!,2,FALSE)</f>
        <v>#REF!</v>
      </c>
      <c r="R603" t="str">
        <f>VLOOKUP(orders!B603,customers!$A$2:$F$101,6,FALSE)</f>
        <v>Male</v>
      </c>
      <c r="S603" t="str">
        <f>VLOOKUP(orders!B603,customers!$A$1:$C$101,3,FALSE)</f>
        <v>Ajmer</v>
      </c>
    </row>
    <row r="604" spans="1:19" x14ac:dyDescent="0.35">
      <c r="A604">
        <v>603</v>
      </c>
      <c r="B604" t="s">
        <v>275</v>
      </c>
      <c r="C604">
        <v>8</v>
      </c>
      <c r="D604">
        <v>3</v>
      </c>
      <c r="E604" t="str">
        <f t="shared" si="36"/>
        <v>May</v>
      </c>
      <c r="F604" t="str">
        <f t="shared" si="37"/>
        <v>Monday</v>
      </c>
      <c r="G604" s="1">
        <v>45075</v>
      </c>
      <c r="H604" s="2">
        <v>0.22496527777777778</v>
      </c>
      <c r="I604" s="1">
        <v>45084</v>
      </c>
      <c r="J604" s="2">
        <v>0.6352430555555556</v>
      </c>
      <c r="K604" t="s">
        <v>229</v>
      </c>
      <c r="L604" t="s">
        <v>12</v>
      </c>
      <c r="M604" t="e">
        <f>VLOOKUP(C604,#REF!,4,FALSE)</f>
        <v>#REF!</v>
      </c>
      <c r="N604" t="e">
        <f t="shared" si="38"/>
        <v>#REF!</v>
      </c>
      <c r="O604">
        <f t="shared" si="39"/>
        <v>9</v>
      </c>
      <c r="P604" t="e">
        <f>VLOOKUP(C604,#REF!,3,FALSE)</f>
        <v>#REF!</v>
      </c>
      <c r="Q604" t="e">
        <f>VLOOKUP(C604,#REF!,2,FALSE)</f>
        <v>#REF!</v>
      </c>
      <c r="R604" t="str">
        <f>VLOOKUP(orders!B604,customers!$A$2:$F$101,6,FALSE)</f>
        <v>Female</v>
      </c>
      <c r="S604" t="str">
        <f>VLOOKUP(orders!B604,customers!$A$1:$C$101,3,FALSE)</f>
        <v>Bhilai</v>
      </c>
    </row>
    <row r="605" spans="1:19" x14ac:dyDescent="0.35">
      <c r="A605">
        <v>604</v>
      </c>
      <c r="B605" t="s">
        <v>41</v>
      </c>
      <c r="C605">
        <v>39</v>
      </c>
      <c r="D605">
        <v>3</v>
      </c>
      <c r="E605" t="str">
        <f t="shared" si="36"/>
        <v>January</v>
      </c>
      <c r="F605" t="str">
        <f t="shared" si="37"/>
        <v>Tuesday</v>
      </c>
      <c r="G605" s="1">
        <v>44957</v>
      </c>
      <c r="H605" s="2">
        <v>0.82981481481481478</v>
      </c>
      <c r="I605" s="1">
        <v>44960</v>
      </c>
      <c r="J605" s="2">
        <v>0.89210648148148153</v>
      </c>
      <c r="K605" t="s">
        <v>386</v>
      </c>
      <c r="L605" t="s">
        <v>60</v>
      </c>
      <c r="M605" t="e">
        <f>VLOOKUP(C605,#REF!,4,FALSE)</f>
        <v>#REF!</v>
      </c>
      <c r="N605" t="e">
        <f t="shared" si="38"/>
        <v>#REF!</v>
      </c>
      <c r="O605">
        <f t="shared" si="39"/>
        <v>3</v>
      </c>
      <c r="P605" t="e">
        <f>VLOOKUP(C605,#REF!,3,FALSE)</f>
        <v>#REF!</v>
      </c>
      <c r="Q605" t="e">
        <f>VLOOKUP(C605,#REF!,2,FALSE)</f>
        <v>#REF!</v>
      </c>
      <c r="R605" t="str">
        <f>VLOOKUP(orders!B605,customers!$A$2:$F$101,6,FALSE)</f>
        <v>Female</v>
      </c>
      <c r="S605" t="str">
        <f>VLOOKUP(orders!B605,customers!$A$1:$C$101,3,FALSE)</f>
        <v>Madhyamgram</v>
      </c>
    </row>
    <row r="606" spans="1:19" x14ac:dyDescent="0.35">
      <c r="A606">
        <v>605</v>
      </c>
      <c r="B606" t="s">
        <v>239</v>
      </c>
      <c r="C606">
        <v>45</v>
      </c>
      <c r="D606">
        <v>2</v>
      </c>
      <c r="E606" t="str">
        <f t="shared" si="36"/>
        <v>December</v>
      </c>
      <c r="F606" t="str">
        <f t="shared" si="37"/>
        <v>Thursday</v>
      </c>
      <c r="G606" s="1">
        <v>45281</v>
      </c>
      <c r="H606" s="2">
        <v>0.93131944444444448</v>
      </c>
      <c r="I606" s="1">
        <v>45285</v>
      </c>
      <c r="J606" s="2">
        <v>0.86774305555555553</v>
      </c>
      <c r="K606" t="s">
        <v>387</v>
      </c>
      <c r="L606" t="s">
        <v>20</v>
      </c>
      <c r="M606" t="e">
        <f>VLOOKUP(C606,#REF!,4,FALSE)</f>
        <v>#REF!</v>
      </c>
      <c r="N606" t="e">
        <f t="shared" si="38"/>
        <v>#REF!</v>
      </c>
      <c r="O606">
        <f t="shared" si="39"/>
        <v>4</v>
      </c>
      <c r="P606" t="e">
        <f>VLOOKUP(C606,#REF!,3,FALSE)</f>
        <v>#REF!</v>
      </c>
      <c r="Q606" t="e">
        <f>VLOOKUP(C606,#REF!,2,FALSE)</f>
        <v>#REF!</v>
      </c>
      <c r="R606" t="str">
        <f>VLOOKUP(orders!B606,customers!$A$2:$F$101,6,FALSE)</f>
        <v>Male</v>
      </c>
      <c r="S606" t="str">
        <f>VLOOKUP(orders!B606,customers!$A$1:$C$101,3,FALSE)</f>
        <v>Kalyan-Dombivli</v>
      </c>
    </row>
    <row r="607" spans="1:19" x14ac:dyDescent="0.35">
      <c r="A607">
        <v>606</v>
      </c>
      <c r="B607" t="s">
        <v>72</v>
      </c>
      <c r="C607">
        <v>3</v>
      </c>
      <c r="D607">
        <v>5</v>
      </c>
      <c r="E607" t="str">
        <f t="shared" si="36"/>
        <v>February</v>
      </c>
      <c r="F607" t="str">
        <f t="shared" si="37"/>
        <v>Wednesday</v>
      </c>
      <c r="G607" s="1">
        <v>44965</v>
      </c>
      <c r="H607" s="2">
        <v>9.2511574074074079E-2</v>
      </c>
      <c r="I607" s="1">
        <v>44974</v>
      </c>
      <c r="J607" s="2">
        <v>0.3135648148148148</v>
      </c>
      <c r="K607" t="s">
        <v>89</v>
      </c>
      <c r="L607" t="s">
        <v>23</v>
      </c>
      <c r="M607" t="e">
        <f>VLOOKUP(C607,#REF!,4,FALSE)</f>
        <v>#REF!</v>
      </c>
      <c r="N607" t="e">
        <f t="shared" si="38"/>
        <v>#REF!</v>
      </c>
      <c r="O607">
        <f t="shared" si="39"/>
        <v>9</v>
      </c>
      <c r="P607" t="e">
        <f>VLOOKUP(C607,#REF!,3,FALSE)</f>
        <v>#REF!</v>
      </c>
      <c r="Q607" t="e">
        <f>VLOOKUP(C607,#REF!,2,FALSE)</f>
        <v>#REF!</v>
      </c>
      <c r="R607" t="str">
        <f>VLOOKUP(orders!B607,customers!$A$2:$F$101,6,FALSE)</f>
        <v>Male</v>
      </c>
      <c r="S607" t="str">
        <f>VLOOKUP(orders!B607,customers!$A$1:$C$101,3,FALSE)</f>
        <v>Jorhat</v>
      </c>
    </row>
    <row r="608" spans="1:19" x14ac:dyDescent="0.35">
      <c r="A608">
        <v>607</v>
      </c>
      <c r="B608" t="s">
        <v>134</v>
      </c>
      <c r="C608">
        <v>50</v>
      </c>
      <c r="D608">
        <v>3</v>
      </c>
      <c r="E608" t="str">
        <f t="shared" si="36"/>
        <v>March</v>
      </c>
      <c r="F608" t="str">
        <f t="shared" si="37"/>
        <v>Friday</v>
      </c>
      <c r="G608" s="1">
        <v>44988</v>
      </c>
      <c r="H608" s="2">
        <v>7.6678240740740741E-2</v>
      </c>
      <c r="I608" s="1">
        <v>44990</v>
      </c>
      <c r="J608" s="2">
        <v>0.41175925925925927</v>
      </c>
      <c r="K608" t="s">
        <v>338</v>
      </c>
      <c r="L608" t="s">
        <v>36</v>
      </c>
      <c r="M608" t="e">
        <f>VLOOKUP(C608,#REF!,4,FALSE)</f>
        <v>#REF!</v>
      </c>
      <c r="N608" t="e">
        <f t="shared" si="38"/>
        <v>#REF!</v>
      </c>
      <c r="O608">
        <f t="shared" si="39"/>
        <v>2</v>
      </c>
      <c r="P608" t="e">
        <f>VLOOKUP(C608,#REF!,3,FALSE)</f>
        <v>#REF!</v>
      </c>
      <c r="Q608" t="e">
        <f>VLOOKUP(C608,#REF!,2,FALSE)</f>
        <v>#REF!</v>
      </c>
      <c r="R608" t="str">
        <f>VLOOKUP(orders!B608,customers!$A$2:$F$101,6,FALSE)</f>
        <v>Female</v>
      </c>
      <c r="S608" t="str">
        <f>VLOOKUP(orders!B608,customers!$A$1:$C$101,3,FALSE)</f>
        <v>Noida</v>
      </c>
    </row>
    <row r="609" spans="1:19" x14ac:dyDescent="0.35">
      <c r="A609">
        <v>608</v>
      </c>
      <c r="B609" t="s">
        <v>188</v>
      </c>
      <c r="C609">
        <v>55</v>
      </c>
      <c r="D609">
        <v>5</v>
      </c>
      <c r="E609" t="str">
        <f t="shared" si="36"/>
        <v>August</v>
      </c>
      <c r="F609" t="str">
        <f t="shared" si="37"/>
        <v>Monday</v>
      </c>
      <c r="G609" s="1">
        <v>45166</v>
      </c>
      <c r="H609" s="2">
        <v>0.85434027777777777</v>
      </c>
      <c r="I609" s="1">
        <v>45170</v>
      </c>
      <c r="J609" s="2">
        <v>0.30162037037037037</v>
      </c>
      <c r="K609" t="s">
        <v>245</v>
      </c>
      <c r="L609" t="s">
        <v>26</v>
      </c>
      <c r="M609" t="e">
        <f>VLOOKUP(C609,#REF!,4,FALSE)</f>
        <v>#REF!</v>
      </c>
      <c r="N609" t="e">
        <f t="shared" si="38"/>
        <v>#REF!</v>
      </c>
      <c r="O609">
        <f t="shared" si="39"/>
        <v>4</v>
      </c>
      <c r="P609" t="e">
        <f>VLOOKUP(C609,#REF!,3,FALSE)</f>
        <v>#REF!</v>
      </c>
      <c r="Q609" t="e">
        <f>VLOOKUP(C609,#REF!,2,FALSE)</f>
        <v>#REF!</v>
      </c>
      <c r="R609" t="str">
        <f>VLOOKUP(orders!B609,customers!$A$2:$F$101,6,FALSE)</f>
        <v>Male</v>
      </c>
      <c r="S609" t="str">
        <f>VLOOKUP(orders!B609,customers!$A$1:$C$101,3,FALSE)</f>
        <v>Sambhal</v>
      </c>
    </row>
    <row r="610" spans="1:19" x14ac:dyDescent="0.35">
      <c r="A610">
        <v>609</v>
      </c>
      <c r="B610" t="s">
        <v>38</v>
      </c>
      <c r="C610">
        <v>25</v>
      </c>
      <c r="D610">
        <v>5</v>
      </c>
      <c r="E610" t="str">
        <f t="shared" si="36"/>
        <v>October</v>
      </c>
      <c r="F610" t="str">
        <f t="shared" si="37"/>
        <v>Friday</v>
      </c>
      <c r="G610" s="1">
        <v>45226</v>
      </c>
      <c r="H610" s="2">
        <v>0.46453703703703703</v>
      </c>
      <c r="I610" s="1">
        <v>45227</v>
      </c>
      <c r="J610" s="2">
        <v>0.99091435185185184</v>
      </c>
      <c r="K610" t="s">
        <v>357</v>
      </c>
      <c r="L610" t="s">
        <v>12</v>
      </c>
      <c r="M610" t="e">
        <f>VLOOKUP(C610,#REF!,4,FALSE)</f>
        <v>#REF!</v>
      </c>
      <c r="N610" t="e">
        <f t="shared" si="38"/>
        <v>#REF!</v>
      </c>
      <c r="O610">
        <f t="shared" si="39"/>
        <v>1</v>
      </c>
      <c r="P610" t="e">
        <f>VLOOKUP(C610,#REF!,3,FALSE)</f>
        <v>#REF!</v>
      </c>
      <c r="Q610" t="e">
        <f>VLOOKUP(C610,#REF!,2,FALSE)</f>
        <v>#REF!</v>
      </c>
      <c r="R610" t="str">
        <f>VLOOKUP(orders!B610,customers!$A$2:$F$101,6,FALSE)</f>
        <v>Female</v>
      </c>
      <c r="S610" t="str">
        <f>VLOOKUP(orders!B610,customers!$A$1:$C$101,3,FALSE)</f>
        <v>Kavali</v>
      </c>
    </row>
    <row r="611" spans="1:19" x14ac:dyDescent="0.35">
      <c r="A611">
        <v>610</v>
      </c>
      <c r="B611" t="s">
        <v>239</v>
      </c>
      <c r="C611">
        <v>5</v>
      </c>
      <c r="D611">
        <v>3</v>
      </c>
      <c r="E611" t="str">
        <f t="shared" si="36"/>
        <v>January</v>
      </c>
      <c r="F611" t="str">
        <f t="shared" si="37"/>
        <v>Tuesday</v>
      </c>
      <c r="G611" s="1">
        <v>44929</v>
      </c>
      <c r="H611" s="2">
        <v>0.72616898148148146</v>
      </c>
      <c r="I611" s="1">
        <v>44931</v>
      </c>
      <c r="J611" s="2">
        <v>8.0555555555555554E-3</v>
      </c>
      <c r="K611" t="s">
        <v>25</v>
      </c>
      <c r="L611" t="s">
        <v>60</v>
      </c>
      <c r="M611" t="e">
        <f>VLOOKUP(C611,#REF!,4,FALSE)</f>
        <v>#REF!</v>
      </c>
      <c r="N611" t="e">
        <f t="shared" si="38"/>
        <v>#REF!</v>
      </c>
      <c r="O611">
        <f t="shared" si="39"/>
        <v>2</v>
      </c>
      <c r="P611" t="e">
        <f>VLOOKUP(C611,#REF!,3,FALSE)</f>
        <v>#REF!</v>
      </c>
      <c r="Q611" t="e">
        <f>VLOOKUP(C611,#REF!,2,FALSE)</f>
        <v>#REF!</v>
      </c>
      <c r="R611" t="str">
        <f>VLOOKUP(orders!B611,customers!$A$2:$F$101,6,FALSE)</f>
        <v>Male</v>
      </c>
      <c r="S611" t="str">
        <f>VLOOKUP(orders!B611,customers!$A$1:$C$101,3,FALSE)</f>
        <v>Kalyan-Dombivli</v>
      </c>
    </row>
    <row r="612" spans="1:19" x14ac:dyDescent="0.35">
      <c r="A612">
        <v>611</v>
      </c>
      <c r="B612" t="s">
        <v>45</v>
      </c>
      <c r="C612">
        <v>28</v>
      </c>
      <c r="D612">
        <v>2</v>
      </c>
      <c r="E612" t="str">
        <f t="shared" si="36"/>
        <v>August</v>
      </c>
      <c r="F612" t="str">
        <f t="shared" si="37"/>
        <v>Tuesday</v>
      </c>
      <c r="G612" s="1">
        <v>45160</v>
      </c>
      <c r="H612" s="2">
        <v>0.88738425925925923</v>
      </c>
      <c r="I612" s="1">
        <v>45166</v>
      </c>
      <c r="J612" s="2">
        <v>0.14409722222222221</v>
      </c>
      <c r="K612" t="s">
        <v>161</v>
      </c>
      <c r="L612" t="s">
        <v>26</v>
      </c>
      <c r="M612" t="e">
        <f>VLOOKUP(C612,#REF!,4,FALSE)</f>
        <v>#REF!</v>
      </c>
      <c r="N612" t="e">
        <f t="shared" si="38"/>
        <v>#REF!</v>
      </c>
      <c r="O612">
        <f t="shared" si="39"/>
        <v>6</v>
      </c>
      <c r="P612" t="e">
        <f>VLOOKUP(C612,#REF!,3,FALSE)</f>
        <v>#REF!</v>
      </c>
      <c r="Q612" t="e">
        <f>VLOOKUP(C612,#REF!,2,FALSE)</f>
        <v>#REF!</v>
      </c>
      <c r="R612" t="str">
        <f>VLOOKUP(orders!B612,customers!$A$2:$F$101,6,FALSE)</f>
        <v>Male</v>
      </c>
      <c r="S612" t="str">
        <f>VLOOKUP(orders!B612,customers!$A$1:$C$101,3,FALSE)</f>
        <v>Haridwar</v>
      </c>
    </row>
    <row r="613" spans="1:19" x14ac:dyDescent="0.35">
      <c r="A613">
        <v>612</v>
      </c>
      <c r="B613" t="s">
        <v>172</v>
      </c>
      <c r="C613">
        <v>26</v>
      </c>
      <c r="D613">
        <v>1</v>
      </c>
      <c r="E613" t="str">
        <f t="shared" si="36"/>
        <v>March</v>
      </c>
      <c r="F613" t="str">
        <f t="shared" si="37"/>
        <v>Thursday</v>
      </c>
      <c r="G613" s="1">
        <v>44987</v>
      </c>
      <c r="H613" s="2">
        <v>0.43223379629629627</v>
      </c>
      <c r="I613" s="1">
        <v>44993</v>
      </c>
      <c r="J613" s="2">
        <v>0.52766203703703707</v>
      </c>
      <c r="K613" t="s">
        <v>132</v>
      </c>
      <c r="L613" t="s">
        <v>36</v>
      </c>
      <c r="M613" t="e">
        <f>VLOOKUP(C613,#REF!,4,FALSE)</f>
        <v>#REF!</v>
      </c>
      <c r="N613" t="e">
        <f t="shared" si="38"/>
        <v>#REF!</v>
      </c>
      <c r="O613">
        <f t="shared" si="39"/>
        <v>6</v>
      </c>
      <c r="P613" t="e">
        <f>VLOOKUP(C613,#REF!,3,FALSE)</f>
        <v>#REF!</v>
      </c>
      <c r="Q613" t="e">
        <f>VLOOKUP(C613,#REF!,2,FALSE)</f>
        <v>#REF!</v>
      </c>
      <c r="R613" t="str">
        <f>VLOOKUP(orders!B613,customers!$A$2:$F$101,6,FALSE)</f>
        <v>Female</v>
      </c>
      <c r="S613" t="str">
        <f>VLOOKUP(orders!B613,customers!$A$1:$C$101,3,FALSE)</f>
        <v>Aligarh</v>
      </c>
    </row>
    <row r="614" spans="1:19" x14ac:dyDescent="0.35">
      <c r="A614">
        <v>613</v>
      </c>
      <c r="B614" t="s">
        <v>64</v>
      </c>
      <c r="C614">
        <v>4</v>
      </c>
      <c r="D614">
        <v>5</v>
      </c>
      <c r="E614" t="str">
        <f t="shared" si="36"/>
        <v>November</v>
      </c>
      <c r="F614" t="str">
        <f t="shared" si="37"/>
        <v>Friday</v>
      </c>
      <c r="G614" s="1">
        <v>45240</v>
      </c>
      <c r="H614" s="2">
        <v>0.74622685185185189</v>
      </c>
      <c r="I614" s="1">
        <v>45244</v>
      </c>
      <c r="J614" s="2">
        <v>0.80447916666666663</v>
      </c>
      <c r="K614" t="s">
        <v>145</v>
      </c>
      <c r="L614" t="s">
        <v>15</v>
      </c>
      <c r="M614" t="e">
        <f>VLOOKUP(C614,#REF!,4,FALSE)</f>
        <v>#REF!</v>
      </c>
      <c r="N614" t="e">
        <f t="shared" si="38"/>
        <v>#REF!</v>
      </c>
      <c r="O614">
        <f t="shared" si="39"/>
        <v>4</v>
      </c>
      <c r="P614" t="e">
        <f>VLOOKUP(C614,#REF!,3,FALSE)</f>
        <v>#REF!</v>
      </c>
      <c r="Q614" t="e">
        <f>VLOOKUP(C614,#REF!,2,FALSE)</f>
        <v>#REF!</v>
      </c>
      <c r="R614" t="str">
        <f>VLOOKUP(orders!B614,customers!$A$2:$F$101,6,FALSE)</f>
        <v>Male</v>
      </c>
      <c r="S614" t="str">
        <f>VLOOKUP(orders!B614,customers!$A$1:$C$101,3,FALSE)</f>
        <v>Jamnagar</v>
      </c>
    </row>
    <row r="615" spans="1:19" x14ac:dyDescent="0.35">
      <c r="A615">
        <v>614</v>
      </c>
      <c r="B615" t="s">
        <v>253</v>
      </c>
      <c r="C615">
        <v>26</v>
      </c>
      <c r="D615">
        <v>1</v>
      </c>
      <c r="E615" t="str">
        <f t="shared" si="36"/>
        <v>March</v>
      </c>
      <c r="F615" t="str">
        <f t="shared" si="37"/>
        <v>Friday</v>
      </c>
      <c r="G615" s="1">
        <v>44988</v>
      </c>
      <c r="H615" s="2">
        <v>0.65015046296296297</v>
      </c>
      <c r="I615" s="1">
        <v>44992</v>
      </c>
      <c r="J615" s="2">
        <v>0.78589120370370369</v>
      </c>
      <c r="K615" t="s">
        <v>388</v>
      </c>
      <c r="L615" t="s">
        <v>36</v>
      </c>
      <c r="M615" t="e">
        <f>VLOOKUP(C615,#REF!,4,FALSE)</f>
        <v>#REF!</v>
      </c>
      <c r="N615" t="e">
        <f t="shared" si="38"/>
        <v>#REF!</v>
      </c>
      <c r="O615">
        <f t="shared" si="39"/>
        <v>4</v>
      </c>
      <c r="P615" t="e">
        <f>VLOOKUP(C615,#REF!,3,FALSE)</f>
        <v>#REF!</v>
      </c>
      <c r="Q615" t="e">
        <f>VLOOKUP(C615,#REF!,2,FALSE)</f>
        <v>#REF!</v>
      </c>
      <c r="R615" t="str">
        <f>VLOOKUP(orders!B615,customers!$A$2:$F$101,6,FALSE)</f>
        <v>Female</v>
      </c>
      <c r="S615" t="str">
        <f>VLOOKUP(orders!B615,customers!$A$1:$C$101,3,FALSE)</f>
        <v>Nellore</v>
      </c>
    </row>
    <row r="616" spans="1:19" x14ac:dyDescent="0.35">
      <c r="A616">
        <v>615</v>
      </c>
      <c r="B616" t="s">
        <v>97</v>
      </c>
      <c r="C616">
        <v>28</v>
      </c>
      <c r="D616">
        <v>3</v>
      </c>
      <c r="E616" t="str">
        <f t="shared" si="36"/>
        <v>August</v>
      </c>
      <c r="F616" t="str">
        <f t="shared" si="37"/>
        <v>Friday</v>
      </c>
      <c r="G616" s="1">
        <v>45163</v>
      </c>
      <c r="H616" s="2">
        <v>0.88274305555555554</v>
      </c>
      <c r="I616" s="1">
        <v>45170</v>
      </c>
      <c r="J616" s="2">
        <v>0.25712962962962965</v>
      </c>
      <c r="K616" t="s">
        <v>204</v>
      </c>
      <c r="L616" t="s">
        <v>26</v>
      </c>
      <c r="M616" t="e">
        <f>VLOOKUP(C616,#REF!,4,FALSE)</f>
        <v>#REF!</v>
      </c>
      <c r="N616" t="e">
        <f t="shared" si="38"/>
        <v>#REF!</v>
      </c>
      <c r="O616">
        <f t="shared" si="39"/>
        <v>7</v>
      </c>
      <c r="P616" t="e">
        <f>VLOOKUP(C616,#REF!,3,FALSE)</f>
        <v>#REF!</v>
      </c>
      <c r="Q616" t="e">
        <f>VLOOKUP(C616,#REF!,2,FALSE)</f>
        <v>#REF!</v>
      </c>
      <c r="R616" t="str">
        <f>VLOOKUP(orders!B616,customers!$A$2:$F$101,6,FALSE)</f>
        <v>Male</v>
      </c>
      <c r="S616" t="str">
        <f>VLOOKUP(orders!B616,customers!$A$1:$C$101,3,FALSE)</f>
        <v>Machilipatnam</v>
      </c>
    </row>
    <row r="617" spans="1:19" x14ac:dyDescent="0.35">
      <c r="A617">
        <v>616</v>
      </c>
      <c r="B617" t="s">
        <v>90</v>
      </c>
      <c r="C617">
        <v>44</v>
      </c>
      <c r="D617">
        <v>5</v>
      </c>
      <c r="E617" t="str">
        <f t="shared" si="36"/>
        <v>November</v>
      </c>
      <c r="F617" t="str">
        <f t="shared" si="37"/>
        <v>Wednesday</v>
      </c>
      <c r="G617" s="1">
        <v>45238</v>
      </c>
      <c r="H617" s="2">
        <v>0.99857638888888889</v>
      </c>
      <c r="I617" s="1">
        <v>45242</v>
      </c>
      <c r="J617" s="2">
        <v>0.80623842592592587</v>
      </c>
      <c r="K617" t="s">
        <v>248</v>
      </c>
      <c r="L617" t="s">
        <v>15</v>
      </c>
      <c r="M617" t="e">
        <f>VLOOKUP(C617,#REF!,4,FALSE)</f>
        <v>#REF!</v>
      </c>
      <c r="N617" t="e">
        <f t="shared" si="38"/>
        <v>#REF!</v>
      </c>
      <c r="O617">
        <f t="shared" si="39"/>
        <v>4</v>
      </c>
      <c r="P617" t="e">
        <f>VLOOKUP(C617,#REF!,3,FALSE)</f>
        <v>#REF!</v>
      </c>
      <c r="Q617" t="e">
        <f>VLOOKUP(C617,#REF!,2,FALSE)</f>
        <v>#REF!</v>
      </c>
      <c r="R617" t="str">
        <f>VLOOKUP(orders!B617,customers!$A$2:$F$101,6,FALSE)</f>
        <v>Female</v>
      </c>
      <c r="S617" t="str">
        <f>VLOOKUP(orders!B617,customers!$A$1:$C$101,3,FALSE)</f>
        <v>Karimnagar</v>
      </c>
    </row>
    <row r="618" spans="1:19" x14ac:dyDescent="0.35">
      <c r="A618">
        <v>617</v>
      </c>
      <c r="B618" t="s">
        <v>184</v>
      </c>
      <c r="C618">
        <v>22</v>
      </c>
      <c r="D618">
        <v>1</v>
      </c>
      <c r="E618" t="str">
        <f t="shared" si="36"/>
        <v>February</v>
      </c>
      <c r="F618" t="str">
        <f t="shared" si="37"/>
        <v>Sunday</v>
      </c>
      <c r="G618" s="1">
        <v>44976</v>
      </c>
      <c r="H618" s="2">
        <v>0.120625</v>
      </c>
      <c r="I618" s="1">
        <v>44985</v>
      </c>
      <c r="J618" s="2">
        <v>0.70942129629629624</v>
      </c>
      <c r="K618" t="s">
        <v>352</v>
      </c>
      <c r="L618" t="s">
        <v>60</v>
      </c>
      <c r="M618" t="e">
        <f>VLOOKUP(C618,#REF!,4,FALSE)</f>
        <v>#REF!</v>
      </c>
      <c r="N618" t="e">
        <f t="shared" si="38"/>
        <v>#REF!</v>
      </c>
      <c r="O618">
        <f t="shared" si="39"/>
        <v>9</v>
      </c>
      <c r="P618" t="e">
        <f>VLOOKUP(C618,#REF!,3,FALSE)</f>
        <v>#REF!</v>
      </c>
      <c r="Q618" t="e">
        <f>VLOOKUP(C618,#REF!,2,FALSE)</f>
        <v>#REF!</v>
      </c>
      <c r="R618" t="str">
        <f>VLOOKUP(orders!B618,customers!$A$2:$F$101,6,FALSE)</f>
        <v>Male</v>
      </c>
      <c r="S618" t="str">
        <f>VLOOKUP(orders!B618,customers!$A$1:$C$101,3,FALSE)</f>
        <v>Raurkela Industrial Township</v>
      </c>
    </row>
    <row r="619" spans="1:19" x14ac:dyDescent="0.35">
      <c r="A619">
        <v>618</v>
      </c>
      <c r="B619" t="s">
        <v>322</v>
      </c>
      <c r="C619">
        <v>60</v>
      </c>
      <c r="D619">
        <v>4</v>
      </c>
      <c r="E619" t="str">
        <f t="shared" si="36"/>
        <v>November</v>
      </c>
      <c r="F619" t="str">
        <f t="shared" si="37"/>
        <v>Sunday</v>
      </c>
      <c r="G619" s="1">
        <v>45235</v>
      </c>
      <c r="H619" s="2">
        <v>0.67306712962962967</v>
      </c>
      <c r="I619" s="1">
        <v>45245</v>
      </c>
      <c r="J619" s="2">
        <v>0.72333333333333338</v>
      </c>
      <c r="K619" t="s">
        <v>226</v>
      </c>
      <c r="L619" t="s">
        <v>15</v>
      </c>
      <c r="M619" t="e">
        <f>VLOOKUP(C619,#REF!,4,FALSE)</f>
        <v>#REF!</v>
      </c>
      <c r="N619" t="e">
        <f t="shared" si="38"/>
        <v>#REF!</v>
      </c>
      <c r="O619">
        <f t="shared" si="39"/>
        <v>10</v>
      </c>
      <c r="P619" t="e">
        <f>VLOOKUP(C619,#REF!,3,FALSE)</f>
        <v>#REF!</v>
      </c>
      <c r="Q619" t="e">
        <f>VLOOKUP(C619,#REF!,2,FALSE)</f>
        <v>#REF!</v>
      </c>
      <c r="R619" t="str">
        <f>VLOOKUP(orders!B619,customers!$A$2:$F$101,6,FALSE)</f>
        <v>Male</v>
      </c>
      <c r="S619" t="str">
        <f>VLOOKUP(orders!B619,customers!$A$1:$C$101,3,FALSE)</f>
        <v>Parbhani</v>
      </c>
    </row>
    <row r="620" spans="1:19" x14ac:dyDescent="0.35">
      <c r="A620">
        <v>619</v>
      </c>
      <c r="B620" t="s">
        <v>61</v>
      </c>
      <c r="C620">
        <v>35</v>
      </c>
      <c r="D620">
        <v>1</v>
      </c>
      <c r="E620" t="str">
        <f t="shared" si="36"/>
        <v>March</v>
      </c>
      <c r="F620" t="str">
        <f t="shared" si="37"/>
        <v>Monday</v>
      </c>
      <c r="G620" s="1">
        <v>44991</v>
      </c>
      <c r="H620" s="2">
        <v>0.30469907407407409</v>
      </c>
      <c r="I620" s="1">
        <v>45001</v>
      </c>
      <c r="J620" s="2">
        <v>0.13718749999999999</v>
      </c>
      <c r="K620" t="s">
        <v>230</v>
      </c>
      <c r="L620" t="s">
        <v>36</v>
      </c>
      <c r="M620" t="e">
        <f>VLOOKUP(C620,#REF!,4,FALSE)</f>
        <v>#REF!</v>
      </c>
      <c r="N620" t="e">
        <f t="shared" si="38"/>
        <v>#REF!</v>
      </c>
      <c r="O620">
        <f t="shared" si="39"/>
        <v>10</v>
      </c>
      <c r="P620" t="e">
        <f>VLOOKUP(C620,#REF!,3,FALSE)</f>
        <v>#REF!</v>
      </c>
      <c r="Q620" t="e">
        <f>VLOOKUP(C620,#REF!,2,FALSE)</f>
        <v>#REF!</v>
      </c>
      <c r="R620" t="str">
        <f>VLOOKUP(orders!B620,customers!$A$2:$F$101,6,FALSE)</f>
        <v>Female</v>
      </c>
      <c r="S620" t="str">
        <f>VLOOKUP(orders!B620,customers!$A$1:$C$101,3,FALSE)</f>
        <v>New Delhi</v>
      </c>
    </row>
    <row r="621" spans="1:19" x14ac:dyDescent="0.35">
      <c r="A621">
        <v>620</v>
      </c>
      <c r="B621" t="s">
        <v>118</v>
      </c>
      <c r="C621">
        <v>67</v>
      </c>
      <c r="D621">
        <v>3</v>
      </c>
      <c r="E621" t="str">
        <f t="shared" si="36"/>
        <v>July</v>
      </c>
      <c r="F621" t="str">
        <f t="shared" si="37"/>
        <v>Tuesday</v>
      </c>
      <c r="G621" s="1">
        <v>45118</v>
      </c>
      <c r="H621" s="2">
        <v>0.93265046296296295</v>
      </c>
      <c r="I621" s="1">
        <v>45125</v>
      </c>
      <c r="J621" s="2">
        <v>5.8912037037037034E-2</v>
      </c>
      <c r="K621" t="s">
        <v>342</v>
      </c>
      <c r="L621" t="s">
        <v>12</v>
      </c>
      <c r="M621" t="e">
        <f>VLOOKUP(C621,#REF!,4,FALSE)</f>
        <v>#REF!</v>
      </c>
      <c r="N621" t="e">
        <f t="shared" si="38"/>
        <v>#REF!</v>
      </c>
      <c r="O621">
        <f t="shared" si="39"/>
        <v>7</v>
      </c>
      <c r="P621" t="e">
        <f>VLOOKUP(C621,#REF!,3,FALSE)</f>
        <v>#REF!</v>
      </c>
      <c r="Q621" t="e">
        <f>VLOOKUP(C621,#REF!,2,FALSE)</f>
        <v>#REF!</v>
      </c>
      <c r="R621" t="str">
        <f>VLOOKUP(orders!B621,customers!$A$2:$F$101,6,FALSE)</f>
        <v>Female</v>
      </c>
      <c r="S621" t="str">
        <f>VLOOKUP(orders!B621,customers!$A$1:$C$101,3,FALSE)</f>
        <v>Sultan Pur Majra</v>
      </c>
    </row>
    <row r="622" spans="1:19" x14ac:dyDescent="0.35">
      <c r="A622">
        <v>621</v>
      </c>
      <c r="B622" t="s">
        <v>194</v>
      </c>
      <c r="C622">
        <v>64</v>
      </c>
      <c r="D622">
        <v>3</v>
      </c>
      <c r="E622" t="str">
        <f t="shared" si="36"/>
        <v>August</v>
      </c>
      <c r="F622" t="str">
        <f t="shared" si="37"/>
        <v>Sunday</v>
      </c>
      <c r="G622" s="1">
        <v>45158</v>
      </c>
      <c r="H622" s="2">
        <v>0.30350694444444443</v>
      </c>
      <c r="I622" s="1">
        <v>45166</v>
      </c>
      <c r="J622" s="2">
        <v>6.4456018518518524E-2</v>
      </c>
      <c r="K622" t="s">
        <v>111</v>
      </c>
      <c r="L622" t="s">
        <v>26</v>
      </c>
      <c r="M622" t="e">
        <f>VLOOKUP(C622,#REF!,4,FALSE)</f>
        <v>#REF!</v>
      </c>
      <c r="N622" t="e">
        <f t="shared" si="38"/>
        <v>#REF!</v>
      </c>
      <c r="O622">
        <f t="shared" si="39"/>
        <v>8</v>
      </c>
      <c r="P622" t="e">
        <f>VLOOKUP(C622,#REF!,3,FALSE)</f>
        <v>#REF!</v>
      </c>
      <c r="Q622" t="e">
        <f>VLOOKUP(C622,#REF!,2,FALSE)</f>
        <v>#REF!</v>
      </c>
      <c r="R622" t="str">
        <f>VLOOKUP(orders!B622,customers!$A$2:$F$101,6,FALSE)</f>
        <v>Male</v>
      </c>
      <c r="S622" t="str">
        <f>VLOOKUP(orders!B622,customers!$A$1:$C$101,3,FALSE)</f>
        <v>Bhatpara</v>
      </c>
    </row>
    <row r="623" spans="1:19" x14ac:dyDescent="0.35">
      <c r="A623">
        <v>622</v>
      </c>
      <c r="B623" t="s">
        <v>215</v>
      </c>
      <c r="C623">
        <v>4</v>
      </c>
      <c r="D623">
        <v>4</v>
      </c>
      <c r="E623" t="str">
        <f t="shared" si="36"/>
        <v>November</v>
      </c>
      <c r="F623" t="str">
        <f t="shared" si="37"/>
        <v>Wednesday</v>
      </c>
      <c r="G623" s="1">
        <v>45238</v>
      </c>
      <c r="H623" s="2">
        <v>0.59273148148148147</v>
      </c>
      <c r="I623" s="1">
        <v>45239</v>
      </c>
      <c r="J623" s="2">
        <v>0.66599537037037038</v>
      </c>
      <c r="K623" t="s">
        <v>365</v>
      </c>
      <c r="L623" t="s">
        <v>15</v>
      </c>
      <c r="M623" t="e">
        <f>VLOOKUP(C623,#REF!,4,FALSE)</f>
        <v>#REF!</v>
      </c>
      <c r="N623" t="e">
        <f t="shared" si="38"/>
        <v>#REF!</v>
      </c>
      <c r="O623">
        <f t="shared" si="39"/>
        <v>1</v>
      </c>
      <c r="P623" t="e">
        <f>VLOOKUP(C623,#REF!,3,FALSE)</f>
        <v>#REF!</v>
      </c>
      <c r="Q623" t="e">
        <f>VLOOKUP(C623,#REF!,2,FALSE)</f>
        <v>#REF!</v>
      </c>
      <c r="R623" t="str">
        <f>VLOOKUP(orders!B623,customers!$A$2:$F$101,6,FALSE)</f>
        <v>Male</v>
      </c>
      <c r="S623" t="str">
        <f>VLOOKUP(orders!B623,customers!$A$1:$C$101,3,FALSE)</f>
        <v>Tiruchirappalli</v>
      </c>
    </row>
    <row r="624" spans="1:19" x14ac:dyDescent="0.35">
      <c r="A624">
        <v>623</v>
      </c>
      <c r="B624" t="s">
        <v>105</v>
      </c>
      <c r="C624">
        <v>37</v>
      </c>
      <c r="D624">
        <v>2</v>
      </c>
      <c r="E624" t="str">
        <f t="shared" si="36"/>
        <v>November</v>
      </c>
      <c r="F624" t="str">
        <f t="shared" si="37"/>
        <v>Wednesday</v>
      </c>
      <c r="G624" s="1">
        <v>45238</v>
      </c>
      <c r="H624" s="2">
        <v>0.56793981481481481</v>
      </c>
      <c r="I624" s="1">
        <v>45248</v>
      </c>
      <c r="J624" s="2">
        <v>0.60114583333333338</v>
      </c>
      <c r="K624" t="s">
        <v>226</v>
      </c>
      <c r="L624" t="s">
        <v>15</v>
      </c>
      <c r="M624" t="e">
        <f>VLOOKUP(C624,#REF!,4,FALSE)</f>
        <v>#REF!</v>
      </c>
      <c r="N624" t="e">
        <f t="shared" si="38"/>
        <v>#REF!</v>
      </c>
      <c r="O624">
        <f t="shared" si="39"/>
        <v>10</v>
      </c>
      <c r="P624" t="e">
        <f>VLOOKUP(C624,#REF!,3,FALSE)</f>
        <v>#REF!</v>
      </c>
      <c r="Q624" t="e">
        <f>VLOOKUP(C624,#REF!,2,FALSE)</f>
        <v>#REF!</v>
      </c>
      <c r="R624" t="str">
        <f>VLOOKUP(orders!B624,customers!$A$2:$F$101,6,FALSE)</f>
        <v>Female</v>
      </c>
      <c r="S624" t="str">
        <f>VLOOKUP(orders!B624,customers!$A$1:$C$101,3,FALSE)</f>
        <v>Maheshtala</v>
      </c>
    </row>
    <row r="625" spans="1:19" x14ac:dyDescent="0.35">
      <c r="A625">
        <v>624</v>
      </c>
      <c r="B625" t="s">
        <v>38</v>
      </c>
      <c r="C625">
        <v>53</v>
      </c>
      <c r="D625">
        <v>5</v>
      </c>
      <c r="E625" t="str">
        <f t="shared" si="36"/>
        <v>August</v>
      </c>
      <c r="F625" t="str">
        <f t="shared" si="37"/>
        <v>Tuesday</v>
      </c>
      <c r="G625" s="1">
        <v>45167</v>
      </c>
      <c r="H625" s="2">
        <v>0.3888773148148148</v>
      </c>
      <c r="I625" s="1">
        <v>45170</v>
      </c>
      <c r="J625" s="2">
        <v>0.35409722222222223</v>
      </c>
      <c r="K625" t="s">
        <v>33</v>
      </c>
      <c r="L625" t="s">
        <v>26</v>
      </c>
      <c r="M625" t="e">
        <f>VLOOKUP(C625,#REF!,4,FALSE)</f>
        <v>#REF!</v>
      </c>
      <c r="N625" t="e">
        <f t="shared" si="38"/>
        <v>#REF!</v>
      </c>
      <c r="O625">
        <f t="shared" si="39"/>
        <v>3</v>
      </c>
      <c r="P625" t="e">
        <f>VLOOKUP(C625,#REF!,3,FALSE)</f>
        <v>#REF!</v>
      </c>
      <c r="Q625" t="e">
        <f>VLOOKUP(C625,#REF!,2,FALSE)</f>
        <v>#REF!</v>
      </c>
      <c r="R625" t="str">
        <f>VLOOKUP(orders!B625,customers!$A$2:$F$101,6,FALSE)</f>
        <v>Female</v>
      </c>
      <c r="S625" t="str">
        <f>VLOOKUP(orders!B625,customers!$A$1:$C$101,3,FALSE)</f>
        <v>Kavali</v>
      </c>
    </row>
    <row r="626" spans="1:19" x14ac:dyDescent="0.35">
      <c r="A626">
        <v>625</v>
      </c>
      <c r="B626" t="s">
        <v>253</v>
      </c>
      <c r="C626">
        <v>63</v>
      </c>
      <c r="D626">
        <v>5</v>
      </c>
      <c r="E626" t="str">
        <f t="shared" si="36"/>
        <v>February</v>
      </c>
      <c r="F626" t="str">
        <f t="shared" si="37"/>
        <v>Thursday</v>
      </c>
      <c r="G626" s="1">
        <v>44980</v>
      </c>
      <c r="H626" s="2">
        <v>0.88590277777777782</v>
      </c>
      <c r="I626" s="1">
        <v>44989</v>
      </c>
      <c r="J626" s="2">
        <v>0.11534722222222223</v>
      </c>
      <c r="K626" t="s">
        <v>35</v>
      </c>
      <c r="L626" t="s">
        <v>60</v>
      </c>
      <c r="M626" t="e">
        <f>VLOOKUP(C626,#REF!,4,FALSE)</f>
        <v>#REF!</v>
      </c>
      <c r="N626" t="e">
        <f t="shared" si="38"/>
        <v>#REF!</v>
      </c>
      <c r="O626">
        <f t="shared" si="39"/>
        <v>9</v>
      </c>
      <c r="P626" t="e">
        <f>VLOOKUP(C626,#REF!,3,FALSE)</f>
        <v>#REF!</v>
      </c>
      <c r="Q626" t="e">
        <f>VLOOKUP(C626,#REF!,2,FALSE)</f>
        <v>#REF!</v>
      </c>
      <c r="R626" t="str">
        <f>VLOOKUP(orders!B626,customers!$A$2:$F$101,6,FALSE)</f>
        <v>Female</v>
      </c>
      <c r="S626" t="str">
        <f>VLOOKUP(orders!B626,customers!$A$1:$C$101,3,FALSE)</f>
        <v>Nellore</v>
      </c>
    </row>
    <row r="627" spans="1:19" x14ac:dyDescent="0.35">
      <c r="A627">
        <v>626</v>
      </c>
      <c r="B627" t="s">
        <v>38</v>
      </c>
      <c r="C627">
        <v>40</v>
      </c>
      <c r="D627">
        <v>5</v>
      </c>
      <c r="E627" t="str">
        <f t="shared" si="36"/>
        <v>September</v>
      </c>
      <c r="F627" t="str">
        <f t="shared" si="37"/>
        <v>Saturday</v>
      </c>
      <c r="G627" s="1">
        <v>45192</v>
      </c>
      <c r="H627" s="2">
        <v>0.63400462962962967</v>
      </c>
      <c r="I627" s="1">
        <v>45196</v>
      </c>
      <c r="J627" s="2">
        <v>0.34331018518518519</v>
      </c>
      <c r="K627" t="s">
        <v>313</v>
      </c>
      <c r="L627" t="s">
        <v>12</v>
      </c>
      <c r="M627" t="e">
        <f>VLOOKUP(C627,#REF!,4,FALSE)</f>
        <v>#REF!</v>
      </c>
      <c r="N627" t="e">
        <f t="shared" si="38"/>
        <v>#REF!</v>
      </c>
      <c r="O627">
        <f t="shared" si="39"/>
        <v>4</v>
      </c>
      <c r="P627" t="e">
        <f>VLOOKUP(C627,#REF!,3,FALSE)</f>
        <v>#REF!</v>
      </c>
      <c r="Q627" t="e">
        <f>VLOOKUP(C627,#REF!,2,FALSE)</f>
        <v>#REF!</v>
      </c>
      <c r="R627" t="str">
        <f>VLOOKUP(orders!B627,customers!$A$2:$F$101,6,FALSE)</f>
        <v>Female</v>
      </c>
      <c r="S627" t="str">
        <f>VLOOKUP(orders!B627,customers!$A$1:$C$101,3,FALSE)</f>
        <v>Kavali</v>
      </c>
    </row>
    <row r="628" spans="1:19" x14ac:dyDescent="0.35">
      <c r="A628">
        <v>627</v>
      </c>
      <c r="B628" t="s">
        <v>38</v>
      </c>
      <c r="C628">
        <v>51</v>
      </c>
      <c r="D628">
        <v>4</v>
      </c>
      <c r="E628" t="str">
        <f t="shared" si="36"/>
        <v>February</v>
      </c>
      <c r="F628" t="str">
        <f t="shared" si="37"/>
        <v>Sunday</v>
      </c>
      <c r="G628" s="1">
        <v>44962</v>
      </c>
      <c r="H628" s="2">
        <v>0.18778935185185186</v>
      </c>
      <c r="I628" s="1">
        <v>44965</v>
      </c>
      <c r="J628" s="2">
        <v>0.98486111111111108</v>
      </c>
      <c r="K628" t="s">
        <v>25</v>
      </c>
      <c r="L628" t="s">
        <v>60</v>
      </c>
      <c r="M628" t="e">
        <f>VLOOKUP(C628,#REF!,4,FALSE)</f>
        <v>#REF!</v>
      </c>
      <c r="N628" t="e">
        <f t="shared" si="38"/>
        <v>#REF!</v>
      </c>
      <c r="O628">
        <f t="shared" si="39"/>
        <v>3</v>
      </c>
      <c r="P628" t="e">
        <f>VLOOKUP(C628,#REF!,3,FALSE)</f>
        <v>#REF!</v>
      </c>
      <c r="Q628" t="e">
        <f>VLOOKUP(C628,#REF!,2,FALSE)</f>
        <v>#REF!</v>
      </c>
      <c r="R628" t="str">
        <f>VLOOKUP(orders!B628,customers!$A$2:$F$101,6,FALSE)</f>
        <v>Female</v>
      </c>
      <c r="S628" t="str">
        <f>VLOOKUP(orders!B628,customers!$A$1:$C$101,3,FALSE)</f>
        <v>Kavali</v>
      </c>
    </row>
    <row r="629" spans="1:19" x14ac:dyDescent="0.35">
      <c r="A629">
        <v>628</v>
      </c>
      <c r="B629" t="s">
        <v>153</v>
      </c>
      <c r="C629">
        <v>11</v>
      </c>
      <c r="D629">
        <v>5</v>
      </c>
      <c r="E629" t="str">
        <f t="shared" si="36"/>
        <v>February</v>
      </c>
      <c r="F629" t="str">
        <f t="shared" si="37"/>
        <v>Friday</v>
      </c>
      <c r="G629" s="1">
        <v>44967</v>
      </c>
      <c r="H629" s="2">
        <v>0.91003472222222226</v>
      </c>
      <c r="I629" s="1">
        <v>44970</v>
      </c>
      <c r="J629" s="2">
        <v>0.88039351851851855</v>
      </c>
      <c r="K629" t="s">
        <v>329</v>
      </c>
      <c r="L629" t="s">
        <v>23</v>
      </c>
      <c r="M629" t="e">
        <f>VLOOKUP(C629,#REF!,4,FALSE)</f>
        <v>#REF!</v>
      </c>
      <c r="N629" t="e">
        <f t="shared" si="38"/>
        <v>#REF!</v>
      </c>
      <c r="O629">
        <f t="shared" si="39"/>
        <v>3</v>
      </c>
      <c r="P629" t="e">
        <f>VLOOKUP(C629,#REF!,3,FALSE)</f>
        <v>#REF!</v>
      </c>
      <c r="Q629" t="e">
        <f>VLOOKUP(C629,#REF!,2,FALSE)</f>
        <v>#REF!</v>
      </c>
      <c r="R629" t="str">
        <f>VLOOKUP(orders!B629,customers!$A$2:$F$101,6,FALSE)</f>
        <v>Female</v>
      </c>
      <c r="S629" t="str">
        <f>VLOOKUP(orders!B629,customers!$A$1:$C$101,3,FALSE)</f>
        <v>Kavali</v>
      </c>
    </row>
    <row r="630" spans="1:19" x14ac:dyDescent="0.35">
      <c r="A630">
        <v>629</v>
      </c>
      <c r="B630" t="s">
        <v>146</v>
      </c>
      <c r="C630">
        <v>28</v>
      </c>
      <c r="D630">
        <v>5</v>
      </c>
      <c r="E630" t="str">
        <f t="shared" si="36"/>
        <v>August</v>
      </c>
      <c r="F630" t="str">
        <f t="shared" si="37"/>
        <v>Sunday</v>
      </c>
      <c r="G630" s="1">
        <v>45165</v>
      </c>
      <c r="H630" s="2">
        <v>0.38126157407407407</v>
      </c>
      <c r="I630" s="1">
        <v>45173</v>
      </c>
      <c r="J630" s="2">
        <v>0.64679398148148148</v>
      </c>
      <c r="K630" t="s">
        <v>379</v>
      </c>
      <c r="L630" t="s">
        <v>26</v>
      </c>
      <c r="M630" t="e">
        <f>VLOOKUP(C630,#REF!,4,FALSE)</f>
        <v>#REF!</v>
      </c>
      <c r="N630" t="e">
        <f t="shared" si="38"/>
        <v>#REF!</v>
      </c>
      <c r="O630">
        <f t="shared" si="39"/>
        <v>8</v>
      </c>
      <c r="P630" t="e">
        <f>VLOOKUP(C630,#REF!,3,FALSE)</f>
        <v>#REF!</v>
      </c>
      <c r="Q630" t="e">
        <f>VLOOKUP(C630,#REF!,2,FALSE)</f>
        <v>#REF!</v>
      </c>
      <c r="R630" t="str">
        <f>VLOOKUP(orders!B630,customers!$A$2:$F$101,6,FALSE)</f>
        <v>Male</v>
      </c>
      <c r="S630" t="str">
        <f>VLOOKUP(orders!B630,customers!$A$1:$C$101,3,FALSE)</f>
        <v>Surat</v>
      </c>
    </row>
    <row r="631" spans="1:19" x14ac:dyDescent="0.35">
      <c r="A631">
        <v>630</v>
      </c>
      <c r="B631" t="s">
        <v>73</v>
      </c>
      <c r="C631">
        <v>67</v>
      </c>
      <c r="D631">
        <v>3</v>
      </c>
      <c r="E631" t="str">
        <f t="shared" si="36"/>
        <v>February</v>
      </c>
      <c r="F631" t="str">
        <f t="shared" si="37"/>
        <v>Tuesday</v>
      </c>
      <c r="G631" s="1">
        <v>44978</v>
      </c>
      <c r="H631" s="2">
        <v>0.90123842592592596</v>
      </c>
      <c r="I631" s="1">
        <v>44986</v>
      </c>
      <c r="J631" s="2">
        <v>0.78689814814814818</v>
      </c>
      <c r="K631" t="s">
        <v>346</v>
      </c>
      <c r="L631" t="s">
        <v>12</v>
      </c>
      <c r="M631" t="e">
        <f>VLOOKUP(C631,#REF!,4,FALSE)</f>
        <v>#REF!</v>
      </c>
      <c r="N631" t="e">
        <f t="shared" si="38"/>
        <v>#REF!</v>
      </c>
      <c r="O631">
        <f t="shared" si="39"/>
        <v>8</v>
      </c>
      <c r="P631" t="e">
        <f>VLOOKUP(C631,#REF!,3,FALSE)</f>
        <v>#REF!</v>
      </c>
      <c r="Q631" t="e">
        <f>VLOOKUP(C631,#REF!,2,FALSE)</f>
        <v>#REF!</v>
      </c>
      <c r="R631" t="str">
        <f>VLOOKUP(orders!B631,customers!$A$2:$F$101,6,FALSE)</f>
        <v>Male</v>
      </c>
      <c r="S631" t="str">
        <f>VLOOKUP(orders!B631,customers!$A$1:$C$101,3,FALSE)</f>
        <v>Tiruppur</v>
      </c>
    </row>
    <row r="632" spans="1:19" x14ac:dyDescent="0.35">
      <c r="A632">
        <v>631</v>
      </c>
      <c r="B632" t="s">
        <v>31</v>
      </c>
      <c r="C632">
        <v>32</v>
      </c>
      <c r="D632">
        <v>4</v>
      </c>
      <c r="E632" t="str">
        <f t="shared" si="36"/>
        <v>April</v>
      </c>
      <c r="F632" t="str">
        <f t="shared" si="37"/>
        <v>Thursday</v>
      </c>
      <c r="G632" s="1">
        <v>45029</v>
      </c>
      <c r="H632" s="2">
        <v>0.90405092592592595</v>
      </c>
      <c r="I632" s="1">
        <v>45033</v>
      </c>
      <c r="J632" s="2">
        <v>0.15628472222222223</v>
      </c>
      <c r="K632" t="s">
        <v>210</v>
      </c>
      <c r="L632" t="s">
        <v>20</v>
      </c>
      <c r="M632" t="e">
        <f>VLOOKUP(C632,#REF!,4,FALSE)</f>
        <v>#REF!</v>
      </c>
      <c r="N632" t="e">
        <f t="shared" si="38"/>
        <v>#REF!</v>
      </c>
      <c r="O632">
        <f t="shared" si="39"/>
        <v>4</v>
      </c>
      <c r="P632" t="e">
        <f>VLOOKUP(C632,#REF!,3,FALSE)</f>
        <v>#REF!</v>
      </c>
      <c r="Q632" t="e">
        <f>VLOOKUP(C632,#REF!,2,FALSE)</f>
        <v>#REF!</v>
      </c>
      <c r="R632" t="str">
        <f>VLOOKUP(orders!B632,customers!$A$2:$F$101,6,FALSE)</f>
        <v>Male</v>
      </c>
      <c r="S632" t="str">
        <f>VLOOKUP(orders!B632,customers!$A$1:$C$101,3,FALSE)</f>
        <v>Agra</v>
      </c>
    </row>
    <row r="633" spans="1:19" x14ac:dyDescent="0.35">
      <c r="A633">
        <v>632</v>
      </c>
      <c r="B633" t="s">
        <v>172</v>
      </c>
      <c r="C633">
        <v>51</v>
      </c>
      <c r="D633">
        <v>1</v>
      </c>
      <c r="E633" t="str">
        <f t="shared" si="36"/>
        <v>July</v>
      </c>
      <c r="F633" t="str">
        <f t="shared" si="37"/>
        <v>Tuesday</v>
      </c>
      <c r="G633" s="1">
        <v>45118</v>
      </c>
      <c r="H633" s="2">
        <v>0.94098379629629625</v>
      </c>
      <c r="I633" s="1">
        <v>45119</v>
      </c>
      <c r="J633" s="2">
        <v>0.48113425925925923</v>
      </c>
      <c r="K633" t="s">
        <v>389</v>
      </c>
      <c r="L633" t="s">
        <v>60</v>
      </c>
      <c r="M633" t="e">
        <f>VLOOKUP(C633,#REF!,4,FALSE)</f>
        <v>#REF!</v>
      </c>
      <c r="N633" t="e">
        <f t="shared" si="38"/>
        <v>#REF!</v>
      </c>
      <c r="O633">
        <f t="shared" si="39"/>
        <v>1</v>
      </c>
      <c r="P633" t="e">
        <f>VLOOKUP(C633,#REF!,3,FALSE)</f>
        <v>#REF!</v>
      </c>
      <c r="Q633" t="e">
        <f>VLOOKUP(C633,#REF!,2,FALSE)</f>
        <v>#REF!</v>
      </c>
      <c r="R633" t="str">
        <f>VLOOKUP(orders!B633,customers!$A$2:$F$101,6,FALSE)</f>
        <v>Female</v>
      </c>
      <c r="S633" t="str">
        <f>VLOOKUP(orders!B633,customers!$A$1:$C$101,3,FALSE)</f>
        <v>Aligarh</v>
      </c>
    </row>
    <row r="634" spans="1:19" x14ac:dyDescent="0.35">
      <c r="A634">
        <v>633</v>
      </c>
      <c r="B634" t="s">
        <v>95</v>
      </c>
      <c r="C634">
        <v>52</v>
      </c>
      <c r="D634">
        <v>5</v>
      </c>
      <c r="E634" t="str">
        <f t="shared" si="36"/>
        <v>February</v>
      </c>
      <c r="F634" t="str">
        <f t="shared" si="37"/>
        <v>Friday</v>
      </c>
      <c r="G634" s="1">
        <v>44967</v>
      </c>
      <c r="H634" s="2">
        <v>0.614375</v>
      </c>
      <c r="I634" s="1">
        <v>44972</v>
      </c>
      <c r="J634" s="2">
        <v>0.21719907407407407</v>
      </c>
      <c r="K634" t="s">
        <v>273</v>
      </c>
      <c r="L634" t="s">
        <v>23</v>
      </c>
      <c r="M634" t="e">
        <f>VLOOKUP(C634,#REF!,4,FALSE)</f>
        <v>#REF!</v>
      </c>
      <c r="N634" t="e">
        <f t="shared" si="38"/>
        <v>#REF!</v>
      </c>
      <c r="O634">
        <f t="shared" si="39"/>
        <v>5</v>
      </c>
      <c r="P634" t="e">
        <f>VLOOKUP(C634,#REF!,3,FALSE)</f>
        <v>#REF!</v>
      </c>
      <c r="Q634" t="e">
        <f>VLOOKUP(C634,#REF!,2,FALSE)</f>
        <v>#REF!</v>
      </c>
      <c r="R634" t="str">
        <f>VLOOKUP(orders!B634,customers!$A$2:$F$101,6,FALSE)</f>
        <v>Female</v>
      </c>
      <c r="S634" t="str">
        <f>VLOOKUP(orders!B634,customers!$A$1:$C$101,3,FALSE)</f>
        <v>Sasaram</v>
      </c>
    </row>
    <row r="635" spans="1:19" x14ac:dyDescent="0.35">
      <c r="A635">
        <v>634</v>
      </c>
      <c r="B635" t="s">
        <v>144</v>
      </c>
      <c r="C635">
        <v>57</v>
      </c>
      <c r="D635">
        <v>3</v>
      </c>
      <c r="E635" t="str">
        <f t="shared" si="36"/>
        <v>May</v>
      </c>
      <c r="F635" t="str">
        <f t="shared" si="37"/>
        <v>Sunday</v>
      </c>
      <c r="G635" s="1">
        <v>45053</v>
      </c>
      <c r="H635" s="2">
        <v>0.2751851851851852</v>
      </c>
      <c r="I635" s="1">
        <v>45057</v>
      </c>
      <c r="J635" s="2">
        <v>0.57209490740740743</v>
      </c>
      <c r="K635" t="s">
        <v>181</v>
      </c>
      <c r="L635" t="s">
        <v>20</v>
      </c>
      <c r="M635" t="e">
        <f>VLOOKUP(C635,#REF!,4,FALSE)</f>
        <v>#REF!</v>
      </c>
      <c r="N635" t="e">
        <f t="shared" si="38"/>
        <v>#REF!</v>
      </c>
      <c r="O635">
        <f t="shared" si="39"/>
        <v>4</v>
      </c>
      <c r="P635" t="e">
        <f>VLOOKUP(C635,#REF!,3,FALSE)</f>
        <v>#REF!</v>
      </c>
      <c r="Q635" t="e">
        <f>VLOOKUP(C635,#REF!,2,FALSE)</f>
        <v>#REF!</v>
      </c>
      <c r="R635" t="str">
        <f>VLOOKUP(orders!B635,customers!$A$2:$F$101,6,FALSE)</f>
        <v>Female</v>
      </c>
      <c r="S635" t="str">
        <f>VLOOKUP(orders!B635,customers!$A$1:$C$101,3,FALSE)</f>
        <v>Aizawl</v>
      </c>
    </row>
    <row r="636" spans="1:19" x14ac:dyDescent="0.35">
      <c r="A636">
        <v>635</v>
      </c>
      <c r="B636" t="s">
        <v>109</v>
      </c>
      <c r="C636">
        <v>67</v>
      </c>
      <c r="D636">
        <v>1</v>
      </c>
      <c r="E636" t="str">
        <f t="shared" si="36"/>
        <v>November</v>
      </c>
      <c r="F636" t="str">
        <f t="shared" si="37"/>
        <v>Sunday</v>
      </c>
      <c r="G636" s="1">
        <v>45242</v>
      </c>
      <c r="H636" s="2">
        <v>0.77582175925925922</v>
      </c>
      <c r="I636" s="1">
        <v>45252</v>
      </c>
      <c r="J636" s="2">
        <v>0.30800925925925926</v>
      </c>
      <c r="K636" t="s">
        <v>232</v>
      </c>
      <c r="L636" t="s">
        <v>12</v>
      </c>
      <c r="M636" t="e">
        <f>VLOOKUP(C636,#REF!,4,FALSE)</f>
        <v>#REF!</v>
      </c>
      <c r="N636" t="e">
        <f t="shared" si="38"/>
        <v>#REF!</v>
      </c>
      <c r="O636">
        <f t="shared" si="39"/>
        <v>10</v>
      </c>
      <c r="P636" t="e">
        <f>VLOOKUP(C636,#REF!,3,FALSE)</f>
        <v>#REF!</v>
      </c>
      <c r="Q636" t="e">
        <f>VLOOKUP(C636,#REF!,2,FALSE)</f>
        <v>#REF!</v>
      </c>
      <c r="R636" t="str">
        <f>VLOOKUP(orders!B636,customers!$A$2:$F$101,6,FALSE)</f>
        <v>Female</v>
      </c>
      <c r="S636" t="str">
        <f>VLOOKUP(orders!B636,customers!$A$1:$C$101,3,FALSE)</f>
        <v>Warangal</v>
      </c>
    </row>
    <row r="637" spans="1:19" x14ac:dyDescent="0.35">
      <c r="A637">
        <v>636</v>
      </c>
      <c r="B637" t="s">
        <v>80</v>
      </c>
      <c r="C637">
        <v>53</v>
      </c>
      <c r="D637">
        <v>2</v>
      </c>
      <c r="E637" t="str">
        <f t="shared" si="36"/>
        <v>August</v>
      </c>
      <c r="F637" t="str">
        <f t="shared" si="37"/>
        <v>Friday</v>
      </c>
      <c r="G637" s="1">
        <v>45163</v>
      </c>
      <c r="H637" s="2">
        <v>0.3044675925925926</v>
      </c>
      <c r="I637" s="1">
        <v>45171</v>
      </c>
      <c r="J637" s="2">
        <v>0.1484375</v>
      </c>
      <c r="K637" t="s">
        <v>62</v>
      </c>
      <c r="L637" t="s">
        <v>26</v>
      </c>
      <c r="M637" t="e">
        <f>VLOOKUP(C637,#REF!,4,FALSE)</f>
        <v>#REF!</v>
      </c>
      <c r="N637" t="e">
        <f t="shared" si="38"/>
        <v>#REF!</v>
      </c>
      <c r="O637">
        <f t="shared" si="39"/>
        <v>8</v>
      </c>
      <c r="P637" t="e">
        <f>VLOOKUP(C637,#REF!,3,FALSE)</f>
        <v>#REF!</v>
      </c>
      <c r="Q637" t="e">
        <f>VLOOKUP(C637,#REF!,2,FALSE)</f>
        <v>#REF!</v>
      </c>
      <c r="R637" t="str">
        <f>VLOOKUP(orders!B637,customers!$A$2:$F$101,6,FALSE)</f>
        <v>Male</v>
      </c>
      <c r="S637" t="str">
        <f>VLOOKUP(orders!B637,customers!$A$1:$C$101,3,FALSE)</f>
        <v>Anand</v>
      </c>
    </row>
    <row r="638" spans="1:19" x14ac:dyDescent="0.35">
      <c r="A638">
        <v>637</v>
      </c>
      <c r="B638" t="s">
        <v>45</v>
      </c>
      <c r="C638">
        <v>51</v>
      </c>
      <c r="D638">
        <v>3</v>
      </c>
      <c r="E638" t="str">
        <f t="shared" si="36"/>
        <v>March</v>
      </c>
      <c r="F638" t="str">
        <f t="shared" si="37"/>
        <v>Sunday</v>
      </c>
      <c r="G638" s="1">
        <v>44997</v>
      </c>
      <c r="H638" s="2">
        <v>0.81210648148148146</v>
      </c>
      <c r="I638" s="1">
        <v>45005</v>
      </c>
      <c r="J638" s="2">
        <v>0.94043981481481487</v>
      </c>
      <c r="K638" t="s">
        <v>115</v>
      </c>
      <c r="L638" t="s">
        <v>60</v>
      </c>
      <c r="M638" t="e">
        <f>VLOOKUP(C638,#REF!,4,FALSE)</f>
        <v>#REF!</v>
      </c>
      <c r="N638" t="e">
        <f t="shared" si="38"/>
        <v>#REF!</v>
      </c>
      <c r="O638">
        <f t="shared" si="39"/>
        <v>8</v>
      </c>
      <c r="P638" t="e">
        <f>VLOOKUP(C638,#REF!,3,FALSE)</f>
        <v>#REF!</v>
      </c>
      <c r="Q638" t="e">
        <f>VLOOKUP(C638,#REF!,2,FALSE)</f>
        <v>#REF!</v>
      </c>
      <c r="R638" t="str">
        <f>VLOOKUP(orders!B638,customers!$A$2:$F$101,6,FALSE)</f>
        <v>Male</v>
      </c>
      <c r="S638" t="str">
        <f>VLOOKUP(orders!B638,customers!$A$1:$C$101,3,FALSE)</f>
        <v>Haridwar</v>
      </c>
    </row>
    <row r="639" spans="1:19" x14ac:dyDescent="0.35">
      <c r="A639">
        <v>638</v>
      </c>
      <c r="B639" t="s">
        <v>150</v>
      </c>
      <c r="C639">
        <v>39</v>
      </c>
      <c r="D639">
        <v>1</v>
      </c>
      <c r="E639" t="str">
        <f t="shared" si="36"/>
        <v>April</v>
      </c>
      <c r="F639" t="str">
        <f t="shared" si="37"/>
        <v>Sunday</v>
      </c>
      <c r="G639" s="1">
        <v>45039</v>
      </c>
      <c r="H639" s="2">
        <v>9.2743055555555551E-2</v>
      </c>
      <c r="I639" s="1">
        <v>45043</v>
      </c>
      <c r="J639" s="2">
        <v>0.11898148148148148</v>
      </c>
      <c r="K639" t="s">
        <v>351</v>
      </c>
      <c r="L639" t="s">
        <v>60</v>
      </c>
      <c r="M639" t="e">
        <f>VLOOKUP(C639,#REF!,4,FALSE)</f>
        <v>#REF!</v>
      </c>
      <c r="N639" t="e">
        <f t="shared" si="38"/>
        <v>#REF!</v>
      </c>
      <c r="O639">
        <f t="shared" si="39"/>
        <v>4</v>
      </c>
      <c r="P639" t="e">
        <f>VLOOKUP(C639,#REF!,3,FALSE)</f>
        <v>#REF!</v>
      </c>
      <c r="Q639" t="e">
        <f>VLOOKUP(C639,#REF!,2,FALSE)</f>
        <v>#REF!</v>
      </c>
      <c r="R639" t="str">
        <f>VLOOKUP(orders!B639,customers!$A$2:$F$101,6,FALSE)</f>
        <v>Male</v>
      </c>
      <c r="S639" t="str">
        <f>VLOOKUP(orders!B639,customers!$A$1:$C$101,3,FALSE)</f>
        <v>Satara</v>
      </c>
    </row>
    <row r="640" spans="1:19" x14ac:dyDescent="0.35">
      <c r="A640">
        <v>639</v>
      </c>
      <c r="B640" t="s">
        <v>264</v>
      </c>
      <c r="C640">
        <v>24</v>
      </c>
      <c r="D640">
        <v>1</v>
      </c>
      <c r="E640" t="str">
        <f t="shared" si="36"/>
        <v>May</v>
      </c>
      <c r="F640" t="str">
        <f t="shared" si="37"/>
        <v>Friday</v>
      </c>
      <c r="G640" s="1">
        <v>45072</v>
      </c>
      <c r="H640" s="2">
        <v>0.10869212962962962</v>
      </c>
      <c r="I640" s="1">
        <v>45077</v>
      </c>
      <c r="J640" s="2">
        <v>0.13778935185185184</v>
      </c>
      <c r="K640" t="s">
        <v>390</v>
      </c>
      <c r="L640" t="s">
        <v>20</v>
      </c>
      <c r="M640" t="e">
        <f>VLOOKUP(C640,#REF!,4,FALSE)</f>
        <v>#REF!</v>
      </c>
      <c r="N640" t="e">
        <f t="shared" si="38"/>
        <v>#REF!</v>
      </c>
      <c r="O640">
        <f t="shared" si="39"/>
        <v>5</v>
      </c>
      <c r="P640" t="e">
        <f>VLOOKUP(C640,#REF!,3,FALSE)</f>
        <v>#REF!</v>
      </c>
      <c r="Q640" t="e">
        <f>VLOOKUP(C640,#REF!,2,FALSE)</f>
        <v>#REF!</v>
      </c>
      <c r="R640" t="str">
        <f>VLOOKUP(orders!B640,customers!$A$2:$F$101,6,FALSE)</f>
        <v>Male</v>
      </c>
      <c r="S640" t="str">
        <f>VLOOKUP(orders!B640,customers!$A$1:$C$101,3,FALSE)</f>
        <v>Cuttack</v>
      </c>
    </row>
    <row r="641" spans="1:19" x14ac:dyDescent="0.35">
      <c r="A641">
        <v>640</v>
      </c>
      <c r="B641" t="s">
        <v>253</v>
      </c>
      <c r="C641">
        <v>59</v>
      </c>
      <c r="D641">
        <v>3</v>
      </c>
      <c r="E641" t="str">
        <f t="shared" si="36"/>
        <v>August</v>
      </c>
      <c r="F641" t="str">
        <f t="shared" si="37"/>
        <v>Wednesday</v>
      </c>
      <c r="G641" s="1">
        <v>45161</v>
      </c>
      <c r="H641" s="2">
        <v>0.26170138888888889</v>
      </c>
      <c r="I641" s="1">
        <v>45169</v>
      </c>
      <c r="J641" s="2">
        <v>0.79677083333333332</v>
      </c>
      <c r="K641" t="s">
        <v>53</v>
      </c>
      <c r="L641" t="s">
        <v>26</v>
      </c>
      <c r="M641" t="e">
        <f>VLOOKUP(C641,#REF!,4,FALSE)</f>
        <v>#REF!</v>
      </c>
      <c r="N641" t="e">
        <f t="shared" si="38"/>
        <v>#REF!</v>
      </c>
      <c r="O641">
        <f t="shared" si="39"/>
        <v>8</v>
      </c>
      <c r="P641" t="e">
        <f>VLOOKUP(C641,#REF!,3,FALSE)</f>
        <v>#REF!</v>
      </c>
      <c r="Q641" t="e">
        <f>VLOOKUP(C641,#REF!,2,FALSE)</f>
        <v>#REF!</v>
      </c>
      <c r="R641" t="str">
        <f>VLOOKUP(orders!B641,customers!$A$2:$F$101,6,FALSE)</f>
        <v>Female</v>
      </c>
      <c r="S641" t="str">
        <f>VLOOKUP(orders!B641,customers!$A$1:$C$101,3,FALSE)</f>
        <v>Nellore</v>
      </c>
    </row>
    <row r="642" spans="1:19" x14ac:dyDescent="0.35">
      <c r="A642">
        <v>641</v>
      </c>
      <c r="B642" t="s">
        <v>64</v>
      </c>
      <c r="C642">
        <v>15</v>
      </c>
      <c r="D642">
        <v>4</v>
      </c>
      <c r="E642" t="str">
        <f t="shared" si="36"/>
        <v>May</v>
      </c>
      <c r="F642" t="str">
        <f t="shared" si="37"/>
        <v>Thursday</v>
      </c>
      <c r="G642" s="1">
        <v>45064</v>
      </c>
      <c r="H642" s="2">
        <v>0.99995370370370373</v>
      </c>
      <c r="I642" s="1">
        <v>45072</v>
      </c>
      <c r="J642" s="2">
        <v>0.80202546296296295</v>
      </c>
      <c r="K642" t="s">
        <v>327</v>
      </c>
      <c r="L642" t="s">
        <v>12</v>
      </c>
      <c r="M642" t="e">
        <f>VLOOKUP(C642,#REF!,4,FALSE)</f>
        <v>#REF!</v>
      </c>
      <c r="N642" t="e">
        <f t="shared" si="38"/>
        <v>#REF!</v>
      </c>
      <c r="O642">
        <f t="shared" si="39"/>
        <v>8</v>
      </c>
      <c r="P642" t="e">
        <f>VLOOKUP(C642,#REF!,3,FALSE)</f>
        <v>#REF!</v>
      </c>
      <c r="Q642" t="e">
        <f>VLOOKUP(C642,#REF!,2,FALSE)</f>
        <v>#REF!</v>
      </c>
      <c r="R642" t="str">
        <f>VLOOKUP(orders!B642,customers!$A$2:$F$101,6,FALSE)</f>
        <v>Male</v>
      </c>
      <c r="S642" t="str">
        <f>VLOOKUP(orders!B642,customers!$A$1:$C$101,3,FALSE)</f>
        <v>Jamnagar</v>
      </c>
    </row>
    <row r="643" spans="1:19" x14ac:dyDescent="0.35">
      <c r="A643">
        <v>642</v>
      </c>
      <c r="B643" t="s">
        <v>354</v>
      </c>
      <c r="C643">
        <v>44</v>
      </c>
      <c r="D643">
        <v>5</v>
      </c>
      <c r="E643" t="str">
        <f t="shared" ref="E643:E706" si="40">TEXT(G643,"mmmm")</f>
        <v>November</v>
      </c>
      <c r="F643" t="str">
        <f t="shared" ref="F643:F706" si="41">TEXT(G643,"dddd")</f>
        <v>Thursday</v>
      </c>
      <c r="G643" s="1">
        <v>45232</v>
      </c>
      <c r="H643" s="2">
        <v>0.22643518518518518</v>
      </c>
      <c r="I643" s="1">
        <v>45237</v>
      </c>
      <c r="J643" s="2">
        <v>2.0729166666666667E-2</v>
      </c>
      <c r="K643" t="s">
        <v>106</v>
      </c>
      <c r="L643" t="s">
        <v>15</v>
      </c>
      <c r="M643" t="e">
        <f>VLOOKUP(C643,#REF!,4,FALSE)</f>
        <v>#REF!</v>
      </c>
      <c r="N643" t="e">
        <f t="shared" ref="N643:N706" si="42">M643*D643</f>
        <v>#REF!</v>
      </c>
      <c r="O643">
        <f t="shared" ref="O643:O706" si="43">I643-G643</f>
        <v>5</v>
      </c>
      <c r="P643" t="e">
        <f>VLOOKUP(C643,#REF!,3,FALSE)</f>
        <v>#REF!</v>
      </c>
      <c r="Q643" t="e">
        <f>VLOOKUP(C643,#REF!,2,FALSE)</f>
        <v>#REF!</v>
      </c>
      <c r="R643" t="str">
        <f>VLOOKUP(orders!B643,customers!$A$2:$F$101,6,FALSE)</f>
        <v>Male</v>
      </c>
      <c r="S643" t="str">
        <f>VLOOKUP(orders!B643,customers!$A$1:$C$101,3,FALSE)</f>
        <v>Mehsana</v>
      </c>
    </row>
    <row r="644" spans="1:19" x14ac:dyDescent="0.35">
      <c r="A644">
        <v>643</v>
      </c>
      <c r="B644" t="s">
        <v>64</v>
      </c>
      <c r="C644">
        <v>35</v>
      </c>
      <c r="D644">
        <v>2</v>
      </c>
      <c r="E644" t="str">
        <f t="shared" si="40"/>
        <v>February</v>
      </c>
      <c r="F644" t="str">
        <f t="shared" si="41"/>
        <v>Sunday</v>
      </c>
      <c r="G644" s="1">
        <v>44983</v>
      </c>
      <c r="H644" s="2">
        <v>0.54888888888888887</v>
      </c>
      <c r="I644" s="1">
        <v>44991</v>
      </c>
      <c r="J644" s="2">
        <v>0.8501157407407407</v>
      </c>
      <c r="K644" t="s">
        <v>148</v>
      </c>
      <c r="L644" t="s">
        <v>36</v>
      </c>
      <c r="M644" t="e">
        <f>VLOOKUP(C644,#REF!,4,FALSE)</f>
        <v>#REF!</v>
      </c>
      <c r="N644" t="e">
        <f t="shared" si="42"/>
        <v>#REF!</v>
      </c>
      <c r="O644">
        <f t="shared" si="43"/>
        <v>8</v>
      </c>
      <c r="P644" t="e">
        <f>VLOOKUP(C644,#REF!,3,FALSE)</f>
        <v>#REF!</v>
      </c>
      <c r="Q644" t="e">
        <f>VLOOKUP(C644,#REF!,2,FALSE)</f>
        <v>#REF!</v>
      </c>
      <c r="R644" t="str">
        <f>VLOOKUP(orders!B644,customers!$A$2:$F$101,6,FALSE)</f>
        <v>Male</v>
      </c>
      <c r="S644" t="str">
        <f>VLOOKUP(orders!B644,customers!$A$1:$C$101,3,FALSE)</f>
        <v>Jamnagar</v>
      </c>
    </row>
    <row r="645" spans="1:19" x14ac:dyDescent="0.35">
      <c r="A645">
        <v>644</v>
      </c>
      <c r="B645" t="s">
        <v>127</v>
      </c>
      <c r="C645">
        <v>67</v>
      </c>
      <c r="D645">
        <v>1</v>
      </c>
      <c r="E645" t="str">
        <f t="shared" si="40"/>
        <v>September</v>
      </c>
      <c r="F645" t="str">
        <f t="shared" si="41"/>
        <v>Friday</v>
      </c>
      <c r="G645" s="1">
        <v>45170</v>
      </c>
      <c r="H645" s="2">
        <v>0.62124999999999997</v>
      </c>
      <c r="I645" s="1">
        <v>45180</v>
      </c>
      <c r="J645" s="2">
        <v>0.47312500000000002</v>
      </c>
      <c r="K645" t="s">
        <v>330</v>
      </c>
      <c r="L645" t="s">
        <v>12</v>
      </c>
      <c r="M645" t="e">
        <f>VLOOKUP(C645,#REF!,4,FALSE)</f>
        <v>#REF!</v>
      </c>
      <c r="N645" t="e">
        <f t="shared" si="42"/>
        <v>#REF!</v>
      </c>
      <c r="O645">
        <f t="shared" si="43"/>
        <v>10</v>
      </c>
      <c r="P645" t="e">
        <f>VLOOKUP(C645,#REF!,3,FALSE)</f>
        <v>#REF!</v>
      </c>
      <c r="Q645" t="e">
        <f>VLOOKUP(C645,#REF!,2,FALSE)</f>
        <v>#REF!</v>
      </c>
      <c r="R645" t="str">
        <f>VLOOKUP(orders!B645,customers!$A$2:$F$101,6,FALSE)</f>
        <v>Female</v>
      </c>
      <c r="S645" t="str">
        <f>VLOOKUP(orders!B645,customers!$A$1:$C$101,3,FALSE)</f>
        <v>Imphal</v>
      </c>
    </row>
    <row r="646" spans="1:19" x14ac:dyDescent="0.35">
      <c r="A646">
        <v>645</v>
      </c>
      <c r="B646" t="s">
        <v>123</v>
      </c>
      <c r="C646">
        <v>50</v>
      </c>
      <c r="D646">
        <v>3</v>
      </c>
      <c r="E646" t="str">
        <f t="shared" si="40"/>
        <v>February</v>
      </c>
      <c r="F646" t="str">
        <f t="shared" si="41"/>
        <v>Monday</v>
      </c>
      <c r="G646" s="1">
        <v>44984</v>
      </c>
      <c r="H646" s="2">
        <v>7.4062500000000003E-2</v>
      </c>
      <c r="I646" s="1">
        <v>44985</v>
      </c>
      <c r="J646" s="2">
        <v>8.8321759259259253E-2</v>
      </c>
      <c r="K646" t="s">
        <v>110</v>
      </c>
      <c r="L646" t="s">
        <v>36</v>
      </c>
      <c r="M646" t="e">
        <f>VLOOKUP(C646,#REF!,4,FALSE)</f>
        <v>#REF!</v>
      </c>
      <c r="N646" t="e">
        <f t="shared" si="42"/>
        <v>#REF!</v>
      </c>
      <c r="O646">
        <f t="shared" si="43"/>
        <v>1</v>
      </c>
      <c r="P646" t="e">
        <f>VLOOKUP(C646,#REF!,3,FALSE)</f>
        <v>#REF!</v>
      </c>
      <c r="Q646" t="e">
        <f>VLOOKUP(C646,#REF!,2,FALSE)</f>
        <v>#REF!</v>
      </c>
      <c r="R646" t="str">
        <f>VLOOKUP(orders!B646,customers!$A$2:$F$101,6,FALSE)</f>
        <v>Female</v>
      </c>
      <c r="S646" t="str">
        <f>VLOOKUP(orders!B646,customers!$A$1:$C$101,3,FALSE)</f>
        <v>Indore</v>
      </c>
    </row>
    <row r="647" spans="1:19" x14ac:dyDescent="0.35">
      <c r="A647">
        <v>646</v>
      </c>
      <c r="B647" t="s">
        <v>121</v>
      </c>
      <c r="C647">
        <v>38</v>
      </c>
      <c r="D647">
        <v>5</v>
      </c>
      <c r="E647" t="str">
        <f t="shared" si="40"/>
        <v>May</v>
      </c>
      <c r="F647" t="str">
        <f t="shared" si="41"/>
        <v>Saturday</v>
      </c>
      <c r="G647" s="1">
        <v>45059</v>
      </c>
      <c r="H647" s="2">
        <v>0.68761574074074072</v>
      </c>
      <c r="I647" s="1">
        <v>45069</v>
      </c>
      <c r="J647" s="2">
        <v>0.38678240740740738</v>
      </c>
      <c r="K647" t="s">
        <v>376</v>
      </c>
      <c r="L647" t="s">
        <v>20</v>
      </c>
      <c r="M647" t="e">
        <f>VLOOKUP(C647,#REF!,4,FALSE)</f>
        <v>#REF!</v>
      </c>
      <c r="N647" t="e">
        <f t="shared" si="42"/>
        <v>#REF!</v>
      </c>
      <c r="O647">
        <f t="shared" si="43"/>
        <v>10</v>
      </c>
      <c r="P647" t="e">
        <f>VLOOKUP(C647,#REF!,3,FALSE)</f>
        <v>#REF!</v>
      </c>
      <c r="Q647" t="e">
        <f>VLOOKUP(C647,#REF!,2,FALSE)</f>
        <v>#REF!</v>
      </c>
      <c r="R647" t="str">
        <f>VLOOKUP(orders!B647,customers!$A$2:$F$101,6,FALSE)</f>
        <v>Female</v>
      </c>
      <c r="S647" t="str">
        <f>VLOOKUP(orders!B647,customers!$A$1:$C$101,3,FALSE)</f>
        <v>Kolkata</v>
      </c>
    </row>
    <row r="648" spans="1:19" x14ac:dyDescent="0.35">
      <c r="A648">
        <v>647</v>
      </c>
      <c r="B648" t="s">
        <v>41</v>
      </c>
      <c r="C648">
        <v>21</v>
      </c>
      <c r="D648">
        <v>5</v>
      </c>
      <c r="E648" t="str">
        <f t="shared" si="40"/>
        <v>August</v>
      </c>
      <c r="F648" t="str">
        <f t="shared" si="41"/>
        <v>Friday</v>
      </c>
      <c r="G648" s="1">
        <v>45163</v>
      </c>
      <c r="H648" s="2">
        <v>0.70862268518518523</v>
      </c>
      <c r="I648" s="1">
        <v>45164</v>
      </c>
      <c r="J648" s="2">
        <v>6.1851851851851852E-2</v>
      </c>
      <c r="K648" t="s">
        <v>391</v>
      </c>
      <c r="L648" t="s">
        <v>26</v>
      </c>
      <c r="M648" t="e">
        <f>VLOOKUP(C648,#REF!,4,FALSE)</f>
        <v>#REF!</v>
      </c>
      <c r="N648" t="e">
        <f t="shared" si="42"/>
        <v>#REF!</v>
      </c>
      <c r="O648">
        <f t="shared" si="43"/>
        <v>1</v>
      </c>
      <c r="P648" t="e">
        <f>VLOOKUP(C648,#REF!,3,FALSE)</f>
        <v>#REF!</v>
      </c>
      <c r="Q648" t="e">
        <f>VLOOKUP(C648,#REF!,2,FALSE)</f>
        <v>#REF!</v>
      </c>
      <c r="R648" t="str">
        <f>VLOOKUP(orders!B648,customers!$A$2:$F$101,6,FALSE)</f>
        <v>Female</v>
      </c>
      <c r="S648" t="str">
        <f>VLOOKUP(orders!B648,customers!$A$1:$C$101,3,FALSE)</f>
        <v>Madhyamgram</v>
      </c>
    </row>
    <row r="649" spans="1:19" x14ac:dyDescent="0.35">
      <c r="A649">
        <v>648</v>
      </c>
      <c r="B649" t="s">
        <v>24</v>
      </c>
      <c r="C649">
        <v>41</v>
      </c>
      <c r="D649">
        <v>3</v>
      </c>
      <c r="E649" t="str">
        <f t="shared" si="40"/>
        <v>November</v>
      </c>
      <c r="F649" t="str">
        <f t="shared" si="41"/>
        <v>Sunday</v>
      </c>
      <c r="G649" s="1">
        <v>45235</v>
      </c>
      <c r="H649" s="2">
        <v>0.79601851851851857</v>
      </c>
      <c r="I649" s="1">
        <v>45239</v>
      </c>
      <c r="J649" s="2">
        <v>0.35069444444444442</v>
      </c>
      <c r="K649" t="s">
        <v>122</v>
      </c>
      <c r="L649" t="s">
        <v>15</v>
      </c>
      <c r="M649" t="e">
        <f>VLOOKUP(C649,#REF!,4,FALSE)</f>
        <v>#REF!</v>
      </c>
      <c r="N649" t="e">
        <f t="shared" si="42"/>
        <v>#REF!</v>
      </c>
      <c r="O649">
        <f t="shared" si="43"/>
        <v>4</v>
      </c>
      <c r="P649" t="e">
        <f>VLOOKUP(C649,#REF!,3,FALSE)</f>
        <v>#REF!</v>
      </c>
      <c r="Q649" t="e">
        <f>VLOOKUP(C649,#REF!,2,FALSE)</f>
        <v>#REF!</v>
      </c>
      <c r="R649" t="str">
        <f>VLOOKUP(orders!B649,customers!$A$2:$F$101,6,FALSE)</f>
        <v>Female</v>
      </c>
      <c r="S649" t="str">
        <f>VLOOKUP(orders!B649,customers!$A$1:$C$101,3,FALSE)</f>
        <v>Pallavaram</v>
      </c>
    </row>
    <row r="650" spans="1:19" x14ac:dyDescent="0.35">
      <c r="A650">
        <v>649</v>
      </c>
      <c r="B650" t="s">
        <v>142</v>
      </c>
      <c r="C650">
        <v>43</v>
      </c>
      <c r="D650">
        <v>3</v>
      </c>
      <c r="E650" t="str">
        <f t="shared" si="40"/>
        <v>November</v>
      </c>
      <c r="F650" t="str">
        <f t="shared" si="41"/>
        <v>Thursday</v>
      </c>
      <c r="G650" s="1">
        <v>45232</v>
      </c>
      <c r="H650" s="2">
        <v>0.12894675925925925</v>
      </c>
      <c r="I650" s="1">
        <v>45241</v>
      </c>
      <c r="J650" s="2">
        <v>0.37170138888888887</v>
      </c>
      <c r="K650" t="s">
        <v>269</v>
      </c>
      <c r="L650" t="s">
        <v>15</v>
      </c>
      <c r="M650" t="e">
        <f>VLOOKUP(C650,#REF!,4,FALSE)</f>
        <v>#REF!</v>
      </c>
      <c r="N650" t="e">
        <f t="shared" si="42"/>
        <v>#REF!</v>
      </c>
      <c r="O650">
        <f t="shared" si="43"/>
        <v>9</v>
      </c>
      <c r="P650" t="e">
        <f>VLOOKUP(C650,#REF!,3,FALSE)</f>
        <v>#REF!</v>
      </c>
      <c r="Q650" t="e">
        <f>VLOOKUP(C650,#REF!,2,FALSE)</f>
        <v>#REF!</v>
      </c>
      <c r="R650" t="str">
        <f>VLOOKUP(orders!B650,customers!$A$2:$F$101,6,FALSE)</f>
        <v>Female</v>
      </c>
      <c r="S650" t="str">
        <f>VLOOKUP(orders!B650,customers!$A$1:$C$101,3,FALSE)</f>
        <v>Bharatpur</v>
      </c>
    </row>
    <row r="651" spans="1:19" x14ac:dyDescent="0.35">
      <c r="A651">
        <v>650</v>
      </c>
      <c r="B651" t="s">
        <v>112</v>
      </c>
      <c r="C651">
        <v>32</v>
      </c>
      <c r="D651">
        <v>3</v>
      </c>
      <c r="E651" t="str">
        <f t="shared" si="40"/>
        <v>February</v>
      </c>
      <c r="F651" t="str">
        <f t="shared" si="41"/>
        <v>Thursday</v>
      </c>
      <c r="G651" s="1">
        <v>44980</v>
      </c>
      <c r="H651" s="2">
        <v>7.9664351851851847E-2</v>
      </c>
      <c r="I651" s="1">
        <v>44987</v>
      </c>
      <c r="J651" s="2">
        <v>0.13166666666666665</v>
      </c>
      <c r="K651" t="s">
        <v>19</v>
      </c>
      <c r="L651" t="s">
        <v>20</v>
      </c>
      <c r="M651" t="e">
        <f>VLOOKUP(C651,#REF!,4,FALSE)</f>
        <v>#REF!</v>
      </c>
      <c r="N651" t="e">
        <f t="shared" si="42"/>
        <v>#REF!</v>
      </c>
      <c r="O651">
        <f t="shared" si="43"/>
        <v>7</v>
      </c>
      <c r="P651" t="e">
        <f>VLOOKUP(C651,#REF!,3,FALSE)</f>
        <v>#REF!</v>
      </c>
      <c r="Q651" t="e">
        <f>VLOOKUP(C651,#REF!,2,FALSE)</f>
        <v>#REF!</v>
      </c>
      <c r="R651" t="str">
        <f>VLOOKUP(orders!B651,customers!$A$2:$F$101,6,FALSE)</f>
        <v>Female</v>
      </c>
      <c r="S651" t="str">
        <f>VLOOKUP(orders!B651,customers!$A$1:$C$101,3,FALSE)</f>
        <v>Panchkula</v>
      </c>
    </row>
    <row r="652" spans="1:19" x14ac:dyDescent="0.35">
      <c r="A652">
        <v>651</v>
      </c>
      <c r="B652" t="s">
        <v>125</v>
      </c>
      <c r="C652">
        <v>11</v>
      </c>
      <c r="D652">
        <v>4</v>
      </c>
      <c r="E652" t="str">
        <f t="shared" si="40"/>
        <v>February</v>
      </c>
      <c r="F652" t="str">
        <f t="shared" si="41"/>
        <v>Monday</v>
      </c>
      <c r="G652" s="1">
        <v>44970</v>
      </c>
      <c r="H652" s="2">
        <v>9.4768518518518516E-2</v>
      </c>
      <c r="I652" s="1">
        <v>44976</v>
      </c>
      <c r="J652" s="2">
        <v>0.49715277777777778</v>
      </c>
      <c r="K652" t="s">
        <v>117</v>
      </c>
      <c r="L652" t="s">
        <v>23</v>
      </c>
      <c r="M652" t="e">
        <f>VLOOKUP(C652,#REF!,4,FALSE)</f>
        <v>#REF!</v>
      </c>
      <c r="N652" t="e">
        <f t="shared" si="42"/>
        <v>#REF!</v>
      </c>
      <c r="O652">
        <f t="shared" si="43"/>
        <v>6</v>
      </c>
      <c r="P652" t="e">
        <f>VLOOKUP(C652,#REF!,3,FALSE)</f>
        <v>#REF!</v>
      </c>
      <c r="Q652" t="e">
        <f>VLOOKUP(C652,#REF!,2,FALSE)</f>
        <v>#REF!</v>
      </c>
      <c r="R652" t="str">
        <f>VLOOKUP(orders!B652,customers!$A$2:$F$101,6,FALSE)</f>
        <v>Male</v>
      </c>
      <c r="S652" t="str">
        <f>VLOOKUP(orders!B652,customers!$A$1:$C$101,3,FALSE)</f>
        <v>Gangtok</v>
      </c>
    </row>
    <row r="653" spans="1:19" x14ac:dyDescent="0.35">
      <c r="A653">
        <v>652</v>
      </c>
      <c r="B653" t="s">
        <v>146</v>
      </c>
      <c r="C653">
        <v>21</v>
      </c>
      <c r="D653">
        <v>2</v>
      </c>
      <c r="E653" t="str">
        <f t="shared" si="40"/>
        <v>August</v>
      </c>
      <c r="F653" t="str">
        <f t="shared" si="41"/>
        <v>Monday</v>
      </c>
      <c r="G653" s="1">
        <v>45166</v>
      </c>
      <c r="H653" s="2">
        <v>0.82024305555555554</v>
      </c>
      <c r="I653" s="1">
        <v>45172</v>
      </c>
      <c r="J653" s="2">
        <v>1.0532407407407407E-3</v>
      </c>
      <c r="K653" t="s">
        <v>248</v>
      </c>
      <c r="L653" t="s">
        <v>26</v>
      </c>
      <c r="M653" t="e">
        <f>VLOOKUP(C653,#REF!,4,FALSE)</f>
        <v>#REF!</v>
      </c>
      <c r="N653" t="e">
        <f t="shared" si="42"/>
        <v>#REF!</v>
      </c>
      <c r="O653">
        <f t="shared" si="43"/>
        <v>6</v>
      </c>
      <c r="P653" t="e">
        <f>VLOOKUP(C653,#REF!,3,FALSE)</f>
        <v>#REF!</v>
      </c>
      <c r="Q653" t="e">
        <f>VLOOKUP(C653,#REF!,2,FALSE)</f>
        <v>#REF!</v>
      </c>
      <c r="R653" t="str">
        <f>VLOOKUP(orders!B653,customers!$A$2:$F$101,6,FALSE)</f>
        <v>Male</v>
      </c>
      <c r="S653" t="str">
        <f>VLOOKUP(orders!B653,customers!$A$1:$C$101,3,FALSE)</f>
        <v>Surat</v>
      </c>
    </row>
    <row r="654" spans="1:19" x14ac:dyDescent="0.35">
      <c r="A654">
        <v>653</v>
      </c>
      <c r="B654" t="s">
        <v>268</v>
      </c>
      <c r="C654">
        <v>17</v>
      </c>
      <c r="D654">
        <v>4</v>
      </c>
      <c r="E654" t="str">
        <f t="shared" si="40"/>
        <v>November</v>
      </c>
      <c r="F654" t="str">
        <f t="shared" si="41"/>
        <v>Wednesday</v>
      </c>
      <c r="G654" s="1">
        <v>45259</v>
      </c>
      <c r="H654" s="2">
        <v>0.56813657407407403</v>
      </c>
      <c r="I654" s="1">
        <v>45261</v>
      </c>
      <c r="J654" s="2">
        <v>0.24457175925925925</v>
      </c>
      <c r="K654" t="s">
        <v>189</v>
      </c>
      <c r="L654" t="s">
        <v>12</v>
      </c>
      <c r="M654" t="e">
        <f>VLOOKUP(C654,#REF!,4,FALSE)</f>
        <v>#REF!</v>
      </c>
      <c r="N654" t="e">
        <f t="shared" si="42"/>
        <v>#REF!</v>
      </c>
      <c r="O654">
        <f t="shared" si="43"/>
        <v>2</v>
      </c>
      <c r="P654" t="e">
        <f>VLOOKUP(C654,#REF!,3,FALSE)</f>
        <v>#REF!</v>
      </c>
      <c r="Q654" t="e">
        <f>VLOOKUP(C654,#REF!,2,FALSE)</f>
        <v>#REF!</v>
      </c>
      <c r="R654" t="str">
        <f>VLOOKUP(orders!B654,customers!$A$2:$F$101,6,FALSE)</f>
        <v>Female</v>
      </c>
      <c r="S654" t="str">
        <f>VLOOKUP(orders!B654,customers!$A$1:$C$101,3,FALSE)</f>
        <v>Gaya</v>
      </c>
    </row>
    <row r="655" spans="1:19" x14ac:dyDescent="0.35">
      <c r="A655">
        <v>654</v>
      </c>
      <c r="B655" t="s">
        <v>13</v>
      </c>
      <c r="C655">
        <v>64</v>
      </c>
      <c r="D655">
        <v>2</v>
      </c>
      <c r="E655" t="str">
        <f t="shared" si="40"/>
        <v>August</v>
      </c>
      <c r="F655" t="str">
        <f t="shared" si="41"/>
        <v>Tuesday</v>
      </c>
      <c r="G655" s="1">
        <v>45167</v>
      </c>
      <c r="H655" s="2">
        <v>0.20364583333333333</v>
      </c>
      <c r="I655" s="1">
        <v>45171</v>
      </c>
      <c r="J655" s="2">
        <v>2.8622685185185185E-2</v>
      </c>
      <c r="K655" t="s">
        <v>177</v>
      </c>
      <c r="L655" t="s">
        <v>26</v>
      </c>
      <c r="M655" t="e">
        <f>VLOOKUP(C655,#REF!,4,FALSE)</f>
        <v>#REF!</v>
      </c>
      <c r="N655" t="e">
        <f t="shared" si="42"/>
        <v>#REF!</v>
      </c>
      <c r="O655">
        <f t="shared" si="43"/>
        <v>4</v>
      </c>
      <c r="P655" t="e">
        <f>VLOOKUP(C655,#REF!,3,FALSE)</f>
        <v>#REF!</v>
      </c>
      <c r="Q655" t="e">
        <f>VLOOKUP(C655,#REF!,2,FALSE)</f>
        <v>#REF!</v>
      </c>
      <c r="R655" t="str">
        <f>VLOOKUP(orders!B655,customers!$A$2:$F$101,6,FALSE)</f>
        <v>Male</v>
      </c>
      <c r="S655" t="str">
        <f>VLOOKUP(orders!B655,customers!$A$1:$C$101,3,FALSE)</f>
        <v>Danapur</v>
      </c>
    </row>
    <row r="656" spans="1:19" x14ac:dyDescent="0.35">
      <c r="A656">
        <v>655</v>
      </c>
      <c r="B656" t="s">
        <v>121</v>
      </c>
      <c r="C656">
        <v>17</v>
      </c>
      <c r="D656">
        <v>1</v>
      </c>
      <c r="E656" t="str">
        <f t="shared" si="40"/>
        <v>November</v>
      </c>
      <c r="F656" t="str">
        <f t="shared" si="41"/>
        <v>Wednesday</v>
      </c>
      <c r="G656" s="1">
        <v>45238</v>
      </c>
      <c r="H656" s="2">
        <v>0.88824074074074078</v>
      </c>
      <c r="I656" s="1">
        <v>45247</v>
      </c>
      <c r="J656" s="2">
        <v>0.79001157407407407</v>
      </c>
      <c r="K656" t="s">
        <v>214</v>
      </c>
      <c r="L656" t="s">
        <v>12</v>
      </c>
      <c r="M656" t="e">
        <f>VLOOKUP(C656,#REF!,4,FALSE)</f>
        <v>#REF!</v>
      </c>
      <c r="N656" t="e">
        <f t="shared" si="42"/>
        <v>#REF!</v>
      </c>
      <c r="O656">
        <f t="shared" si="43"/>
        <v>9</v>
      </c>
      <c r="P656" t="e">
        <f>VLOOKUP(C656,#REF!,3,FALSE)</f>
        <v>#REF!</v>
      </c>
      <c r="Q656" t="e">
        <f>VLOOKUP(C656,#REF!,2,FALSE)</f>
        <v>#REF!</v>
      </c>
      <c r="R656" t="str">
        <f>VLOOKUP(orders!B656,customers!$A$2:$F$101,6,FALSE)</f>
        <v>Female</v>
      </c>
      <c r="S656" t="str">
        <f>VLOOKUP(orders!B656,customers!$A$1:$C$101,3,FALSE)</f>
        <v>Kolkata</v>
      </c>
    </row>
    <row r="657" spans="1:19" x14ac:dyDescent="0.35">
      <c r="A657">
        <v>656</v>
      </c>
      <c r="B657" t="s">
        <v>146</v>
      </c>
      <c r="C657">
        <v>68</v>
      </c>
      <c r="D657">
        <v>2</v>
      </c>
      <c r="E657" t="str">
        <f t="shared" si="40"/>
        <v>February</v>
      </c>
      <c r="F657" t="str">
        <f t="shared" si="41"/>
        <v>Sunday</v>
      </c>
      <c r="G657" s="1">
        <v>44962</v>
      </c>
      <c r="H657" s="2">
        <v>0.77408564814814818</v>
      </c>
      <c r="I657" s="1">
        <v>44963</v>
      </c>
      <c r="J657" s="2">
        <v>0.1986111111111111</v>
      </c>
      <c r="K657" t="s">
        <v>370</v>
      </c>
      <c r="L657" t="s">
        <v>23</v>
      </c>
      <c r="M657" t="e">
        <f>VLOOKUP(C657,#REF!,4,FALSE)</f>
        <v>#REF!</v>
      </c>
      <c r="N657" t="e">
        <f t="shared" si="42"/>
        <v>#REF!</v>
      </c>
      <c r="O657">
        <f t="shared" si="43"/>
        <v>1</v>
      </c>
      <c r="P657" t="e">
        <f>VLOOKUP(C657,#REF!,3,FALSE)</f>
        <v>#REF!</v>
      </c>
      <c r="Q657" t="e">
        <f>VLOOKUP(C657,#REF!,2,FALSE)</f>
        <v>#REF!</v>
      </c>
      <c r="R657" t="str">
        <f>VLOOKUP(orders!B657,customers!$A$2:$F$101,6,FALSE)</f>
        <v>Male</v>
      </c>
      <c r="S657" t="str">
        <f>VLOOKUP(orders!B657,customers!$A$1:$C$101,3,FALSE)</f>
        <v>Surat</v>
      </c>
    </row>
    <row r="658" spans="1:19" x14ac:dyDescent="0.35">
      <c r="A658">
        <v>657</v>
      </c>
      <c r="B658" t="s">
        <v>75</v>
      </c>
      <c r="C658">
        <v>13</v>
      </c>
      <c r="D658">
        <v>3</v>
      </c>
      <c r="E658" t="str">
        <f t="shared" si="40"/>
        <v>March</v>
      </c>
      <c r="F658" t="str">
        <f t="shared" si="41"/>
        <v>Friday</v>
      </c>
      <c r="G658" s="1">
        <v>44988</v>
      </c>
      <c r="H658" s="2">
        <v>0.40130787037037036</v>
      </c>
      <c r="I658" s="1">
        <v>44993</v>
      </c>
      <c r="J658" s="2">
        <v>0.61707175925925928</v>
      </c>
      <c r="K658" t="s">
        <v>175</v>
      </c>
      <c r="L658" t="s">
        <v>36</v>
      </c>
      <c r="M658" t="e">
        <f>VLOOKUP(C658,#REF!,4,FALSE)</f>
        <v>#REF!</v>
      </c>
      <c r="N658" t="e">
        <f t="shared" si="42"/>
        <v>#REF!</v>
      </c>
      <c r="O658">
        <f t="shared" si="43"/>
        <v>5</v>
      </c>
      <c r="P658" t="e">
        <f>VLOOKUP(C658,#REF!,3,FALSE)</f>
        <v>#REF!</v>
      </c>
      <c r="Q658" t="e">
        <f>VLOOKUP(C658,#REF!,2,FALSE)</f>
        <v>#REF!</v>
      </c>
      <c r="R658" t="str">
        <f>VLOOKUP(orders!B658,customers!$A$2:$F$101,6,FALSE)</f>
        <v>Male</v>
      </c>
      <c r="S658" t="str">
        <f>VLOOKUP(orders!B658,customers!$A$1:$C$101,3,FALSE)</f>
        <v>Imphal</v>
      </c>
    </row>
    <row r="659" spans="1:19" x14ac:dyDescent="0.35">
      <c r="A659">
        <v>658</v>
      </c>
      <c r="B659" t="s">
        <v>153</v>
      </c>
      <c r="C659">
        <v>21</v>
      </c>
      <c r="D659">
        <v>3</v>
      </c>
      <c r="E659" t="str">
        <f t="shared" si="40"/>
        <v>August</v>
      </c>
      <c r="F659" t="str">
        <f t="shared" si="41"/>
        <v>Tuesday</v>
      </c>
      <c r="G659" s="1">
        <v>45160</v>
      </c>
      <c r="H659" s="2">
        <v>0.87148148148148152</v>
      </c>
      <c r="I659" s="1">
        <v>45169</v>
      </c>
      <c r="J659" s="2">
        <v>0.3709027777777778</v>
      </c>
      <c r="K659" t="s">
        <v>244</v>
      </c>
      <c r="L659" t="s">
        <v>26</v>
      </c>
      <c r="M659" t="e">
        <f>VLOOKUP(C659,#REF!,4,FALSE)</f>
        <v>#REF!</v>
      </c>
      <c r="N659" t="e">
        <f t="shared" si="42"/>
        <v>#REF!</v>
      </c>
      <c r="O659">
        <f t="shared" si="43"/>
        <v>9</v>
      </c>
      <c r="P659" t="e">
        <f>VLOOKUP(C659,#REF!,3,FALSE)</f>
        <v>#REF!</v>
      </c>
      <c r="Q659" t="e">
        <f>VLOOKUP(C659,#REF!,2,FALSE)</f>
        <v>#REF!</v>
      </c>
      <c r="R659" t="str">
        <f>VLOOKUP(orders!B659,customers!$A$2:$F$101,6,FALSE)</f>
        <v>Female</v>
      </c>
      <c r="S659" t="str">
        <f>VLOOKUP(orders!B659,customers!$A$1:$C$101,3,FALSE)</f>
        <v>Kavali</v>
      </c>
    </row>
    <row r="660" spans="1:19" x14ac:dyDescent="0.35">
      <c r="A660">
        <v>659</v>
      </c>
      <c r="B660" t="s">
        <v>182</v>
      </c>
      <c r="C660">
        <v>19</v>
      </c>
      <c r="D660">
        <v>5</v>
      </c>
      <c r="E660" t="str">
        <f t="shared" si="40"/>
        <v>February</v>
      </c>
      <c r="F660" t="str">
        <f t="shared" si="41"/>
        <v>Sunday</v>
      </c>
      <c r="G660" s="1">
        <v>44962</v>
      </c>
      <c r="H660" s="2">
        <v>0.73953703703703699</v>
      </c>
      <c r="I660" s="1">
        <v>44969</v>
      </c>
      <c r="J660" s="2">
        <v>0.94285879629629632</v>
      </c>
      <c r="K660" t="s">
        <v>392</v>
      </c>
      <c r="L660" t="s">
        <v>23</v>
      </c>
      <c r="M660" t="e">
        <f>VLOOKUP(C660,#REF!,4,FALSE)</f>
        <v>#REF!</v>
      </c>
      <c r="N660" t="e">
        <f t="shared" si="42"/>
        <v>#REF!</v>
      </c>
      <c r="O660">
        <f t="shared" si="43"/>
        <v>7</v>
      </c>
      <c r="P660" t="e">
        <f>VLOOKUP(C660,#REF!,3,FALSE)</f>
        <v>#REF!</v>
      </c>
      <c r="Q660" t="e">
        <f>VLOOKUP(C660,#REF!,2,FALSE)</f>
        <v>#REF!</v>
      </c>
      <c r="R660" t="str">
        <f>VLOOKUP(orders!B660,customers!$A$2:$F$101,6,FALSE)</f>
        <v>Male</v>
      </c>
      <c r="S660" t="str">
        <f>VLOOKUP(orders!B660,customers!$A$1:$C$101,3,FALSE)</f>
        <v>Guntakal</v>
      </c>
    </row>
    <row r="661" spans="1:19" x14ac:dyDescent="0.35">
      <c r="A661">
        <v>660</v>
      </c>
      <c r="B661" t="s">
        <v>142</v>
      </c>
      <c r="C661">
        <v>58</v>
      </c>
      <c r="D661">
        <v>3</v>
      </c>
      <c r="E661" t="str">
        <f t="shared" si="40"/>
        <v>February</v>
      </c>
      <c r="F661" t="str">
        <f t="shared" si="41"/>
        <v>Saturday</v>
      </c>
      <c r="G661" s="1">
        <v>44968</v>
      </c>
      <c r="H661" s="2">
        <v>0.25608796296296299</v>
      </c>
      <c r="I661" s="1">
        <v>44978</v>
      </c>
      <c r="J661" s="2">
        <v>0.86707175925925928</v>
      </c>
      <c r="K661" t="s">
        <v>113</v>
      </c>
      <c r="L661" t="s">
        <v>23</v>
      </c>
      <c r="M661" t="e">
        <f>VLOOKUP(C661,#REF!,4,FALSE)</f>
        <v>#REF!</v>
      </c>
      <c r="N661" t="e">
        <f t="shared" si="42"/>
        <v>#REF!</v>
      </c>
      <c r="O661">
        <f t="shared" si="43"/>
        <v>10</v>
      </c>
      <c r="P661" t="e">
        <f>VLOOKUP(C661,#REF!,3,FALSE)</f>
        <v>#REF!</v>
      </c>
      <c r="Q661" t="e">
        <f>VLOOKUP(C661,#REF!,2,FALSE)</f>
        <v>#REF!</v>
      </c>
      <c r="R661" t="str">
        <f>VLOOKUP(orders!B661,customers!$A$2:$F$101,6,FALSE)</f>
        <v>Female</v>
      </c>
      <c r="S661" t="str">
        <f>VLOOKUP(orders!B661,customers!$A$1:$C$101,3,FALSE)</f>
        <v>Bharatpur</v>
      </c>
    </row>
    <row r="662" spans="1:19" x14ac:dyDescent="0.35">
      <c r="A662">
        <v>661</v>
      </c>
      <c r="B662" t="s">
        <v>58</v>
      </c>
      <c r="C662">
        <v>22</v>
      </c>
      <c r="D662">
        <v>2</v>
      </c>
      <c r="E662" t="str">
        <f t="shared" si="40"/>
        <v>January</v>
      </c>
      <c r="F662" t="str">
        <f t="shared" si="41"/>
        <v>Saturday</v>
      </c>
      <c r="G662" s="1">
        <v>44940</v>
      </c>
      <c r="H662" s="2">
        <v>0.99406249999999996</v>
      </c>
      <c r="I662" s="1">
        <v>44945</v>
      </c>
      <c r="J662" s="2">
        <v>0.41025462962962961</v>
      </c>
      <c r="K662" t="s">
        <v>19</v>
      </c>
      <c r="L662" t="s">
        <v>60</v>
      </c>
      <c r="M662" t="e">
        <f>VLOOKUP(C662,#REF!,4,FALSE)</f>
        <v>#REF!</v>
      </c>
      <c r="N662" t="e">
        <f t="shared" si="42"/>
        <v>#REF!</v>
      </c>
      <c r="O662">
        <f t="shared" si="43"/>
        <v>5</v>
      </c>
      <c r="P662" t="e">
        <f>VLOOKUP(C662,#REF!,3,FALSE)</f>
        <v>#REF!</v>
      </c>
      <c r="Q662" t="e">
        <f>VLOOKUP(C662,#REF!,2,FALSE)</f>
        <v>#REF!</v>
      </c>
      <c r="R662" t="str">
        <f>VLOOKUP(orders!B662,customers!$A$2:$F$101,6,FALSE)</f>
        <v>Male</v>
      </c>
      <c r="S662" t="str">
        <f>VLOOKUP(orders!B662,customers!$A$1:$C$101,3,FALSE)</f>
        <v>Nizamabad</v>
      </c>
    </row>
    <row r="663" spans="1:19" x14ac:dyDescent="0.35">
      <c r="A663">
        <v>662</v>
      </c>
      <c r="B663" t="s">
        <v>239</v>
      </c>
      <c r="C663">
        <v>20</v>
      </c>
      <c r="D663">
        <v>3</v>
      </c>
      <c r="E663" t="str">
        <f t="shared" si="40"/>
        <v>February</v>
      </c>
      <c r="F663" t="str">
        <f t="shared" si="41"/>
        <v>Thursday</v>
      </c>
      <c r="G663" s="1">
        <v>44966</v>
      </c>
      <c r="H663" s="2">
        <v>0.77074074074074073</v>
      </c>
      <c r="I663" s="1">
        <v>44975</v>
      </c>
      <c r="J663" s="2">
        <v>0.35269675925925925</v>
      </c>
      <c r="K663" t="s">
        <v>357</v>
      </c>
      <c r="L663" t="s">
        <v>12</v>
      </c>
      <c r="M663" t="e">
        <f>VLOOKUP(C663,#REF!,4,FALSE)</f>
        <v>#REF!</v>
      </c>
      <c r="N663" t="e">
        <f t="shared" si="42"/>
        <v>#REF!</v>
      </c>
      <c r="O663">
        <f t="shared" si="43"/>
        <v>9</v>
      </c>
      <c r="P663" t="e">
        <f>VLOOKUP(C663,#REF!,3,FALSE)</f>
        <v>#REF!</v>
      </c>
      <c r="Q663" t="e">
        <f>VLOOKUP(C663,#REF!,2,FALSE)</f>
        <v>#REF!</v>
      </c>
      <c r="R663" t="str">
        <f>VLOOKUP(orders!B663,customers!$A$2:$F$101,6,FALSE)</f>
        <v>Male</v>
      </c>
      <c r="S663" t="str">
        <f>VLOOKUP(orders!B663,customers!$A$1:$C$101,3,FALSE)</f>
        <v>Kalyan-Dombivli</v>
      </c>
    </row>
    <row r="664" spans="1:19" x14ac:dyDescent="0.35">
      <c r="A664">
        <v>663</v>
      </c>
      <c r="B664" t="s">
        <v>216</v>
      </c>
      <c r="C664">
        <v>15</v>
      </c>
      <c r="D664">
        <v>2</v>
      </c>
      <c r="E664" t="str">
        <f t="shared" si="40"/>
        <v>October</v>
      </c>
      <c r="F664" t="str">
        <f t="shared" si="41"/>
        <v>Wednesday</v>
      </c>
      <c r="G664" s="1">
        <v>45210</v>
      </c>
      <c r="H664" s="2">
        <v>0.61606481481481479</v>
      </c>
      <c r="I664" s="1">
        <v>45211</v>
      </c>
      <c r="J664" s="2">
        <v>0.9389467592592593</v>
      </c>
      <c r="K664" t="s">
        <v>318</v>
      </c>
      <c r="L664" t="s">
        <v>12</v>
      </c>
      <c r="M664" t="e">
        <f>VLOOKUP(C664,#REF!,4,FALSE)</f>
        <v>#REF!</v>
      </c>
      <c r="N664" t="e">
        <f t="shared" si="42"/>
        <v>#REF!</v>
      </c>
      <c r="O664">
        <f t="shared" si="43"/>
        <v>1</v>
      </c>
      <c r="P664" t="e">
        <f>VLOOKUP(C664,#REF!,3,FALSE)</f>
        <v>#REF!</v>
      </c>
      <c r="Q664" t="e">
        <f>VLOOKUP(C664,#REF!,2,FALSE)</f>
        <v>#REF!</v>
      </c>
      <c r="R664" t="str">
        <f>VLOOKUP(orders!B664,customers!$A$2:$F$101,6,FALSE)</f>
        <v>Female</v>
      </c>
      <c r="S664" t="str">
        <f>VLOOKUP(orders!B664,customers!$A$1:$C$101,3,FALSE)</f>
        <v>Deoghar</v>
      </c>
    </row>
    <row r="665" spans="1:19" x14ac:dyDescent="0.35">
      <c r="A665">
        <v>664</v>
      </c>
      <c r="B665" t="s">
        <v>103</v>
      </c>
      <c r="C665">
        <v>24</v>
      </c>
      <c r="D665">
        <v>2</v>
      </c>
      <c r="E665" t="str">
        <f t="shared" si="40"/>
        <v>January</v>
      </c>
      <c r="F665" t="str">
        <f t="shared" si="41"/>
        <v>Wednesday</v>
      </c>
      <c r="G665" s="1">
        <v>44944</v>
      </c>
      <c r="H665" s="2">
        <v>0.49622685185185184</v>
      </c>
      <c r="I665" s="1">
        <v>44954</v>
      </c>
      <c r="J665" s="2">
        <v>0.84870370370370374</v>
      </c>
      <c r="K665" t="s">
        <v>258</v>
      </c>
      <c r="L665" t="s">
        <v>20</v>
      </c>
      <c r="M665" t="e">
        <f>VLOOKUP(C665,#REF!,4,FALSE)</f>
        <v>#REF!</v>
      </c>
      <c r="N665" t="e">
        <f t="shared" si="42"/>
        <v>#REF!</v>
      </c>
      <c r="O665">
        <f t="shared" si="43"/>
        <v>10</v>
      </c>
      <c r="P665" t="e">
        <f>VLOOKUP(C665,#REF!,3,FALSE)</f>
        <v>#REF!</v>
      </c>
      <c r="Q665" t="e">
        <f>VLOOKUP(C665,#REF!,2,FALSE)</f>
        <v>#REF!</v>
      </c>
      <c r="R665" t="str">
        <f>VLOOKUP(orders!B665,customers!$A$2:$F$101,6,FALSE)</f>
        <v>Male</v>
      </c>
      <c r="S665" t="str">
        <f>VLOOKUP(orders!B665,customers!$A$1:$C$101,3,FALSE)</f>
        <v>Bidhannagar</v>
      </c>
    </row>
    <row r="666" spans="1:19" x14ac:dyDescent="0.35">
      <c r="A666">
        <v>665</v>
      </c>
      <c r="B666" t="s">
        <v>150</v>
      </c>
      <c r="C666">
        <v>62</v>
      </c>
      <c r="D666">
        <v>5</v>
      </c>
      <c r="E666" t="str">
        <f t="shared" si="40"/>
        <v>March</v>
      </c>
      <c r="F666" t="str">
        <f t="shared" si="41"/>
        <v>Sunday</v>
      </c>
      <c r="G666" s="1">
        <v>44990</v>
      </c>
      <c r="H666" s="2">
        <v>0.59956018518518517</v>
      </c>
      <c r="I666" s="1">
        <v>45000</v>
      </c>
      <c r="J666" s="2">
        <v>0.66253472222222221</v>
      </c>
      <c r="K666" t="s">
        <v>315</v>
      </c>
      <c r="L666" t="s">
        <v>36</v>
      </c>
      <c r="M666" t="e">
        <f>VLOOKUP(C666,#REF!,4,FALSE)</f>
        <v>#REF!</v>
      </c>
      <c r="N666" t="e">
        <f t="shared" si="42"/>
        <v>#REF!</v>
      </c>
      <c r="O666">
        <f t="shared" si="43"/>
        <v>10</v>
      </c>
      <c r="P666" t="e">
        <f>VLOOKUP(C666,#REF!,3,FALSE)</f>
        <v>#REF!</v>
      </c>
      <c r="Q666" t="e">
        <f>VLOOKUP(C666,#REF!,2,FALSE)</f>
        <v>#REF!</v>
      </c>
      <c r="R666" t="str">
        <f>VLOOKUP(orders!B666,customers!$A$2:$F$101,6,FALSE)</f>
        <v>Male</v>
      </c>
      <c r="S666" t="str">
        <f>VLOOKUP(orders!B666,customers!$A$1:$C$101,3,FALSE)</f>
        <v>Satara</v>
      </c>
    </row>
    <row r="667" spans="1:19" x14ac:dyDescent="0.35">
      <c r="A667">
        <v>666</v>
      </c>
      <c r="B667" t="s">
        <v>146</v>
      </c>
      <c r="C667">
        <v>26</v>
      </c>
      <c r="D667">
        <v>5</v>
      </c>
      <c r="E667" t="str">
        <f t="shared" si="40"/>
        <v>March</v>
      </c>
      <c r="F667" t="str">
        <f t="shared" si="41"/>
        <v>Thursday</v>
      </c>
      <c r="G667" s="1">
        <v>44987</v>
      </c>
      <c r="H667" s="2">
        <v>0.40354166666666669</v>
      </c>
      <c r="I667" s="1">
        <v>44993</v>
      </c>
      <c r="J667" s="2">
        <v>0.81128472222222225</v>
      </c>
      <c r="K667" t="s">
        <v>284</v>
      </c>
      <c r="L667" t="s">
        <v>36</v>
      </c>
      <c r="M667" t="e">
        <f>VLOOKUP(C667,#REF!,4,FALSE)</f>
        <v>#REF!</v>
      </c>
      <c r="N667" t="e">
        <f t="shared" si="42"/>
        <v>#REF!</v>
      </c>
      <c r="O667">
        <f t="shared" si="43"/>
        <v>6</v>
      </c>
      <c r="P667" t="e">
        <f>VLOOKUP(C667,#REF!,3,FALSE)</f>
        <v>#REF!</v>
      </c>
      <c r="Q667" t="e">
        <f>VLOOKUP(C667,#REF!,2,FALSE)</f>
        <v>#REF!</v>
      </c>
      <c r="R667" t="str">
        <f>VLOOKUP(orders!B667,customers!$A$2:$F$101,6,FALSE)</f>
        <v>Male</v>
      </c>
      <c r="S667" t="str">
        <f>VLOOKUP(orders!B667,customers!$A$1:$C$101,3,FALSE)</f>
        <v>Surat</v>
      </c>
    </row>
    <row r="668" spans="1:19" x14ac:dyDescent="0.35">
      <c r="A668">
        <v>667</v>
      </c>
      <c r="B668" t="s">
        <v>288</v>
      </c>
      <c r="C668">
        <v>44</v>
      </c>
      <c r="D668">
        <v>3</v>
      </c>
      <c r="E668" t="str">
        <f t="shared" si="40"/>
        <v>November</v>
      </c>
      <c r="F668" t="str">
        <f t="shared" si="41"/>
        <v>Saturday</v>
      </c>
      <c r="G668" s="1">
        <v>45234</v>
      </c>
      <c r="H668" s="2">
        <v>0.35206018518518517</v>
      </c>
      <c r="I668" s="1">
        <v>45237</v>
      </c>
      <c r="J668" s="2">
        <v>0.43818287037037035</v>
      </c>
      <c r="K668" t="s">
        <v>290</v>
      </c>
      <c r="L668" t="s">
        <v>15</v>
      </c>
      <c r="M668" t="e">
        <f>VLOOKUP(C668,#REF!,4,FALSE)</f>
        <v>#REF!</v>
      </c>
      <c r="N668" t="e">
        <f t="shared" si="42"/>
        <v>#REF!</v>
      </c>
      <c r="O668">
        <f t="shared" si="43"/>
        <v>3</v>
      </c>
      <c r="P668" t="e">
        <f>VLOOKUP(C668,#REF!,3,FALSE)</f>
        <v>#REF!</v>
      </c>
      <c r="Q668" t="e">
        <f>VLOOKUP(C668,#REF!,2,FALSE)</f>
        <v>#REF!</v>
      </c>
      <c r="R668" t="str">
        <f>VLOOKUP(orders!B668,customers!$A$2:$F$101,6,FALSE)</f>
        <v>Male</v>
      </c>
      <c r="S668" t="str">
        <f>VLOOKUP(orders!B668,customers!$A$1:$C$101,3,FALSE)</f>
        <v>Dhanbad</v>
      </c>
    </row>
    <row r="669" spans="1:19" x14ac:dyDescent="0.35">
      <c r="A669">
        <v>668</v>
      </c>
      <c r="B669" t="s">
        <v>27</v>
      </c>
      <c r="C669">
        <v>55</v>
      </c>
      <c r="D669">
        <v>2</v>
      </c>
      <c r="E669" t="str">
        <f t="shared" si="40"/>
        <v>August</v>
      </c>
      <c r="F669" t="str">
        <f t="shared" si="41"/>
        <v>Monday</v>
      </c>
      <c r="G669" s="1">
        <v>45159</v>
      </c>
      <c r="H669" s="2">
        <v>0.42353009259259261</v>
      </c>
      <c r="I669" s="1">
        <v>45168</v>
      </c>
      <c r="J669" s="2">
        <v>0.68945601851851857</v>
      </c>
      <c r="K669" t="s">
        <v>393</v>
      </c>
      <c r="L669" t="s">
        <v>26</v>
      </c>
      <c r="M669" t="e">
        <f>VLOOKUP(C669,#REF!,4,FALSE)</f>
        <v>#REF!</v>
      </c>
      <c r="N669" t="e">
        <f t="shared" si="42"/>
        <v>#REF!</v>
      </c>
      <c r="O669">
        <f t="shared" si="43"/>
        <v>9</v>
      </c>
      <c r="P669" t="e">
        <f>VLOOKUP(C669,#REF!,3,FALSE)</f>
        <v>#REF!</v>
      </c>
      <c r="Q669" t="e">
        <f>VLOOKUP(C669,#REF!,2,FALSE)</f>
        <v>#REF!</v>
      </c>
      <c r="R669" t="str">
        <f>VLOOKUP(orders!B669,customers!$A$2:$F$101,6,FALSE)</f>
        <v>Female</v>
      </c>
      <c r="S669" t="str">
        <f>VLOOKUP(orders!B669,customers!$A$1:$C$101,3,FALSE)</f>
        <v>Madurai</v>
      </c>
    </row>
    <row r="670" spans="1:19" x14ac:dyDescent="0.35">
      <c r="A670">
        <v>669</v>
      </c>
      <c r="B670" t="s">
        <v>180</v>
      </c>
      <c r="C670">
        <v>68</v>
      </c>
      <c r="D670">
        <v>5</v>
      </c>
      <c r="E670" t="str">
        <f t="shared" si="40"/>
        <v>February</v>
      </c>
      <c r="F670" t="str">
        <f t="shared" si="41"/>
        <v>Friday</v>
      </c>
      <c r="G670" s="1">
        <v>44967</v>
      </c>
      <c r="H670" s="2">
        <v>0.29988425925925927</v>
      </c>
      <c r="I670" s="1">
        <v>44974</v>
      </c>
      <c r="J670" s="2">
        <v>0.41437499999999999</v>
      </c>
      <c r="K670" t="s">
        <v>57</v>
      </c>
      <c r="L670" t="s">
        <v>23</v>
      </c>
      <c r="M670" t="e">
        <f>VLOOKUP(C670,#REF!,4,FALSE)</f>
        <v>#REF!</v>
      </c>
      <c r="N670" t="e">
        <f t="shared" si="42"/>
        <v>#REF!</v>
      </c>
      <c r="O670">
        <f t="shared" si="43"/>
        <v>7</v>
      </c>
      <c r="P670" t="e">
        <f>VLOOKUP(C670,#REF!,3,FALSE)</f>
        <v>#REF!</v>
      </c>
      <c r="Q670" t="e">
        <f>VLOOKUP(C670,#REF!,2,FALSE)</f>
        <v>#REF!</v>
      </c>
      <c r="R670" t="str">
        <f>VLOOKUP(orders!B670,customers!$A$2:$F$101,6,FALSE)</f>
        <v>Male</v>
      </c>
      <c r="S670" t="str">
        <f>VLOOKUP(orders!B670,customers!$A$1:$C$101,3,FALSE)</f>
        <v>Vellore</v>
      </c>
    </row>
    <row r="671" spans="1:19" x14ac:dyDescent="0.35">
      <c r="A671">
        <v>670</v>
      </c>
      <c r="B671" t="s">
        <v>130</v>
      </c>
      <c r="C671">
        <v>23</v>
      </c>
      <c r="D671">
        <v>5</v>
      </c>
      <c r="E671" t="str">
        <f t="shared" si="40"/>
        <v>June</v>
      </c>
      <c r="F671" t="str">
        <f t="shared" si="41"/>
        <v>Thursday</v>
      </c>
      <c r="G671" s="1">
        <v>45078</v>
      </c>
      <c r="H671" s="2">
        <v>0.2416550925925926</v>
      </c>
      <c r="I671" s="1">
        <v>45087</v>
      </c>
      <c r="J671" s="2">
        <v>0.21458333333333332</v>
      </c>
      <c r="K671" t="s">
        <v>394</v>
      </c>
      <c r="L671" t="s">
        <v>12</v>
      </c>
      <c r="M671" t="e">
        <f>VLOOKUP(C671,#REF!,4,FALSE)</f>
        <v>#REF!</v>
      </c>
      <c r="N671" t="e">
        <f t="shared" si="42"/>
        <v>#REF!</v>
      </c>
      <c r="O671">
        <f t="shared" si="43"/>
        <v>9</v>
      </c>
      <c r="P671" t="e">
        <f>VLOOKUP(C671,#REF!,3,FALSE)</f>
        <v>#REF!</v>
      </c>
      <c r="Q671" t="e">
        <f>VLOOKUP(C671,#REF!,2,FALSE)</f>
        <v>#REF!</v>
      </c>
      <c r="R671" t="str">
        <f>VLOOKUP(orders!B671,customers!$A$2:$F$101,6,FALSE)</f>
        <v>Female</v>
      </c>
      <c r="S671" t="str">
        <f>VLOOKUP(orders!B671,customers!$A$1:$C$101,3,FALSE)</f>
        <v>Delhi</v>
      </c>
    </row>
    <row r="672" spans="1:19" x14ac:dyDescent="0.35">
      <c r="A672">
        <v>671</v>
      </c>
      <c r="B672" t="s">
        <v>93</v>
      </c>
      <c r="C672">
        <v>31</v>
      </c>
      <c r="D672">
        <v>4</v>
      </c>
      <c r="E672" t="str">
        <f t="shared" si="40"/>
        <v>December</v>
      </c>
      <c r="F672" t="str">
        <f t="shared" si="41"/>
        <v>Sunday</v>
      </c>
      <c r="G672" s="1">
        <v>45263</v>
      </c>
      <c r="H672" s="2">
        <v>0.28770833333333334</v>
      </c>
      <c r="I672" s="1">
        <v>45267</v>
      </c>
      <c r="J672" s="2">
        <v>0.96966435185185185</v>
      </c>
      <c r="K672" t="s">
        <v>37</v>
      </c>
      <c r="L672" t="s">
        <v>60</v>
      </c>
      <c r="M672" t="e">
        <f>VLOOKUP(C672,#REF!,4,FALSE)</f>
        <v>#REF!</v>
      </c>
      <c r="N672" t="e">
        <f t="shared" si="42"/>
        <v>#REF!</v>
      </c>
      <c r="O672">
        <f t="shared" si="43"/>
        <v>4</v>
      </c>
      <c r="P672" t="e">
        <f>VLOOKUP(C672,#REF!,3,FALSE)</f>
        <v>#REF!</v>
      </c>
      <c r="Q672" t="e">
        <f>VLOOKUP(C672,#REF!,2,FALSE)</f>
        <v>#REF!</v>
      </c>
      <c r="R672" t="str">
        <f>VLOOKUP(orders!B672,customers!$A$2:$F$101,6,FALSE)</f>
        <v>Male</v>
      </c>
      <c r="S672" t="str">
        <f>VLOOKUP(orders!B672,customers!$A$1:$C$101,3,FALSE)</f>
        <v>Kalyan-Dombivli</v>
      </c>
    </row>
    <row r="673" spans="1:19" x14ac:dyDescent="0.35">
      <c r="A673">
        <v>672</v>
      </c>
      <c r="B673" t="s">
        <v>218</v>
      </c>
      <c r="C673">
        <v>44</v>
      </c>
      <c r="D673">
        <v>5</v>
      </c>
      <c r="E673" t="str">
        <f t="shared" si="40"/>
        <v>November</v>
      </c>
      <c r="F673" t="str">
        <f t="shared" si="41"/>
        <v>Tuesday</v>
      </c>
      <c r="G673" s="1">
        <v>45237</v>
      </c>
      <c r="H673" s="2">
        <v>0.58767361111111116</v>
      </c>
      <c r="I673" s="1">
        <v>45239</v>
      </c>
      <c r="J673" s="2">
        <v>0.28237268518518521</v>
      </c>
      <c r="K673" t="s">
        <v>345</v>
      </c>
      <c r="L673" t="s">
        <v>15</v>
      </c>
      <c r="M673" t="e">
        <f>VLOOKUP(C673,#REF!,4,FALSE)</f>
        <v>#REF!</v>
      </c>
      <c r="N673" t="e">
        <f t="shared" si="42"/>
        <v>#REF!</v>
      </c>
      <c r="O673">
        <f t="shared" si="43"/>
        <v>2</v>
      </c>
      <c r="P673" t="e">
        <f>VLOOKUP(C673,#REF!,3,FALSE)</f>
        <v>#REF!</v>
      </c>
      <c r="Q673" t="e">
        <f>VLOOKUP(C673,#REF!,2,FALSE)</f>
        <v>#REF!</v>
      </c>
      <c r="R673" t="str">
        <f>VLOOKUP(orders!B673,customers!$A$2:$F$101,6,FALSE)</f>
        <v>Female</v>
      </c>
      <c r="S673" t="str">
        <f>VLOOKUP(orders!B673,customers!$A$1:$C$101,3,FALSE)</f>
        <v>Imphal</v>
      </c>
    </row>
    <row r="674" spans="1:19" x14ac:dyDescent="0.35">
      <c r="A674">
        <v>673</v>
      </c>
      <c r="B674" t="s">
        <v>140</v>
      </c>
      <c r="C674">
        <v>33</v>
      </c>
      <c r="D674">
        <v>3</v>
      </c>
      <c r="E674" t="str">
        <f t="shared" si="40"/>
        <v>February</v>
      </c>
      <c r="F674" t="str">
        <f t="shared" si="41"/>
        <v>Saturday</v>
      </c>
      <c r="G674" s="1">
        <v>44961</v>
      </c>
      <c r="H674" s="2">
        <v>0.24640046296296297</v>
      </c>
      <c r="I674" s="1">
        <v>44964</v>
      </c>
      <c r="J674" s="2">
        <v>0.1844675925925926</v>
      </c>
      <c r="K674" t="s">
        <v>373</v>
      </c>
      <c r="L674" t="s">
        <v>23</v>
      </c>
      <c r="M674" t="e">
        <f>VLOOKUP(C674,#REF!,4,FALSE)</f>
        <v>#REF!</v>
      </c>
      <c r="N674" t="e">
        <f t="shared" si="42"/>
        <v>#REF!</v>
      </c>
      <c r="O674">
        <f t="shared" si="43"/>
        <v>3</v>
      </c>
      <c r="P674" t="e">
        <f>VLOOKUP(C674,#REF!,3,FALSE)</f>
        <v>#REF!</v>
      </c>
      <c r="Q674" t="e">
        <f>VLOOKUP(C674,#REF!,2,FALSE)</f>
        <v>#REF!</v>
      </c>
      <c r="R674" t="str">
        <f>VLOOKUP(orders!B674,customers!$A$2:$F$101,6,FALSE)</f>
        <v>Female</v>
      </c>
      <c r="S674" t="str">
        <f>VLOOKUP(orders!B674,customers!$A$1:$C$101,3,FALSE)</f>
        <v>Chinsurah</v>
      </c>
    </row>
    <row r="675" spans="1:19" x14ac:dyDescent="0.35">
      <c r="A675">
        <v>674</v>
      </c>
      <c r="B675" t="s">
        <v>34</v>
      </c>
      <c r="C675">
        <v>68</v>
      </c>
      <c r="D675">
        <v>2</v>
      </c>
      <c r="E675" t="str">
        <f t="shared" si="40"/>
        <v>February</v>
      </c>
      <c r="F675" t="str">
        <f t="shared" si="41"/>
        <v>Tuesday</v>
      </c>
      <c r="G675" s="1">
        <v>44964</v>
      </c>
      <c r="H675" s="2">
        <v>0.40376157407407409</v>
      </c>
      <c r="I675" s="1">
        <v>44973</v>
      </c>
      <c r="J675" s="2">
        <v>0.98640046296296291</v>
      </c>
      <c r="K675" t="s">
        <v>236</v>
      </c>
      <c r="L675" t="s">
        <v>23</v>
      </c>
      <c r="M675" t="e">
        <f>VLOOKUP(C675,#REF!,4,FALSE)</f>
        <v>#REF!</v>
      </c>
      <c r="N675" t="e">
        <f t="shared" si="42"/>
        <v>#REF!</v>
      </c>
      <c r="O675">
        <f t="shared" si="43"/>
        <v>9</v>
      </c>
      <c r="P675" t="e">
        <f>VLOOKUP(C675,#REF!,3,FALSE)</f>
        <v>#REF!</v>
      </c>
      <c r="Q675" t="e">
        <f>VLOOKUP(C675,#REF!,2,FALSE)</f>
        <v>#REF!</v>
      </c>
      <c r="R675" t="str">
        <f>VLOOKUP(orders!B675,customers!$A$2:$F$101,6,FALSE)</f>
        <v>Male</v>
      </c>
      <c r="S675" t="str">
        <f>VLOOKUP(orders!B675,customers!$A$1:$C$101,3,FALSE)</f>
        <v>North Dumdum</v>
      </c>
    </row>
    <row r="676" spans="1:19" x14ac:dyDescent="0.35">
      <c r="A676">
        <v>675</v>
      </c>
      <c r="B676" t="s">
        <v>288</v>
      </c>
      <c r="C676">
        <v>13</v>
      </c>
      <c r="D676">
        <v>4</v>
      </c>
      <c r="E676" t="str">
        <f t="shared" si="40"/>
        <v>February</v>
      </c>
      <c r="F676" t="str">
        <f t="shared" si="41"/>
        <v>Tuesday</v>
      </c>
      <c r="G676" s="1">
        <v>44985</v>
      </c>
      <c r="H676" s="2">
        <v>0.33664351851851854</v>
      </c>
      <c r="I676" s="1">
        <v>44994</v>
      </c>
      <c r="J676" s="2">
        <v>0.99458333333333337</v>
      </c>
      <c r="K676" t="s">
        <v>395</v>
      </c>
      <c r="L676" t="s">
        <v>36</v>
      </c>
      <c r="M676" t="e">
        <f>VLOOKUP(C676,#REF!,4,FALSE)</f>
        <v>#REF!</v>
      </c>
      <c r="N676" t="e">
        <f t="shared" si="42"/>
        <v>#REF!</v>
      </c>
      <c r="O676">
        <f t="shared" si="43"/>
        <v>9</v>
      </c>
      <c r="P676" t="e">
        <f>VLOOKUP(C676,#REF!,3,FALSE)</f>
        <v>#REF!</v>
      </c>
      <c r="Q676" t="e">
        <f>VLOOKUP(C676,#REF!,2,FALSE)</f>
        <v>#REF!</v>
      </c>
      <c r="R676" t="str">
        <f>VLOOKUP(orders!B676,customers!$A$2:$F$101,6,FALSE)</f>
        <v>Male</v>
      </c>
      <c r="S676" t="str">
        <f>VLOOKUP(orders!B676,customers!$A$1:$C$101,3,FALSE)</f>
        <v>Dhanbad</v>
      </c>
    </row>
    <row r="677" spans="1:19" x14ac:dyDescent="0.35">
      <c r="A677">
        <v>676</v>
      </c>
      <c r="B677" t="s">
        <v>144</v>
      </c>
      <c r="C677">
        <v>46</v>
      </c>
      <c r="D677">
        <v>4</v>
      </c>
      <c r="E677" t="str">
        <f t="shared" si="40"/>
        <v>February</v>
      </c>
      <c r="F677" t="str">
        <f t="shared" si="41"/>
        <v>Saturday</v>
      </c>
      <c r="G677" s="1">
        <v>44975</v>
      </c>
      <c r="H677" s="2">
        <v>0.5294444444444445</v>
      </c>
      <c r="I677" s="1">
        <v>44977</v>
      </c>
      <c r="J677" s="2">
        <v>0.86981481481481482</v>
      </c>
      <c r="K677" t="s">
        <v>135</v>
      </c>
      <c r="L677" t="s">
        <v>12</v>
      </c>
      <c r="M677" t="e">
        <f>VLOOKUP(C677,#REF!,4,FALSE)</f>
        <v>#REF!</v>
      </c>
      <c r="N677" t="e">
        <f t="shared" si="42"/>
        <v>#REF!</v>
      </c>
      <c r="O677">
        <f t="shared" si="43"/>
        <v>2</v>
      </c>
      <c r="P677" t="e">
        <f>VLOOKUP(C677,#REF!,3,FALSE)</f>
        <v>#REF!</v>
      </c>
      <c r="Q677" t="e">
        <f>VLOOKUP(C677,#REF!,2,FALSE)</f>
        <v>#REF!</v>
      </c>
      <c r="R677" t="str">
        <f>VLOOKUP(orders!B677,customers!$A$2:$F$101,6,FALSE)</f>
        <v>Female</v>
      </c>
      <c r="S677" t="str">
        <f>VLOOKUP(orders!B677,customers!$A$1:$C$101,3,FALSE)</f>
        <v>Aizawl</v>
      </c>
    </row>
    <row r="678" spans="1:19" x14ac:dyDescent="0.35">
      <c r="A678">
        <v>677</v>
      </c>
      <c r="B678" t="s">
        <v>105</v>
      </c>
      <c r="C678">
        <v>37</v>
      </c>
      <c r="D678">
        <v>5</v>
      </c>
      <c r="E678" t="str">
        <f t="shared" si="40"/>
        <v>November</v>
      </c>
      <c r="F678" t="str">
        <f t="shared" si="41"/>
        <v>Saturday</v>
      </c>
      <c r="G678" s="1">
        <v>45234</v>
      </c>
      <c r="H678" s="2">
        <v>0.32917824074074076</v>
      </c>
      <c r="I678" s="1">
        <v>45244</v>
      </c>
      <c r="J678" s="2">
        <v>0.23096064814814815</v>
      </c>
      <c r="K678" t="s">
        <v>117</v>
      </c>
      <c r="L678" t="s">
        <v>15</v>
      </c>
      <c r="M678" t="e">
        <f>VLOOKUP(C678,#REF!,4,FALSE)</f>
        <v>#REF!</v>
      </c>
      <c r="N678" t="e">
        <f t="shared" si="42"/>
        <v>#REF!</v>
      </c>
      <c r="O678">
        <f t="shared" si="43"/>
        <v>10</v>
      </c>
      <c r="P678" t="e">
        <f>VLOOKUP(C678,#REF!,3,FALSE)</f>
        <v>#REF!</v>
      </c>
      <c r="Q678" t="e">
        <f>VLOOKUP(C678,#REF!,2,FALSE)</f>
        <v>#REF!</v>
      </c>
      <c r="R678" t="str">
        <f>VLOOKUP(orders!B678,customers!$A$2:$F$101,6,FALSE)</f>
        <v>Female</v>
      </c>
      <c r="S678" t="str">
        <f>VLOOKUP(orders!B678,customers!$A$1:$C$101,3,FALSE)</f>
        <v>Maheshtala</v>
      </c>
    </row>
    <row r="679" spans="1:19" x14ac:dyDescent="0.35">
      <c r="A679">
        <v>678</v>
      </c>
      <c r="B679" t="s">
        <v>97</v>
      </c>
      <c r="C679">
        <v>31</v>
      </c>
      <c r="D679">
        <v>5</v>
      </c>
      <c r="E679" t="str">
        <f t="shared" si="40"/>
        <v>September</v>
      </c>
      <c r="F679" t="str">
        <f t="shared" si="41"/>
        <v>Sunday</v>
      </c>
      <c r="G679" s="1">
        <v>45179</v>
      </c>
      <c r="H679" s="2">
        <v>0.59998842592592594</v>
      </c>
      <c r="I679" s="1">
        <v>45189</v>
      </c>
      <c r="J679" s="2">
        <v>0.42577546296296298</v>
      </c>
      <c r="K679" t="s">
        <v>214</v>
      </c>
      <c r="L679" t="s">
        <v>60</v>
      </c>
      <c r="M679" t="e">
        <f>VLOOKUP(C679,#REF!,4,FALSE)</f>
        <v>#REF!</v>
      </c>
      <c r="N679" t="e">
        <f t="shared" si="42"/>
        <v>#REF!</v>
      </c>
      <c r="O679">
        <f t="shared" si="43"/>
        <v>10</v>
      </c>
      <c r="P679" t="e">
        <f>VLOOKUP(C679,#REF!,3,FALSE)</f>
        <v>#REF!</v>
      </c>
      <c r="Q679" t="e">
        <f>VLOOKUP(C679,#REF!,2,FALSE)</f>
        <v>#REF!</v>
      </c>
      <c r="R679" t="str">
        <f>VLOOKUP(orders!B679,customers!$A$2:$F$101,6,FALSE)</f>
        <v>Male</v>
      </c>
      <c r="S679" t="str">
        <f>VLOOKUP(orders!B679,customers!$A$1:$C$101,3,FALSE)</f>
        <v>Machilipatnam</v>
      </c>
    </row>
    <row r="680" spans="1:19" x14ac:dyDescent="0.35">
      <c r="A680">
        <v>679</v>
      </c>
      <c r="B680" t="s">
        <v>13</v>
      </c>
      <c r="C680">
        <v>56</v>
      </c>
      <c r="D680">
        <v>2</v>
      </c>
      <c r="E680" t="str">
        <f t="shared" si="40"/>
        <v>October</v>
      </c>
      <c r="F680" t="str">
        <f t="shared" si="41"/>
        <v>Thursday</v>
      </c>
      <c r="G680" s="1">
        <v>45204</v>
      </c>
      <c r="H680" s="2">
        <v>0.72869212962962959</v>
      </c>
      <c r="I680" s="1">
        <v>45213</v>
      </c>
      <c r="J680" s="2">
        <v>0.5403472222222222</v>
      </c>
      <c r="K680" t="s">
        <v>59</v>
      </c>
      <c r="L680" t="s">
        <v>12</v>
      </c>
      <c r="M680" t="e">
        <f>VLOOKUP(C680,#REF!,4,FALSE)</f>
        <v>#REF!</v>
      </c>
      <c r="N680" t="e">
        <f t="shared" si="42"/>
        <v>#REF!</v>
      </c>
      <c r="O680">
        <f t="shared" si="43"/>
        <v>9</v>
      </c>
      <c r="P680" t="e">
        <f>VLOOKUP(C680,#REF!,3,FALSE)</f>
        <v>#REF!</v>
      </c>
      <c r="Q680" t="e">
        <f>VLOOKUP(C680,#REF!,2,FALSE)</f>
        <v>#REF!</v>
      </c>
      <c r="R680" t="str">
        <f>VLOOKUP(orders!B680,customers!$A$2:$F$101,6,FALSE)</f>
        <v>Male</v>
      </c>
      <c r="S680" t="str">
        <f>VLOOKUP(orders!B680,customers!$A$1:$C$101,3,FALSE)</f>
        <v>Danapur</v>
      </c>
    </row>
    <row r="681" spans="1:19" x14ac:dyDescent="0.35">
      <c r="A681">
        <v>680</v>
      </c>
      <c r="B681" t="s">
        <v>58</v>
      </c>
      <c r="C681">
        <v>56</v>
      </c>
      <c r="D681">
        <v>1</v>
      </c>
      <c r="E681" t="str">
        <f t="shared" si="40"/>
        <v>December</v>
      </c>
      <c r="F681" t="str">
        <f t="shared" si="41"/>
        <v>Saturday</v>
      </c>
      <c r="G681" s="1">
        <v>45262</v>
      </c>
      <c r="H681" s="2">
        <v>0.9309143518518519</v>
      </c>
      <c r="I681" s="1">
        <v>45268</v>
      </c>
      <c r="J681" s="2">
        <v>0.10636574074074075</v>
      </c>
      <c r="K681" t="s">
        <v>149</v>
      </c>
      <c r="L681" t="s">
        <v>12</v>
      </c>
      <c r="M681" t="e">
        <f>VLOOKUP(C681,#REF!,4,FALSE)</f>
        <v>#REF!</v>
      </c>
      <c r="N681" t="e">
        <f t="shared" si="42"/>
        <v>#REF!</v>
      </c>
      <c r="O681">
        <f t="shared" si="43"/>
        <v>6</v>
      </c>
      <c r="P681" t="e">
        <f>VLOOKUP(C681,#REF!,3,FALSE)</f>
        <v>#REF!</v>
      </c>
      <c r="Q681" t="e">
        <f>VLOOKUP(C681,#REF!,2,FALSE)</f>
        <v>#REF!</v>
      </c>
      <c r="R681" t="str">
        <f>VLOOKUP(orders!B681,customers!$A$2:$F$101,6,FALSE)</f>
        <v>Male</v>
      </c>
      <c r="S681" t="str">
        <f>VLOOKUP(orders!B681,customers!$A$1:$C$101,3,FALSE)</f>
        <v>Nizamabad</v>
      </c>
    </row>
    <row r="682" spans="1:19" x14ac:dyDescent="0.35">
      <c r="A682">
        <v>681</v>
      </c>
      <c r="B682" t="s">
        <v>264</v>
      </c>
      <c r="C682">
        <v>23</v>
      </c>
      <c r="D682">
        <v>5</v>
      </c>
      <c r="E682" t="str">
        <f t="shared" si="40"/>
        <v>January</v>
      </c>
      <c r="F682" t="str">
        <f t="shared" si="41"/>
        <v>Sunday</v>
      </c>
      <c r="G682" s="1">
        <v>44955</v>
      </c>
      <c r="H682" s="2">
        <v>0.42229166666666668</v>
      </c>
      <c r="I682" s="1">
        <v>44962</v>
      </c>
      <c r="J682" s="2">
        <v>0.50101851851851853</v>
      </c>
      <c r="K682" t="s">
        <v>326</v>
      </c>
      <c r="L682" t="s">
        <v>12</v>
      </c>
      <c r="M682" t="e">
        <f>VLOOKUP(C682,#REF!,4,FALSE)</f>
        <v>#REF!</v>
      </c>
      <c r="N682" t="e">
        <f t="shared" si="42"/>
        <v>#REF!</v>
      </c>
      <c r="O682">
        <f t="shared" si="43"/>
        <v>7</v>
      </c>
      <c r="P682" t="e">
        <f>VLOOKUP(C682,#REF!,3,FALSE)</f>
        <v>#REF!</v>
      </c>
      <c r="Q682" t="e">
        <f>VLOOKUP(C682,#REF!,2,FALSE)</f>
        <v>#REF!</v>
      </c>
      <c r="R682" t="str">
        <f>VLOOKUP(orders!B682,customers!$A$2:$F$101,6,FALSE)</f>
        <v>Male</v>
      </c>
      <c r="S682" t="str">
        <f>VLOOKUP(orders!B682,customers!$A$1:$C$101,3,FALSE)</f>
        <v>Cuttack</v>
      </c>
    </row>
    <row r="683" spans="1:19" x14ac:dyDescent="0.35">
      <c r="A683">
        <v>682</v>
      </c>
      <c r="B683" t="s">
        <v>54</v>
      </c>
      <c r="C683">
        <v>50</v>
      </c>
      <c r="D683">
        <v>5</v>
      </c>
      <c r="E683" t="str">
        <f t="shared" si="40"/>
        <v>February</v>
      </c>
      <c r="F683" t="str">
        <f t="shared" si="41"/>
        <v>Sunday</v>
      </c>
      <c r="G683" s="1">
        <v>44983</v>
      </c>
      <c r="H683" s="2">
        <v>0.31337962962962962</v>
      </c>
      <c r="I683" s="1">
        <v>44990</v>
      </c>
      <c r="J683" s="2">
        <v>0.48093750000000002</v>
      </c>
      <c r="K683" t="s">
        <v>128</v>
      </c>
      <c r="L683" t="s">
        <v>36</v>
      </c>
      <c r="M683" t="e">
        <f>VLOOKUP(C683,#REF!,4,FALSE)</f>
        <v>#REF!</v>
      </c>
      <c r="N683" t="e">
        <f t="shared" si="42"/>
        <v>#REF!</v>
      </c>
      <c r="O683">
        <f t="shared" si="43"/>
        <v>7</v>
      </c>
      <c r="P683" t="e">
        <f>VLOOKUP(C683,#REF!,3,FALSE)</f>
        <v>#REF!</v>
      </c>
      <c r="Q683" t="e">
        <f>VLOOKUP(C683,#REF!,2,FALSE)</f>
        <v>#REF!</v>
      </c>
      <c r="R683" t="str">
        <f>VLOOKUP(orders!B683,customers!$A$2:$F$101,6,FALSE)</f>
        <v>Female</v>
      </c>
      <c r="S683" t="str">
        <f>VLOOKUP(orders!B683,customers!$A$1:$C$101,3,FALSE)</f>
        <v>Bidhannagar</v>
      </c>
    </row>
    <row r="684" spans="1:19" x14ac:dyDescent="0.35">
      <c r="A684">
        <v>683</v>
      </c>
      <c r="B684" t="s">
        <v>38</v>
      </c>
      <c r="C684">
        <v>27</v>
      </c>
      <c r="D684">
        <v>3</v>
      </c>
      <c r="E684" t="str">
        <f t="shared" si="40"/>
        <v>August</v>
      </c>
      <c r="F684" t="str">
        <f t="shared" si="41"/>
        <v>Wednesday</v>
      </c>
      <c r="G684" s="1">
        <v>45161</v>
      </c>
      <c r="H684" s="2">
        <v>0.89372685185185186</v>
      </c>
      <c r="I684" s="1">
        <v>45168</v>
      </c>
      <c r="J684" s="2">
        <v>0.80912037037037032</v>
      </c>
      <c r="K684" t="s">
        <v>344</v>
      </c>
      <c r="L684" t="s">
        <v>26</v>
      </c>
      <c r="M684" t="e">
        <f>VLOOKUP(C684,#REF!,4,FALSE)</f>
        <v>#REF!</v>
      </c>
      <c r="N684" t="e">
        <f t="shared" si="42"/>
        <v>#REF!</v>
      </c>
      <c r="O684">
        <f t="shared" si="43"/>
        <v>7</v>
      </c>
      <c r="P684" t="e">
        <f>VLOOKUP(C684,#REF!,3,FALSE)</f>
        <v>#REF!</v>
      </c>
      <c r="Q684" t="e">
        <f>VLOOKUP(C684,#REF!,2,FALSE)</f>
        <v>#REF!</v>
      </c>
      <c r="R684" t="str">
        <f>VLOOKUP(orders!B684,customers!$A$2:$F$101,6,FALSE)</f>
        <v>Female</v>
      </c>
      <c r="S684" t="str">
        <f>VLOOKUP(orders!B684,customers!$A$1:$C$101,3,FALSE)</f>
        <v>Kavali</v>
      </c>
    </row>
    <row r="685" spans="1:19" x14ac:dyDescent="0.35">
      <c r="A685">
        <v>684</v>
      </c>
      <c r="B685" t="s">
        <v>16</v>
      </c>
      <c r="C685">
        <v>70</v>
      </c>
      <c r="D685">
        <v>3</v>
      </c>
      <c r="E685" t="str">
        <f t="shared" si="40"/>
        <v>September</v>
      </c>
      <c r="F685" t="str">
        <f t="shared" si="41"/>
        <v>Sunday</v>
      </c>
      <c r="G685" s="1">
        <v>45186</v>
      </c>
      <c r="H685" s="2">
        <v>6.5162037037037032E-2</v>
      </c>
      <c r="I685" s="1">
        <v>45194</v>
      </c>
      <c r="J685" s="2">
        <v>0.11434027777777778</v>
      </c>
      <c r="K685" t="s">
        <v>396</v>
      </c>
      <c r="L685" t="s">
        <v>20</v>
      </c>
      <c r="M685" t="e">
        <f>VLOOKUP(C685,#REF!,4,FALSE)</f>
        <v>#REF!</v>
      </c>
      <c r="N685" t="e">
        <f t="shared" si="42"/>
        <v>#REF!</v>
      </c>
      <c r="O685">
        <f t="shared" si="43"/>
        <v>8</v>
      </c>
      <c r="P685" t="e">
        <f>VLOOKUP(C685,#REF!,3,FALSE)</f>
        <v>#REF!</v>
      </c>
      <c r="Q685" t="e">
        <f>VLOOKUP(C685,#REF!,2,FALSE)</f>
        <v>#REF!</v>
      </c>
      <c r="R685" t="str">
        <f>VLOOKUP(orders!B685,customers!$A$2:$F$101,6,FALSE)</f>
        <v>Female</v>
      </c>
      <c r="S685" t="str">
        <f>VLOOKUP(orders!B685,customers!$A$1:$C$101,3,FALSE)</f>
        <v>Haridwar</v>
      </c>
    </row>
    <row r="686" spans="1:19" x14ac:dyDescent="0.35">
      <c r="A686">
        <v>685</v>
      </c>
      <c r="B686" t="s">
        <v>54</v>
      </c>
      <c r="C686">
        <v>22</v>
      </c>
      <c r="D686">
        <v>1</v>
      </c>
      <c r="E686" t="str">
        <f t="shared" si="40"/>
        <v>September</v>
      </c>
      <c r="F686" t="str">
        <f t="shared" si="41"/>
        <v>Friday</v>
      </c>
      <c r="G686" s="1">
        <v>45170</v>
      </c>
      <c r="H686" s="2">
        <v>0.87824074074074077</v>
      </c>
      <c r="I686" s="1">
        <v>45180</v>
      </c>
      <c r="J686" s="2">
        <v>0.35468749999999999</v>
      </c>
      <c r="K686" t="s">
        <v>397</v>
      </c>
      <c r="L686" t="s">
        <v>60</v>
      </c>
      <c r="M686" t="e">
        <f>VLOOKUP(C686,#REF!,4,FALSE)</f>
        <v>#REF!</v>
      </c>
      <c r="N686" t="e">
        <f t="shared" si="42"/>
        <v>#REF!</v>
      </c>
      <c r="O686">
        <f t="shared" si="43"/>
        <v>10</v>
      </c>
      <c r="P686" t="e">
        <f>VLOOKUP(C686,#REF!,3,FALSE)</f>
        <v>#REF!</v>
      </c>
      <c r="Q686" t="e">
        <f>VLOOKUP(C686,#REF!,2,FALSE)</f>
        <v>#REF!</v>
      </c>
      <c r="R686" t="str">
        <f>VLOOKUP(orders!B686,customers!$A$2:$F$101,6,FALSE)</f>
        <v>Female</v>
      </c>
      <c r="S686" t="str">
        <f>VLOOKUP(orders!B686,customers!$A$1:$C$101,3,FALSE)</f>
        <v>Bidhannagar</v>
      </c>
    </row>
    <row r="687" spans="1:19" x14ac:dyDescent="0.35">
      <c r="A687">
        <v>686</v>
      </c>
      <c r="B687" t="s">
        <v>186</v>
      </c>
      <c r="C687">
        <v>50</v>
      </c>
      <c r="D687">
        <v>1</v>
      </c>
      <c r="E687" t="str">
        <f t="shared" si="40"/>
        <v>March</v>
      </c>
      <c r="F687" t="str">
        <f t="shared" si="41"/>
        <v>Wednesday</v>
      </c>
      <c r="G687" s="1">
        <v>44986</v>
      </c>
      <c r="H687" s="2">
        <v>0.68724537037037037</v>
      </c>
      <c r="I687" s="1">
        <v>44996</v>
      </c>
      <c r="J687" s="2">
        <v>0.90137731481481487</v>
      </c>
      <c r="K687" t="s">
        <v>11</v>
      </c>
      <c r="L687" t="s">
        <v>36</v>
      </c>
      <c r="M687" t="e">
        <f>VLOOKUP(C687,#REF!,4,FALSE)</f>
        <v>#REF!</v>
      </c>
      <c r="N687" t="e">
        <f t="shared" si="42"/>
        <v>#REF!</v>
      </c>
      <c r="O687">
        <f t="shared" si="43"/>
        <v>10</v>
      </c>
      <c r="P687" t="e">
        <f>VLOOKUP(C687,#REF!,3,FALSE)</f>
        <v>#REF!</v>
      </c>
      <c r="Q687" t="e">
        <f>VLOOKUP(C687,#REF!,2,FALSE)</f>
        <v>#REF!</v>
      </c>
      <c r="R687" t="str">
        <f>VLOOKUP(orders!B687,customers!$A$2:$F$101,6,FALSE)</f>
        <v>Female</v>
      </c>
      <c r="S687" t="str">
        <f>VLOOKUP(orders!B687,customers!$A$1:$C$101,3,FALSE)</f>
        <v>Farrukhabad</v>
      </c>
    </row>
    <row r="688" spans="1:19" x14ac:dyDescent="0.35">
      <c r="A688">
        <v>687</v>
      </c>
      <c r="B688" t="s">
        <v>264</v>
      </c>
      <c r="C688">
        <v>8</v>
      </c>
      <c r="D688">
        <v>5</v>
      </c>
      <c r="E688" t="str">
        <f t="shared" si="40"/>
        <v>March</v>
      </c>
      <c r="F688" t="str">
        <f t="shared" si="41"/>
        <v>Wednesday</v>
      </c>
      <c r="G688" s="1">
        <v>45000</v>
      </c>
      <c r="H688" s="2">
        <v>0.74809027777777781</v>
      </c>
      <c r="I688" s="1">
        <v>45004</v>
      </c>
      <c r="J688" s="2">
        <v>0.20201388888888888</v>
      </c>
      <c r="K688" t="s">
        <v>398</v>
      </c>
      <c r="L688" t="s">
        <v>12</v>
      </c>
      <c r="M688" t="e">
        <f>VLOOKUP(C688,#REF!,4,FALSE)</f>
        <v>#REF!</v>
      </c>
      <c r="N688" t="e">
        <f t="shared" si="42"/>
        <v>#REF!</v>
      </c>
      <c r="O688">
        <f t="shared" si="43"/>
        <v>4</v>
      </c>
      <c r="P688" t="e">
        <f>VLOOKUP(C688,#REF!,3,FALSE)</f>
        <v>#REF!</v>
      </c>
      <c r="Q688" t="e">
        <f>VLOOKUP(C688,#REF!,2,FALSE)</f>
        <v>#REF!</v>
      </c>
      <c r="R688" t="str">
        <f>VLOOKUP(orders!B688,customers!$A$2:$F$101,6,FALSE)</f>
        <v>Male</v>
      </c>
      <c r="S688" t="str">
        <f>VLOOKUP(orders!B688,customers!$A$1:$C$101,3,FALSE)</f>
        <v>Cuttack</v>
      </c>
    </row>
    <row r="689" spans="1:19" x14ac:dyDescent="0.35">
      <c r="A689">
        <v>688</v>
      </c>
      <c r="B689" t="s">
        <v>121</v>
      </c>
      <c r="C689">
        <v>54</v>
      </c>
      <c r="D689">
        <v>2</v>
      </c>
      <c r="E689" t="str">
        <f t="shared" si="40"/>
        <v>January</v>
      </c>
      <c r="F689" t="str">
        <f t="shared" si="41"/>
        <v>Saturday</v>
      </c>
      <c r="G689" s="1">
        <v>44954</v>
      </c>
      <c r="H689" s="2">
        <v>0.79313657407407412</v>
      </c>
      <c r="I689" s="1">
        <v>44956</v>
      </c>
      <c r="J689" s="2">
        <v>0.57733796296296291</v>
      </c>
      <c r="K689" t="s">
        <v>226</v>
      </c>
      <c r="L689" t="s">
        <v>12</v>
      </c>
      <c r="M689" t="e">
        <f>VLOOKUP(C689,#REF!,4,FALSE)</f>
        <v>#REF!</v>
      </c>
      <c r="N689" t="e">
        <f t="shared" si="42"/>
        <v>#REF!</v>
      </c>
      <c r="O689">
        <f t="shared" si="43"/>
        <v>2</v>
      </c>
      <c r="P689" t="e">
        <f>VLOOKUP(C689,#REF!,3,FALSE)</f>
        <v>#REF!</v>
      </c>
      <c r="Q689" t="e">
        <f>VLOOKUP(C689,#REF!,2,FALSE)</f>
        <v>#REF!</v>
      </c>
      <c r="R689" t="str">
        <f>VLOOKUP(orders!B689,customers!$A$2:$F$101,6,FALSE)</f>
        <v>Female</v>
      </c>
      <c r="S689" t="str">
        <f>VLOOKUP(orders!B689,customers!$A$1:$C$101,3,FALSE)</f>
        <v>Kolkata</v>
      </c>
    </row>
    <row r="690" spans="1:19" x14ac:dyDescent="0.35">
      <c r="A690">
        <v>689</v>
      </c>
      <c r="B690" t="s">
        <v>88</v>
      </c>
      <c r="C690">
        <v>66</v>
      </c>
      <c r="D690">
        <v>4</v>
      </c>
      <c r="E690" t="str">
        <f t="shared" si="40"/>
        <v>March</v>
      </c>
      <c r="F690" t="str">
        <f t="shared" si="41"/>
        <v>Thursday</v>
      </c>
      <c r="G690" s="1">
        <v>44987</v>
      </c>
      <c r="H690" s="2">
        <v>0.24493055555555557</v>
      </c>
      <c r="I690" s="1">
        <v>44992</v>
      </c>
      <c r="J690" s="2">
        <v>0.45864583333333331</v>
      </c>
      <c r="K690" t="s">
        <v>392</v>
      </c>
      <c r="L690" t="s">
        <v>36</v>
      </c>
      <c r="M690" t="e">
        <f>VLOOKUP(C690,#REF!,4,FALSE)</f>
        <v>#REF!</v>
      </c>
      <c r="N690" t="e">
        <f t="shared" si="42"/>
        <v>#REF!</v>
      </c>
      <c r="O690">
        <f t="shared" si="43"/>
        <v>5</v>
      </c>
      <c r="P690" t="e">
        <f>VLOOKUP(C690,#REF!,3,FALSE)</f>
        <v>#REF!</v>
      </c>
      <c r="Q690" t="e">
        <f>VLOOKUP(C690,#REF!,2,FALSE)</f>
        <v>#REF!</v>
      </c>
      <c r="R690" t="str">
        <f>VLOOKUP(orders!B690,customers!$A$2:$F$101,6,FALSE)</f>
        <v>Male</v>
      </c>
      <c r="S690" t="str">
        <f>VLOOKUP(orders!B690,customers!$A$1:$C$101,3,FALSE)</f>
        <v>Guna</v>
      </c>
    </row>
    <row r="691" spans="1:19" x14ac:dyDescent="0.35">
      <c r="A691">
        <v>690</v>
      </c>
      <c r="B691" t="s">
        <v>184</v>
      </c>
      <c r="C691">
        <v>48</v>
      </c>
      <c r="D691">
        <v>2</v>
      </c>
      <c r="E691" t="str">
        <f t="shared" si="40"/>
        <v>November</v>
      </c>
      <c r="F691" t="str">
        <f t="shared" si="41"/>
        <v>Thursday</v>
      </c>
      <c r="G691" s="1">
        <v>45232</v>
      </c>
      <c r="H691" s="2">
        <v>0.88431712962962961</v>
      </c>
      <c r="I691" s="1">
        <v>45235</v>
      </c>
      <c r="J691" s="2">
        <v>0.89777777777777779</v>
      </c>
      <c r="K691" t="s">
        <v>399</v>
      </c>
      <c r="L691" t="s">
        <v>15</v>
      </c>
      <c r="M691" t="e">
        <f>VLOOKUP(C691,#REF!,4,FALSE)</f>
        <v>#REF!</v>
      </c>
      <c r="N691" t="e">
        <f t="shared" si="42"/>
        <v>#REF!</v>
      </c>
      <c r="O691">
        <f t="shared" si="43"/>
        <v>3</v>
      </c>
      <c r="P691" t="e">
        <f>VLOOKUP(C691,#REF!,3,FALSE)</f>
        <v>#REF!</v>
      </c>
      <c r="Q691" t="e">
        <f>VLOOKUP(C691,#REF!,2,FALSE)</f>
        <v>#REF!</v>
      </c>
      <c r="R691" t="str">
        <f>VLOOKUP(orders!B691,customers!$A$2:$F$101,6,FALSE)</f>
        <v>Male</v>
      </c>
      <c r="S691" t="str">
        <f>VLOOKUP(orders!B691,customers!$A$1:$C$101,3,FALSE)</f>
        <v>Raurkela Industrial Township</v>
      </c>
    </row>
    <row r="692" spans="1:19" x14ac:dyDescent="0.35">
      <c r="A692">
        <v>691</v>
      </c>
      <c r="B692" t="s">
        <v>339</v>
      </c>
      <c r="C692">
        <v>48</v>
      </c>
      <c r="D692">
        <v>5</v>
      </c>
      <c r="E692" t="str">
        <f t="shared" si="40"/>
        <v>November</v>
      </c>
      <c r="F692" t="str">
        <f t="shared" si="41"/>
        <v>Monday</v>
      </c>
      <c r="G692" s="1">
        <v>45236</v>
      </c>
      <c r="H692" s="2">
        <v>0.22410879629629629</v>
      </c>
      <c r="I692" s="1">
        <v>45240</v>
      </c>
      <c r="J692" s="2">
        <v>0.46418981481481481</v>
      </c>
      <c r="K692" t="s">
        <v>269</v>
      </c>
      <c r="L692" t="s">
        <v>15</v>
      </c>
      <c r="M692" t="e">
        <f>VLOOKUP(C692,#REF!,4,FALSE)</f>
        <v>#REF!</v>
      </c>
      <c r="N692" t="e">
        <f t="shared" si="42"/>
        <v>#REF!</v>
      </c>
      <c r="O692">
        <f t="shared" si="43"/>
        <v>4</v>
      </c>
      <c r="P692" t="e">
        <f>VLOOKUP(C692,#REF!,3,FALSE)</f>
        <v>#REF!</v>
      </c>
      <c r="Q692" t="e">
        <f>VLOOKUP(C692,#REF!,2,FALSE)</f>
        <v>#REF!</v>
      </c>
      <c r="R692" t="str">
        <f>VLOOKUP(orders!B692,customers!$A$2:$F$101,6,FALSE)</f>
        <v>Female</v>
      </c>
      <c r="S692" t="str">
        <f>VLOOKUP(orders!B692,customers!$A$1:$C$101,3,FALSE)</f>
        <v>Bulandshahr</v>
      </c>
    </row>
    <row r="693" spans="1:19" x14ac:dyDescent="0.35">
      <c r="A693">
        <v>692</v>
      </c>
      <c r="B693" t="s">
        <v>180</v>
      </c>
      <c r="C693">
        <v>15</v>
      </c>
      <c r="D693">
        <v>2</v>
      </c>
      <c r="E693" t="str">
        <f t="shared" si="40"/>
        <v>August</v>
      </c>
      <c r="F693" t="str">
        <f t="shared" si="41"/>
        <v>Friday</v>
      </c>
      <c r="G693" s="1">
        <v>45149</v>
      </c>
      <c r="H693" s="2">
        <v>0.29508101851851853</v>
      </c>
      <c r="I693" s="1">
        <v>45156</v>
      </c>
      <c r="J693" s="2">
        <v>0.28098379629629627</v>
      </c>
      <c r="K693" t="s">
        <v>197</v>
      </c>
      <c r="L693" t="s">
        <v>12</v>
      </c>
      <c r="M693" t="e">
        <f>VLOOKUP(C693,#REF!,4,FALSE)</f>
        <v>#REF!</v>
      </c>
      <c r="N693" t="e">
        <f t="shared" si="42"/>
        <v>#REF!</v>
      </c>
      <c r="O693">
        <f t="shared" si="43"/>
        <v>7</v>
      </c>
      <c r="P693" t="e">
        <f>VLOOKUP(C693,#REF!,3,FALSE)</f>
        <v>#REF!</v>
      </c>
      <c r="Q693" t="e">
        <f>VLOOKUP(C693,#REF!,2,FALSE)</f>
        <v>#REF!</v>
      </c>
      <c r="R693" t="str">
        <f>VLOOKUP(orders!B693,customers!$A$2:$F$101,6,FALSE)</f>
        <v>Male</v>
      </c>
      <c r="S693" t="str">
        <f>VLOOKUP(orders!B693,customers!$A$1:$C$101,3,FALSE)</f>
        <v>Vellore</v>
      </c>
    </row>
    <row r="694" spans="1:19" x14ac:dyDescent="0.35">
      <c r="A694">
        <v>693</v>
      </c>
      <c r="B694" t="s">
        <v>56</v>
      </c>
      <c r="C694">
        <v>4</v>
      </c>
      <c r="D694">
        <v>5</v>
      </c>
      <c r="E694" t="str">
        <f t="shared" si="40"/>
        <v>November</v>
      </c>
      <c r="F694" t="str">
        <f t="shared" si="41"/>
        <v>Saturday</v>
      </c>
      <c r="G694" s="1">
        <v>45234</v>
      </c>
      <c r="H694" s="2">
        <v>0.99230324074074072</v>
      </c>
      <c r="I694" s="1">
        <v>45237</v>
      </c>
      <c r="J694" s="2">
        <v>0.23017361111111112</v>
      </c>
      <c r="K694" t="s">
        <v>336</v>
      </c>
      <c r="L694" t="s">
        <v>15</v>
      </c>
      <c r="M694" t="e">
        <f>VLOOKUP(C694,#REF!,4,FALSE)</f>
        <v>#REF!</v>
      </c>
      <c r="N694" t="e">
        <f t="shared" si="42"/>
        <v>#REF!</v>
      </c>
      <c r="O694">
        <f t="shared" si="43"/>
        <v>3</v>
      </c>
      <c r="P694" t="e">
        <f>VLOOKUP(C694,#REF!,3,FALSE)</f>
        <v>#REF!</v>
      </c>
      <c r="Q694" t="e">
        <f>VLOOKUP(C694,#REF!,2,FALSE)</f>
        <v>#REF!</v>
      </c>
      <c r="R694" t="str">
        <f>VLOOKUP(orders!B694,customers!$A$2:$F$101,6,FALSE)</f>
        <v>Male</v>
      </c>
      <c r="S694" t="str">
        <f>VLOOKUP(orders!B694,customers!$A$1:$C$101,3,FALSE)</f>
        <v>Karaikudi</v>
      </c>
    </row>
    <row r="695" spans="1:19" x14ac:dyDescent="0.35">
      <c r="A695">
        <v>694</v>
      </c>
      <c r="B695" t="s">
        <v>58</v>
      </c>
      <c r="C695">
        <v>23</v>
      </c>
      <c r="D695">
        <v>2</v>
      </c>
      <c r="E695" t="str">
        <f t="shared" si="40"/>
        <v>April</v>
      </c>
      <c r="F695" t="str">
        <f t="shared" si="41"/>
        <v>Saturday</v>
      </c>
      <c r="G695" s="1">
        <v>45031</v>
      </c>
      <c r="H695" s="2">
        <v>0.81003472222222217</v>
      </c>
      <c r="I695" s="1">
        <v>45037</v>
      </c>
      <c r="J695" s="2">
        <v>0.70753472222222225</v>
      </c>
      <c r="K695" t="s">
        <v>106</v>
      </c>
      <c r="L695" t="s">
        <v>12</v>
      </c>
      <c r="M695" t="e">
        <f>VLOOKUP(C695,#REF!,4,FALSE)</f>
        <v>#REF!</v>
      </c>
      <c r="N695" t="e">
        <f t="shared" si="42"/>
        <v>#REF!</v>
      </c>
      <c r="O695">
        <f t="shared" si="43"/>
        <v>6</v>
      </c>
      <c r="P695" t="e">
        <f>VLOOKUP(C695,#REF!,3,FALSE)</f>
        <v>#REF!</v>
      </c>
      <c r="Q695" t="e">
        <f>VLOOKUP(C695,#REF!,2,FALSE)</f>
        <v>#REF!</v>
      </c>
      <c r="R695" t="str">
        <f>VLOOKUP(orders!B695,customers!$A$2:$F$101,6,FALSE)</f>
        <v>Male</v>
      </c>
      <c r="S695" t="str">
        <f>VLOOKUP(orders!B695,customers!$A$1:$C$101,3,FALSE)</f>
        <v>Nizamabad</v>
      </c>
    </row>
    <row r="696" spans="1:19" x14ac:dyDescent="0.35">
      <c r="A696">
        <v>695</v>
      </c>
      <c r="B696" t="s">
        <v>88</v>
      </c>
      <c r="C696">
        <v>23</v>
      </c>
      <c r="D696">
        <v>4</v>
      </c>
      <c r="E696" t="str">
        <f t="shared" si="40"/>
        <v>March</v>
      </c>
      <c r="F696" t="str">
        <f t="shared" si="41"/>
        <v>Sunday</v>
      </c>
      <c r="G696" s="1">
        <v>44990</v>
      </c>
      <c r="H696" s="2">
        <v>0.69226851851851856</v>
      </c>
      <c r="I696" s="1">
        <v>44999</v>
      </c>
      <c r="J696" s="2">
        <v>0.70953703703703708</v>
      </c>
      <c r="K696" t="s">
        <v>307</v>
      </c>
      <c r="L696" t="s">
        <v>12</v>
      </c>
      <c r="M696" t="e">
        <f>VLOOKUP(C696,#REF!,4,FALSE)</f>
        <v>#REF!</v>
      </c>
      <c r="N696" t="e">
        <f t="shared" si="42"/>
        <v>#REF!</v>
      </c>
      <c r="O696">
        <f t="shared" si="43"/>
        <v>9</v>
      </c>
      <c r="P696" t="e">
        <f>VLOOKUP(C696,#REF!,3,FALSE)</f>
        <v>#REF!</v>
      </c>
      <c r="Q696" t="e">
        <f>VLOOKUP(C696,#REF!,2,FALSE)</f>
        <v>#REF!</v>
      </c>
      <c r="R696" t="str">
        <f>VLOOKUP(orders!B696,customers!$A$2:$F$101,6,FALSE)</f>
        <v>Male</v>
      </c>
      <c r="S696" t="str">
        <f>VLOOKUP(orders!B696,customers!$A$1:$C$101,3,FALSE)</f>
        <v>Guna</v>
      </c>
    </row>
    <row r="697" spans="1:19" x14ac:dyDescent="0.35">
      <c r="A697">
        <v>696</v>
      </c>
      <c r="B697" t="s">
        <v>88</v>
      </c>
      <c r="C697">
        <v>13</v>
      </c>
      <c r="D697">
        <v>3</v>
      </c>
      <c r="E697" t="str">
        <f t="shared" si="40"/>
        <v>March</v>
      </c>
      <c r="F697" t="str">
        <f t="shared" si="41"/>
        <v>Tuesday</v>
      </c>
      <c r="G697" s="1">
        <v>44992</v>
      </c>
      <c r="H697" s="2">
        <v>0.11274305555555555</v>
      </c>
      <c r="I697" s="1">
        <v>44999</v>
      </c>
      <c r="J697" s="2">
        <v>0.63107638888888884</v>
      </c>
      <c r="K697" t="s">
        <v>400</v>
      </c>
      <c r="L697" t="s">
        <v>36</v>
      </c>
      <c r="M697" t="e">
        <f>VLOOKUP(C697,#REF!,4,FALSE)</f>
        <v>#REF!</v>
      </c>
      <c r="N697" t="e">
        <f t="shared" si="42"/>
        <v>#REF!</v>
      </c>
      <c r="O697">
        <f t="shared" si="43"/>
        <v>7</v>
      </c>
      <c r="P697" t="e">
        <f>VLOOKUP(C697,#REF!,3,FALSE)</f>
        <v>#REF!</v>
      </c>
      <c r="Q697" t="e">
        <f>VLOOKUP(C697,#REF!,2,FALSE)</f>
        <v>#REF!</v>
      </c>
      <c r="R697" t="str">
        <f>VLOOKUP(orders!B697,customers!$A$2:$F$101,6,FALSE)</f>
        <v>Male</v>
      </c>
      <c r="S697" t="str">
        <f>VLOOKUP(orders!B697,customers!$A$1:$C$101,3,FALSE)</f>
        <v>Guna</v>
      </c>
    </row>
    <row r="698" spans="1:19" x14ac:dyDescent="0.35">
      <c r="A698">
        <v>697</v>
      </c>
      <c r="B698" t="s">
        <v>186</v>
      </c>
      <c r="C698">
        <v>66</v>
      </c>
      <c r="D698">
        <v>1</v>
      </c>
      <c r="E698" t="str">
        <f t="shared" si="40"/>
        <v>March</v>
      </c>
      <c r="F698" t="str">
        <f t="shared" si="41"/>
        <v>Friday</v>
      </c>
      <c r="G698" s="1">
        <v>44988</v>
      </c>
      <c r="H698" s="2">
        <v>0.59751157407407407</v>
      </c>
      <c r="I698" s="1">
        <v>44992</v>
      </c>
      <c r="J698" s="2">
        <v>0.63495370370370374</v>
      </c>
      <c r="K698" t="s">
        <v>166</v>
      </c>
      <c r="L698" t="s">
        <v>36</v>
      </c>
      <c r="M698" t="e">
        <f>VLOOKUP(C698,#REF!,4,FALSE)</f>
        <v>#REF!</v>
      </c>
      <c r="N698" t="e">
        <f t="shared" si="42"/>
        <v>#REF!</v>
      </c>
      <c r="O698">
        <f t="shared" si="43"/>
        <v>4</v>
      </c>
      <c r="P698" t="e">
        <f>VLOOKUP(C698,#REF!,3,FALSE)</f>
        <v>#REF!</v>
      </c>
      <c r="Q698" t="e">
        <f>VLOOKUP(C698,#REF!,2,FALSE)</f>
        <v>#REF!</v>
      </c>
      <c r="R698" t="str">
        <f>VLOOKUP(orders!B698,customers!$A$2:$F$101,6,FALSE)</f>
        <v>Female</v>
      </c>
      <c r="S698" t="str">
        <f>VLOOKUP(orders!B698,customers!$A$1:$C$101,3,FALSE)</f>
        <v>Farrukhabad</v>
      </c>
    </row>
    <row r="699" spans="1:19" x14ac:dyDescent="0.35">
      <c r="A699">
        <v>698</v>
      </c>
      <c r="B699" t="s">
        <v>150</v>
      </c>
      <c r="C699">
        <v>64</v>
      </c>
      <c r="D699">
        <v>3</v>
      </c>
      <c r="E699" t="str">
        <f t="shared" si="40"/>
        <v>August</v>
      </c>
      <c r="F699" t="str">
        <f t="shared" si="41"/>
        <v>Tuesday</v>
      </c>
      <c r="G699" s="1">
        <v>45167</v>
      </c>
      <c r="H699" s="2">
        <v>0.86401620370370369</v>
      </c>
      <c r="I699" s="1">
        <v>45175</v>
      </c>
      <c r="J699" s="2">
        <v>0.62515046296296295</v>
      </c>
      <c r="K699" t="s">
        <v>165</v>
      </c>
      <c r="L699" t="s">
        <v>26</v>
      </c>
      <c r="M699" t="e">
        <f>VLOOKUP(C699,#REF!,4,FALSE)</f>
        <v>#REF!</v>
      </c>
      <c r="N699" t="e">
        <f t="shared" si="42"/>
        <v>#REF!</v>
      </c>
      <c r="O699">
        <f t="shared" si="43"/>
        <v>8</v>
      </c>
      <c r="P699" t="e">
        <f>VLOOKUP(C699,#REF!,3,FALSE)</f>
        <v>#REF!</v>
      </c>
      <c r="Q699" t="e">
        <f>VLOOKUP(C699,#REF!,2,FALSE)</f>
        <v>#REF!</v>
      </c>
      <c r="R699" t="str">
        <f>VLOOKUP(orders!B699,customers!$A$2:$F$101,6,FALSE)</f>
        <v>Male</v>
      </c>
      <c r="S699" t="str">
        <f>VLOOKUP(orders!B699,customers!$A$1:$C$101,3,FALSE)</f>
        <v>Satara</v>
      </c>
    </row>
    <row r="700" spans="1:19" x14ac:dyDescent="0.35">
      <c r="A700">
        <v>699</v>
      </c>
      <c r="B700" t="s">
        <v>50</v>
      </c>
      <c r="C700">
        <v>1</v>
      </c>
      <c r="D700">
        <v>4</v>
      </c>
      <c r="E700" t="str">
        <f t="shared" si="40"/>
        <v>June</v>
      </c>
      <c r="F700" t="str">
        <f t="shared" si="41"/>
        <v>Friday</v>
      </c>
      <c r="G700" s="1">
        <v>45079</v>
      </c>
      <c r="H700" s="2">
        <v>0.51023148148148145</v>
      </c>
      <c r="I700" s="1">
        <v>45086</v>
      </c>
      <c r="J700" s="2">
        <v>0.96461805555555558</v>
      </c>
      <c r="K700" t="s">
        <v>122</v>
      </c>
      <c r="L700" t="s">
        <v>60</v>
      </c>
      <c r="M700" t="e">
        <f>VLOOKUP(C700,#REF!,4,FALSE)</f>
        <v>#REF!</v>
      </c>
      <c r="N700" t="e">
        <f t="shared" si="42"/>
        <v>#REF!</v>
      </c>
      <c r="O700">
        <f t="shared" si="43"/>
        <v>7</v>
      </c>
      <c r="P700" t="e">
        <f>VLOOKUP(C700,#REF!,3,FALSE)</f>
        <v>#REF!</v>
      </c>
      <c r="Q700" t="e">
        <f>VLOOKUP(C700,#REF!,2,FALSE)</f>
        <v>#REF!</v>
      </c>
      <c r="R700" t="str">
        <f>VLOOKUP(orders!B700,customers!$A$2:$F$101,6,FALSE)</f>
        <v>Female</v>
      </c>
      <c r="S700" t="str">
        <f>VLOOKUP(orders!B700,customers!$A$1:$C$101,3,FALSE)</f>
        <v>Orai</v>
      </c>
    </row>
    <row r="701" spans="1:19" x14ac:dyDescent="0.35">
      <c r="A701">
        <v>700</v>
      </c>
      <c r="B701" t="s">
        <v>90</v>
      </c>
      <c r="C701">
        <v>6</v>
      </c>
      <c r="D701">
        <v>1</v>
      </c>
      <c r="E701" t="str">
        <f t="shared" si="40"/>
        <v>March</v>
      </c>
      <c r="F701" t="str">
        <f t="shared" si="41"/>
        <v>Saturday</v>
      </c>
      <c r="G701" s="1">
        <v>44989</v>
      </c>
      <c r="H701" s="2">
        <v>0.76246527777777773</v>
      </c>
      <c r="I701" s="1">
        <v>44994</v>
      </c>
      <c r="J701" s="2">
        <v>0.57160879629629635</v>
      </c>
      <c r="K701" t="s">
        <v>145</v>
      </c>
      <c r="L701" t="s">
        <v>36</v>
      </c>
      <c r="M701" t="e">
        <f>VLOOKUP(C701,#REF!,4,FALSE)</f>
        <v>#REF!</v>
      </c>
      <c r="N701" t="e">
        <f t="shared" si="42"/>
        <v>#REF!</v>
      </c>
      <c r="O701">
        <f t="shared" si="43"/>
        <v>5</v>
      </c>
      <c r="P701" t="e">
        <f>VLOOKUP(C701,#REF!,3,FALSE)</f>
        <v>#REF!</v>
      </c>
      <c r="Q701" t="e">
        <f>VLOOKUP(C701,#REF!,2,FALSE)</f>
        <v>#REF!</v>
      </c>
      <c r="R701" t="str">
        <f>VLOOKUP(orders!B701,customers!$A$2:$F$101,6,FALSE)</f>
        <v>Female</v>
      </c>
      <c r="S701" t="str">
        <f>VLOOKUP(orders!B701,customers!$A$1:$C$101,3,FALSE)</f>
        <v>Karimnagar</v>
      </c>
    </row>
    <row r="702" spans="1:19" x14ac:dyDescent="0.35">
      <c r="A702">
        <v>701</v>
      </c>
      <c r="B702" t="s">
        <v>86</v>
      </c>
      <c r="C702">
        <v>41</v>
      </c>
      <c r="D702">
        <v>5</v>
      </c>
      <c r="E702" t="str">
        <f t="shared" si="40"/>
        <v>November</v>
      </c>
      <c r="F702" t="str">
        <f t="shared" si="41"/>
        <v>Tuesday</v>
      </c>
      <c r="G702" s="1">
        <v>45237</v>
      </c>
      <c r="H702" s="2">
        <v>0.45664351851851853</v>
      </c>
      <c r="I702" s="1">
        <v>45241</v>
      </c>
      <c r="J702" s="2">
        <v>0.20585648148148147</v>
      </c>
      <c r="K702" t="s">
        <v>308</v>
      </c>
      <c r="L702" t="s">
        <v>15</v>
      </c>
      <c r="M702" t="e">
        <f>VLOOKUP(C702,#REF!,4,FALSE)</f>
        <v>#REF!</v>
      </c>
      <c r="N702" t="e">
        <f t="shared" si="42"/>
        <v>#REF!</v>
      </c>
      <c r="O702">
        <f t="shared" si="43"/>
        <v>4</v>
      </c>
      <c r="P702" t="e">
        <f>VLOOKUP(C702,#REF!,3,FALSE)</f>
        <v>#REF!</v>
      </c>
      <c r="Q702" t="e">
        <f>VLOOKUP(C702,#REF!,2,FALSE)</f>
        <v>#REF!</v>
      </c>
      <c r="R702" t="str">
        <f>VLOOKUP(orders!B702,customers!$A$2:$F$101,6,FALSE)</f>
        <v>Male</v>
      </c>
      <c r="S702" t="str">
        <f>VLOOKUP(orders!B702,customers!$A$1:$C$101,3,FALSE)</f>
        <v>Bhopal</v>
      </c>
    </row>
    <row r="703" spans="1:19" x14ac:dyDescent="0.35">
      <c r="A703">
        <v>702</v>
      </c>
      <c r="B703" t="s">
        <v>80</v>
      </c>
      <c r="C703">
        <v>60</v>
      </c>
      <c r="D703">
        <v>1</v>
      </c>
      <c r="E703" t="str">
        <f t="shared" si="40"/>
        <v>November</v>
      </c>
      <c r="F703" t="str">
        <f t="shared" si="41"/>
        <v>Friday</v>
      </c>
      <c r="G703" s="1">
        <v>45240</v>
      </c>
      <c r="H703" s="2">
        <v>0.36416666666666669</v>
      </c>
      <c r="I703" s="1">
        <v>45248</v>
      </c>
      <c r="J703" s="2">
        <v>0.26817129629629627</v>
      </c>
      <c r="K703" t="s">
        <v>360</v>
      </c>
      <c r="L703" t="s">
        <v>15</v>
      </c>
      <c r="M703" t="e">
        <f>VLOOKUP(C703,#REF!,4,FALSE)</f>
        <v>#REF!</v>
      </c>
      <c r="N703" t="e">
        <f t="shared" si="42"/>
        <v>#REF!</v>
      </c>
      <c r="O703">
        <f t="shared" si="43"/>
        <v>8</v>
      </c>
      <c r="P703" t="e">
        <f>VLOOKUP(C703,#REF!,3,FALSE)</f>
        <v>#REF!</v>
      </c>
      <c r="Q703" t="e">
        <f>VLOOKUP(C703,#REF!,2,FALSE)</f>
        <v>#REF!</v>
      </c>
      <c r="R703" t="str">
        <f>VLOOKUP(orders!B703,customers!$A$2:$F$101,6,FALSE)</f>
        <v>Male</v>
      </c>
      <c r="S703" t="str">
        <f>VLOOKUP(orders!B703,customers!$A$1:$C$101,3,FALSE)</f>
        <v>Anand</v>
      </c>
    </row>
    <row r="704" spans="1:19" x14ac:dyDescent="0.35">
      <c r="A704">
        <v>703</v>
      </c>
      <c r="B704" t="s">
        <v>194</v>
      </c>
      <c r="C704">
        <v>53</v>
      </c>
      <c r="D704">
        <v>4</v>
      </c>
      <c r="E704" t="str">
        <f t="shared" si="40"/>
        <v>August</v>
      </c>
      <c r="F704" t="str">
        <f t="shared" si="41"/>
        <v>Wednesday</v>
      </c>
      <c r="G704" s="1">
        <v>45161</v>
      </c>
      <c r="H704" s="2">
        <v>0.68031249999999999</v>
      </c>
      <c r="I704" s="1">
        <v>45170</v>
      </c>
      <c r="J704" s="2">
        <v>0.25839120370370372</v>
      </c>
      <c r="K704" t="s">
        <v>44</v>
      </c>
      <c r="L704" t="s">
        <v>26</v>
      </c>
      <c r="M704" t="e">
        <f>VLOOKUP(C704,#REF!,4,FALSE)</f>
        <v>#REF!</v>
      </c>
      <c r="N704" t="e">
        <f t="shared" si="42"/>
        <v>#REF!</v>
      </c>
      <c r="O704">
        <f t="shared" si="43"/>
        <v>9</v>
      </c>
      <c r="P704" t="e">
        <f>VLOOKUP(C704,#REF!,3,FALSE)</f>
        <v>#REF!</v>
      </c>
      <c r="Q704" t="e">
        <f>VLOOKUP(C704,#REF!,2,FALSE)</f>
        <v>#REF!</v>
      </c>
      <c r="R704" t="str">
        <f>VLOOKUP(orders!B704,customers!$A$2:$F$101,6,FALSE)</f>
        <v>Male</v>
      </c>
      <c r="S704" t="str">
        <f>VLOOKUP(orders!B704,customers!$A$1:$C$101,3,FALSE)</f>
        <v>Bhatpara</v>
      </c>
    </row>
    <row r="705" spans="1:19" x14ac:dyDescent="0.35">
      <c r="A705">
        <v>704</v>
      </c>
      <c r="B705" t="s">
        <v>153</v>
      </c>
      <c r="C705">
        <v>55</v>
      </c>
      <c r="D705">
        <v>4</v>
      </c>
      <c r="E705" t="str">
        <f t="shared" si="40"/>
        <v>August</v>
      </c>
      <c r="F705" t="str">
        <f t="shared" si="41"/>
        <v>Tuesday</v>
      </c>
      <c r="G705" s="1">
        <v>45167</v>
      </c>
      <c r="H705" s="2">
        <v>0.10219907407407407</v>
      </c>
      <c r="I705" s="1">
        <v>45168</v>
      </c>
      <c r="J705" s="2">
        <v>0.56706018518518519</v>
      </c>
      <c r="K705" t="s">
        <v>362</v>
      </c>
      <c r="L705" t="s">
        <v>26</v>
      </c>
      <c r="M705" t="e">
        <f>VLOOKUP(C705,#REF!,4,FALSE)</f>
        <v>#REF!</v>
      </c>
      <c r="N705" t="e">
        <f t="shared" si="42"/>
        <v>#REF!</v>
      </c>
      <c r="O705">
        <f t="shared" si="43"/>
        <v>1</v>
      </c>
      <c r="P705" t="e">
        <f>VLOOKUP(C705,#REF!,3,FALSE)</f>
        <v>#REF!</v>
      </c>
      <c r="Q705" t="e">
        <f>VLOOKUP(C705,#REF!,2,FALSE)</f>
        <v>#REF!</v>
      </c>
      <c r="R705" t="str">
        <f>VLOOKUP(orders!B705,customers!$A$2:$F$101,6,FALSE)</f>
        <v>Female</v>
      </c>
      <c r="S705" t="str">
        <f>VLOOKUP(orders!B705,customers!$A$1:$C$101,3,FALSE)</f>
        <v>Kavali</v>
      </c>
    </row>
    <row r="706" spans="1:19" x14ac:dyDescent="0.35">
      <c r="A706">
        <v>705</v>
      </c>
      <c r="B706" t="s">
        <v>251</v>
      </c>
      <c r="C706">
        <v>7</v>
      </c>
      <c r="D706">
        <v>1</v>
      </c>
      <c r="E706" t="str">
        <f t="shared" si="40"/>
        <v>March</v>
      </c>
      <c r="F706" t="str">
        <f t="shared" si="41"/>
        <v>Sunday</v>
      </c>
      <c r="G706" s="1">
        <v>44990</v>
      </c>
      <c r="H706" s="2">
        <v>0.76251157407407411</v>
      </c>
      <c r="I706" s="1">
        <v>44999</v>
      </c>
      <c r="J706" s="2">
        <v>0.74802083333333336</v>
      </c>
      <c r="K706" t="s">
        <v>367</v>
      </c>
      <c r="L706" t="s">
        <v>36</v>
      </c>
      <c r="M706" t="e">
        <f>VLOOKUP(C706,#REF!,4,FALSE)</f>
        <v>#REF!</v>
      </c>
      <c r="N706" t="e">
        <f t="shared" si="42"/>
        <v>#REF!</v>
      </c>
      <c r="O706">
        <f t="shared" si="43"/>
        <v>9</v>
      </c>
      <c r="P706" t="e">
        <f>VLOOKUP(C706,#REF!,3,FALSE)</f>
        <v>#REF!</v>
      </c>
      <c r="Q706" t="e">
        <f>VLOOKUP(C706,#REF!,2,FALSE)</f>
        <v>#REF!</v>
      </c>
      <c r="R706" t="str">
        <f>VLOOKUP(orders!B706,customers!$A$2:$F$101,6,FALSE)</f>
        <v>Male</v>
      </c>
      <c r="S706" t="str">
        <f>VLOOKUP(orders!B706,customers!$A$1:$C$101,3,FALSE)</f>
        <v>Miryalaguda</v>
      </c>
    </row>
    <row r="707" spans="1:19" x14ac:dyDescent="0.35">
      <c r="A707">
        <v>706</v>
      </c>
      <c r="B707" t="s">
        <v>61</v>
      </c>
      <c r="C707">
        <v>67</v>
      </c>
      <c r="D707">
        <v>2</v>
      </c>
      <c r="E707" t="str">
        <f t="shared" ref="E707:E770" si="44">TEXT(G707,"mmmm")</f>
        <v>April</v>
      </c>
      <c r="F707" t="str">
        <f t="shared" ref="F707:F770" si="45">TEXT(G707,"dddd")</f>
        <v>Wednesday</v>
      </c>
      <c r="G707" s="1">
        <v>45042</v>
      </c>
      <c r="H707" s="2">
        <v>0.23276620370370371</v>
      </c>
      <c r="I707" s="1">
        <v>45050</v>
      </c>
      <c r="J707" s="2">
        <v>0.55081018518518521</v>
      </c>
      <c r="K707" t="s">
        <v>51</v>
      </c>
      <c r="L707" t="s">
        <v>12</v>
      </c>
      <c r="M707" t="e">
        <f>VLOOKUP(C707,#REF!,4,FALSE)</f>
        <v>#REF!</v>
      </c>
      <c r="N707" t="e">
        <f t="shared" ref="N707:N770" si="46">M707*D707</f>
        <v>#REF!</v>
      </c>
      <c r="O707">
        <f t="shared" ref="O707:O770" si="47">I707-G707</f>
        <v>8</v>
      </c>
      <c r="P707" t="e">
        <f>VLOOKUP(C707,#REF!,3,FALSE)</f>
        <v>#REF!</v>
      </c>
      <c r="Q707" t="e">
        <f>VLOOKUP(C707,#REF!,2,FALSE)</f>
        <v>#REF!</v>
      </c>
      <c r="R707" t="str">
        <f>VLOOKUP(orders!B707,customers!$A$2:$F$101,6,FALSE)</f>
        <v>Female</v>
      </c>
      <c r="S707" t="str">
        <f>VLOOKUP(orders!B707,customers!$A$1:$C$101,3,FALSE)</f>
        <v>New Delhi</v>
      </c>
    </row>
    <row r="708" spans="1:19" x14ac:dyDescent="0.35">
      <c r="A708">
        <v>707</v>
      </c>
      <c r="B708" t="s">
        <v>101</v>
      </c>
      <c r="C708">
        <v>70</v>
      </c>
      <c r="D708">
        <v>4</v>
      </c>
      <c r="E708" t="str">
        <f t="shared" si="44"/>
        <v>February</v>
      </c>
      <c r="F708" t="str">
        <f t="shared" si="45"/>
        <v>Friday</v>
      </c>
      <c r="G708" s="1">
        <v>44960</v>
      </c>
      <c r="H708" s="2">
        <v>0.26210648148148147</v>
      </c>
      <c r="I708" s="1">
        <v>44969</v>
      </c>
      <c r="J708" s="2">
        <v>4.4664351851851851E-2</v>
      </c>
      <c r="K708" t="s">
        <v>296</v>
      </c>
      <c r="L708" t="s">
        <v>20</v>
      </c>
      <c r="M708" t="e">
        <f>VLOOKUP(C708,#REF!,4,FALSE)</f>
        <v>#REF!</v>
      </c>
      <c r="N708" t="e">
        <f t="shared" si="46"/>
        <v>#REF!</v>
      </c>
      <c r="O708">
        <f t="shared" si="47"/>
        <v>9</v>
      </c>
      <c r="P708" t="e">
        <f>VLOOKUP(C708,#REF!,3,FALSE)</f>
        <v>#REF!</v>
      </c>
      <c r="Q708" t="e">
        <f>VLOOKUP(C708,#REF!,2,FALSE)</f>
        <v>#REF!</v>
      </c>
      <c r="R708" t="str">
        <f>VLOOKUP(orders!B708,customers!$A$2:$F$101,6,FALSE)</f>
        <v>Female</v>
      </c>
      <c r="S708" t="str">
        <f>VLOOKUP(orders!B708,customers!$A$1:$C$101,3,FALSE)</f>
        <v>Dibrugarh</v>
      </c>
    </row>
    <row r="709" spans="1:19" x14ac:dyDescent="0.35">
      <c r="A709">
        <v>708</v>
      </c>
      <c r="B709" t="s">
        <v>339</v>
      </c>
      <c r="C709">
        <v>62</v>
      </c>
      <c r="D709">
        <v>3</v>
      </c>
      <c r="E709" t="str">
        <f t="shared" si="44"/>
        <v>March</v>
      </c>
      <c r="F709" t="str">
        <f t="shared" si="45"/>
        <v>Friday</v>
      </c>
      <c r="G709" s="1">
        <v>44988</v>
      </c>
      <c r="H709" s="2">
        <v>0.45781250000000001</v>
      </c>
      <c r="I709" s="1">
        <v>44997</v>
      </c>
      <c r="J709" s="2">
        <v>0.21221064814814813</v>
      </c>
      <c r="K709" t="s">
        <v>165</v>
      </c>
      <c r="L709" t="s">
        <v>36</v>
      </c>
      <c r="M709" t="e">
        <f>VLOOKUP(C709,#REF!,4,FALSE)</f>
        <v>#REF!</v>
      </c>
      <c r="N709" t="e">
        <f t="shared" si="46"/>
        <v>#REF!</v>
      </c>
      <c r="O709">
        <f t="shared" si="47"/>
        <v>9</v>
      </c>
      <c r="P709" t="e">
        <f>VLOOKUP(C709,#REF!,3,FALSE)</f>
        <v>#REF!</v>
      </c>
      <c r="Q709" t="e">
        <f>VLOOKUP(C709,#REF!,2,FALSE)</f>
        <v>#REF!</v>
      </c>
      <c r="R709" t="str">
        <f>VLOOKUP(orders!B709,customers!$A$2:$F$101,6,FALSE)</f>
        <v>Female</v>
      </c>
      <c r="S709" t="str">
        <f>VLOOKUP(orders!B709,customers!$A$1:$C$101,3,FALSE)</f>
        <v>Bulandshahr</v>
      </c>
    </row>
    <row r="710" spans="1:19" x14ac:dyDescent="0.35">
      <c r="A710">
        <v>709</v>
      </c>
      <c r="B710" t="s">
        <v>243</v>
      </c>
      <c r="C710">
        <v>53</v>
      </c>
      <c r="D710">
        <v>5</v>
      </c>
      <c r="E710" t="str">
        <f t="shared" si="44"/>
        <v>August</v>
      </c>
      <c r="F710" t="str">
        <f t="shared" si="45"/>
        <v>Tuesday</v>
      </c>
      <c r="G710" s="1">
        <v>45167</v>
      </c>
      <c r="H710" s="2">
        <v>0.19311342592592592</v>
      </c>
      <c r="I710" s="1">
        <v>45176</v>
      </c>
      <c r="J710" s="2">
        <v>0.72864583333333333</v>
      </c>
      <c r="K710" t="s">
        <v>190</v>
      </c>
      <c r="L710" t="s">
        <v>26</v>
      </c>
      <c r="M710" t="e">
        <f>VLOOKUP(C710,#REF!,4,FALSE)</f>
        <v>#REF!</v>
      </c>
      <c r="N710" t="e">
        <f t="shared" si="46"/>
        <v>#REF!</v>
      </c>
      <c r="O710">
        <f t="shared" si="47"/>
        <v>9</v>
      </c>
      <c r="P710" t="e">
        <f>VLOOKUP(C710,#REF!,3,FALSE)</f>
        <v>#REF!</v>
      </c>
      <c r="Q710" t="e">
        <f>VLOOKUP(C710,#REF!,2,FALSE)</f>
        <v>#REF!</v>
      </c>
      <c r="R710" t="str">
        <f>VLOOKUP(orders!B710,customers!$A$2:$F$101,6,FALSE)</f>
        <v>Male</v>
      </c>
      <c r="S710" t="str">
        <f>VLOOKUP(orders!B710,customers!$A$1:$C$101,3,FALSE)</f>
        <v>Tenali</v>
      </c>
    </row>
    <row r="711" spans="1:19" x14ac:dyDescent="0.35">
      <c r="A711">
        <v>710</v>
      </c>
      <c r="B711" t="s">
        <v>198</v>
      </c>
      <c r="C711">
        <v>54</v>
      </c>
      <c r="D711">
        <v>5</v>
      </c>
      <c r="E711" t="str">
        <f t="shared" si="44"/>
        <v>May</v>
      </c>
      <c r="F711" t="str">
        <f t="shared" si="45"/>
        <v>Monday</v>
      </c>
      <c r="G711" s="1">
        <v>45068</v>
      </c>
      <c r="H711" s="2">
        <v>6.4618055555555554E-2</v>
      </c>
      <c r="I711" s="1">
        <v>45075</v>
      </c>
      <c r="J711" s="2">
        <v>7.2129629629629627E-2</v>
      </c>
      <c r="K711" t="s">
        <v>214</v>
      </c>
      <c r="L711" t="s">
        <v>12</v>
      </c>
      <c r="M711" t="e">
        <f>VLOOKUP(C711,#REF!,4,FALSE)</f>
        <v>#REF!</v>
      </c>
      <c r="N711" t="e">
        <f t="shared" si="46"/>
        <v>#REF!</v>
      </c>
      <c r="O711">
        <f t="shared" si="47"/>
        <v>7</v>
      </c>
      <c r="P711" t="e">
        <f>VLOOKUP(C711,#REF!,3,FALSE)</f>
        <v>#REF!</v>
      </c>
      <c r="Q711" t="e">
        <f>VLOOKUP(C711,#REF!,2,FALSE)</f>
        <v>#REF!</v>
      </c>
      <c r="R711" t="str">
        <f>VLOOKUP(orders!B711,customers!$A$2:$F$101,6,FALSE)</f>
        <v>Female</v>
      </c>
      <c r="S711" t="str">
        <f>VLOOKUP(orders!B711,customers!$A$1:$C$101,3,FALSE)</f>
        <v>North Dumdum</v>
      </c>
    </row>
    <row r="712" spans="1:19" x14ac:dyDescent="0.35">
      <c r="A712">
        <v>711</v>
      </c>
      <c r="B712" t="s">
        <v>249</v>
      </c>
      <c r="C712">
        <v>68</v>
      </c>
      <c r="D712">
        <v>3</v>
      </c>
      <c r="E712" t="str">
        <f t="shared" si="44"/>
        <v>February</v>
      </c>
      <c r="F712" t="str">
        <f t="shared" si="45"/>
        <v>Saturday</v>
      </c>
      <c r="G712" s="1">
        <v>44961</v>
      </c>
      <c r="H712" s="2">
        <v>0.71907407407407409</v>
      </c>
      <c r="I712" s="1">
        <v>44963</v>
      </c>
      <c r="J712" s="2">
        <v>0.61866898148148153</v>
      </c>
      <c r="K712" t="s">
        <v>197</v>
      </c>
      <c r="L712" t="s">
        <v>23</v>
      </c>
      <c r="M712" t="e">
        <f>VLOOKUP(C712,#REF!,4,FALSE)</f>
        <v>#REF!</v>
      </c>
      <c r="N712" t="e">
        <f t="shared" si="46"/>
        <v>#REF!</v>
      </c>
      <c r="O712">
        <f t="shared" si="47"/>
        <v>2</v>
      </c>
      <c r="P712" t="e">
        <f>VLOOKUP(C712,#REF!,3,FALSE)</f>
        <v>#REF!</v>
      </c>
      <c r="Q712" t="e">
        <f>VLOOKUP(C712,#REF!,2,FALSE)</f>
        <v>#REF!</v>
      </c>
      <c r="R712" t="str">
        <f>VLOOKUP(orders!B712,customers!$A$2:$F$101,6,FALSE)</f>
        <v>Male</v>
      </c>
      <c r="S712" t="str">
        <f>VLOOKUP(orders!B712,customers!$A$1:$C$101,3,FALSE)</f>
        <v>Tumkur</v>
      </c>
    </row>
    <row r="713" spans="1:19" x14ac:dyDescent="0.35">
      <c r="A713">
        <v>712</v>
      </c>
      <c r="B713" t="s">
        <v>130</v>
      </c>
      <c r="C713">
        <v>65</v>
      </c>
      <c r="D713">
        <v>5</v>
      </c>
      <c r="E713" t="str">
        <f t="shared" si="44"/>
        <v>July</v>
      </c>
      <c r="F713" t="str">
        <f t="shared" si="45"/>
        <v>Tuesday</v>
      </c>
      <c r="G713" s="1">
        <v>45118</v>
      </c>
      <c r="H713" s="2">
        <v>0.54180555555555554</v>
      </c>
      <c r="I713" s="1">
        <v>45120</v>
      </c>
      <c r="J713" s="2">
        <v>0.27427083333333335</v>
      </c>
      <c r="K713" t="s">
        <v>357</v>
      </c>
      <c r="L713" t="s">
        <v>60</v>
      </c>
      <c r="M713" t="e">
        <f>VLOOKUP(C713,#REF!,4,FALSE)</f>
        <v>#REF!</v>
      </c>
      <c r="N713" t="e">
        <f t="shared" si="46"/>
        <v>#REF!</v>
      </c>
      <c r="O713">
        <f t="shared" si="47"/>
        <v>2</v>
      </c>
      <c r="P713" t="e">
        <f>VLOOKUP(C713,#REF!,3,FALSE)</f>
        <v>#REF!</v>
      </c>
      <c r="Q713" t="e">
        <f>VLOOKUP(C713,#REF!,2,FALSE)</f>
        <v>#REF!</v>
      </c>
      <c r="R713" t="str">
        <f>VLOOKUP(orders!B713,customers!$A$2:$F$101,6,FALSE)</f>
        <v>Female</v>
      </c>
      <c r="S713" t="str">
        <f>VLOOKUP(orders!B713,customers!$A$1:$C$101,3,FALSE)</f>
        <v>Delhi</v>
      </c>
    </row>
    <row r="714" spans="1:19" x14ac:dyDescent="0.35">
      <c r="A714">
        <v>713</v>
      </c>
      <c r="B714" t="s">
        <v>164</v>
      </c>
      <c r="C714">
        <v>37</v>
      </c>
      <c r="D714">
        <v>3</v>
      </c>
      <c r="E714" t="str">
        <f t="shared" si="44"/>
        <v>November</v>
      </c>
      <c r="F714" t="str">
        <f t="shared" si="45"/>
        <v>Wednesday</v>
      </c>
      <c r="G714" s="1">
        <v>45238</v>
      </c>
      <c r="H714" s="2">
        <v>0.97525462962962961</v>
      </c>
      <c r="I714" s="1">
        <v>45245</v>
      </c>
      <c r="J714" s="2">
        <v>0.95232638888888888</v>
      </c>
      <c r="K714" t="s">
        <v>197</v>
      </c>
      <c r="L714" t="s">
        <v>15</v>
      </c>
      <c r="M714" t="e">
        <f>VLOOKUP(C714,#REF!,4,FALSE)</f>
        <v>#REF!</v>
      </c>
      <c r="N714" t="e">
        <f t="shared" si="46"/>
        <v>#REF!</v>
      </c>
      <c r="O714">
        <f t="shared" si="47"/>
        <v>7</v>
      </c>
      <c r="P714" t="e">
        <f>VLOOKUP(C714,#REF!,3,FALSE)</f>
        <v>#REF!</v>
      </c>
      <c r="Q714" t="e">
        <f>VLOOKUP(C714,#REF!,2,FALSE)</f>
        <v>#REF!</v>
      </c>
      <c r="R714" t="str">
        <f>VLOOKUP(orders!B714,customers!$A$2:$F$101,6,FALSE)</f>
        <v>Male</v>
      </c>
      <c r="S714" t="str">
        <f>VLOOKUP(orders!B714,customers!$A$1:$C$101,3,FALSE)</f>
        <v>Ratlam</v>
      </c>
    </row>
    <row r="715" spans="1:19" x14ac:dyDescent="0.35">
      <c r="A715">
        <v>714</v>
      </c>
      <c r="B715" t="s">
        <v>142</v>
      </c>
      <c r="C715">
        <v>63</v>
      </c>
      <c r="D715">
        <v>2</v>
      </c>
      <c r="E715" t="str">
        <f t="shared" si="44"/>
        <v>June</v>
      </c>
      <c r="F715" t="str">
        <f t="shared" si="45"/>
        <v>Thursday</v>
      </c>
      <c r="G715" s="1">
        <v>45078</v>
      </c>
      <c r="H715" s="2">
        <v>0.8112152777777778</v>
      </c>
      <c r="I715" s="1">
        <v>45080</v>
      </c>
      <c r="J715" s="2">
        <v>0.32917824074074076</v>
      </c>
      <c r="K715" t="s">
        <v>401</v>
      </c>
      <c r="L715" t="s">
        <v>60</v>
      </c>
      <c r="M715" t="e">
        <f>VLOOKUP(C715,#REF!,4,FALSE)</f>
        <v>#REF!</v>
      </c>
      <c r="N715" t="e">
        <f t="shared" si="46"/>
        <v>#REF!</v>
      </c>
      <c r="O715">
        <f t="shared" si="47"/>
        <v>2</v>
      </c>
      <c r="P715" t="e">
        <f>VLOOKUP(C715,#REF!,3,FALSE)</f>
        <v>#REF!</v>
      </c>
      <c r="Q715" t="e">
        <f>VLOOKUP(C715,#REF!,2,FALSE)</f>
        <v>#REF!</v>
      </c>
      <c r="R715" t="str">
        <f>VLOOKUP(orders!B715,customers!$A$2:$F$101,6,FALSE)</f>
        <v>Female</v>
      </c>
      <c r="S715" t="str">
        <f>VLOOKUP(orders!B715,customers!$A$1:$C$101,3,FALSE)</f>
        <v>Bharatpur</v>
      </c>
    </row>
    <row r="716" spans="1:19" x14ac:dyDescent="0.35">
      <c r="A716">
        <v>715</v>
      </c>
      <c r="B716" t="s">
        <v>41</v>
      </c>
      <c r="C716">
        <v>38</v>
      </c>
      <c r="D716">
        <v>4</v>
      </c>
      <c r="E716" t="str">
        <f t="shared" si="44"/>
        <v>April</v>
      </c>
      <c r="F716" t="str">
        <f t="shared" si="45"/>
        <v>Friday</v>
      </c>
      <c r="G716" s="1">
        <v>45030</v>
      </c>
      <c r="H716" s="2">
        <v>0.21994212962962964</v>
      </c>
      <c r="I716" s="1">
        <v>45037</v>
      </c>
      <c r="J716" s="2">
        <v>0.69410879629629629</v>
      </c>
      <c r="K716" t="s">
        <v>55</v>
      </c>
      <c r="L716" t="s">
        <v>20</v>
      </c>
      <c r="M716" t="e">
        <f>VLOOKUP(C716,#REF!,4,FALSE)</f>
        <v>#REF!</v>
      </c>
      <c r="N716" t="e">
        <f t="shared" si="46"/>
        <v>#REF!</v>
      </c>
      <c r="O716">
        <f t="shared" si="47"/>
        <v>7</v>
      </c>
      <c r="P716" t="e">
        <f>VLOOKUP(C716,#REF!,3,FALSE)</f>
        <v>#REF!</v>
      </c>
      <c r="Q716" t="e">
        <f>VLOOKUP(C716,#REF!,2,FALSE)</f>
        <v>#REF!</v>
      </c>
      <c r="R716" t="str">
        <f>VLOOKUP(orders!B716,customers!$A$2:$F$101,6,FALSE)</f>
        <v>Female</v>
      </c>
      <c r="S716" t="str">
        <f>VLOOKUP(orders!B716,customers!$A$1:$C$101,3,FALSE)</f>
        <v>Madhyamgram</v>
      </c>
    </row>
    <row r="717" spans="1:19" x14ac:dyDescent="0.35">
      <c r="A717">
        <v>716</v>
      </c>
      <c r="B717" t="s">
        <v>268</v>
      </c>
      <c r="C717">
        <v>40</v>
      </c>
      <c r="D717">
        <v>3</v>
      </c>
      <c r="E717" t="str">
        <f t="shared" si="44"/>
        <v>August</v>
      </c>
      <c r="F717" t="str">
        <f t="shared" si="45"/>
        <v>Saturday</v>
      </c>
      <c r="G717" s="1">
        <v>45157</v>
      </c>
      <c r="H717" s="2">
        <v>0.97097222222222224</v>
      </c>
      <c r="I717" s="1">
        <v>45164</v>
      </c>
      <c r="J717" s="2">
        <v>6.94212962962963E-2</v>
      </c>
      <c r="K717" t="s">
        <v>171</v>
      </c>
      <c r="L717" t="s">
        <v>12</v>
      </c>
      <c r="M717" t="e">
        <f>VLOOKUP(C717,#REF!,4,FALSE)</f>
        <v>#REF!</v>
      </c>
      <c r="N717" t="e">
        <f t="shared" si="46"/>
        <v>#REF!</v>
      </c>
      <c r="O717">
        <f t="shared" si="47"/>
        <v>7</v>
      </c>
      <c r="P717" t="e">
        <f>VLOOKUP(C717,#REF!,3,FALSE)</f>
        <v>#REF!</v>
      </c>
      <c r="Q717" t="e">
        <f>VLOOKUP(C717,#REF!,2,FALSE)</f>
        <v>#REF!</v>
      </c>
      <c r="R717" t="str">
        <f>VLOOKUP(orders!B717,customers!$A$2:$F$101,6,FALSE)</f>
        <v>Female</v>
      </c>
      <c r="S717" t="str">
        <f>VLOOKUP(orders!B717,customers!$A$1:$C$101,3,FALSE)</f>
        <v>Gaya</v>
      </c>
    </row>
    <row r="718" spans="1:19" x14ac:dyDescent="0.35">
      <c r="A718">
        <v>717</v>
      </c>
      <c r="B718" t="s">
        <v>93</v>
      </c>
      <c r="C718">
        <v>67</v>
      </c>
      <c r="D718">
        <v>5</v>
      </c>
      <c r="E718" t="str">
        <f t="shared" si="44"/>
        <v>June</v>
      </c>
      <c r="F718" t="str">
        <f t="shared" si="45"/>
        <v>Sunday</v>
      </c>
      <c r="G718" s="1">
        <v>45102</v>
      </c>
      <c r="H718" s="2">
        <v>0.26287037037037037</v>
      </c>
      <c r="I718" s="1">
        <v>45103</v>
      </c>
      <c r="J718" s="2">
        <v>0.97277777777777774</v>
      </c>
      <c r="K718" t="s">
        <v>402</v>
      </c>
      <c r="L718" t="s">
        <v>12</v>
      </c>
      <c r="M718" t="e">
        <f>VLOOKUP(C718,#REF!,4,FALSE)</f>
        <v>#REF!</v>
      </c>
      <c r="N718" t="e">
        <f t="shared" si="46"/>
        <v>#REF!</v>
      </c>
      <c r="O718">
        <f t="shared" si="47"/>
        <v>1</v>
      </c>
      <c r="P718" t="e">
        <f>VLOOKUP(C718,#REF!,3,FALSE)</f>
        <v>#REF!</v>
      </c>
      <c r="Q718" t="e">
        <f>VLOOKUP(C718,#REF!,2,FALSE)</f>
        <v>#REF!</v>
      </c>
      <c r="R718" t="str">
        <f>VLOOKUP(orders!B718,customers!$A$2:$F$101,6,FALSE)</f>
        <v>Male</v>
      </c>
      <c r="S718" t="str">
        <f>VLOOKUP(orders!B718,customers!$A$1:$C$101,3,FALSE)</f>
        <v>Kalyan-Dombivli</v>
      </c>
    </row>
    <row r="719" spans="1:19" x14ac:dyDescent="0.35">
      <c r="A719">
        <v>718</v>
      </c>
      <c r="B719" t="s">
        <v>134</v>
      </c>
      <c r="C719">
        <v>49</v>
      </c>
      <c r="D719">
        <v>1</v>
      </c>
      <c r="E719" t="str">
        <f t="shared" si="44"/>
        <v>February</v>
      </c>
      <c r="F719" t="str">
        <f t="shared" si="45"/>
        <v>Thursday</v>
      </c>
      <c r="G719" s="1">
        <v>44966</v>
      </c>
      <c r="H719" s="2">
        <v>0.2177662037037037</v>
      </c>
      <c r="I719" s="1">
        <v>44970</v>
      </c>
      <c r="J719" s="2">
        <v>0.26533564814814814</v>
      </c>
      <c r="K719" t="s">
        <v>403</v>
      </c>
      <c r="L719" t="s">
        <v>23</v>
      </c>
      <c r="M719" t="e">
        <f>VLOOKUP(C719,#REF!,4,FALSE)</f>
        <v>#REF!</v>
      </c>
      <c r="N719" t="e">
        <f t="shared" si="46"/>
        <v>#REF!</v>
      </c>
      <c r="O719">
        <f t="shared" si="47"/>
        <v>4</v>
      </c>
      <c r="P719" t="e">
        <f>VLOOKUP(C719,#REF!,3,FALSE)</f>
        <v>#REF!</v>
      </c>
      <c r="Q719" t="e">
        <f>VLOOKUP(C719,#REF!,2,FALSE)</f>
        <v>#REF!</v>
      </c>
      <c r="R719" t="str">
        <f>VLOOKUP(orders!B719,customers!$A$2:$F$101,6,FALSE)</f>
        <v>Female</v>
      </c>
      <c r="S719" t="str">
        <f>VLOOKUP(orders!B719,customers!$A$1:$C$101,3,FALSE)</f>
        <v>Noida</v>
      </c>
    </row>
    <row r="720" spans="1:19" x14ac:dyDescent="0.35">
      <c r="A720">
        <v>719</v>
      </c>
      <c r="B720" t="s">
        <v>212</v>
      </c>
      <c r="C720">
        <v>57</v>
      </c>
      <c r="D720">
        <v>3</v>
      </c>
      <c r="E720" t="str">
        <f t="shared" si="44"/>
        <v>July</v>
      </c>
      <c r="F720" t="str">
        <f t="shared" si="45"/>
        <v>Wednesday</v>
      </c>
      <c r="G720" s="1">
        <v>45119</v>
      </c>
      <c r="H720" s="2">
        <v>0.3228125</v>
      </c>
      <c r="I720" s="1">
        <v>45126</v>
      </c>
      <c r="J720" s="2">
        <v>7.7361111111111117E-2</v>
      </c>
      <c r="K720" t="s">
        <v>248</v>
      </c>
      <c r="L720" t="s">
        <v>20</v>
      </c>
      <c r="M720" t="e">
        <f>VLOOKUP(C720,#REF!,4,FALSE)</f>
        <v>#REF!</v>
      </c>
      <c r="N720" t="e">
        <f t="shared" si="46"/>
        <v>#REF!</v>
      </c>
      <c r="O720">
        <f t="shared" si="47"/>
        <v>7</v>
      </c>
      <c r="P720" t="e">
        <f>VLOOKUP(C720,#REF!,3,FALSE)</f>
        <v>#REF!</v>
      </c>
      <c r="Q720" t="e">
        <f>VLOOKUP(C720,#REF!,2,FALSE)</f>
        <v>#REF!</v>
      </c>
      <c r="R720" t="str">
        <f>VLOOKUP(orders!B720,customers!$A$2:$F$101,6,FALSE)</f>
        <v>Male</v>
      </c>
      <c r="S720" t="str">
        <f>VLOOKUP(orders!B720,customers!$A$1:$C$101,3,FALSE)</f>
        <v>Dibrugarh</v>
      </c>
    </row>
    <row r="721" spans="1:19" x14ac:dyDescent="0.35">
      <c r="A721">
        <v>720</v>
      </c>
      <c r="B721" t="s">
        <v>105</v>
      </c>
      <c r="C721">
        <v>22</v>
      </c>
      <c r="D721">
        <v>5</v>
      </c>
      <c r="E721" t="str">
        <f t="shared" si="44"/>
        <v>December</v>
      </c>
      <c r="F721" t="str">
        <f t="shared" si="45"/>
        <v>Friday</v>
      </c>
      <c r="G721" s="1">
        <v>45275</v>
      </c>
      <c r="H721" s="2">
        <v>0.61297453703703708</v>
      </c>
      <c r="I721" s="1">
        <v>45280</v>
      </c>
      <c r="J721" s="2">
        <v>0.25495370370370368</v>
      </c>
      <c r="K721" t="s">
        <v>82</v>
      </c>
      <c r="L721" t="s">
        <v>60</v>
      </c>
      <c r="M721" t="e">
        <f>VLOOKUP(C721,#REF!,4,FALSE)</f>
        <v>#REF!</v>
      </c>
      <c r="N721" t="e">
        <f t="shared" si="46"/>
        <v>#REF!</v>
      </c>
      <c r="O721">
        <f t="shared" si="47"/>
        <v>5</v>
      </c>
      <c r="P721" t="e">
        <f>VLOOKUP(C721,#REF!,3,FALSE)</f>
        <v>#REF!</v>
      </c>
      <c r="Q721" t="e">
        <f>VLOOKUP(C721,#REF!,2,FALSE)</f>
        <v>#REF!</v>
      </c>
      <c r="R721" t="str">
        <f>VLOOKUP(orders!B721,customers!$A$2:$F$101,6,FALSE)</f>
        <v>Female</v>
      </c>
      <c r="S721" t="str">
        <f>VLOOKUP(orders!B721,customers!$A$1:$C$101,3,FALSE)</f>
        <v>Maheshtala</v>
      </c>
    </row>
    <row r="722" spans="1:19" x14ac:dyDescent="0.35">
      <c r="A722">
        <v>721</v>
      </c>
      <c r="B722" t="s">
        <v>200</v>
      </c>
      <c r="C722">
        <v>3</v>
      </c>
      <c r="D722">
        <v>5</v>
      </c>
      <c r="E722" t="str">
        <f t="shared" si="44"/>
        <v>February</v>
      </c>
      <c r="F722" t="str">
        <f t="shared" si="45"/>
        <v>Tuesday</v>
      </c>
      <c r="G722" s="1">
        <v>44964</v>
      </c>
      <c r="H722" s="2">
        <v>0.1446875</v>
      </c>
      <c r="I722" s="1">
        <v>44974</v>
      </c>
      <c r="J722" s="2">
        <v>0.76946759259259256</v>
      </c>
      <c r="K722" t="s">
        <v>404</v>
      </c>
      <c r="L722" t="s">
        <v>23</v>
      </c>
      <c r="M722" t="e">
        <f>VLOOKUP(C722,#REF!,4,FALSE)</f>
        <v>#REF!</v>
      </c>
      <c r="N722" t="e">
        <f t="shared" si="46"/>
        <v>#REF!</v>
      </c>
      <c r="O722">
        <f t="shared" si="47"/>
        <v>10</v>
      </c>
      <c r="P722" t="e">
        <f>VLOOKUP(C722,#REF!,3,FALSE)</f>
        <v>#REF!</v>
      </c>
      <c r="Q722" t="e">
        <f>VLOOKUP(C722,#REF!,2,FALSE)</f>
        <v>#REF!</v>
      </c>
      <c r="R722" t="str">
        <f>VLOOKUP(orders!B722,customers!$A$2:$F$101,6,FALSE)</f>
        <v>Male</v>
      </c>
      <c r="S722" t="str">
        <f>VLOOKUP(orders!B722,customers!$A$1:$C$101,3,FALSE)</f>
        <v>Khandwa</v>
      </c>
    </row>
    <row r="723" spans="1:19" x14ac:dyDescent="0.35">
      <c r="A723">
        <v>722</v>
      </c>
      <c r="B723" t="s">
        <v>31</v>
      </c>
      <c r="C723">
        <v>13</v>
      </c>
      <c r="D723">
        <v>5</v>
      </c>
      <c r="E723" t="str">
        <f t="shared" si="44"/>
        <v>March</v>
      </c>
      <c r="F723" t="str">
        <f t="shared" si="45"/>
        <v>Thursday</v>
      </c>
      <c r="G723" s="1">
        <v>44987</v>
      </c>
      <c r="H723" s="2">
        <v>0.72945601851851849</v>
      </c>
      <c r="I723" s="1">
        <v>44993</v>
      </c>
      <c r="J723" s="2">
        <v>0.33817129629629628</v>
      </c>
      <c r="K723" t="s">
        <v>405</v>
      </c>
      <c r="L723" t="s">
        <v>36</v>
      </c>
      <c r="M723" t="e">
        <f>VLOOKUP(C723,#REF!,4,FALSE)</f>
        <v>#REF!</v>
      </c>
      <c r="N723" t="e">
        <f t="shared" si="46"/>
        <v>#REF!</v>
      </c>
      <c r="O723">
        <f t="shared" si="47"/>
        <v>6</v>
      </c>
      <c r="P723" t="e">
        <f>VLOOKUP(C723,#REF!,3,FALSE)</f>
        <v>#REF!</v>
      </c>
      <c r="Q723" t="e">
        <f>VLOOKUP(C723,#REF!,2,FALSE)</f>
        <v>#REF!</v>
      </c>
      <c r="R723" t="str">
        <f>VLOOKUP(orders!B723,customers!$A$2:$F$101,6,FALSE)</f>
        <v>Male</v>
      </c>
      <c r="S723" t="str">
        <f>VLOOKUP(orders!B723,customers!$A$1:$C$101,3,FALSE)</f>
        <v>Agra</v>
      </c>
    </row>
    <row r="724" spans="1:19" x14ac:dyDescent="0.35">
      <c r="A724">
        <v>723</v>
      </c>
      <c r="B724" t="s">
        <v>105</v>
      </c>
      <c r="C724">
        <v>14</v>
      </c>
      <c r="D724">
        <v>3</v>
      </c>
      <c r="E724" t="str">
        <f t="shared" si="44"/>
        <v>February</v>
      </c>
      <c r="F724" t="str">
        <f t="shared" si="45"/>
        <v>Saturday</v>
      </c>
      <c r="G724" s="1">
        <v>44961</v>
      </c>
      <c r="H724" s="2">
        <v>0.75065972222222221</v>
      </c>
      <c r="I724" s="1">
        <v>44962</v>
      </c>
      <c r="J724" s="2">
        <v>3.9907407407407405E-2</v>
      </c>
      <c r="K724" t="s">
        <v>381</v>
      </c>
      <c r="L724" t="s">
        <v>20</v>
      </c>
      <c r="M724" t="e">
        <f>VLOOKUP(C724,#REF!,4,FALSE)</f>
        <v>#REF!</v>
      </c>
      <c r="N724" t="e">
        <f t="shared" si="46"/>
        <v>#REF!</v>
      </c>
      <c r="O724">
        <f t="shared" si="47"/>
        <v>1</v>
      </c>
      <c r="P724" t="e">
        <f>VLOOKUP(C724,#REF!,3,FALSE)</f>
        <v>#REF!</v>
      </c>
      <c r="Q724" t="e">
        <f>VLOOKUP(C724,#REF!,2,FALSE)</f>
        <v>#REF!</v>
      </c>
      <c r="R724" t="str">
        <f>VLOOKUP(orders!B724,customers!$A$2:$F$101,6,FALSE)</f>
        <v>Female</v>
      </c>
      <c r="S724" t="str">
        <f>VLOOKUP(orders!B724,customers!$A$1:$C$101,3,FALSE)</f>
        <v>Maheshtala</v>
      </c>
    </row>
    <row r="725" spans="1:19" x14ac:dyDescent="0.35">
      <c r="A725">
        <v>724</v>
      </c>
      <c r="B725" t="s">
        <v>93</v>
      </c>
      <c r="C725">
        <v>51</v>
      </c>
      <c r="D725">
        <v>1</v>
      </c>
      <c r="E725" t="str">
        <f t="shared" si="44"/>
        <v>April</v>
      </c>
      <c r="F725" t="str">
        <f t="shared" si="45"/>
        <v>Saturday</v>
      </c>
      <c r="G725" s="1">
        <v>45024</v>
      </c>
      <c r="H725" s="2">
        <v>0.95993055555555551</v>
      </c>
      <c r="I725" s="1">
        <v>45032</v>
      </c>
      <c r="J725" s="2">
        <v>0.33355324074074072</v>
      </c>
      <c r="K725" t="s">
        <v>137</v>
      </c>
      <c r="L725" t="s">
        <v>60</v>
      </c>
      <c r="M725" t="e">
        <f>VLOOKUP(C725,#REF!,4,FALSE)</f>
        <v>#REF!</v>
      </c>
      <c r="N725" t="e">
        <f t="shared" si="46"/>
        <v>#REF!</v>
      </c>
      <c r="O725">
        <f t="shared" si="47"/>
        <v>8</v>
      </c>
      <c r="P725" t="e">
        <f>VLOOKUP(C725,#REF!,3,FALSE)</f>
        <v>#REF!</v>
      </c>
      <c r="Q725" t="e">
        <f>VLOOKUP(C725,#REF!,2,FALSE)</f>
        <v>#REF!</v>
      </c>
      <c r="R725" t="str">
        <f>VLOOKUP(orders!B725,customers!$A$2:$F$101,6,FALSE)</f>
        <v>Male</v>
      </c>
      <c r="S725" t="str">
        <f>VLOOKUP(orders!B725,customers!$A$1:$C$101,3,FALSE)</f>
        <v>Kalyan-Dombivli</v>
      </c>
    </row>
    <row r="726" spans="1:19" x14ac:dyDescent="0.35">
      <c r="A726">
        <v>725</v>
      </c>
      <c r="B726" t="s">
        <v>180</v>
      </c>
      <c r="C726">
        <v>35</v>
      </c>
      <c r="D726">
        <v>3</v>
      </c>
      <c r="E726" t="str">
        <f t="shared" si="44"/>
        <v>March</v>
      </c>
      <c r="F726" t="str">
        <f t="shared" si="45"/>
        <v>Monday</v>
      </c>
      <c r="G726" s="1">
        <v>44991</v>
      </c>
      <c r="H726" s="2">
        <v>0.9745138888888889</v>
      </c>
      <c r="I726" s="1">
        <v>44996</v>
      </c>
      <c r="J726" s="2">
        <v>0.83596064814814819</v>
      </c>
      <c r="K726" t="s">
        <v>173</v>
      </c>
      <c r="L726" t="s">
        <v>36</v>
      </c>
      <c r="M726" t="e">
        <f>VLOOKUP(C726,#REF!,4,FALSE)</f>
        <v>#REF!</v>
      </c>
      <c r="N726" t="e">
        <f t="shared" si="46"/>
        <v>#REF!</v>
      </c>
      <c r="O726">
        <f t="shared" si="47"/>
        <v>5</v>
      </c>
      <c r="P726" t="e">
        <f>VLOOKUP(C726,#REF!,3,FALSE)</f>
        <v>#REF!</v>
      </c>
      <c r="Q726" t="e">
        <f>VLOOKUP(C726,#REF!,2,FALSE)</f>
        <v>#REF!</v>
      </c>
      <c r="R726" t="str">
        <f>VLOOKUP(orders!B726,customers!$A$2:$F$101,6,FALSE)</f>
        <v>Male</v>
      </c>
      <c r="S726" t="str">
        <f>VLOOKUP(orders!B726,customers!$A$1:$C$101,3,FALSE)</f>
        <v>Vellore</v>
      </c>
    </row>
    <row r="727" spans="1:19" x14ac:dyDescent="0.35">
      <c r="A727">
        <v>726</v>
      </c>
      <c r="B727" t="s">
        <v>31</v>
      </c>
      <c r="C727">
        <v>34</v>
      </c>
      <c r="D727">
        <v>2</v>
      </c>
      <c r="E727" t="str">
        <f t="shared" si="44"/>
        <v>August</v>
      </c>
      <c r="F727" t="str">
        <f t="shared" si="45"/>
        <v>Monday</v>
      </c>
      <c r="G727" s="1">
        <v>45159</v>
      </c>
      <c r="H727" s="2">
        <v>0.79896990740740736</v>
      </c>
      <c r="I727" s="1">
        <v>45169</v>
      </c>
      <c r="J727" s="2">
        <v>0.78782407407407407</v>
      </c>
      <c r="K727" t="s">
        <v>337</v>
      </c>
      <c r="L727" t="s">
        <v>26</v>
      </c>
      <c r="M727" t="e">
        <f>VLOOKUP(C727,#REF!,4,FALSE)</f>
        <v>#REF!</v>
      </c>
      <c r="N727" t="e">
        <f t="shared" si="46"/>
        <v>#REF!</v>
      </c>
      <c r="O727">
        <f t="shared" si="47"/>
        <v>10</v>
      </c>
      <c r="P727" t="e">
        <f>VLOOKUP(C727,#REF!,3,FALSE)</f>
        <v>#REF!</v>
      </c>
      <c r="Q727" t="e">
        <f>VLOOKUP(C727,#REF!,2,FALSE)</f>
        <v>#REF!</v>
      </c>
      <c r="R727" t="str">
        <f>VLOOKUP(orders!B727,customers!$A$2:$F$101,6,FALSE)</f>
        <v>Male</v>
      </c>
      <c r="S727" t="str">
        <f>VLOOKUP(orders!B727,customers!$A$1:$C$101,3,FALSE)</f>
        <v>Agra</v>
      </c>
    </row>
    <row r="728" spans="1:19" x14ac:dyDescent="0.35">
      <c r="A728">
        <v>727</v>
      </c>
      <c r="B728" t="s">
        <v>153</v>
      </c>
      <c r="C728">
        <v>12</v>
      </c>
      <c r="D728">
        <v>5</v>
      </c>
      <c r="E728" t="str">
        <f t="shared" si="44"/>
        <v>November</v>
      </c>
      <c r="F728" t="str">
        <f t="shared" si="45"/>
        <v>Saturday</v>
      </c>
      <c r="G728" s="1">
        <v>45248</v>
      </c>
      <c r="H728" s="2">
        <v>6.7395833333333335E-2</v>
      </c>
      <c r="I728" s="1">
        <v>45252</v>
      </c>
      <c r="J728" s="2">
        <v>0.68231481481481482</v>
      </c>
      <c r="K728" t="s">
        <v>133</v>
      </c>
      <c r="L728" t="s">
        <v>12</v>
      </c>
      <c r="M728" t="e">
        <f>VLOOKUP(C728,#REF!,4,FALSE)</f>
        <v>#REF!</v>
      </c>
      <c r="N728" t="e">
        <f t="shared" si="46"/>
        <v>#REF!</v>
      </c>
      <c r="O728">
        <f t="shared" si="47"/>
        <v>4</v>
      </c>
      <c r="P728" t="e">
        <f>VLOOKUP(C728,#REF!,3,FALSE)</f>
        <v>#REF!</v>
      </c>
      <c r="Q728" t="e">
        <f>VLOOKUP(C728,#REF!,2,FALSE)</f>
        <v>#REF!</v>
      </c>
      <c r="R728" t="str">
        <f>VLOOKUP(orders!B728,customers!$A$2:$F$101,6,FALSE)</f>
        <v>Female</v>
      </c>
      <c r="S728" t="str">
        <f>VLOOKUP(orders!B728,customers!$A$1:$C$101,3,FALSE)</f>
        <v>Kavali</v>
      </c>
    </row>
    <row r="729" spans="1:19" x14ac:dyDescent="0.35">
      <c r="A729">
        <v>728</v>
      </c>
      <c r="B729" t="s">
        <v>322</v>
      </c>
      <c r="C729">
        <v>52</v>
      </c>
      <c r="D729">
        <v>2</v>
      </c>
      <c r="E729" t="str">
        <f t="shared" si="44"/>
        <v>February</v>
      </c>
      <c r="F729" t="str">
        <f t="shared" si="45"/>
        <v>Wednesday</v>
      </c>
      <c r="G729" s="1">
        <v>44965</v>
      </c>
      <c r="H729" s="2">
        <v>0.57344907407407408</v>
      </c>
      <c r="I729" s="1">
        <v>44968</v>
      </c>
      <c r="J729" s="2">
        <v>0.67171296296296301</v>
      </c>
      <c r="K729" t="s">
        <v>324</v>
      </c>
      <c r="L729" t="s">
        <v>23</v>
      </c>
      <c r="M729" t="e">
        <f>VLOOKUP(C729,#REF!,4,FALSE)</f>
        <v>#REF!</v>
      </c>
      <c r="N729" t="e">
        <f t="shared" si="46"/>
        <v>#REF!</v>
      </c>
      <c r="O729">
        <f t="shared" si="47"/>
        <v>3</v>
      </c>
      <c r="P729" t="e">
        <f>VLOOKUP(C729,#REF!,3,FALSE)</f>
        <v>#REF!</v>
      </c>
      <c r="Q729" t="e">
        <f>VLOOKUP(C729,#REF!,2,FALSE)</f>
        <v>#REF!</v>
      </c>
      <c r="R729" t="str">
        <f>VLOOKUP(orders!B729,customers!$A$2:$F$101,6,FALSE)</f>
        <v>Male</v>
      </c>
      <c r="S729" t="str">
        <f>VLOOKUP(orders!B729,customers!$A$1:$C$101,3,FALSE)</f>
        <v>Parbhani</v>
      </c>
    </row>
    <row r="730" spans="1:19" x14ac:dyDescent="0.35">
      <c r="A730">
        <v>729</v>
      </c>
      <c r="B730" t="s">
        <v>188</v>
      </c>
      <c r="C730">
        <v>17</v>
      </c>
      <c r="D730">
        <v>1</v>
      </c>
      <c r="E730" t="str">
        <f t="shared" si="44"/>
        <v>February</v>
      </c>
      <c r="F730" t="str">
        <f t="shared" si="45"/>
        <v>Thursday</v>
      </c>
      <c r="G730" s="1">
        <v>44980</v>
      </c>
      <c r="H730" s="2">
        <v>0.76380787037037035</v>
      </c>
      <c r="I730" s="1">
        <v>44982</v>
      </c>
      <c r="J730" s="2">
        <v>0.49396990740740743</v>
      </c>
      <c r="K730" t="s">
        <v>68</v>
      </c>
      <c r="L730" t="s">
        <v>12</v>
      </c>
      <c r="M730" t="e">
        <f>VLOOKUP(C730,#REF!,4,FALSE)</f>
        <v>#REF!</v>
      </c>
      <c r="N730" t="e">
        <f t="shared" si="46"/>
        <v>#REF!</v>
      </c>
      <c r="O730">
        <f t="shared" si="47"/>
        <v>2</v>
      </c>
      <c r="P730" t="e">
        <f>VLOOKUP(C730,#REF!,3,FALSE)</f>
        <v>#REF!</v>
      </c>
      <c r="Q730" t="e">
        <f>VLOOKUP(C730,#REF!,2,FALSE)</f>
        <v>#REF!</v>
      </c>
      <c r="R730" t="str">
        <f>VLOOKUP(orders!B730,customers!$A$2:$F$101,6,FALSE)</f>
        <v>Male</v>
      </c>
      <c r="S730" t="str">
        <f>VLOOKUP(orders!B730,customers!$A$1:$C$101,3,FALSE)</f>
        <v>Sambhal</v>
      </c>
    </row>
    <row r="731" spans="1:19" x14ac:dyDescent="0.35">
      <c r="A731">
        <v>730</v>
      </c>
      <c r="B731" t="s">
        <v>29</v>
      </c>
      <c r="C731">
        <v>59</v>
      </c>
      <c r="D731">
        <v>1</v>
      </c>
      <c r="E731" t="str">
        <f t="shared" si="44"/>
        <v>August</v>
      </c>
      <c r="F731" t="str">
        <f t="shared" si="45"/>
        <v>Tuesday</v>
      </c>
      <c r="G731" s="1">
        <v>45160</v>
      </c>
      <c r="H731" s="2">
        <v>8.6145833333333338E-2</v>
      </c>
      <c r="I731" s="1">
        <v>45163</v>
      </c>
      <c r="J731" s="2">
        <v>0.94409722222222225</v>
      </c>
      <c r="K731" t="s">
        <v>379</v>
      </c>
      <c r="L731" t="s">
        <v>26</v>
      </c>
      <c r="M731" t="e">
        <f>VLOOKUP(C731,#REF!,4,FALSE)</f>
        <v>#REF!</v>
      </c>
      <c r="N731" t="e">
        <f t="shared" si="46"/>
        <v>#REF!</v>
      </c>
      <c r="O731">
        <f t="shared" si="47"/>
        <v>3</v>
      </c>
      <c r="P731" t="e">
        <f>VLOOKUP(C731,#REF!,3,FALSE)</f>
        <v>#REF!</v>
      </c>
      <c r="Q731" t="e">
        <f>VLOOKUP(C731,#REF!,2,FALSE)</f>
        <v>#REF!</v>
      </c>
      <c r="R731" t="str">
        <f>VLOOKUP(orders!B731,customers!$A$2:$F$101,6,FALSE)</f>
        <v>Female</v>
      </c>
      <c r="S731" t="str">
        <f>VLOOKUP(orders!B731,customers!$A$1:$C$101,3,FALSE)</f>
        <v>Sri Ganganagar</v>
      </c>
    </row>
    <row r="732" spans="1:19" x14ac:dyDescent="0.35">
      <c r="A732">
        <v>731</v>
      </c>
      <c r="B732" t="s">
        <v>184</v>
      </c>
      <c r="C732">
        <v>59</v>
      </c>
      <c r="D732">
        <v>5</v>
      </c>
      <c r="E732" t="str">
        <f t="shared" si="44"/>
        <v>August</v>
      </c>
      <c r="F732" t="str">
        <f t="shared" si="45"/>
        <v>Friday</v>
      </c>
      <c r="G732" s="1">
        <v>45163</v>
      </c>
      <c r="H732" s="2">
        <v>0.50092592592592589</v>
      </c>
      <c r="I732" s="1">
        <v>45171</v>
      </c>
      <c r="J732" s="2">
        <v>0.46008101851851851</v>
      </c>
      <c r="K732" t="s">
        <v>69</v>
      </c>
      <c r="L732" t="s">
        <v>26</v>
      </c>
      <c r="M732" t="e">
        <f>VLOOKUP(C732,#REF!,4,FALSE)</f>
        <v>#REF!</v>
      </c>
      <c r="N732" t="e">
        <f t="shared" si="46"/>
        <v>#REF!</v>
      </c>
      <c r="O732">
        <f t="shared" si="47"/>
        <v>8</v>
      </c>
      <c r="P732" t="e">
        <f>VLOOKUP(C732,#REF!,3,FALSE)</f>
        <v>#REF!</v>
      </c>
      <c r="Q732" t="e">
        <f>VLOOKUP(C732,#REF!,2,FALSE)</f>
        <v>#REF!</v>
      </c>
      <c r="R732" t="str">
        <f>VLOOKUP(orders!B732,customers!$A$2:$F$101,6,FALSE)</f>
        <v>Male</v>
      </c>
      <c r="S732" t="str">
        <f>VLOOKUP(orders!B732,customers!$A$1:$C$101,3,FALSE)</f>
        <v>Raurkela Industrial Township</v>
      </c>
    </row>
    <row r="733" spans="1:19" x14ac:dyDescent="0.35">
      <c r="A733">
        <v>732</v>
      </c>
      <c r="B733" t="s">
        <v>198</v>
      </c>
      <c r="C733">
        <v>1</v>
      </c>
      <c r="D733">
        <v>2</v>
      </c>
      <c r="E733" t="str">
        <f t="shared" si="44"/>
        <v>October</v>
      </c>
      <c r="F733" t="str">
        <f t="shared" si="45"/>
        <v>Monday</v>
      </c>
      <c r="G733" s="1">
        <v>45215</v>
      </c>
      <c r="H733" s="2">
        <v>0.69944444444444442</v>
      </c>
      <c r="I733" s="1">
        <v>45220</v>
      </c>
      <c r="J733" s="2">
        <v>0.7890625</v>
      </c>
      <c r="K733" t="s">
        <v>369</v>
      </c>
      <c r="L733" t="s">
        <v>60</v>
      </c>
      <c r="M733" t="e">
        <f>VLOOKUP(C733,#REF!,4,FALSE)</f>
        <v>#REF!</v>
      </c>
      <c r="N733" t="e">
        <f t="shared" si="46"/>
        <v>#REF!</v>
      </c>
      <c r="O733">
        <f t="shared" si="47"/>
        <v>5</v>
      </c>
      <c r="P733" t="e">
        <f>VLOOKUP(C733,#REF!,3,FALSE)</f>
        <v>#REF!</v>
      </c>
      <c r="Q733" t="e">
        <f>VLOOKUP(C733,#REF!,2,FALSE)</f>
        <v>#REF!</v>
      </c>
      <c r="R733" t="str">
        <f>VLOOKUP(orders!B733,customers!$A$2:$F$101,6,FALSE)</f>
        <v>Female</v>
      </c>
      <c r="S733" t="str">
        <f>VLOOKUP(orders!B733,customers!$A$1:$C$101,3,FALSE)</f>
        <v>North Dumdum</v>
      </c>
    </row>
    <row r="734" spans="1:19" x14ac:dyDescent="0.35">
      <c r="A734">
        <v>733</v>
      </c>
      <c r="B734" t="s">
        <v>150</v>
      </c>
      <c r="C734">
        <v>32</v>
      </c>
      <c r="D734">
        <v>3</v>
      </c>
      <c r="E734" t="str">
        <f t="shared" si="44"/>
        <v>April</v>
      </c>
      <c r="F734" t="str">
        <f t="shared" si="45"/>
        <v>Saturday</v>
      </c>
      <c r="G734" s="1">
        <v>45017</v>
      </c>
      <c r="H734" s="2">
        <v>3.5844907407407409E-2</v>
      </c>
      <c r="I734" s="1">
        <v>45019</v>
      </c>
      <c r="J734" s="2">
        <v>0.10188657407407407</v>
      </c>
      <c r="K734" t="s">
        <v>57</v>
      </c>
      <c r="L734" t="s">
        <v>20</v>
      </c>
      <c r="M734" t="e">
        <f>VLOOKUP(C734,#REF!,4,FALSE)</f>
        <v>#REF!</v>
      </c>
      <c r="N734" t="e">
        <f t="shared" si="46"/>
        <v>#REF!</v>
      </c>
      <c r="O734">
        <f t="shared" si="47"/>
        <v>2</v>
      </c>
      <c r="P734" t="e">
        <f>VLOOKUP(C734,#REF!,3,FALSE)</f>
        <v>#REF!</v>
      </c>
      <c r="Q734" t="e">
        <f>VLOOKUP(C734,#REF!,2,FALSE)</f>
        <v>#REF!</v>
      </c>
      <c r="R734" t="str">
        <f>VLOOKUP(orders!B734,customers!$A$2:$F$101,6,FALSE)</f>
        <v>Male</v>
      </c>
      <c r="S734" t="str">
        <f>VLOOKUP(orders!B734,customers!$A$1:$C$101,3,FALSE)</f>
        <v>Satara</v>
      </c>
    </row>
    <row r="735" spans="1:19" x14ac:dyDescent="0.35">
      <c r="A735">
        <v>734</v>
      </c>
      <c r="B735" t="s">
        <v>140</v>
      </c>
      <c r="C735">
        <v>49</v>
      </c>
      <c r="D735">
        <v>3</v>
      </c>
      <c r="E735" t="str">
        <f t="shared" si="44"/>
        <v>February</v>
      </c>
      <c r="F735" t="str">
        <f t="shared" si="45"/>
        <v>Saturday</v>
      </c>
      <c r="G735" s="1">
        <v>44968</v>
      </c>
      <c r="H735" s="2">
        <v>0.48931712962962964</v>
      </c>
      <c r="I735" s="1">
        <v>44971</v>
      </c>
      <c r="J735" s="2">
        <v>0.37923611111111111</v>
      </c>
      <c r="K735" t="s">
        <v>30</v>
      </c>
      <c r="L735" t="s">
        <v>23</v>
      </c>
      <c r="M735" t="e">
        <f>VLOOKUP(C735,#REF!,4,FALSE)</f>
        <v>#REF!</v>
      </c>
      <c r="N735" t="e">
        <f t="shared" si="46"/>
        <v>#REF!</v>
      </c>
      <c r="O735">
        <f t="shared" si="47"/>
        <v>3</v>
      </c>
      <c r="P735" t="e">
        <f>VLOOKUP(C735,#REF!,3,FALSE)</f>
        <v>#REF!</v>
      </c>
      <c r="Q735" t="e">
        <f>VLOOKUP(C735,#REF!,2,FALSE)</f>
        <v>#REF!</v>
      </c>
      <c r="R735" t="str">
        <f>VLOOKUP(orders!B735,customers!$A$2:$F$101,6,FALSE)</f>
        <v>Female</v>
      </c>
      <c r="S735" t="str">
        <f>VLOOKUP(orders!B735,customers!$A$1:$C$101,3,FALSE)</f>
        <v>Chinsurah</v>
      </c>
    </row>
    <row r="736" spans="1:19" x14ac:dyDescent="0.35">
      <c r="A736">
        <v>735</v>
      </c>
      <c r="B736" t="s">
        <v>10</v>
      </c>
      <c r="C736">
        <v>56</v>
      </c>
      <c r="D736">
        <v>1</v>
      </c>
      <c r="E736" t="str">
        <f t="shared" si="44"/>
        <v>February</v>
      </c>
      <c r="F736" t="str">
        <f t="shared" si="45"/>
        <v>Thursday</v>
      </c>
      <c r="G736" s="1">
        <v>44959</v>
      </c>
      <c r="H736" s="2">
        <v>0.30724537037037036</v>
      </c>
      <c r="I736" s="1">
        <v>44961</v>
      </c>
      <c r="J736" s="2">
        <v>0.24858796296296296</v>
      </c>
      <c r="K736" t="s">
        <v>70</v>
      </c>
      <c r="L736" t="s">
        <v>12</v>
      </c>
      <c r="M736" t="e">
        <f>VLOOKUP(C736,#REF!,4,FALSE)</f>
        <v>#REF!</v>
      </c>
      <c r="N736" t="e">
        <f t="shared" si="46"/>
        <v>#REF!</v>
      </c>
      <c r="O736">
        <f t="shared" si="47"/>
        <v>2</v>
      </c>
      <c r="P736" t="e">
        <f>VLOOKUP(C736,#REF!,3,FALSE)</f>
        <v>#REF!</v>
      </c>
      <c r="Q736" t="e">
        <f>VLOOKUP(C736,#REF!,2,FALSE)</f>
        <v>#REF!</v>
      </c>
      <c r="R736" t="str">
        <f>VLOOKUP(orders!B736,customers!$A$2:$F$101,6,FALSE)</f>
        <v>Male</v>
      </c>
      <c r="S736" t="str">
        <f>VLOOKUP(orders!B736,customers!$A$1:$C$101,3,FALSE)</f>
        <v>Davanagere</v>
      </c>
    </row>
    <row r="737" spans="1:19" x14ac:dyDescent="0.35">
      <c r="A737">
        <v>736</v>
      </c>
      <c r="B737" t="s">
        <v>140</v>
      </c>
      <c r="C737">
        <v>70</v>
      </c>
      <c r="D737">
        <v>5</v>
      </c>
      <c r="E737" t="str">
        <f t="shared" si="44"/>
        <v>May</v>
      </c>
      <c r="F737" t="str">
        <f t="shared" si="45"/>
        <v>Tuesday</v>
      </c>
      <c r="G737" s="1">
        <v>45048</v>
      </c>
      <c r="H737" s="2">
        <v>0.15768518518518518</v>
      </c>
      <c r="I737" s="1">
        <v>45057</v>
      </c>
      <c r="J737" s="2">
        <v>0.19356481481481483</v>
      </c>
      <c r="K737" t="s">
        <v>336</v>
      </c>
      <c r="L737" t="s">
        <v>20</v>
      </c>
      <c r="M737" t="e">
        <f>VLOOKUP(C737,#REF!,4,FALSE)</f>
        <v>#REF!</v>
      </c>
      <c r="N737" t="e">
        <f t="shared" si="46"/>
        <v>#REF!</v>
      </c>
      <c r="O737">
        <f t="shared" si="47"/>
        <v>9</v>
      </c>
      <c r="P737" t="e">
        <f>VLOOKUP(C737,#REF!,3,FALSE)</f>
        <v>#REF!</v>
      </c>
      <c r="Q737" t="e">
        <f>VLOOKUP(C737,#REF!,2,FALSE)</f>
        <v>#REF!</v>
      </c>
      <c r="R737" t="str">
        <f>VLOOKUP(orders!B737,customers!$A$2:$F$101,6,FALSE)</f>
        <v>Female</v>
      </c>
      <c r="S737" t="str">
        <f>VLOOKUP(orders!B737,customers!$A$1:$C$101,3,FALSE)</f>
        <v>Chinsurah</v>
      </c>
    </row>
    <row r="738" spans="1:19" x14ac:dyDescent="0.35">
      <c r="A738">
        <v>737</v>
      </c>
      <c r="B738" t="s">
        <v>239</v>
      </c>
      <c r="C738">
        <v>46</v>
      </c>
      <c r="D738">
        <v>5</v>
      </c>
      <c r="E738" t="str">
        <f t="shared" si="44"/>
        <v>September</v>
      </c>
      <c r="F738" t="str">
        <f t="shared" si="45"/>
        <v>Thursday</v>
      </c>
      <c r="G738" s="1">
        <v>45183</v>
      </c>
      <c r="H738" s="2">
        <v>0.31655092592592593</v>
      </c>
      <c r="I738" s="1">
        <v>45186</v>
      </c>
      <c r="J738" s="2">
        <v>0.56741898148148151</v>
      </c>
      <c r="K738" t="s">
        <v>189</v>
      </c>
      <c r="L738" t="s">
        <v>12</v>
      </c>
      <c r="M738" t="e">
        <f>VLOOKUP(C738,#REF!,4,FALSE)</f>
        <v>#REF!</v>
      </c>
      <c r="N738" t="e">
        <f t="shared" si="46"/>
        <v>#REF!</v>
      </c>
      <c r="O738">
        <f t="shared" si="47"/>
        <v>3</v>
      </c>
      <c r="P738" t="e">
        <f>VLOOKUP(C738,#REF!,3,FALSE)</f>
        <v>#REF!</v>
      </c>
      <c r="Q738" t="e">
        <f>VLOOKUP(C738,#REF!,2,FALSE)</f>
        <v>#REF!</v>
      </c>
      <c r="R738" t="str">
        <f>VLOOKUP(orders!B738,customers!$A$2:$F$101,6,FALSE)</f>
        <v>Male</v>
      </c>
      <c r="S738" t="str">
        <f>VLOOKUP(orders!B738,customers!$A$1:$C$101,3,FALSE)</f>
        <v>Kalyan-Dombivli</v>
      </c>
    </row>
    <row r="739" spans="1:19" x14ac:dyDescent="0.35">
      <c r="A739">
        <v>738</v>
      </c>
      <c r="B739" t="s">
        <v>264</v>
      </c>
      <c r="C739">
        <v>16</v>
      </c>
      <c r="D739">
        <v>5</v>
      </c>
      <c r="E739" t="str">
        <f t="shared" si="44"/>
        <v>March</v>
      </c>
      <c r="F739" t="str">
        <f t="shared" si="45"/>
        <v>Friday</v>
      </c>
      <c r="G739" s="1">
        <v>44988</v>
      </c>
      <c r="H739" s="2">
        <v>0.68307870370370372</v>
      </c>
      <c r="I739" s="1">
        <v>44994</v>
      </c>
      <c r="J739" s="2">
        <v>6.7037037037037034E-2</v>
      </c>
      <c r="K739" t="s">
        <v>325</v>
      </c>
      <c r="L739" t="s">
        <v>36</v>
      </c>
      <c r="M739" t="e">
        <f>VLOOKUP(C739,#REF!,4,FALSE)</f>
        <v>#REF!</v>
      </c>
      <c r="N739" t="e">
        <f t="shared" si="46"/>
        <v>#REF!</v>
      </c>
      <c r="O739">
        <f t="shared" si="47"/>
        <v>6</v>
      </c>
      <c r="P739" t="e">
        <f>VLOOKUP(C739,#REF!,3,FALSE)</f>
        <v>#REF!</v>
      </c>
      <c r="Q739" t="e">
        <f>VLOOKUP(C739,#REF!,2,FALSE)</f>
        <v>#REF!</v>
      </c>
      <c r="R739" t="str">
        <f>VLOOKUP(orders!B739,customers!$A$2:$F$101,6,FALSE)</f>
        <v>Male</v>
      </c>
      <c r="S739" t="str">
        <f>VLOOKUP(orders!B739,customers!$A$1:$C$101,3,FALSE)</f>
        <v>Cuttack</v>
      </c>
    </row>
    <row r="740" spans="1:19" x14ac:dyDescent="0.35">
      <c r="A740">
        <v>739</v>
      </c>
      <c r="B740" t="s">
        <v>216</v>
      </c>
      <c r="C740">
        <v>24</v>
      </c>
      <c r="D740">
        <v>5</v>
      </c>
      <c r="E740" t="str">
        <f t="shared" si="44"/>
        <v>January</v>
      </c>
      <c r="F740" t="str">
        <f t="shared" si="45"/>
        <v>Monday</v>
      </c>
      <c r="G740" s="1">
        <v>44956</v>
      </c>
      <c r="H740" s="2">
        <v>0.40543981481481484</v>
      </c>
      <c r="I740" s="1">
        <v>44960</v>
      </c>
      <c r="J740" s="2">
        <v>0.43996527777777777</v>
      </c>
      <c r="K740" t="s">
        <v>124</v>
      </c>
      <c r="L740" t="s">
        <v>20</v>
      </c>
      <c r="M740" t="e">
        <f>VLOOKUP(C740,#REF!,4,FALSE)</f>
        <v>#REF!</v>
      </c>
      <c r="N740" t="e">
        <f t="shared" si="46"/>
        <v>#REF!</v>
      </c>
      <c r="O740">
        <f t="shared" si="47"/>
        <v>4</v>
      </c>
      <c r="P740" t="e">
        <f>VLOOKUP(C740,#REF!,3,FALSE)</f>
        <v>#REF!</v>
      </c>
      <c r="Q740" t="e">
        <f>VLOOKUP(C740,#REF!,2,FALSE)</f>
        <v>#REF!</v>
      </c>
      <c r="R740" t="str">
        <f>VLOOKUP(orders!B740,customers!$A$2:$F$101,6,FALSE)</f>
        <v>Female</v>
      </c>
      <c r="S740" t="str">
        <f>VLOOKUP(orders!B740,customers!$A$1:$C$101,3,FALSE)</f>
        <v>Deoghar</v>
      </c>
    </row>
    <row r="741" spans="1:19" x14ac:dyDescent="0.35">
      <c r="A741">
        <v>740</v>
      </c>
      <c r="B741" t="s">
        <v>251</v>
      </c>
      <c r="C741">
        <v>56</v>
      </c>
      <c r="D741">
        <v>4</v>
      </c>
      <c r="E741" t="str">
        <f t="shared" si="44"/>
        <v>November</v>
      </c>
      <c r="F741" t="str">
        <f t="shared" si="45"/>
        <v>Tuesday</v>
      </c>
      <c r="G741" s="1">
        <v>45237</v>
      </c>
      <c r="H741" s="2">
        <v>0.67497685185185186</v>
      </c>
      <c r="I741" s="1">
        <v>45242</v>
      </c>
      <c r="J741" s="2">
        <v>0.42211805555555554</v>
      </c>
      <c r="K741" t="s">
        <v>392</v>
      </c>
      <c r="L741" t="s">
        <v>12</v>
      </c>
      <c r="M741" t="e">
        <f>VLOOKUP(C741,#REF!,4,FALSE)</f>
        <v>#REF!</v>
      </c>
      <c r="N741" t="e">
        <f t="shared" si="46"/>
        <v>#REF!</v>
      </c>
      <c r="O741">
        <f t="shared" si="47"/>
        <v>5</v>
      </c>
      <c r="P741" t="e">
        <f>VLOOKUP(C741,#REF!,3,FALSE)</f>
        <v>#REF!</v>
      </c>
      <c r="Q741" t="e">
        <f>VLOOKUP(C741,#REF!,2,FALSE)</f>
        <v>#REF!</v>
      </c>
      <c r="R741" t="str">
        <f>VLOOKUP(orders!B741,customers!$A$2:$F$101,6,FALSE)</f>
        <v>Male</v>
      </c>
      <c r="S741" t="str">
        <f>VLOOKUP(orders!B741,customers!$A$1:$C$101,3,FALSE)</f>
        <v>Miryalaguda</v>
      </c>
    </row>
    <row r="742" spans="1:19" x14ac:dyDescent="0.35">
      <c r="A742">
        <v>741</v>
      </c>
      <c r="B742" t="s">
        <v>47</v>
      </c>
      <c r="C742">
        <v>53</v>
      </c>
      <c r="D742">
        <v>5</v>
      </c>
      <c r="E742" t="str">
        <f t="shared" si="44"/>
        <v>August</v>
      </c>
      <c r="F742" t="str">
        <f t="shared" si="45"/>
        <v>Wednesday</v>
      </c>
      <c r="G742" s="1">
        <v>45161</v>
      </c>
      <c r="H742" s="2">
        <v>0.53274305555555557</v>
      </c>
      <c r="I742" s="1">
        <v>45170</v>
      </c>
      <c r="J742" s="2">
        <v>0.90091435185185187</v>
      </c>
      <c r="K742" t="s">
        <v>285</v>
      </c>
      <c r="L742" t="s">
        <v>26</v>
      </c>
      <c r="M742" t="e">
        <f>VLOOKUP(C742,#REF!,4,FALSE)</f>
        <v>#REF!</v>
      </c>
      <c r="N742" t="e">
        <f t="shared" si="46"/>
        <v>#REF!</v>
      </c>
      <c r="O742">
        <f t="shared" si="47"/>
        <v>9</v>
      </c>
      <c r="P742" t="e">
        <f>VLOOKUP(C742,#REF!,3,FALSE)</f>
        <v>#REF!</v>
      </c>
      <c r="Q742" t="e">
        <f>VLOOKUP(C742,#REF!,2,FALSE)</f>
        <v>#REF!</v>
      </c>
      <c r="R742" t="str">
        <f>VLOOKUP(orders!B742,customers!$A$2:$F$101,6,FALSE)</f>
        <v>Male</v>
      </c>
      <c r="S742" t="str">
        <f>VLOOKUP(orders!B742,customers!$A$1:$C$101,3,FALSE)</f>
        <v>Hyderabad</v>
      </c>
    </row>
    <row r="743" spans="1:19" x14ac:dyDescent="0.35">
      <c r="A743">
        <v>742</v>
      </c>
      <c r="B743" t="s">
        <v>253</v>
      </c>
      <c r="C743">
        <v>53</v>
      </c>
      <c r="D743">
        <v>5</v>
      </c>
      <c r="E743" t="str">
        <f t="shared" si="44"/>
        <v>August</v>
      </c>
      <c r="F743" t="str">
        <f t="shared" si="45"/>
        <v>Thursday</v>
      </c>
      <c r="G743" s="1">
        <v>45162</v>
      </c>
      <c r="H743" s="2">
        <v>0.82646990740740744</v>
      </c>
      <c r="I743" s="1">
        <v>45164</v>
      </c>
      <c r="J743" s="2">
        <v>0.6653472222222222</v>
      </c>
      <c r="K743" t="s">
        <v>324</v>
      </c>
      <c r="L743" t="s">
        <v>26</v>
      </c>
      <c r="M743" t="e">
        <f>VLOOKUP(C743,#REF!,4,FALSE)</f>
        <v>#REF!</v>
      </c>
      <c r="N743" t="e">
        <f t="shared" si="46"/>
        <v>#REF!</v>
      </c>
      <c r="O743">
        <f t="shared" si="47"/>
        <v>2</v>
      </c>
      <c r="P743" t="e">
        <f>VLOOKUP(C743,#REF!,3,FALSE)</f>
        <v>#REF!</v>
      </c>
      <c r="Q743" t="e">
        <f>VLOOKUP(C743,#REF!,2,FALSE)</f>
        <v>#REF!</v>
      </c>
      <c r="R743" t="str">
        <f>VLOOKUP(orders!B743,customers!$A$2:$F$101,6,FALSE)</f>
        <v>Female</v>
      </c>
      <c r="S743" t="str">
        <f>VLOOKUP(orders!B743,customers!$A$1:$C$101,3,FALSE)</f>
        <v>Nellore</v>
      </c>
    </row>
    <row r="744" spans="1:19" x14ac:dyDescent="0.35">
      <c r="A744">
        <v>743</v>
      </c>
      <c r="B744" t="s">
        <v>105</v>
      </c>
      <c r="C744">
        <v>4</v>
      </c>
      <c r="D744">
        <v>2</v>
      </c>
      <c r="E744" t="str">
        <f t="shared" si="44"/>
        <v>November</v>
      </c>
      <c r="F744" t="str">
        <f t="shared" si="45"/>
        <v>Thursday</v>
      </c>
      <c r="G744" s="1">
        <v>45239</v>
      </c>
      <c r="H744" s="2">
        <v>0.56119212962962961</v>
      </c>
      <c r="I744" s="1">
        <v>45243</v>
      </c>
      <c r="J744" s="2">
        <v>5.3055555555555557E-2</v>
      </c>
      <c r="K744" t="s">
        <v>197</v>
      </c>
      <c r="L744" t="s">
        <v>15</v>
      </c>
      <c r="M744" t="e">
        <f>VLOOKUP(C744,#REF!,4,FALSE)</f>
        <v>#REF!</v>
      </c>
      <c r="N744" t="e">
        <f t="shared" si="46"/>
        <v>#REF!</v>
      </c>
      <c r="O744">
        <f t="shared" si="47"/>
        <v>4</v>
      </c>
      <c r="P744" t="e">
        <f>VLOOKUP(C744,#REF!,3,FALSE)</f>
        <v>#REF!</v>
      </c>
      <c r="Q744" t="e">
        <f>VLOOKUP(C744,#REF!,2,FALSE)</f>
        <v>#REF!</v>
      </c>
      <c r="R744" t="str">
        <f>VLOOKUP(orders!B744,customers!$A$2:$F$101,6,FALSE)</f>
        <v>Female</v>
      </c>
      <c r="S744" t="str">
        <f>VLOOKUP(orders!B744,customers!$A$1:$C$101,3,FALSE)</f>
        <v>Maheshtala</v>
      </c>
    </row>
    <row r="745" spans="1:19" x14ac:dyDescent="0.35">
      <c r="A745">
        <v>744</v>
      </c>
      <c r="B745" t="s">
        <v>103</v>
      </c>
      <c r="C745">
        <v>45</v>
      </c>
      <c r="D745">
        <v>4</v>
      </c>
      <c r="E745" t="str">
        <f t="shared" si="44"/>
        <v>October</v>
      </c>
      <c r="F745" t="str">
        <f t="shared" si="45"/>
        <v>Friday</v>
      </c>
      <c r="G745" s="1">
        <v>45212</v>
      </c>
      <c r="H745" s="2">
        <v>0.7453819444444445</v>
      </c>
      <c r="I745" s="1">
        <v>45213</v>
      </c>
      <c r="J745" s="2">
        <v>0.33478009259259262</v>
      </c>
      <c r="K745" t="s">
        <v>276</v>
      </c>
      <c r="L745" t="s">
        <v>20</v>
      </c>
      <c r="M745" t="e">
        <f>VLOOKUP(C745,#REF!,4,FALSE)</f>
        <v>#REF!</v>
      </c>
      <c r="N745" t="e">
        <f t="shared" si="46"/>
        <v>#REF!</v>
      </c>
      <c r="O745">
        <f t="shared" si="47"/>
        <v>1</v>
      </c>
      <c r="P745" t="e">
        <f>VLOOKUP(C745,#REF!,3,FALSE)</f>
        <v>#REF!</v>
      </c>
      <c r="Q745" t="e">
        <f>VLOOKUP(C745,#REF!,2,FALSE)</f>
        <v>#REF!</v>
      </c>
      <c r="R745" t="str">
        <f>VLOOKUP(orders!B745,customers!$A$2:$F$101,6,FALSE)</f>
        <v>Male</v>
      </c>
      <c r="S745" t="str">
        <f>VLOOKUP(orders!B745,customers!$A$1:$C$101,3,FALSE)</f>
        <v>Bidhannagar</v>
      </c>
    </row>
    <row r="746" spans="1:19" x14ac:dyDescent="0.35">
      <c r="A746">
        <v>745</v>
      </c>
      <c r="B746" t="s">
        <v>288</v>
      </c>
      <c r="C746">
        <v>44</v>
      </c>
      <c r="D746">
        <v>1</v>
      </c>
      <c r="E746" t="str">
        <f t="shared" si="44"/>
        <v>November</v>
      </c>
      <c r="F746" t="str">
        <f t="shared" si="45"/>
        <v>Tuesday</v>
      </c>
      <c r="G746" s="1">
        <v>45237</v>
      </c>
      <c r="H746" s="2">
        <v>0.38363425925925926</v>
      </c>
      <c r="I746" s="1">
        <v>45239</v>
      </c>
      <c r="J746" s="2">
        <v>2.087962962962963E-2</v>
      </c>
      <c r="K746" t="s">
        <v>190</v>
      </c>
      <c r="L746" t="s">
        <v>15</v>
      </c>
      <c r="M746" t="e">
        <f>VLOOKUP(C746,#REF!,4,FALSE)</f>
        <v>#REF!</v>
      </c>
      <c r="N746" t="e">
        <f t="shared" si="46"/>
        <v>#REF!</v>
      </c>
      <c r="O746">
        <f t="shared" si="47"/>
        <v>2</v>
      </c>
      <c r="P746" t="e">
        <f>VLOOKUP(C746,#REF!,3,FALSE)</f>
        <v>#REF!</v>
      </c>
      <c r="Q746" t="e">
        <f>VLOOKUP(C746,#REF!,2,FALSE)</f>
        <v>#REF!</v>
      </c>
      <c r="R746" t="str">
        <f>VLOOKUP(orders!B746,customers!$A$2:$F$101,6,FALSE)</f>
        <v>Male</v>
      </c>
      <c r="S746" t="str">
        <f>VLOOKUP(orders!B746,customers!$A$1:$C$101,3,FALSE)</f>
        <v>Dhanbad</v>
      </c>
    </row>
    <row r="747" spans="1:19" x14ac:dyDescent="0.35">
      <c r="A747">
        <v>746</v>
      </c>
      <c r="B747" t="s">
        <v>192</v>
      </c>
      <c r="C747">
        <v>35</v>
      </c>
      <c r="D747">
        <v>2</v>
      </c>
      <c r="E747" t="str">
        <f t="shared" si="44"/>
        <v>March</v>
      </c>
      <c r="F747" t="str">
        <f t="shared" si="45"/>
        <v>Thursday</v>
      </c>
      <c r="G747" s="1">
        <v>44987</v>
      </c>
      <c r="H747" s="2">
        <v>0.22464120370370369</v>
      </c>
      <c r="I747" s="1">
        <v>44991</v>
      </c>
      <c r="J747" s="2">
        <v>0.2671412037037037</v>
      </c>
      <c r="K747" t="s">
        <v>330</v>
      </c>
      <c r="L747" t="s">
        <v>36</v>
      </c>
      <c r="M747" t="e">
        <f>VLOOKUP(C747,#REF!,4,FALSE)</f>
        <v>#REF!</v>
      </c>
      <c r="N747" t="e">
        <f t="shared" si="46"/>
        <v>#REF!</v>
      </c>
      <c r="O747">
        <f t="shared" si="47"/>
        <v>4</v>
      </c>
      <c r="P747" t="e">
        <f>VLOOKUP(C747,#REF!,3,FALSE)</f>
        <v>#REF!</v>
      </c>
      <c r="Q747" t="e">
        <f>VLOOKUP(C747,#REF!,2,FALSE)</f>
        <v>#REF!</v>
      </c>
      <c r="R747" t="str">
        <f>VLOOKUP(orders!B747,customers!$A$2:$F$101,6,FALSE)</f>
        <v>Female</v>
      </c>
      <c r="S747" t="str">
        <f>VLOOKUP(orders!B747,customers!$A$1:$C$101,3,FALSE)</f>
        <v>Kota</v>
      </c>
    </row>
    <row r="748" spans="1:19" x14ac:dyDescent="0.35">
      <c r="A748">
        <v>747</v>
      </c>
      <c r="B748" t="s">
        <v>27</v>
      </c>
      <c r="C748">
        <v>6</v>
      </c>
      <c r="D748">
        <v>4</v>
      </c>
      <c r="E748" t="str">
        <f t="shared" si="44"/>
        <v>March</v>
      </c>
      <c r="F748" t="str">
        <f t="shared" si="45"/>
        <v>Monday</v>
      </c>
      <c r="G748" s="1">
        <v>44991</v>
      </c>
      <c r="H748" s="2">
        <v>0.15513888888888888</v>
      </c>
      <c r="I748" s="1">
        <v>44996</v>
      </c>
      <c r="J748" s="2">
        <v>0.69346064814814812</v>
      </c>
      <c r="K748" t="s">
        <v>193</v>
      </c>
      <c r="L748" t="s">
        <v>36</v>
      </c>
      <c r="M748" t="e">
        <f>VLOOKUP(C748,#REF!,4,FALSE)</f>
        <v>#REF!</v>
      </c>
      <c r="N748" t="e">
        <f t="shared" si="46"/>
        <v>#REF!</v>
      </c>
      <c r="O748">
        <f t="shared" si="47"/>
        <v>5</v>
      </c>
      <c r="P748" t="e">
        <f>VLOOKUP(C748,#REF!,3,FALSE)</f>
        <v>#REF!</v>
      </c>
      <c r="Q748" t="e">
        <f>VLOOKUP(C748,#REF!,2,FALSE)</f>
        <v>#REF!</v>
      </c>
      <c r="R748" t="str">
        <f>VLOOKUP(orders!B748,customers!$A$2:$F$101,6,FALSE)</f>
        <v>Female</v>
      </c>
      <c r="S748" t="str">
        <f>VLOOKUP(orders!B748,customers!$A$1:$C$101,3,FALSE)</f>
        <v>Madurai</v>
      </c>
    </row>
    <row r="749" spans="1:19" x14ac:dyDescent="0.35">
      <c r="A749">
        <v>748</v>
      </c>
      <c r="B749" t="s">
        <v>275</v>
      </c>
      <c r="C749">
        <v>26</v>
      </c>
      <c r="D749">
        <v>1</v>
      </c>
      <c r="E749" t="str">
        <f t="shared" si="44"/>
        <v>March</v>
      </c>
      <c r="F749" t="str">
        <f t="shared" si="45"/>
        <v>Monday</v>
      </c>
      <c r="G749" s="1">
        <v>44991</v>
      </c>
      <c r="H749" s="2">
        <v>0.46796296296296297</v>
      </c>
      <c r="I749" s="1">
        <v>44992</v>
      </c>
      <c r="J749" s="2">
        <v>0.85185185185185186</v>
      </c>
      <c r="K749" t="s">
        <v>55</v>
      </c>
      <c r="L749" t="s">
        <v>36</v>
      </c>
      <c r="M749" t="e">
        <f>VLOOKUP(C749,#REF!,4,FALSE)</f>
        <v>#REF!</v>
      </c>
      <c r="N749" t="e">
        <f t="shared" si="46"/>
        <v>#REF!</v>
      </c>
      <c r="O749">
        <f t="shared" si="47"/>
        <v>1</v>
      </c>
      <c r="P749" t="e">
        <f>VLOOKUP(C749,#REF!,3,FALSE)</f>
        <v>#REF!</v>
      </c>
      <c r="Q749" t="e">
        <f>VLOOKUP(C749,#REF!,2,FALSE)</f>
        <v>#REF!</v>
      </c>
      <c r="R749" t="str">
        <f>VLOOKUP(orders!B749,customers!$A$2:$F$101,6,FALSE)</f>
        <v>Female</v>
      </c>
      <c r="S749" t="str">
        <f>VLOOKUP(orders!B749,customers!$A$1:$C$101,3,FALSE)</f>
        <v>Bhilai</v>
      </c>
    </row>
    <row r="750" spans="1:19" x14ac:dyDescent="0.35">
      <c r="A750">
        <v>749</v>
      </c>
      <c r="B750" t="s">
        <v>32</v>
      </c>
      <c r="C750">
        <v>12</v>
      </c>
      <c r="D750">
        <v>2</v>
      </c>
      <c r="E750" t="str">
        <f t="shared" si="44"/>
        <v>June</v>
      </c>
      <c r="F750" t="str">
        <f t="shared" si="45"/>
        <v>Monday</v>
      </c>
      <c r="G750" s="1">
        <v>45096</v>
      </c>
      <c r="H750" s="2">
        <v>0.5508912037037037</v>
      </c>
      <c r="I750" s="1">
        <v>45101</v>
      </c>
      <c r="J750" s="2">
        <v>0.15084490740740741</v>
      </c>
      <c r="K750" t="s">
        <v>28</v>
      </c>
      <c r="L750" t="s">
        <v>12</v>
      </c>
      <c r="M750" t="e">
        <f>VLOOKUP(C750,#REF!,4,FALSE)</f>
        <v>#REF!</v>
      </c>
      <c r="N750" t="e">
        <f t="shared" si="46"/>
        <v>#REF!</v>
      </c>
      <c r="O750">
        <f t="shared" si="47"/>
        <v>5</v>
      </c>
      <c r="P750" t="e">
        <f>VLOOKUP(C750,#REF!,3,FALSE)</f>
        <v>#REF!</v>
      </c>
      <c r="Q750" t="e">
        <f>VLOOKUP(C750,#REF!,2,FALSE)</f>
        <v>#REF!</v>
      </c>
      <c r="R750" t="str">
        <f>VLOOKUP(orders!B750,customers!$A$2:$F$101,6,FALSE)</f>
        <v>Female</v>
      </c>
      <c r="S750" t="str">
        <f>VLOOKUP(orders!B750,customers!$A$1:$C$101,3,FALSE)</f>
        <v>Dhanbad</v>
      </c>
    </row>
    <row r="751" spans="1:19" x14ac:dyDescent="0.35">
      <c r="A751">
        <v>750</v>
      </c>
      <c r="B751" t="s">
        <v>200</v>
      </c>
      <c r="C751">
        <v>19</v>
      </c>
      <c r="D751">
        <v>3</v>
      </c>
      <c r="E751" t="str">
        <f t="shared" si="44"/>
        <v>February</v>
      </c>
      <c r="F751" t="str">
        <f t="shared" si="45"/>
        <v>Wednesday</v>
      </c>
      <c r="G751" s="1">
        <v>44965</v>
      </c>
      <c r="H751" s="2">
        <v>0.39075231481481482</v>
      </c>
      <c r="I751" s="1">
        <v>44971</v>
      </c>
      <c r="J751" s="2">
        <v>0.93381944444444442</v>
      </c>
      <c r="K751" t="s">
        <v>342</v>
      </c>
      <c r="L751" t="s">
        <v>23</v>
      </c>
      <c r="M751" t="e">
        <f>VLOOKUP(C751,#REF!,4,FALSE)</f>
        <v>#REF!</v>
      </c>
      <c r="N751" t="e">
        <f t="shared" si="46"/>
        <v>#REF!</v>
      </c>
      <c r="O751">
        <f t="shared" si="47"/>
        <v>6</v>
      </c>
      <c r="P751" t="e">
        <f>VLOOKUP(C751,#REF!,3,FALSE)</f>
        <v>#REF!</v>
      </c>
      <c r="Q751" t="e">
        <f>VLOOKUP(C751,#REF!,2,FALSE)</f>
        <v>#REF!</v>
      </c>
      <c r="R751" t="str">
        <f>VLOOKUP(orders!B751,customers!$A$2:$F$101,6,FALSE)</f>
        <v>Male</v>
      </c>
      <c r="S751" t="str">
        <f>VLOOKUP(orders!B751,customers!$A$1:$C$101,3,FALSE)</f>
        <v>Khandwa</v>
      </c>
    </row>
    <row r="752" spans="1:19" x14ac:dyDescent="0.35">
      <c r="A752">
        <v>751</v>
      </c>
      <c r="B752" t="s">
        <v>215</v>
      </c>
      <c r="C752">
        <v>23</v>
      </c>
      <c r="D752">
        <v>5</v>
      </c>
      <c r="E752" t="str">
        <f t="shared" si="44"/>
        <v>April</v>
      </c>
      <c r="F752" t="str">
        <f t="shared" si="45"/>
        <v>Monday</v>
      </c>
      <c r="G752" s="1">
        <v>45026</v>
      </c>
      <c r="H752" s="2">
        <v>0.30039351851851853</v>
      </c>
      <c r="I752" s="1">
        <v>45031</v>
      </c>
      <c r="J752" s="2">
        <v>7.8171296296296294E-2</v>
      </c>
      <c r="K752" t="s">
        <v>39</v>
      </c>
      <c r="L752" t="s">
        <v>12</v>
      </c>
      <c r="M752" t="e">
        <f>VLOOKUP(C752,#REF!,4,FALSE)</f>
        <v>#REF!</v>
      </c>
      <c r="N752" t="e">
        <f t="shared" si="46"/>
        <v>#REF!</v>
      </c>
      <c r="O752">
        <f t="shared" si="47"/>
        <v>5</v>
      </c>
      <c r="P752" t="e">
        <f>VLOOKUP(C752,#REF!,3,FALSE)</f>
        <v>#REF!</v>
      </c>
      <c r="Q752" t="e">
        <f>VLOOKUP(C752,#REF!,2,FALSE)</f>
        <v>#REF!</v>
      </c>
      <c r="R752" t="str">
        <f>VLOOKUP(orders!B752,customers!$A$2:$F$101,6,FALSE)</f>
        <v>Male</v>
      </c>
      <c r="S752" t="str">
        <f>VLOOKUP(orders!B752,customers!$A$1:$C$101,3,FALSE)</f>
        <v>Tiruchirappalli</v>
      </c>
    </row>
    <row r="753" spans="1:19" x14ac:dyDescent="0.35">
      <c r="A753">
        <v>752</v>
      </c>
      <c r="B753" t="s">
        <v>331</v>
      </c>
      <c r="C753">
        <v>3</v>
      </c>
      <c r="D753">
        <v>5</v>
      </c>
      <c r="E753" t="str">
        <f t="shared" si="44"/>
        <v>February</v>
      </c>
      <c r="F753" t="str">
        <f t="shared" si="45"/>
        <v>Friday</v>
      </c>
      <c r="G753" s="1">
        <v>44967</v>
      </c>
      <c r="H753" s="2">
        <v>0.48473379629629632</v>
      </c>
      <c r="I753" s="1">
        <v>44969</v>
      </c>
      <c r="J753" s="2">
        <v>0.44164351851851852</v>
      </c>
      <c r="K753" t="s">
        <v>129</v>
      </c>
      <c r="L753" t="s">
        <v>23</v>
      </c>
      <c r="M753" t="e">
        <f>VLOOKUP(C753,#REF!,4,FALSE)</f>
        <v>#REF!</v>
      </c>
      <c r="N753" t="e">
        <f t="shared" si="46"/>
        <v>#REF!</v>
      </c>
      <c r="O753">
        <f t="shared" si="47"/>
        <v>2</v>
      </c>
      <c r="P753" t="e">
        <f>VLOOKUP(C753,#REF!,3,FALSE)</f>
        <v>#REF!</v>
      </c>
      <c r="Q753" t="e">
        <f>VLOOKUP(C753,#REF!,2,FALSE)</f>
        <v>#REF!</v>
      </c>
      <c r="R753" t="str">
        <f>VLOOKUP(orders!B753,customers!$A$2:$F$101,6,FALSE)</f>
        <v>Male</v>
      </c>
      <c r="S753" t="str">
        <f>VLOOKUP(orders!B753,customers!$A$1:$C$101,3,FALSE)</f>
        <v>Bhatpara</v>
      </c>
    </row>
    <row r="754" spans="1:19" x14ac:dyDescent="0.35">
      <c r="A754">
        <v>753</v>
      </c>
      <c r="B754" t="s">
        <v>105</v>
      </c>
      <c r="C754">
        <v>60</v>
      </c>
      <c r="D754">
        <v>1</v>
      </c>
      <c r="E754" t="str">
        <f t="shared" si="44"/>
        <v>November</v>
      </c>
      <c r="F754" t="str">
        <f t="shared" si="45"/>
        <v>Monday</v>
      </c>
      <c r="G754" s="1">
        <v>45236</v>
      </c>
      <c r="H754" s="2">
        <v>0.28863425925925928</v>
      </c>
      <c r="I754" s="1">
        <v>45242</v>
      </c>
      <c r="J754" s="2">
        <v>0.20070601851851852</v>
      </c>
      <c r="K754" t="s">
        <v>311</v>
      </c>
      <c r="L754" t="s">
        <v>15</v>
      </c>
      <c r="M754" t="e">
        <f>VLOOKUP(C754,#REF!,4,FALSE)</f>
        <v>#REF!</v>
      </c>
      <c r="N754" t="e">
        <f t="shared" si="46"/>
        <v>#REF!</v>
      </c>
      <c r="O754">
        <f t="shared" si="47"/>
        <v>6</v>
      </c>
      <c r="P754" t="e">
        <f>VLOOKUP(C754,#REF!,3,FALSE)</f>
        <v>#REF!</v>
      </c>
      <c r="Q754" t="e">
        <f>VLOOKUP(C754,#REF!,2,FALSE)</f>
        <v>#REF!</v>
      </c>
      <c r="R754" t="str">
        <f>VLOOKUP(orders!B754,customers!$A$2:$F$101,6,FALSE)</f>
        <v>Female</v>
      </c>
      <c r="S754" t="str">
        <f>VLOOKUP(orders!B754,customers!$A$1:$C$101,3,FALSE)</f>
        <v>Maheshtala</v>
      </c>
    </row>
    <row r="755" spans="1:19" x14ac:dyDescent="0.35">
      <c r="A755">
        <v>754</v>
      </c>
      <c r="B755" t="s">
        <v>184</v>
      </c>
      <c r="C755">
        <v>51</v>
      </c>
      <c r="D755">
        <v>2</v>
      </c>
      <c r="E755" t="str">
        <f t="shared" si="44"/>
        <v>November</v>
      </c>
      <c r="F755" t="str">
        <f t="shared" si="45"/>
        <v>Wednesday</v>
      </c>
      <c r="G755" s="1">
        <v>45231</v>
      </c>
      <c r="H755" s="2">
        <v>0.86149305555555555</v>
      </c>
      <c r="I755" s="1">
        <v>45238</v>
      </c>
      <c r="J755" s="2">
        <v>0.92584490740740744</v>
      </c>
      <c r="K755" t="s">
        <v>367</v>
      </c>
      <c r="L755" t="s">
        <v>60</v>
      </c>
      <c r="M755" t="e">
        <f>VLOOKUP(C755,#REF!,4,FALSE)</f>
        <v>#REF!</v>
      </c>
      <c r="N755" t="e">
        <f t="shared" si="46"/>
        <v>#REF!</v>
      </c>
      <c r="O755">
        <f t="shared" si="47"/>
        <v>7</v>
      </c>
      <c r="P755" t="e">
        <f>VLOOKUP(C755,#REF!,3,FALSE)</f>
        <v>#REF!</v>
      </c>
      <c r="Q755" t="e">
        <f>VLOOKUP(C755,#REF!,2,FALSE)</f>
        <v>#REF!</v>
      </c>
      <c r="R755" t="str">
        <f>VLOOKUP(orders!B755,customers!$A$2:$F$101,6,FALSE)</f>
        <v>Male</v>
      </c>
      <c r="S755" t="str">
        <f>VLOOKUP(orders!B755,customers!$A$1:$C$101,3,FALSE)</f>
        <v>Raurkela Industrial Township</v>
      </c>
    </row>
    <row r="756" spans="1:19" x14ac:dyDescent="0.35">
      <c r="A756">
        <v>755</v>
      </c>
      <c r="B756" t="s">
        <v>10</v>
      </c>
      <c r="C756">
        <v>6</v>
      </c>
      <c r="D756">
        <v>5</v>
      </c>
      <c r="E756" t="str">
        <f t="shared" si="44"/>
        <v>February</v>
      </c>
      <c r="F756" t="str">
        <f t="shared" si="45"/>
        <v>Monday</v>
      </c>
      <c r="G756" s="1">
        <v>44984</v>
      </c>
      <c r="H756" s="2">
        <v>0.68988425925925922</v>
      </c>
      <c r="I756" s="1">
        <v>44991</v>
      </c>
      <c r="J756" s="2">
        <v>9.5046296296296295E-2</v>
      </c>
      <c r="K756" t="s">
        <v>151</v>
      </c>
      <c r="L756" t="s">
        <v>36</v>
      </c>
      <c r="M756" t="e">
        <f>VLOOKUP(C756,#REF!,4,FALSE)</f>
        <v>#REF!</v>
      </c>
      <c r="N756" t="e">
        <f t="shared" si="46"/>
        <v>#REF!</v>
      </c>
      <c r="O756">
        <f t="shared" si="47"/>
        <v>7</v>
      </c>
      <c r="P756" t="e">
        <f>VLOOKUP(C756,#REF!,3,FALSE)</f>
        <v>#REF!</v>
      </c>
      <c r="Q756" t="e">
        <f>VLOOKUP(C756,#REF!,2,FALSE)</f>
        <v>#REF!</v>
      </c>
      <c r="R756" t="str">
        <f>VLOOKUP(orders!B756,customers!$A$2:$F$101,6,FALSE)</f>
        <v>Male</v>
      </c>
      <c r="S756" t="str">
        <f>VLOOKUP(orders!B756,customers!$A$1:$C$101,3,FALSE)</f>
        <v>Davanagere</v>
      </c>
    </row>
    <row r="757" spans="1:19" x14ac:dyDescent="0.35">
      <c r="A757">
        <v>756</v>
      </c>
      <c r="B757" t="s">
        <v>331</v>
      </c>
      <c r="C757">
        <v>51</v>
      </c>
      <c r="D757">
        <v>4</v>
      </c>
      <c r="E757" t="str">
        <f t="shared" si="44"/>
        <v>July</v>
      </c>
      <c r="F757" t="str">
        <f t="shared" si="45"/>
        <v>Saturday</v>
      </c>
      <c r="G757" s="1">
        <v>45136</v>
      </c>
      <c r="H757" s="2">
        <v>0.7676736111111111</v>
      </c>
      <c r="I757" s="1">
        <v>45141</v>
      </c>
      <c r="J757" s="2">
        <v>0.41391203703703705</v>
      </c>
      <c r="K757" t="s">
        <v>358</v>
      </c>
      <c r="L757" t="s">
        <v>60</v>
      </c>
      <c r="M757" t="e">
        <f>VLOOKUP(C757,#REF!,4,FALSE)</f>
        <v>#REF!</v>
      </c>
      <c r="N757" t="e">
        <f t="shared" si="46"/>
        <v>#REF!</v>
      </c>
      <c r="O757">
        <f t="shared" si="47"/>
        <v>5</v>
      </c>
      <c r="P757" t="e">
        <f>VLOOKUP(C757,#REF!,3,FALSE)</f>
        <v>#REF!</v>
      </c>
      <c r="Q757" t="e">
        <f>VLOOKUP(C757,#REF!,2,FALSE)</f>
        <v>#REF!</v>
      </c>
      <c r="R757" t="str">
        <f>VLOOKUP(orders!B757,customers!$A$2:$F$101,6,FALSE)</f>
        <v>Male</v>
      </c>
      <c r="S757" t="str">
        <f>VLOOKUP(orders!B757,customers!$A$1:$C$101,3,FALSE)</f>
        <v>Bhatpara</v>
      </c>
    </row>
    <row r="758" spans="1:19" x14ac:dyDescent="0.35">
      <c r="A758">
        <v>757</v>
      </c>
      <c r="B758" t="s">
        <v>256</v>
      </c>
      <c r="C758">
        <v>2</v>
      </c>
      <c r="D758">
        <v>3</v>
      </c>
      <c r="E758" t="str">
        <f t="shared" si="44"/>
        <v>February</v>
      </c>
      <c r="F758" t="str">
        <f t="shared" si="45"/>
        <v>Sunday</v>
      </c>
      <c r="G758" s="1">
        <v>44969</v>
      </c>
      <c r="H758" s="2">
        <v>0.4332523148148148</v>
      </c>
      <c r="I758" s="1">
        <v>44977</v>
      </c>
      <c r="J758" s="2">
        <v>0.19476851851851851</v>
      </c>
      <c r="K758" t="s">
        <v>132</v>
      </c>
      <c r="L758" t="s">
        <v>23</v>
      </c>
      <c r="M758" t="e">
        <f>VLOOKUP(C758,#REF!,4,FALSE)</f>
        <v>#REF!</v>
      </c>
      <c r="N758" t="e">
        <f t="shared" si="46"/>
        <v>#REF!</v>
      </c>
      <c r="O758">
        <f t="shared" si="47"/>
        <v>8</v>
      </c>
      <c r="P758" t="e">
        <f>VLOOKUP(C758,#REF!,3,FALSE)</f>
        <v>#REF!</v>
      </c>
      <c r="Q758" t="e">
        <f>VLOOKUP(C758,#REF!,2,FALSE)</f>
        <v>#REF!</v>
      </c>
      <c r="R758" t="str">
        <f>VLOOKUP(orders!B758,customers!$A$2:$F$101,6,FALSE)</f>
        <v>Female</v>
      </c>
      <c r="S758" t="str">
        <f>VLOOKUP(orders!B758,customers!$A$1:$C$101,3,FALSE)</f>
        <v>Panchkula</v>
      </c>
    </row>
    <row r="759" spans="1:19" x14ac:dyDescent="0.35">
      <c r="A759">
        <v>758</v>
      </c>
      <c r="B759" t="s">
        <v>260</v>
      </c>
      <c r="C759">
        <v>40</v>
      </c>
      <c r="D759">
        <v>5</v>
      </c>
      <c r="E759" t="str">
        <f t="shared" si="44"/>
        <v>October</v>
      </c>
      <c r="F759" t="str">
        <f t="shared" si="45"/>
        <v>Monday</v>
      </c>
      <c r="G759" s="1">
        <v>45215</v>
      </c>
      <c r="H759" s="2">
        <v>0.38363425925925926</v>
      </c>
      <c r="I759" s="1">
        <v>45219</v>
      </c>
      <c r="J759" s="2">
        <v>0.15761574074074075</v>
      </c>
      <c r="K759" t="s">
        <v>393</v>
      </c>
      <c r="L759" t="s">
        <v>12</v>
      </c>
      <c r="M759" t="e">
        <f>VLOOKUP(C759,#REF!,4,FALSE)</f>
        <v>#REF!</v>
      </c>
      <c r="N759" t="e">
        <f t="shared" si="46"/>
        <v>#REF!</v>
      </c>
      <c r="O759">
        <f t="shared" si="47"/>
        <v>4</v>
      </c>
      <c r="P759" t="e">
        <f>VLOOKUP(C759,#REF!,3,FALSE)</f>
        <v>#REF!</v>
      </c>
      <c r="Q759" t="e">
        <f>VLOOKUP(C759,#REF!,2,FALSE)</f>
        <v>#REF!</v>
      </c>
      <c r="R759" t="str">
        <f>VLOOKUP(orders!B759,customers!$A$2:$F$101,6,FALSE)</f>
        <v>Female</v>
      </c>
      <c r="S759" t="str">
        <f>VLOOKUP(orders!B759,customers!$A$1:$C$101,3,FALSE)</f>
        <v>Vellore</v>
      </c>
    </row>
    <row r="760" spans="1:19" x14ac:dyDescent="0.35">
      <c r="A760">
        <v>759</v>
      </c>
      <c r="B760" t="s">
        <v>215</v>
      </c>
      <c r="C760">
        <v>48</v>
      </c>
      <c r="D760">
        <v>5</v>
      </c>
      <c r="E760" t="str">
        <f t="shared" si="44"/>
        <v>November</v>
      </c>
      <c r="F760" t="str">
        <f t="shared" si="45"/>
        <v>Thursday</v>
      </c>
      <c r="G760" s="1">
        <v>45232</v>
      </c>
      <c r="H760" s="2">
        <v>0.25849537037037035</v>
      </c>
      <c r="I760" s="1">
        <v>45241</v>
      </c>
      <c r="J760" s="2">
        <v>0.25481481481481483</v>
      </c>
      <c r="K760" t="s">
        <v>53</v>
      </c>
      <c r="L760" t="s">
        <v>15</v>
      </c>
      <c r="M760" t="e">
        <f>VLOOKUP(C760,#REF!,4,FALSE)</f>
        <v>#REF!</v>
      </c>
      <c r="N760" t="e">
        <f t="shared" si="46"/>
        <v>#REF!</v>
      </c>
      <c r="O760">
        <f t="shared" si="47"/>
        <v>9</v>
      </c>
      <c r="P760" t="e">
        <f>VLOOKUP(C760,#REF!,3,FALSE)</f>
        <v>#REF!</v>
      </c>
      <c r="Q760" t="e">
        <f>VLOOKUP(C760,#REF!,2,FALSE)</f>
        <v>#REF!</v>
      </c>
      <c r="R760" t="str">
        <f>VLOOKUP(orders!B760,customers!$A$2:$F$101,6,FALSE)</f>
        <v>Male</v>
      </c>
      <c r="S760" t="str">
        <f>VLOOKUP(orders!B760,customers!$A$1:$C$101,3,FALSE)</f>
        <v>Tiruchirappalli</v>
      </c>
    </row>
    <row r="761" spans="1:19" x14ac:dyDescent="0.35">
      <c r="A761">
        <v>760</v>
      </c>
      <c r="B761" t="s">
        <v>260</v>
      </c>
      <c r="C761">
        <v>18</v>
      </c>
      <c r="D761">
        <v>1</v>
      </c>
      <c r="E761" t="str">
        <f t="shared" si="44"/>
        <v>September</v>
      </c>
      <c r="F761" t="str">
        <f t="shared" si="45"/>
        <v>Tuesday</v>
      </c>
      <c r="G761" s="1">
        <v>45188</v>
      </c>
      <c r="H761" s="2">
        <v>0.10283564814814815</v>
      </c>
      <c r="I761" s="1">
        <v>45190</v>
      </c>
      <c r="J761" s="2">
        <v>0.56224537037037037</v>
      </c>
      <c r="K761" t="s">
        <v>336</v>
      </c>
      <c r="L761" t="s">
        <v>20</v>
      </c>
      <c r="M761" t="e">
        <f>VLOOKUP(C761,#REF!,4,FALSE)</f>
        <v>#REF!</v>
      </c>
      <c r="N761" t="e">
        <f t="shared" si="46"/>
        <v>#REF!</v>
      </c>
      <c r="O761">
        <f t="shared" si="47"/>
        <v>2</v>
      </c>
      <c r="P761" t="e">
        <f>VLOOKUP(C761,#REF!,3,FALSE)</f>
        <v>#REF!</v>
      </c>
      <c r="Q761" t="e">
        <f>VLOOKUP(C761,#REF!,2,FALSE)</f>
        <v>#REF!</v>
      </c>
      <c r="R761" t="str">
        <f>VLOOKUP(orders!B761,customers!$A$2:$F$101,6,FALSE)</f>
        <v>Female</v>
      </c>
      <c r="S761" t="str">
        <f>VLOOKUP(orders!B761,customers!$A$1:$C$101,3,FALSE)</f>
        <v>Vellore</v>
      </c>
    </row>
    <row r="762" spans="1:19" x14ac:dyDescent="0.35">
      <c r="A762">
        <v>761</v>
      </c>
      <c r="B762" t="s">
        <v>140</v>
      </c>
      <c r="C762">
        <v>24</v>
      </c>
      <c r="D762">
        <v>5</v>
      </c>
      <c r="E762" t="str">
        <f t="shared" si="44"/>
        <v>April</v>
      </c>
      <c r="F762" t="str">
        <f t="shared" si="45"/>
        <v>Tuesday</v>
      </c>
      <c r="G762" s="1">
        <v>45034</v>
      </c>
      <c r="H762" s="2">
        <v>0.14251157407407408</v>
      </c>
      <c r="I762" s="1">
        <v>45041</v>
      </c>
      <c r="J762" s="2">
        <v>0.4956712962962963</v>
      </c>
      <c r="K762" t="s">
        <v>33</v>
      </c>
      <c r="L762" t="s">
        <v>20</v>
      </c>
      <c r="M762" t="e">
        <f>VLOOKUP(C762,#REF!,4,FALSE)</f>
        <v>#REF!</v>
      </c>
      <c r="N762" t="e">
        <f t="shared" si="46"/>
        <v>#REF!</v>
      </c>
      <c r="O762">
        <f t="shared" si="47"/>
        <v>7</v>
      </c>
      <c r="P762" t="e">
        <f>VLOOKUP(C762,#REF!,3,FALSE)</f>
        <v>#REF!</v>
      </c>
      <c r="Q762" t="e">
        <f>VLOOKUP(C762,#REF!,2,FALSE)</f>
        <v>#REF!</v>
      </c>
      <c r="R762" t="str">
        <f>VLOOKUP(orders!B762,customers!$A$2:$F$101,6,FALSE)</f>
        <v>Female</v>
      </c>
      <c r="S762" t="str">
        <f>VLOOKUP(orders!B762,customers!$A$1:$C$101,3,FALSE)</f>
        <v>Chinsurah</v>
      </c>
    </row>
    <row r="763" spans="1:19" x14ac:dyDescent="0.35">
      <c r="A763">
        <v>762</v>
      </c>
      <c r="B763" t="s">
        <v>67</v>
      </c>
      <c r="C763">
        <v>50</v>
      </c>
      <c r="D763">
        <v>1</v>
      </c>
      <c r="E763" t="str">
        <f t="shared" si="44"/>
        <v>February</v>
      </c>
      <c r="F763" t="str">
        <f t="shared" si="45"/>
        <v>Sunday</v>
      </c>
      <c r="G763" s="1">
        <v>44983</v>
      </c>
      <c r="H763" s="2">
        <v>0.42452546296296295</v>
      </c>
      <c r="I763" s="1">
        <v>44986</v>
      </c>
      <c r="J763" s="2">
        <v>0.16412037037037036</v>
      </c>
      <c r="K763" t="s">
        <v>295</v>
      </c>
      <c r="L763" t="s">
        <v>36</v>
      </c>
      <c r="M763" t="e">
        <f>VLOOKUP(C763,#REF!,4,FALSE)</f>
        <v>#REF!</v>
      </c>
      <c r="N763" t="e">
        <f t="shared" si="46"/>
        <v>#REF!</v>
      </c>
      <c r="O763">
        <f t="shared" si="47"/>
        <v>3</v>
      </c>
      <c r="P763" t="e">
        <f>VLOOKUP(C763,#REF!,3,FALSE)</f>
        <v>#REF!</v>
      </c>
      <c r="Q763" t="e">
        <f>VLOOKUP(C763,#REF!,2,FALSE)</f>
        <v>#REF!</v>
      </c>
      <c r="R763" t="str">
        <f>VLOOKUP(orders!B763,customers!$A$2:$F$101,6,FALSE)</f>
        <v>Male</v>
      </c>
      <c r="S763" t="str">
        <f>VLOOKUP(orders!B763,customers!$A$1:$C$101,3,FALSE)</f>
        <v>Srikakulam</v>
      </c>
    </row>
    <row r="764" spans="1:19" x14ac:dyDescent="0.35">
      <c r="A764">
        <v>763</v>
      </c>
      <c r="B764" t="s">
        <v>194</v>
      </c>
      <c r="C764">
        <v>29</v>
      </c>
      <c r="D764">
        <v>4</v>
      </c>
      <c r="E764" t="str">
        <f t="shared" si="44"/>
        <v>March</v>
      </c>
      <c r="F764" t="str">
        <f t="shared" si="45"/>
        <v>Thursday</v>
      </c>
      <c r="G764" s="1">
        <v>44987</v>
      </c>
      <c r="H764" s="2">
        <v>0.64038194444444441</v>
      </c>
      <c r="I764" s="1">
        <v>44989</v>
      </c>
      <c r="J764" s="2">
        <v>0.18758101851851852</v>
      </c>
      <c r="K764" t="s">
        <v>235</v>
      </c>
      <c r="L764" t="s">
        <v>36</v>
      </c>
      <c r="M764" t="e">
        <f>VLOOKUP(C764,#REF!,4,FALSE)</f>
        <v>#REF!</v>
      </c>
      <c r="N764" t="e">
        <f t="shared" si="46"/>
        <v>#REF!</v>
      </c>
      <c r="O764">
        <f t="shared" si="47"/>
        <v>2</v>
      </c>
      <c r="P764" t="e">
        <f>VLOOKUP(C764,#REF!,3,FALSE)</f>
        <v>#REF!</v>
      </c>
      <c r="Q764" t="e">
        <f>VLOOKUP(C764,#REF!,2,FALSE)</f>
        <v>#REF!</v>
      </c>
      <c r="R764" t="str">
        <f>VLOOKUP(orders!B764,customers!$A$2:$F$101,6,FALSE)</f>
        <v>Male</v>
      </c>
      <c r="S764" t="str">
        <f>VLOOKUP(orders!B764,customers!$A$1:$C$101,3,FALSE)</f>
        <v>Bhatpara</v>
      </c>
    </row>
    <row r="765" spans="1:19" x14ac:dyDescent="0.35">
      <c r="A765">
        <v>764</v>
      </c>
      <c r="B765" t="s">
        <v>159</v>
      </c>
      <c r="C765">
        <v>65</v>
      </c>
      <c r="D765">
        <v>3</v>
      </c>
      <c r="E765" t="str">
        <f t="shared" si="44"/>
        <v>August</v>
      </c>
      <c r="F765" t="str">
        <f t="shared" si="45"/>
        <v>Tuesday</v>
      </c>
      <c r="G765" s="1">
        <v>45139</v>
      </c>
      <c r="H765" s="2">
        <v>0.83305555555555555</v>
      </c>
      <c r="I765" s="1">
        <v>45143</v>
      </c>
      <c r="J765" s="2">
        <v>0.39208333333333334</v>
      </c>
      <c r="K765" t="s">
        <v>124</v>
      </c>
      <c r="L765" t="s">
        <v>60</v>
      </c>
      <c r="M765" t="e">
        <f>VLOOKUP(C765,#REF!,4,FALSE)</f>
        <v>#REF!</v>
      </c>
      <c r="N765" t="e">
        <f t="shared" si="46"/>
        <v>#REF!</v>
      </c>
      <c r="O765">
        <f t="shared" si="47"/>
        <v>4</v>
      </c>
      <c r="P765" t="e">
        <f>VLOOKUP(C765,#REF!,3,FALSE)</f>
        <v>#REF!</v>
      </c>
      <c r="Q765" t="e">
        <f>VLOOKUP(C765,#REF!,2,FALSE)</f>
        <v>#REF!</v>
      </c>
      <c r="R765" t="str">
        <f>VLOOKUP(orders!B765,customers!$A$2:$F$101,6,FALSE)</f>
        <v>Male</v>
      </c>
      <c r="S765" t="str">
        <f>VLOOKUP(orders!B765,customers!$A$1:$C$101,3,FALSE)</f>
        <v>Kamarhati</v>
      </c>
    </row>
    <row r="766" spans="1:19" x14ac:dyDescent="0.35">
      <c r="A766">
        <v>765</v>
      </c>
      <c r="B766" t="s">
        <v>75</v>
      </c>
      <c r="C766">
        <v>41</v>
      </c>
      <c r="D766">
        <v>2</v>
      </c>
      <c r="E766" t="str">
        <f t="shared" si="44"/>
        <v>November</v>
      </c>
      <c r="F766" t="str">
        <f t="shared" si="45"/>
        <v>Friday</v>
      </c>
      <c r="G766" s="1">
        <v>45233</v>
      </c>
      <c r="H766" s="2">
        <v>0.10949074074074074</v>
      </c>
      <c r="I766" s="1">
        <v>45236</v>
      </c>
      <c r="J766" s="2">
        <v>0.16142361111111111</v>
      </c>
      <c r="K766" t="s">
        <v>33</v>
      </c>
      <c r="L766" t="s">
        <v>15</v>
      </c>
      <c r="M766" t="e">
        <f>VLOOKUP(C766,#REF!,4,FALSE)</f>
        <v>#REF!</v>
      </c>
      <c r="N766" t="e">
        <f t="shared" si="46"/>
        <v>#REF!</v>
      </c>
      <c r="O766">
        <f t="shared" si="47"/>
        <v>3</v>
      </c>
      <c r="P766" t="e">
        <f>VLOOKUP(C766,#REF!,3,FALSE)</f>
        <v>#REF!</v>
      </c>
      <c r="Q766" t="e">
        <f>VLOOKUP(C766,#REF!,2,FALSE)</f>
        <v>#REF!</v>
      </c>
      <c r="R766" t="str">
        <f>VLOOKUP(orders!B766,customers!$A$2:$F$101,6,FALSE)</f>
        <v>Male</v>
      </c>
      <c r="S766" t="str">
        <f>VLOOKUP(orders!B766,customers!$A$1:$C$101,3,FALSE)</f>
        <v>Imphal</v>
      </c>
    </row>
    <row r="767" spans="1:19" x14ac:dyDescent="0.35">
      <c r="A767">
        <v>766</v>
      </c>
      <c r="B767" t="s">
        <v>112</v>
      </c>
      <c r="C767">
        <v>1</v>
      </c>
      <c r="D767">
        <v>4</v>
      </c>
      <c r="E767" t="str">
        <f t="shared" si="44"/>
        <v>July</v>
      </c>
      <c r="F767" t="str">
        <f t="shared" si="45"/>
        <v>Sunday</v>
      </c>
      <c r="G767" s="1">
        <v>45109</v>
      </c>
      <c r="H767" s="2">
        <v>0.68672453703703706</v>
      </c>
      <c r="I767" s="1">
        <v>45114</v>
      </c>
      <c r="J767" s="2">
        <v>1.3703703703703704E-2</v>
      </c>
      <c r="K767" t="s">
        <v>104</v>
      </c>
      <c r="L767" t="s">
        <v>60</v>
      </c>
      <c r="M767" t="e">
        <f>VLOOKUP(C767,#REF!,4,FALSE)</f>
        <v>#REF!</v>
      </c>
      <c r="N767" t="e">
        <f t="shared" si="46"/>
        <v>#REF!</v>
      </c>
      <c r="O767">
        <f t="shared" si="47"/>
        <v>5</v>
      </c>
      <c r="P767" t="e">
        <f>VLOOKUP(C767,#REF!,3,FALSE)</f>
        <v>#REF!</v>
      </c>
      <c r="Q767" t="e">
        <f>VLOOKUP(C767,#REF!,2,FALSE)</f>
        <v>#REF!</v>
      </c>
      <c r="R767" t="str">
        <f>VLOOKUP(orders!B767,customers!$A$2:$F$101,6,FALSE)</f>
        <v>Female</v>
      </c>
      <c r="S767" t="str">
        <f>VLOOKUP(orders!B767,customers!$A$1:$C$101,3,FALSE)</f>
        <v>Panchkula</v>
      </c>
    </row>
    <row r="768" spans="1:19" x14ac:dyDescent="0.35">
      <c r="A768">
        <v>767</v>
      </c>
      <c r="B768" t="s">
        <v>112</v>
      </c>
      <c r="C768">
        <v>13</v>
      </c>
      <c r="D768">
        <v>2</v>
      </c>
      <c r="E768" t="str">
        <f t="shared" si="44"/>
        <v>March</v>
      </c>
      <c r="F768" t="str">
        <f t="shared" si="45"/>
        <v>Friday</v>
      </c>
      <c r="G768" s="1">
        <v>44988</v>
      </c>
      <c r="H768" s="2">
        <v>9.8067129629629629E-2</v>
      </c>
      <c r="I768" s="1">
        <v>44989</v>
      </c>
      <c r="J768" s="2">
        <v>1.0335648148148148E-2</v>
      </c>
      <c r="K768" t="s">
        <v>156</v>
      </c>
      <c r="L768" t="s">
        <v>36</v>
      </c>
      <c r="M768" t="e">
        <f>VLOOKUP(C768,#REF!,4,FALSE)</f>
        <v>#REF!</v>
      </c>
      <c r="N768" t="e">
        <f t="shared" si="46"/>
        <v>#REF!</v>
      </c>
      <c r="O768">
        <f t="shared" si="47"/>
        <v>1</v>
      </c>
      <c r="P768" t="e">
        <f>VLOOKUP(C768,#REF!,3,FALSE)</f>
        <v>#REF!</v>
      </c>
      <c r="Q768" t="e">
        <f>VLOOKUP(C768,#REF!,2,FALSE)</f>
        <v>#REF!</v>
      </c>
      <c r="R768" t="str">
        <f>VLOOKUP(orders!B768,customers!$A$2:$F$101,6,FALSE)</f>
        <v>Female</v>
      </c>
      <c r="S768" t="str">
        <f>VLOOKUP(orders!B768,customers!$A$1:$C$101,3,FALSE)</f>
        <v>Panchkula</v>
      </c>
    </row>
    <row r="769" spans="1:19" x14ac:dyDescent="0.35">
      <c r="A769">
        <v>768</v>
      </c>
      <c r="B769" t="s">
        <v>198</v>
      </c>
      <c r="C769">
        <v>1</v>
      </c>
      <c r="D769">
        <v>1</v>
      </c>
      <c r="E769" t="str">
        <f t="shared" si="44"/>
        <v>November</v>
      </c>
      <c r="F769" t="str">
        <f t="shared" si="45"/>
        <v>Saturday</v>
      </c>
      <c r="G769" s="1">
        <v>45241</v>
      </c>
      <c r="H769" s="2">
        <v>0.7761689814814815</v>
      </c>
      <c r="I769" s="1">
        <v>45246</v>
      </c>
      <c r="J769" s="2">
        <v>0.51368055555555558</v>
      </c>
      <c r="K769" t="s">
        <v>178</v>
      </c>
      <c r="L769" t="s">
        <v>60</v>
      </c>
      <c r="M769" t="e">
        <f>VLOOKUP(C769,#REF!,4,FALSE)</f>
        <v>#REF!</v>
      </c>
      <c r="N769" t="e">
        <f t="shared" si="46"/>
        <v>#REF!</v>
      </c>
      <c r="O769">
        <f t="shared" si="47"/>
        <v>5</v>
      </c>
      <c r="P769" t="e">
        <f>VLOOKUP(C769,#REF!,3,FALSE)</f>
        <v>#REF!</v>
      </c>
      <c r="Q769" t="e">
        <f>VLOOKUP(C769,#REF!,2,FALSE)</f>
        <v>#REF!</v>
      </c>
      <c r="R769" t="str">
        <f>VLOOKUP(orders!B769,customers!$A$2:$F$101,6,FALSE)</f>
        <v>Female</v>
      </c>
      <c r="S769" t="str">
        <f>VLOOKUP(orders!B769,customers!$A$1:$C$101,3,FALSE)</f>
        <v>North Dumdum</v>
      </c>
    </row>
    <row r="770" spans="1:19" x14ac:dyDescent="0.35">
      <c r="A770">
        <v>769</v>
      </c>
      <c r="B770" t="s">
        <v>16</v>
      </c>
      <c r="C770">
        <v>28</v>
      </c>
      <c r="D770">
        <v>2</v>
      </c>
      <c r="E770" t="str">
        <f t="shared" si="44"/>
        <v>August</v>
      </c>
      <c r="F770" t="str">
        <f t="shared" si="45"/>
        <v>Friday</v>
      </c>
      <c r="G770" s="1">
        <v>45163</v>
      </c>
      <c r="H770" s="2">
        <v>0.40114583333333331</v>
      </c>
      <c r="I770" s="1">
        <v>45171</v>
      </c>
      <c r="J770" s="2">
        <v>0.84050925925925923</v>
      </c>
      <c r="K770" t="s">
        <v>329</v>
      </c>
      <c r="L770" t="s">
        <v>26</v>
      </c>
      <c r="M770" t="e">
        <f>VLOOKUP(C770,#REF!,4,FALSE)</f>
        <v>#REF!</v>
      </c>
      <c r="N770" t="e">
        <f t="shared" si="46"/>
        <v>#REF!</v>
      </c>
      <c r="O770">
        <f t="shared" si="47"/>
        <v>8</v>
      </c>
      <c r="P770" t="e">
        <f>VLOOKUP(C770,#REF!,3,FALSE)</f>
        <v>#REF!</v>
      </c>
      <c r="Q770" t="e">
        <f>VLOOKUP(C770,#REF!,2,FALSE)</f>
        <v>#REF!</v>
      </c>
      <c r="R770" t="str">
        <f>VLOOKUP(orders!B770,customers!$A$2:$F$101,6,FALSE)</f>
        <v>Female</v>
      </c>
      <c r="S770" t="str">
        <f>VLOOKUP(orders!B770,customers!$A$1:$C$101,3,FALSE)</f>
        <v>Haridwar</v>
      </c>
    </row>
    <row r="771" spans="1:19" x14ac:dyDescent="0.35">
      <c r="A771">
        <v>770</v>
      </c>
      <c r="B771" t="s">
        <v>86</v>
      </c>
      <c r="C771">
        <v>25</v>
      </c>
      <c r="D771">
        <v>3</v>
      </c>
      <c r="E771" t="str">
        <f t="shared" ref="E771:E834" si="48">TEXT(G771,"mmmm")</f>
        <v>May</v>
      </c>
      <c r="F771" t="str">
        <f t="shared" ref="F771:F834" si="49">TEXT(G771,"dddd")</f>
        <v>Monday</v>
      </c>
      <c r="G771" s="1">
        <v>45075</v>
      </c>
      <c r="H771" s="2">
        <v>1.4548611111111111E-2</v>
      </c>
      <c r="I771" s="1">
        <v>45084</v>
      </c>
      <c r="J771" s="2">
        <v>0.4022222222222222</v>
      </c>
      <c r="K771" t="s">
        <v>137</v>
      </c>
      <c r="L771" t="s">
        <v>12</v>
      </c>
      <c r="M771" t="e">
        <f>VLOOKUP(C771,#REF!,4,FALSE)</f>
        <v>#REF!</v>
      </c>
      <c r="N771" t="e">
        <f t="shared" ref="N771:N834" si="50">M771*D771</f>
        <v>#REF!</v>
      </c>
      <c r="O771">
        <f t="shared" ref="O771:O834" si="51">I771-G771</f>
        <v>9</v>
      </c>
      <c r="P771" t="e">
        <f>VLOOKUP(C771,#REF!,3,FALSE)</f>
        <v>#REF!</v>
      </c>
      <c r="Q771" t="e">
        <f>VLOOKUP(C771,#REF!,2,FALSE)</f>
        <v>#REF!</v>
      </c>
      <c r="R771" t="str">
        <f>VLOOKUP(orders!B771,customers!$A$2:$F$101,6,FALSE)</f>
        <v>Male</v>
      </c>
      <c r="S771" t="str">
        <f>VLOOKUP(orders!B771,customers!$A$1:$C$101,3,FALSE)</f>
        <v>Bhopal</v>
      </c>
    </row>
    <row r="772" spans="1:19" x14ac:dyDescent="0.35">
      <c r="A772">
        <v>771</v>
      </c>
      <c r="B772" t="s">
        <v>45</v>
      </c>
      <c r="C772">
        <v>9</v>
      </c>
      <c r="D772">
        <v>2</v>
      </c>
      <c r="E772" t="str">
        <f t="shared" si="48"/>
        <v>August</v>
      </c>
      <c r="F772" t="str">
        <f t="shared" si="49"/>
        <v>Saturday</v>
      </c>
      <c r="G772" s="1">
        <v>45164</v>
      </c>
      <c r="H772" s="2">
        <v>0.70841435185185186</v>
      </c>
      <c r="I772" s="1">
        <v>45170</v>
      </c>
      <c r="J772" s="2">
        <v>0.45435185185185184</v>
      </c>
      <c r="K772" t="s">
        <v>49</v>
      </c>
      <c r="L772" t="s">
        <v>26</v>
      </c>
      <c r="M772" t="e">
        <f>VLOOKUP(C772,#REF!,4,FALSE)</f>
        <v>#REF!</v>
      </c>
      <c r="N772" t="e">
        <f t="shared" si="50"/>
        <v>#REF!</v>
      </c>
      <c r="O772">
        <f t="shared" si="51"/>
        <v>6</v>
      </c>
      <c r="P772" t="e">
        <f>VLOOKUP(C772,#REF!,3,FALSE)</f>
        <v>#REF!</v>
      </c>
      <c r="Q772" t="e">
        <f>VLOOKUP(C772,#REF!,2,FALSE)</f>
        <v>#REF!</v>
      </c>
      <c r="R772" t="str">
        <f>VLOOKUP(orders!B772,customers!$A$2:$F$101,6,FALSE)</f>
        <v>Male</v>
      </c>
      <c r="S772" t="str">
        <f>VLOOKUP(orders!B772,customers!$A$1:$C$101,3,FALSE)</f>
        <v>Haridwar</v>
      </c>
    </row>
    <row r="773" spans="1:19" x14ac:dyDescent="0.35">
      <c r="A773">
        <v>772</v>
      </c>
      <c r="B773" t="s">
        <v>233</v>
      </c>
      <c r="C773">
        <v>35</v>
      </c>
      <c r="D773">
        <v>5</v>
      </c>
      <c r="E773" t="str">
        <f t="shared" si="48"/>
        <v>March</v>
      </c>
      <c r="F773" t="str">
        <f t="shared" si="49"/>
        <v>Wednesday</v>
      </c>
      <c r="G773" s="1">
        <v>44986</v>
      </c>
      <c r="H773" s="2">
        <v>0.21048611111111112</v>
      </c>
      <c r="I773" s="1">
        <v>44989</v>
      </c>
      <c r="J773" s="2">
        <v>0.34728009259259257</v>
      </c>
      <c r="K773" t="s">
        <v>406</v>
      </c>
      <c r="L773" t="s">
        <v>36</v>
      </c>
      <c r="M773" t="e">
        <f>VLOOKUP(C773,#REF!,4,FALSE)</f>
        <v>#REF!</v>
      </c>
      <c r="N773" t="e">
        <f t="shared" si="50"/>
        <v>#REF!</v>
      </c>
      <c r="O773">
        <f t="shared" si="51"/>
        <v>3</v>
      </c>
      <c r="P773" t="e">
        <f>VLOOKUP(C773,#REF!,3,FALSE)</f>
        <v>#REF!</v>
      </c>
      <c r="Q773" t="e">
        <f>VLOOKUP(C773,#REF!,2,FALSE)</f>
        <v>#REF!</v>
      </c>
      <c r="R773" t="str">
        <f>VLOOKUP(orders!B773,customers!$A$2:$F$101,6,FALSE)</f>
        <v>Male</v>
      </c>
      <c r="S773" t="str">
        <f>VLOOKUP(orders!B773,customers!$A$1:$C$101,3,FALSE)</f>
        <v>Raipur</v>
      </c>
    </row>
    <row r="774" spans="1:19" x14ac:dyDescent="0.35">
      <c r="A774">
        <v>773</v>
      </c>
      <c r="B774" t="s">
        <v>95</v>
      </c>
      <c r="C774">
        <v>39</v>
      </c>
      <c r="D774">
        <v>4</v>
      </c>
      <c r="E774" t="str">
        <f t="shared" si="48"/>
        <v>January</v>
      </c>
      <c r="F774" t="str">
        <f t="shared" si="49"/>
        <v>Saturday</v>
      </c>
      <c r="G774" s="1">
        <v>44933</v>
      </c>
      <c r="H774" s="2">
        <v>9.1249999999999998E-2</v>
      </c>
      <c r="I774" s="1">
        <v>44939</v>
      </c>
      <c r="J774" s="2">
        <v>0.99159722222222224</v>
      </c>
      <c r="K774" t="s">
        <v>223</v>
      </c>
      <c r="L774" t="s">
        <v>60</v>
      </c>
      <c r="M774" t="e">
        <f>VLOOKUP(C774,#REF!,4,FALSE)</f>
        <v>#REF!</v>
      </c>
      <c r="N774" t="e">
        <f t="shared" si="50"/>
        <v>#REF!</v>
      </c>
      <c r="O774">
        <f t="shared" si="51"/>
        <v>6</v>
      </c>
      <c r="P774" t="e">
        <f>VLOOKUP(C774,#REF!,3,FALSE)</f>
        <v>#REF!</v>
      </c>
      <c r="Q774" t="e">
        <f>VLOOKUP(C774,#REF!,2,FALSE)</f>
        <v>#REF!</v>
      </c>
      <c r="R774" t="str">
        <f>VLOOKUP(orders!B774,customers!$A$2:$F$101,6,FALSE)</f>
        <v>Female</v>
      </c>
      <c r="S774" t="str">
        <f>VLOOKUP(orders!B774,customers!$A$1:$C$101,3,FALSE)</f>
        <v>Sasaram</v>
      </c>
    </row>
    <row r="775" spans="1:19" x14ac:dyDescent="0.35">
      <c r="A775">
        <v>774</v>
      </c>
      <c r="B775" t="s">
        <v>192</v>
      </c>
      <c r="C775">
        <v>65</v>
      </c>
      <c r="D775">
        <v>5</v>
      </c>
      <c r="E775" t="str">
        <f t="shared" si="48"/>
        <v>June</v>
      </c>
      <c r="F775" t="str">
        <f t="shared" si="49"/>
        <v>Saturday</v>
      </c>
      <c r="G775" s="1">
        <v>45094</v>
      </c>
      <c r="H775" s="2">
        <v>0.89468749999999997</v>
      </c>
      <c r="I775" s="1">
        <v>45104</v>
      </c>
      <c r="J775" s="2">
        <v>0.12592592592592591</v>
      </c>
      <c r="K775" t="s">
        <v>247</v>
      </c>
      <c r="L775" t="s">
        <v>60</v>
      </c>
      <c r="M775" t="e">
        <f>VLOOKUP(C775,#REF!,4,FALSE)</f>
        <v>#REF!</v>
      </c>
      <c r="N775" t="e">
        <f t="shared" si="50"/>
        <v>#REF!</v>
      </c>
      <c r="O775">
        <f t="shared" si="51"/>
        <v>10</v>
      </c>
      <c r="P775" t="e">
        <f>VLOOKUP(C775,#REF!,3,FALSE)</f>
        <v>#REF!</v>
      </c>
      <c r="Q775" t="e">
        <f>VLOOKUP(C775,#REF!,2,FALSE)</f>
        <v>#REF!</v>
      </c>
      <c r="R775" t="str">
        <f>VLOOKUP(orders!B775,customers!$A$2:$F$101,6,FALSE)</f>
        <v>Female</v>
      </c>
      <c r="S775" t="str">
        <f>VLOOKUP(orders!B775,customers!$A$1:$C$101,3,FALSE)</f>
        <v>Kota</v>
      </c>
    </row>
    <row r="776" spans="1:19" x14ac:dyDescent="0.35">
      <c r="A776">
        <v>775</v>
      </c>
      <c r="B776" t="s">
        <v>112</v>
      </c>
      <c r="C776">
        <v>45</v>
      </c>
      <c r="D776">
        <v>1</v>
      </c>
      <c r="E776" t="str">
        <f t="shared" si="48"/>
        <v>February</v>
      </c>
      <c r="F776" t="str">
        <f t="shared" si="49"/>
        <v>Sunday</v>
      </c>
      <c r="G776" s="1">
        <v>44976</v>
      </c>
      <c r="H776" s="2">
        <v>0.15844907407407408</v>
      </c>
      <c r="I776" s="1">
        <v>44981</v>
      </c>
      <c r="J776" s="2">
        <v>0.98040509259259256</v>
      </c>
      <c r="K776" t="s">
        <v>133</v>
      </c>
      <c r="L776" t="s">
        <v>20</v>
      </c>
      <c r="M776" t="e">
        <f>VLOOKUP(C776,#REF!,4,FALSE)</f>
        <v>#REF!</v>
      </c>
      <c r="N776" t="e">
        <f t="shared" si="50"/>
        <v>#REF!</v>
      </c>
      <c r="O776">
        <f t="shared" si="51"/>
        <v>5</v>
      </c>
      <c r="P776" t="e">
        <f>VLOOKUP(C776,#REF!,3,FALSE)</f>
        <v>#REF!</v>
      </c>
      <c r="Q776" t="e">
        <f>VLOOKUP(C776,#REF!,2,FALSE)</f>
        <v>#REF!</v>
      </c>
      <c r="R776" t="str">
        <f>VLOOKUP(orders!B776,customers!$A$2:$F$101,6,FALSE)</f>
        <v>Female</v>
      </c>
      <c r="S776" t="str">
        <f>VLOOKUP(orders!B776,customers!$A$1:$C$101,3,FALSE)</f>
        <v>Panchkula</v>
      </c>
    </row>
    <row r="777" spans="1:19" x14ac:dyDescent="0.35">
      <c r="A777">
        <v>776</v>
      </c>
      <c r="B777" t="s">
        <v>192</v>
      </c>
      <c r="C777">
        <v>43</v>
      </c>
      <c r="D777">
        <v>1</v>
      </c>
      <c r="E777" t="str">
        <f t="shared" si="48"/>
        <v>November</v>
      </c>
      <c r="F777" t="str">
        <f t="shared" si="49"/>
        <v>Thursday</v>
      </c>
      <c r="G777" s="1">
        <v>45239</v>
      </c>
      <c r="H777" s="2">
        <v>0.3117361111111111</v>
      </c>
      <c r="I777" s="1">
        <v>45242</v>
      </c>
      <c r="J777" s="2">
        <v>0.90212962962962961</v>
      </c>
      <c r="K777" t="s">
        <v>290</v>
      </c>
      <c r="L777" t="s">
        <v>15</v>
      </c>
      <c r="M777" t="e">
        <f>VLOOKUP(C777,#REF!,4,FALSE)</f>
        <v>#REF!</v>
      </c>
      <c r="N777" t="e">
        <f t="shared" si="50"/>
        <v>#REF!</v>
      </c>
      <c r="O777">
        <f t="shared" si="51"/>
        <v>3</v>
      </c>
      <c r="P777" t="e">
        <f>VLOOKUP(C777,#REF!,3,FALSE)</f>
        <v>#REF!</v>
      </c>
      <c r="Q777" t="e">
        <f>VLOOKUP(C777,#REF!,2,FALSE)</f>
        <v>#REF!</v>
      </c>
      <c r="R777" t="str">
        <f>VLOOKUP(orders!B777,customers!$A$2:$F$101,6,FALSE)</f>
        <v>Female</v>
      </c>
      <c r="S777" t="str">
        <f>VLOOKUP(orders!B777,customers!$A$1:$C$101,3,FALSE)</f>
        <v>Kota</v>
      </c>
    </row>
    <row r="778" spans="1:19" x14ac:dyDescent="0.35">
      <c r="A778">
        <v>777</v>
      </c>
      <c r="B778" t="s">
        <v>243</v>
      </c>
      <c r="C778">
        <v>70</v>
      </c>
      <c r="D778">
        <v>3</v>
      </c>
      <c r="E778" t="str">
        <f t="shared" si="48"/>
        <v>February</v>
      </c>
      <c r="F778" t="str">
        <f t="shared" si="49"/>
        <v>Friday</v>
      </c>
      <c r="G778" s="1">
        <v>44981</v>
      </c>
      <c r="H778" s="2">
        <v>0.64857638888888891</v>
      </c>
      <c r="I778" s="1">
        <v>44984</v>
      </c>
      <c r="J778" s="2">
        <v>0.47892361111111109</v>
      </c>
      <c r="K778" t="s">
        <v>368</v>
      </c>
      <c r="L778" t="s">
        <v>20</v>
      </c>
      <c r="M778" t="e">
        <f>VLOOKUP(C778,#REF!,4,FALSE)</f>
        <v>#REF!</v>
      </c>
      <c r="N778" t="e">
        <f t="shared" si="50"/>
        <v>#REF!</v>
      </c>
      <c r="O778">
        <f t="shared" si="51"/>
        <v>3</v>
      </c>
      <c r="P778" t="e">
        <f>VLOOKUP(C778,#REF!,3,FALSE)</f>
        <v>#REF!</v>
      </c>
      <c r="Q778" t="e">
        <f>VLOOKUP(C778,#REF!,2,FALSE)</f>
        <v>#REF!</v>
      </c>
      <c r="R778" t="str">
        <f>VLOOKUP(orders!B778,customers!$A$2:$F$101,6,FALSE)</f>
        <v>Male</v>
      </c>
      <c r="S778" t="str">
        <f>VLOOKUP(orders!B778,customers!$A$1:$C$101,3,FALSE)</f>
        <v>Tenali</v>
      </c>
    </row>
    <row r="779" spans="1:19" x14ac:dyDescent="0.35">
      <c r="A779">
        <v>778</v>
      </c>
      <c r="B779" t="s">
        <v>123</v>
      </c>
      <c r="C779">
        <v>61</v>
      </c>
      <c r="D779">
        <v>4</v>
      </c>
      <c r="E779" t="str">
        <f t="shared" si="48"/>
        <v>May</v>
      </c>
      <c r="F779" t="str">
        <f t="shared" si="49"/>
        <v>Wednesday</v>
      </c>
      <c r="G779" s="1">
        <v>45056</v>
      </c>
      <c r="H779" s="2">
        <v>0.16574074074074074</v>
      </c>
      <c r="I779" s="1">
        <v>45059</v>
      </c>
      <c r="J779" s="2">
        <v>0.49811342592592595</v>
      </c>
      <c r="K779" t="s">
        <v>299</v>
      </c>
      <c r="L779" t="s">
        <v>12</v>
      </c>
      <c r="M779" t="e">
        <f>VLOOKUP(C779,#REF!,4,FALSE)</f>
        <v>#REF!</v>
      </c>
      <c r="N779" t="e">
        <f t="shared" si="50"/>
        <v>#REF!</v>
      </c>
      <c r="O779">
        <f t="shared" si="51"/>
        <v>3</v>
      </c>
      <c r="P779" t="e">
        <f>VLOOKUP(C779,#REF!,3,FALSE)</f>
        <v>#REF!</v>
      </c>
      <c r="Q779" t="e">
        <f>VLOOKUP(C779,#REF!,2,FALSE)</f>
        <v>#REF!</v>
      </c>
      <c r="R779" t="str">
        <f>VLOOKUP(orders!B779,customers!$A$2:$F$101,6,FALSE)</f>
        <v>Female</v>
      </c>
      <c r="S779" t="str">
        <f>VLOOKUP(orders!B779,customers!$A$1:$C$101,3,FALSE)</f>
        <v>Indore</v>
      </c>
    </row>
    <row r="780" spans="1:19" x14ac:dyDescent="0.35">
      <c r="A780">
        <v>779</v>
      </c>
      <c r="B780" t="s">
        <v>288</v>
      </c>
      <c r="C780">
        <v>3</v>
      </c>
      <c r="D780">
        <v>1</v>
      </c>
      <c r="E780" t="str">
        <f t="shared" si="48"/>
        <v>February</v>
      </c>
      <c r="F780" t="str">
        <f t="shared" si="49"/>
        <v>Monday</v>
      </c>
      <c r="G780" s="1">
        <v>44963</v>
      </c>
      <c r="H780" s="2">
        <v>0.26848379629629632</v>
      </c>
      <c r="I780" s="1">
        <v>44965</v>
      </c>
      <c r="J780" s="2">
        <v>0.11934027777777778</v>
      </c>
      <c r="K780" t="s">
        <v>263</v>
      </c>
      <c r="L780" t="s">
        <v>23</v>
      </c>
      <c r="M780" t="e">
        <f>VLOOKUP(C780,#REF!,4,FALSE)</f>
        <v>#REF!</v>
      </c>
      <c r="N780" t="e">
        <f t="shared" si="50"/>
        <v>#REF!</v>
      </c>
      <c r="O780">
        <f t="shared" si="51"/>
        <v>2</v>
      </c>
      <c r="P780" t="e">
        <f>VLOOKUP(C780,#REF!,3,FALSE)</f>
        <v>#REF!</v>
      </c>
      <c r="Q780" t="e">
        <f>VLOOKUP(C780,#REF!,2,FALSE)</f>
        <v>#REF!</v>
      </c>
      <c r="R780" t="str">
        <f>VLOOKUP(orders!B780,customers!$A$2:$F$101,6,FALSE)</f>
        <v>Male</v>
      </c>
      <c r="S780" t="str">
        <f>VLOOKUP(orders!B780,customers!$A$1:$C$101,3,FALSE)</f>
        <v>Dhanbad</v>
      </c>
    </row>
    <row r="781" spans="1:19" x14ac:dyDescent="0.35">
      <c r="A781">
        <v>780</v>
      </c>
      <c r="B781" t="s">
        <v>194</v>
      </c>
      <c r="C781">
        <v>33</v>
      </c>
      <c r="D781">
        <v>2</v>
      </c>
      <c r="E781" t="str">
        <f t="shared" si="48"/>
        <v>February</v>
      </c>
      <c r="F781" t="str">
        <f t="shared" si="49"/>
        <v>Friday</v>
      </c>
      <c r="G781" s="1">
        <v>44967</v>
      </c>
      <c r="H781" s="2">
        <v>0.47975694444444444</v>
      </c>
      <c r="I781" s="1">
        <v>44970</v>
      </c>
      <c r="J781" s="2">
        <v>0.18640046296296298</v>
      </c>
      <c r="K781" t="s">
        <v>319</v>
      </c>
      <c r="L781" t="s">
        <v>23</v>
      </c>
      <c r="M781" t="e">
        <f>VLOOKUP(C781,#REF!,4,FALSE)</f>
        <v>#REF!</v>
      </c>
      <c r="N781" t="e">
        <f t="shared" si="50"/>
        <v>#REF!</v>
      </c>
      <c r="O781">
        <f t="shared" si="51"/>
        <v>3</v>
      </c>
      <c r="P781" t="e">
        <f>VLOOKUP(C781,#REF!,3,FALSE)</f>
        <v>#REF!</v>
      </c>
      <c r="Q781" t="e">
        <f>VLOOKUP(C781,#REF!,2,FALSE)</f>
        <v>#REF!</v>
      </c>
      <c r="R781" t="str">
        <f>VLOOKUP(orders!B781,customers!$A$2:$F$101,6,FALSE)</f>
        <v>Male</v>
      </c>
      <c r="S781" t="str">
        <f>VLOOKUP(orders!B781,customers!$A$1:$C$101,3,FALSE)</f>
        <v>Bhatpara</v>
      </c>
    </row>
    <row r="782" spans="1:19" x14ac:dyDescent="0.35">
      <c r="A782">
        <v>781</v>
      </c>
      <c r="B782" t="s">
        <v>215</v>
      </c>
      <c r="C782">
        <v>40</v>
      </c>
      <c r="D782">
        <v>2</v>
      </c>
      <c r="E782" t="str">
        <f t="shared" si="48"/>
        <v>September</v>
      </c>
      <c r="F782" t="str">
        <f t="shared" si="49"/>
        <v>Wednesday</v>
      </c>
      <c r="G782" s="1">
        <v>45196</v>
      </c>
      <c r="H782" s="2">
        <v>0.64372685185185186</v>
      </c>
      <c r="I782" s="1">
        <v>45204</v>
      </c>
      <c r="J782" s="2">
        <v>0.81907407407407407</v>
      </c>
      <c r="K782" t="s">
        <v>306</v>
      </c>
      <c r="L782" t="s">
        <v>12</v>
      </c>
      <c r="M782" t="e">
        <f>VLOOKUP(C782,#REF!,4,FALSE)</f>
        <v>#REF!</v>
      </c>
      <c r="N782" t="e">
        <f t="shared" si="50"/>
        <v>#REF!</v>
      </c>
      <c r="O782">
        <f t="shared" si="51"/>
        <v>8</v>
      </c>
      <c r="P782" t="e">
        <f>VLOOKUP(C782,#REF!,3,FALSE)</f>
        <v>#REF!</v>
      </c>
      <c r="Q782" t="e">
        <f>VLOOKUP(C782,#REF!,2,FALSE)</f>
        <v>#REF!</v>
      </c>
      <c r="R782" t="str">
        <f>VLOOKUP(orders!B782,customers!$A$2:$F$101,6,FALSE)</f>
        <v>Male</v>
      </c>
      <c r="S782" t="str">
        <f>VLOOKUP(orders!B782,customers!$A$1:$C$101,3,FALSE)</f>
        <v>Tiruchirappalli</v>
      </c>
    </row>
    <row r="783" spans="1:19" x14ac:dyDescent="0.35">
      <c r="A783">
        <v>782</v>
      </c>
      <c r="B783" t="s">
        <v>198</v>
      </c>
      <c r="C783">
        <v>22</v>
      </c>
      <c r="D783">
        <v>4</v>
      </c>
      <c r="E783" t="str">
        <f t="shared" si="48"/>
        <v>April</v>
      </c>
      <c r="F783" t="str">
        <f t="shared" si="49"/>
        <v>Tuesday</v>
      </c>
      <c r="G783" s="1">
        <v>45034</v>
      </c>
      <c r="H783" s="2">
        <v>0.23703703703703705</v>
      </c>
      <c r="I783" s="1">
        <v>45042</v>
      </c>
      <c r="J783" s="2">
        <v>0.80936342592592592</v>
      </c>
      <c r="K783" t="s">
        <v>332</v>
      </c>
      <c r="L783" t="s">
        <v>60</v>
      </c>
      <c r="M783" t="e">
        <f>VLOOKUP(C783,#REF!,4,FALSE)</f>
        <v>#REF!</v>
      </c>
      <c r="N783" t="e">
        <f t="shared" si="50"/>
        <v>#REF!</v>
      </c>
      <c r="O783">
        <f t="shared" si="51"/>
        <v>8</v>
      </c>
      <c r="P783" t="e">
        <f>VLOOKUP(C783,#REF!,3,FALSE)</f>
        <v>#REF!</v>
      </c>
      <c r="Q783" t="e">
        <f>VLOOKUP(C783,#REF!,2,FALSE)</f>
        <v>#REF!</v>
      </c>
      <c r="R783" t="str">
        <f>VLOOKUP(orders!B783,customers!$A$2:$F$101,6,FALSE)</f>
        <v>Female</v>
      </c>
      <c r="S783" t="str">
        <f>VLOOKUP(orders!B783,customers!$A$1:$C$101,3,FALSE)</f>
        <v>North Dumdum</v>
      </c>
    </row>
    <row r="784" spans="1:19" x14ac:dyDescent="0.35">
      <c r="A784">
        <v>783</v>
      </c>
      <c r="B784" t="s">
        <v>38</v>
      </c>
      <c r="C784">
        <v>55</v>
      </c>
      <c r="D784">
        <v>5</v>
      </c>
      <c r="E784" t="str">
        <f t="shared" si="48"/>
        <v>August</v>
      </c>
      <c r="F784" t="str">
        <f t="shared" si="49"/>
        <v>Monday</v>
      </c>
      <c r="G784" s="1">
        <v>45166</v>
      </c>
      <c r="H784" s="2">
        <v>0.18850694444444444</v>
      </c>
      <c r="I784" s="1">
        <v>45167</v>
      </c>
      <c r="J784" s="2">
        <v>0.21586805555555555</v>
      </c>
      <c r="K784" t="s">
        <v>407</v>
      </c>
      <c r="L784" t="s">
        <v>26</v>
      </c>
      <c r="M784" t="e">
        <f>VLOOKUP(C784,#REF!,4,FALSE)</f>
        <v>#REF!</v>
      </c>
      <c r="N784" t="e">
        <f t="shared" si="50"/>
        <v>#REF!</v>
      </c>
      <c r="O784">
        <f t="shared" si="51"/>
        <v>1</v>
      </c>
      <c r="P784" t="e">
        <f>VLOOKUP(C784,#REF!,3,FALSE)</f>
        <v>#REF!</v>
      </c>
      <c r="Q784" t="e">
        <f>VLOOKUP(C784,#REF!,2,FALSE)</f>
        <v>#REF!</v>
      </c>
      <c r="R784" t="str">
        <f>VLOOKUP(orders!B784,customers!$A$2:$F$101,6,FALSE)</f>
        <v>Female</v>
      </c>
      <c r="S784" t="str">
        <f>VLOOKUP(orders!B784,customers!$A$1:$C$101,3,FALSE)</f>
        <v>Kavali</v>
      </c>
    </row>
    <row r="785" spans="1:19" x14ac:dyDescent="0.35">
      <c r="A785">
        <v>784</v>
      </c>
      <c r="B785" t="s">
        <v>40</v>
      </c>
      <c r="C785">
        <v>56</v>
      </c>
      <c r="D785">
        <v>2</v>
      </c>
      <c r="E785" t="str">
        <f t="shared" si="48"/>
        <v>June</v>
      </c>
      <c r="F785" t="str">
        <f t="shared" si="49"/>
        <v>Friday</v>
      </c>
      <c r="G785" s="1">
        <v>45079</v>
      </c>
      <c r="H785" s="2">
        <v>0.35129629629629627</v>
      </c>
      <c r="I785" s="1">
        <v>45084</v>
      </c>
      <c r="J785" s="2">
        <v>0.26133101851851853</v>
      </c>
      <c r="K785" t="s">
        <v>270</v>
      </c>
      <c r="L785" t="s">
        <v>12</v>
      </c>
      <c r="M785" t="e">
        <f>VLOOKUP(C785,#REF!,4,FALSE)</f>
        <v>#REF!</v>
      </c>
      <c r="N785" t="e">
        <f t="shared" si="50"/>
        <v>#REF!</v>
      </c>
      <c r="O785">
        <f t="shared" si="51"/>
        <v>5</v>
      </c>
      <c r="P785" t="e">
        <f>VLOOKUP(C785,#REF!,3,FALSE)</f>
        <v>#REF!</v>
      </c>
      <c r="Q785" t="e">
        <f>VLOOKUP(C785,#REF!,2,FALSE)</f>
        <v>#REF!</v>
      </c>
      <c r="R785" t="str">
        <f>VLOOKUP(orders!B785,customers!$A$2:$F$101,6,FALSE)</f>
        <v>Male</v>
      </c>
      <c r="S785" t="str">
        <f>VLOOKUP(orders!B785,customers!$A$1:$C$101,3,FALSE)</f>
        <v>Ajmer</v>
      </c>
    </row>
    <row r="786" spans="1:19" x14ac:dyDescent="0.35">
      <c r="A786">
        <v>785</v>
      </c>
      <c r="B786" t="s">
        <v>288</v>
      </c>
      <c r="C786">
        <v>47</v>
      </c>
      <c r="D786">
        <v>5</v>
      </c>
      <c r="E786" t="str">
        <f t="shared" si="48"/>
        <v>February</v>
      </c>
      <c r="F786" t="str">
        <f t="shared" si="49"/>
        <v>Sunday</v>
      </c>
      <c r="G786" s="1">
        <v>44983</v>
      </c>
      <c r="H786" s="2">
        <v>0.73719907407407403</v>
      </c>
      <c r="I786" s="1">
        <v>44986</v>
      </c>
      <c r="J786" s="2">
        <v>0.54818287037037039</v>
      </c>
      <c r="K786" t="s">
        <v>209</v>
      </c>
      <c r="L786" t="s">
        <v>36</v>
      </c>
      <c r="M786" t="e">
        <f>VLOOKUP(C786,#REF!,4,FALSE)</f>
        <v>#REF!</v>
      </c>
      <c r="N786" t="e">
        <f t="shared" si="50"/>
        <v>#REF!</v>
      </c>
      <c r="O786">
        <f t="shared" si="51"/>
        <v>3</v>
      </c>
      <c r="P786" t="e">
        <f>VLOOKUP(C786,#REF!,3,FALSE)</f>
        <v>#REF!</v>
      </c>
      <c r="Q786" t="e">
        <f>VLOOKUP(C786,#REF!,2,FALSE)</f>
        <v>#REF!</v>
      </c>
      <c r="R786" t="str">
        <f>VLOOKUP(orders!B786,customers!$A$2:$F$101,6,FALSE)</f>
        <v>Male</v>
      </c>
      <c r="S786" t="str">
        <f>VLOOKUP(orders!B786,customers!$A$1:$C$101,3,FALSE)</f>
        <v>Dhanbad</v>
      </c>
    </row>
    <row r="787" spans="1:19" x14ac:dyDescent="0.35">
      <c r="A787">
        <v>786</v>
      </c>
      <c r="B787" t="s">
        <v>291</v>
      </c>
      <c r="C787">
        <v>47</v>
      </c>
      <c r="D787">
        <v>1</v>
      </c>
      <c r="E787" t="str">
        <f t="shared" si="48"/>
        <v>March</v>
      </c>
      <c r="F787" t="str">
        <f t="shared" si="49"/>
        <v>Sunday</v>
      </c>
      <c r="G787" s="1">
        <v>44990</v>
      </c>
      <c r="H787" s="2">
        <v>0.94936342592592593</v>
      </c>
      <c r="I787" s="1">
        <v>44992</v>
      </c>
      <c r="J787" s="2">
        <v>0.3033912037037037</v>
      </c>
      <c r="K787" t="s">
        <v>176</v>
      </c>
      <c r="L787" t="s">
        <v>36</v>
      </c>
      <c r="M787" t="e">
        <f>VLOOKUP(C787,#REF!,4,FALSE)</f>
        <v>#REF!</v>
      </c>
      <c r="N787" t="e">
        <f t="shared" si="50"/>
        <v>#REF!</v>
      </c>
      <c r="O787">
        <f t="shared" si="51"/>
        <v>2</v>
      </c>
      <c r="P787" t="e">
        <f>VLOOKUP(C787,#REF!,3,FALSE)</f>
        <v>#REF!</v>
      </c>
      <c r="Q787" t="e">
        <f>VLOOKUP(C787,#REF!,2,FALSE)</f>
        <v>#REF!</v>
      </c>
      <c r="R787" t="str">
        <f>VLOOKUP(orders!B787,customers!$A$2:$F$101,6,FALSE)</f>
        <v>Male</v>
      </c>
      <c r="S787" t="str">
        <f>VLOOKUP(orders!B787,customers!$A$1:$C$101,3,FALSE)</f>
        <v>Bilaspur</v>
      </c>
    </row>
    <row r="788" spans="1:19" x14ac:dyDescent="0.35">
      <c r="A788">
        <v>787</v>
      </c>
      <c r="B788" t="s">
        <v>41</v>
      </c>
      <c r="C788">
        <v>9</v>
      </c>
      <c r="D788">
        <v>1</v>
      </c>
      <c r="E788" t="str">
        <f t="shared" si="48"/>
        <v>August</v>
      </c>
      <c r="F788" t="str">
        <f t="shared" si="49"/>
        <v>Friday</v>
      </c>
      <c r="G788" s="1">
        <v>45163</v>
      </c>
      <c r="H788" s="2">
        <v>0.90430555555555558</v>
      </c>
      <c r="I788" s="1">
        <v>45165</v>
      </c>
      <c r="J788" s="2">
        <v>0.59096064814814819</v>
      </c>
      <c r="K788" t="s">
        <v>363</v>
      </c>
      <c r="L788" t="s">
        <v>26</v>
      </c>
      <c r="M788" t="e">
        <f>VLOOKUP(C788,#REF!,4,FALSE)</f>
        <v>#REF!</v>
      </c>
      <c r="N788" t="e">
        <f t="shared" si="50"/>
        <v>#REF!</v>
      </c>
      <c r="O788">
        <f t="shared" si="51"/>
        <v>2</v>
      </c>
      <c r="P788" t="e">
        <f>VLOOKUP(C788,#REF!,3,FALSE)</f>
        <v>#REF!</v>
      </c>
      <c r="Q788" t="e">
        <f>VLOOKUP(C788,#REF!,2,FALSE)</f>
        <v>#REF!</v>
      </c>
      <c r="R788" t="str">
        <f>VLOOKUP(orders!B788,customers!$A$2:$F$101,6,FALSE)</f>
        <v>Female</v>
      </c>
      <c r="S788" t="str">
        <f>VLOOKUP(orders!B788,customers!$A$1:$C$101,3,FALSE)</f>
        <v>Madhyamgram</v>
      </c>
    </row>
    <row r="789" spans="1:19" x14ac:dyDescent="0.35">
      <c r="A789">
        <v>788</v>
      </c>
      <c r="B789" t="s">
        <v>32</v>
      </c>
      <c r="C789">
        <v>53</v>
      </c>
      <c r="D789">
        <v>3</v>
      </c>
      <c r="E789" t="str">
        <f t="shared" si="48"/>
        <v>August</v>
      </c>
      <c r="F789" t="str">
        <f t="shared" si="49"/>
        <v>Thursday</v>
      </c>
      <c r="G789" s="1">
        <v>45162</v>
      </c>
      <c r="H789" s="2">
        <v>0.20761574074074074</v>
      </c>
      <c r="I789" s="1">
        <v>45165</v>
      </c>
      <c r="J789" s="2">
        <v>0.37282407407407409</v>
      </c>
      <c r="K789" t="s">
        <v>263</v>
      </c>
      <c r="L789" t="s">
        <v>26</v>
      </c>
      <c r="M789" t="e">
        <f>VLOOKUP(C789,#REF!,4,FALSE)</f>
        <v>#REF!</v>
      </c>
      <c r="N789" t="e">
        <f t="shared" si="50"/>
        <v>#REF!</v>
      </c>
      <c r="O789">
        <f t="shared" si="51"/>
        <v>3</v>
      </c>
      <c r="P789" t="e">
        <f>VLOOKUP(C789,#REF!,3,FALSE)</f>
        <v>#REF!</v>
      </c>
      <c r="Q789" t="e">
        <f>VLOOKUP(C789,#REF!,2,FALSE)</f>
        <v>#REF!</v>
      </c>
      <c r="R789" t="str">
        <f>VLOOKUP(orders!B789,customers!$A$2:$F$101,6,FALSE)</f>
        <v>Female</v>
      </c>
      <c r="S789" t="str">
        <f>VLOOKUP(orders!B789,customers!$A$1:$C$101,3,FALSE)</f>
        <v>Dhanbad</v>
      </c>
    </row>
    <row r="790" spans="1:19" x14ac:dyDescent="0.35">
      <c r="A790">
        <v>789</v>
      </c>
      <c r="B790" t="s">
        <v>182</v>
      </c>
      <c r="C790">
        <v>58</v>
      </c>
      <c r="D790">
        <v>4</v>
      </c>
      <c r="E790" t="str">
        <f t="shared" si="48"/>
        <v>February</v>
      </c>
      <c r="F790" t="str">
        <f t="shared" si="49"/>
        <v>Wednesday</v>
      </c>
      <c r="G790" s="1">
        <v>44965</v>
      </c>
      <c r="H790" s="2">
        <v>0.76361111111111113</v>
      </c>
      <c r="I790" s="1">
        <v>44972</v>
      </c>
      <c r="J790" s="2">
        <v>0.33369212962962963</v>
      </c>
      <c r="K790" t="s">
        <v>129</v>
      </c>
      <c r="L790" t="s">
        <v>23</v>
      </c>
      <c r="M790" t="e">
        <f>VLOOKUP(C790,#REF!,4,FALSE)</f>
        <v>#REF!</v>
      </c>
      <c r="N790" t="e">
        <f t="shared" si="50"/>
        <v>#REF!</v>
      </c>
      <c r="O790">
        <f t="shared" si="51"/>
        <v>7</v>
      </c>
      <c r="P790" t="e">
        <f>VLOOKUP(C790,#REF!,3,FALSE)</f>
        <v>#REF!</v>
      </c>
      <c r="Q790" t="e">
        <f>VLOOKUP(C790,#REF!,2,FALSE)</f>
        <v>#REF!</v>
      </c>
      <c r="R790" t="str">
        <f>VLOOKUP(orders!B790,customers!$A$2:$F$101,6,FALSE)</f>
        <v>Male</v>
      </c>
      <c r="S790" t="str">
        <f>VLOOKUP(orders!B790,customers!$A$1:$C$101,3,FALSE)</f>
        <v>Guntakal</v>
      </c>
    </row>
    <row r="791" spans="1:19" x14ac:dyDescent="0.35">
      <c r="A791">
        <v>790</v>
      </c>
      <c r="B791" t="s">
        <v>88</v>
      </c>
      <c r="C791">
        <v>26</v>
      </c>
      <c r="D791">
        <v>2</v>
      </c>
      <c r="E791" t="str">
        <f t="shared" si="48"/>
        <v>February</v>
      </c>
      <c r="F791" t="str">
        <f t="shared" si="49"/>
        <v>Tuesday</v>
      </c>
      <c r="G791" s="1">
        <v>44985</v>
      </c>
      <c r="H791" s="2">
        <v>0.25241898148148151</v>
      </c>
      <c r="I791" s="1">
        <v>44993</v>
      </c>
      <c r="J791" s="2">
        <v>0.18099537037037036</v>
      </c>
      <c r="K791" t="s">
        <v>236</v>
      </c>
      <c r="L791" t="s">
        <v>36</v>
      </c>
      <c r="M791" t="e">
        <f>VLOOKUP(C791,#REF!,4,FALSE)</f>
        <v>#REF!</v>
      </c>
      <c r="N791" t="e">
        <f t="shared" si="50"/>
        <v>#REF!</v>
      </c>
      <c r="O791">
        <f t="shared" si="51"/>
        <v>8</v>
      </c>
      <c r="P791" t="e">
        <f>VLOOKUP(C791,#REF!,3,FALSE)</f>
        <v>#REF!</v>
      </c>
      <c r="Q791" t="e">
        <f>VLOOKUP(C791,#REF!,2,FALSE)</f>
        <v>#REF!</v>
      </c>
      <c r="R791" t="str">
        <f>VLOOKUP(orders!B791,customers!$A$2:$F$101,6,FALSE)</f>
        <v>Male</v>
      </c>
      <c r="S791" t="str">
        <f>VLOOKUP(orders!B791,customers!$A$1:$C$101,3,FALSE)</f>
        <v>Guna</v>
      </c>
    </row>
    <row r="792" spans="1:19" x14ac:dyDescent="0.35">
      <c r="A792">
        <v>791</v>
      </c>
      <c r="B792" t="s">
        <v>249</v>
      </c>
      <c r="C792">
        <v>51</v>
      </c>
      <c r="D792">
        <v>2</v>
      </c>
      <c r="E792" t="str">
        <f t="shared" si="48"/>
        <v>May</v>
      </c>
      <c r="F792" t="str">
        <f t="shared" si="49"/>
        <v>Saturday</v>
      </c>
      <c r="G792" s="1">
        <v>45052</v>
      </c>
      <c r="H792" s="2">
        <v>0.1040625</v>
      </c>
      <c r="I792" s="1">
        <v>45055</v>
      </c>
      <c r="J792" s="2">
        <v>0.28736111111111112</v>
      </c>
      <c r="K792" t="s">
        <v>366</v>
      </c>
      <c r="L792" t="s">
        <v>60</v>
      </c>
      <c r="M792" t="e">
        <f>VLOOKUP(C792,#REF!,4,FALSE)</f>
        <v>#REF!</v>
      </c>
      <c r="N792" t="e">
        <f t="shared" si="50"/>
        <v>#REF!</v>
      </c>
      <c r="O792">
        <f t="shared" si="51"/>
        <v>3</v>
      </c>
      <c r="P792" t="e">
        <f>VLOOKUP(C792,#REF!,3,FALSE)</f>
        <v>#REF!</v>
      </c>
      <c r="Q792" t="e">
        <f>VLOOKUP(C792,#REF!,2,FALSE)</f>
        <v>#REF!</v>
      </c>
      <c r="R792" t="str">
        <f>VLOOKUP(orders!B792,customers!$A$2:$F$101,6,FALSE)</f>
        <v>Male</v>
      </c>
      <c r="S792" t="str">
        <f>VLOOKUP(orders!B792,customers!$A$1:$C$101,3,FALSE)</f>
        <v>Tumkur</v>
      </c>
    </row>
    <row r="793" spans="1:19" x14ac:dyDescent="0.35">
      <c r="A793">
        <v>792</v>
      </c>
      <c r="B793" t="s">
        <v>121</v>
      </c>
      <c r="C793">
        <v>43</v>
      </c>
      <c r="D793">
        <v>2</v>
      </c>
      <c r="E793" t="str">
        <f t="shared" si="48"/>
        <v>November</v>
      </c>
      <c r="F793" t="str">
        <f t="shared" si="49"/>
        <v>Thursday</v>
      </c>
      <c r="G793" s="1">
        <v>45239</v>
      </c>
      <c r="H793" s="2">
        <v>0.29231481481481481</v>
      </c>
      <c r="I793" s="1">
        <v>45240</v>
      </c>
      <c r="J793" s="2">
        <v>0.21819444444444444</v>
      </c>
      <c r="K793" t="s">
        <v>120</v>
      </c>
      <c r="L793" t="s">
        <v>15</v>
      </c>
      <c r="M793" t="e">
        <f>VLOOKUP(C793,#REF!,4,FALSE)</f>
        <v>#REF!</v>
      </c>
      <c r="N793" t="e">
        <f t="shared" si="50"/>
        <v>#REF!</v>
      </c>
      <c r="O793">
        <f t="shared" si="51"/>
        <v>1</v>
      </c>
      <c r="P793" t="e">
        <f>VLOOKUP(C793,#REF!,3,FALSE)</f>
        <v>#REF!</v>
      </c>
      <c r="Q793" t="e">
        <f>VLOOKUP(C793,#REF!,2,FALSE)</f>
        <v>#REF!</v>
      </c>
      <c r="R793" t="str">
        <f>VLOOKUP(orders!B793,customers!$A$2:$F$101,6,FALSE)</f>
        <v>Female</v>
      </c>
      <c r="S793" t="str">
        <f>VLOOKUP(orders!B793,customers!$A$1:$C$101,3,FALSE)</f>
        <v>Kolkata</v>
      </c>
    </row>
    <row r="794" spans="1:19" x14ac:dyDescent="0.35">
      <c r="A794">
        <v>793</v>
      </c>
      <c r="B794" t="s">
        <v>109</v>
      </c>
      <c r="C794">
        <v>58</v>
      </c>
      <c r="D794">
        <v>5</v>
      </c>
      <c r="E794" t="str">
        <f t="shared" si="48"/>
        <v>February</v>
      </c>
      <c r="F794" t="str">
        <f t="shared" si="49"/>
        <v>Sunday</v>
      </c>
      <c r="G794" s="1">
        <v>44962</v>
      </c>
      <c r="H794" s="2">
        <v>0.73421296296296301</v>
      </c>
      <c r="I794" s="1">
        <v>44972</v>
      </c>
      <c r="J794" s="2">
        <v>6.1307870370370374E-2</v>
      </c>
      <c r="K794" t="s">
        <v>355</v>
      </c>
      <c r="L794" t="s">
        <v>23</v>
      </c>
      <c r="M794" t="e">
        <f>VLOOKUP(C794,#REF!,4,FALSE)</f>
        <v>#REF!</v>
      </c>
      <c r="N794" t="e">
        <f t="shared" si="50"/>
        <v>#REF!</v>
      </c>
      <c r="O794">
        <f t="shared" si="51"/>
        <v>10</v>
      </c>
      <c r="P794" t="e">
        <f>VLOOKUP(C794,#REF!,3,FALSE)</f>
        <v>#REF!</v>
      </c>
      <c r="Q794" t="e">
        <f>VLOOKUP(C794,#REF!,2,FALSE)</f>
        <v>#REF!</v>
      </c>
      <c r="R794" t="str">
        <f>VLOOKUP(orders!B794,customers!$A$2:$F$101,6,FALSE)</f>
        <v>Female</v>
      </c>
      <c r="S794" t="str">
        <f>VLOOKUP(orders!B794,customers!$A$1:$C$101,3,FALSE)</f>
        <v>Warangal</v>
      </c>
    </row>
    <row r="795" spans="1:19" x14ac:dyDescent="0.35">
      <c r="A795">
        <v>794</v>
      </c>
      <c r="B795" t="s">
        <v>275</v>
      </c>
      <c r="C795">
        <v>13</v>
      </c>
      <c r="D795">
        <v>4</v>
      </c>
      <c r="E795" t="str">
        <f t="shared" si="48"/>
        <v>March</v>
      </c>
      <c r="F795" t="str">
        <f t="shared" si="49"/>
        <v>Saturday</v>
      </c>
      <c r="G795" s="1">
        <v>44989</v>
      </c>
      <c r="H795" s="2">
        <v>0.71664351851851849</v>
      </c>
      <c r="I795" s="1">
        <v>44994</v>
      </c>
      <c r="J795" s="2">
        <v>0.61881944444444448</v>
      </c>
      <c r="K795" t="s">
        <v>332</v>
      </c>
      <c r="L795" t="s">
        <v>36</v>
      </c>
      <c r="M795" t="e">
        <f>VLOOKUP(C795,#REF!,4,FALSE)</f>
        <v>#REF!</v>
      </c>
      <c r="N795" t="e">
        <f t="shared" si="50"/>
        <v>#REF!</v>
      </c>
      <c r="O795">
        <f t="shared" si="51"/>
        <v>5</v>
      </c>
      <c r="P795" t="e">
        <f>VLOOKUP(C795,#REF!,3,FALSE)</f>
        <v>#REF!</v>
      </c>
      <c r="Q795" t="e">
        <f>VLOOKUP(C795,#REF!,2,FALSE)</f>
        <v>#REF!</v>
      </c>
      <c r="R795" t="str">
        <f>VLOOKUP(orders!B795,customers!$A$2:$F$101,6,FALSE)</f>
        <v>Female</v>
      </c>
      <c r="S795" t="str">
        <f>VLOOKUP(orders!B795,customers!$A$1:$C$101,3,FALSE)</f>
        <v>Bhilai</v>
      </c>
    </row>
    <row r="796" spans="1:19" x14ac:dyDescent="0.35">
      <c r="A796">
        <v>795</v>
      </c>
      <c r="B796" t="s">
        <v>194</v>
      </c>
      <c r="C796">
        <v>7</v>
      </c>
      <c r="D796">
        <v>1</v>
      </c>
      <c r="E796" t="str">
        <f t="shared" si="48"/>
        <v>March</v>
      </c>
      <c r="F796" t="str">
        <f t="shared" si="49"/>
        <v>Friday</v>
      </c>
      <c r="G796" s="1">
        <v>44988</v>
      </c>
      <c r="H796" s="2">
        <v>0.74902777777777774</v>
      </c>
      <c r="I796" s="1">
        <v>44992</v>
      </c>
      <c r="J796" s="2">
        <v>0.9290046296296296</v>
      </c>
      <c r="K796" t="s">
        <v>225</v>
      </c>
      <c r="L796" t="s">
        <v>36</v>
      </c>
      <c r="M796" t="e">
        <f>VLOOKUP(C796,#REF!,4,FALSE)</f>
        <v>#REF!</v>
      </c>
      <c r="N796" t="e">
        <f t="shared" si="50"/>
        <v>#REF!</v>
      </c>
      <c r="O796">
        <f t="shared" si="51"/>
        <v>4</v>
      </c>
      <c r="P796" t="e">
        <f>VLOOKUP(C796,#REF!,3,FALSE)</f>
        <v>#REF!</v>
      </c>
      <c r="Q796" t="e">
        <f>VLOOKUP(C796,#REF!,2,FALSE)</f>
        <v>#REF!</v>
      </c>
      <c r="R796" t="str">
        <f>VLOOKUP(orders!B796,customers!$A$2:$F$101,6,FALSE)</f>
        <v>Male</v>
      </c>
      <c r="S796" t="str">
        <f>VLOOKUP(orders!B796,customers!$A$1:$C$101,3,FALSE)</f>
        <v>Bhatpara</v>
      </c>
    </row>
    <row r="797" spans="1:19" x14ac:dyDescent="0.35">
      <c r="A797">
        <v>796</v>
      </c>
      <c r="B797" t="s">
        <v>339</v>
      </c>
      <c r="C797">
        <v>61</v>
      </c>
      <c r="D797">
        <v>4</v>
      </c>
      <c r="E797" t="str">
        <f t="shared" si="48"/>
        <v>May</v>
      </c>
      <c r="F797" t="str">
        <f t="shared" si="49"/>
        <v>Friday</v>
      </c>
      <c r="G797" s="1">
        <v>45051</v>
      </c>
      <c r="H797" s="2">
        <v>0.32877314814814818</v>
      </c>
      <c r="I797" s="1">
        <v>45060</v>
      </c>
      <c r="J797" s="2">
        <v>0.33917824074074077</v>
      </c>
      <c r="K797" t="s">
        <v>22</v>
      </c>
      <c r="L797" t="s">
        <v>12</v>
      </c>
      <c r="M797" t="e">
        <f>VLOOKUP(C797,#REF!,4,FALSE)</f>
        <v>#REF!</v>
      </c>
      <c r="N797" t="e">
        <f t="shared" si="50"/>
        <v>#REF!</v>
      </c>
      <c r="O797">
        <f t="shared" si="51"/>
        <v>9</v>
      </c>
      <c r="P797" t="e">
        <f>VLOOKUP(C797,#REF!,3,FALSE)</f>
        <v>#REF!</v>
      </c>
      <c r="Q797" t="e">
        <f>VLOOKUP(C797,#REF!,2,FALSE)</f>
        <v>#REF!</v>
      </c>
      <c r="R797" t="str">
        <f>VLOOKUP(orders!B797,customers!$A$2:$F$101,6,FALSE)</f>
        <v>Female</v>
      </c>
      <c r="S797" t="str">
        <f>VLOOKUP(orders!B797,customers!$A$1:$C$101,3,FALSE)</f>
        <v>Bulandshahr</v>
      </c>
    </row>
    <row r="798" spans="1:19" x14ac:dyDescent="0.35">
      <c r="A798">
        <v>797</v>
      </c>
      <c r="B798" t="s">
        <v>72</v>
      </c>
      <c r="C798">
        <v>13</v>
      </c>
      <c r="D798">
        <v>2</v>
      </c>
      <c r="E798" t="str">
        <f t="shared" si="48"/>
        <v>March</v>
      </c>
      <c r="F798" t="str">
        <f t="shared" si="49"/>
        <v>Friday</v>
      </c>
      <c r="G798" s="1">
        <v>44988</v>
      </c>
      <c r="H798" s="2">
        <v>0.87349537037037039</v>
      </c>
      <c r="I798" s="1">
        <v>44995</v>
      </c>
      <c r="J798" s="2">
        <v>0.18684027777777779</v>
      </c>
      <c r="K798" t="s">
        <v>229</v>
      </c>
      <c r="L798" t="s">
        <v>36</v>
      </c>
      <c r="M798" t="e">
        <f>VLOOKUP(C798,#REF!,4,FALSE)</f>
        <v>#REF!</v>
      </c>
      <c r="N798" t="e">
        <f t="shared" si="50"/>
        <v>#REF!</v>
      </c>
      <c r="O798">
        <f t="shared" si="51"/>
        <v>7</v>
      </c>
      <c r="P798" t="e">
        <f>VLOOKUP(C798,#REF!,3,FALSE)</f>
        <v>#REF!</v>
      </c>
      <c r="Q798" t="e">
        <f>VLOOKUP(C798,#REF!,2,FALSE)</f>
        <v>#REF!</v>
      </c>
      <c r="R798" t="str">
        <f>VLOOKUP(orders!B798,customers!$A$2:$F$101,6,FALSE)</f>
        <v>Male</v>
      </c>
      <c r="S798" t="str">
        <f>VLOOKUP(orders!B798,customers!$A$1:$C$101,3,FALSE)</f>
        <v>Jorhat</v>
      </c>
    </row>
    <row r="799" spans="1:19" x14ac:dyDescent="0.35">
      <c r="A799">
        <v>798</v>
      </c>
      <c r="B799" t="s">
        <v>260</v>
      </c>
      <c r="C799">
        <v>30</v>
      </c>
      <c r="D799">
        <v>5</v>
      </c>
      <c r="E799" t="str">
        <f t="shared" si="48"/>
        <v>December</v>
      </c>
      <c r="F799" t="str">
        <f t="shared" si="49"/>
        <v>Sunday</v>
      </c>
      <c r="G799" s="1">
        <v>45277</v>
      </c>
      <c r="H799" s="2">
        <v>0.73284722222222221</v>
      </c>
      <c r="I799" s="1">
        <v>45286</v>
      </c>
      <c r="J799" s="2">
        <v>7.7881944444444448E-2</v>
      </c>
      <c r="K799" t="s">
        <v>408</v>
      </c>
      <c r="L799" t="s">
        <v>12</v>
      </c>
      <c r="M799" t="e">
        <f>VLOOKUP(C799,#REF!,4,FALSE)</f>
        <v>#REF!</v>
      </c>
      <c r="N799" t="e">
        <f t="shared" si="50"/>
        <v>#REF!</v>
      </c>
      <c r="O799">
        <f t="shared" si="51"/>
        <v>9</v>
      </c>
      <c r="P799" t="e">
        <f>VLOOKUP(C799,#REF!,3,FALSE)</f>
        <v>#REF!</v>
      </c>
      <c r="Q799" t="e">
        <f>VLOOKUP(C799,#REF!,2,FALSE)</f>
        <v>#REF!</v>
      </c>
      <c r="R799" t="str">
        <f>VLOOKUP(orders!B799,customers!$A$2:$F$101,6,FALSE)</f>
        <v>Female</v>
      </c>
      <c r="S799" t="str">
        <f>VLOOKUP(orders!B799,customers!$A$1:$C$101,3,FALSE)</f>
        <v>Vellore</v>
      </c>
    </row>
    <row r="800" spans="1:19" x14ac:dyDescent="0.35">
      <c r="A800">
        <v>799</v>
      </c>
      <c r="B800" t="s">
        <v>215</v>
      </c>
      <c r="C800">
        <v>32</v>
      </c>
      <c r="D800">
        <v>5</v>
      </c>
      <c r="E800" t="str">
        <f t="shared" si="48"/>
        <v>October</v>
      </c>
      <c r="F800" t="str">
        <f t="shared" si="49"/>
        <v>Sunday</v>
      </c>
      <c r="G800" s="1">
        <v>45221</v>
      </c>
      <c r="H800" s="2">
        <v>7.649305555555555E-2</v>
      </c>
      <c r="I800" s="1">
        <v>45231</v>
      </c>
      <c r="J800" s="2">
        <v>0.84891203703703699</v>
      </c>
      <c r="K800" t="s">
        <v>300</v>
      </c>
      <c r="L800" t="s">
        <v>20</v>
      </c>
      <c r="M800" t="e">
        <f>VLOOKUP(C800,#REF!,4,FALSE)</f>
        <v>#REF!</v>
      </c>
      <c r="N800" t="e">
        <f t="shared" si="50"/>
        <v>#REF!</v>
      </c>
      <c r="O800">
        <f t="shared" si="51"/>
        <v>10</v>
      </c>
      <c r="P800" t="e">
        <f>VLOOKUP(C800,#REF!,3,FALSE)</f>
        <v>#REF!</v>
      </c>
      <c r="Q800" t="e">
        <f>VLOOKUP(C800,#REF!,2,FALSE)</f>
        <v>#REF!</v>
      </c>
      <c r="R800" t="str">
        <f>VLOOKUP(orders!B800,customers!$A$2:$F$101,6,FALSE)</f>
        <v>Male</v>
      </c>
      <c r="S800" t="str">
        <f>VLOOKUP(orders!B800,customers!$A$1:$C$101,3,FALSE)</f>
        <v>Tiruchirappalli</v>
      </c>
    </row>
    <row r="801" spans="1:19" x14ac:dyDescent="0.35">
      <c r="A801">
        <v>800</v>
      </c>
      <c r="B801" t="s">
        <v>99</v>
      </c>
      <c r="C801">
        <v>24</v>
      </c>
      <c r="D801">
        <v>5</v>
      </c>
      <c r="E801" t="str">
        <f t="shared" si="48"/>
        <v>June</v>
      </c>
      <c r="F801" t="str">
        <f t="shared" si="49"/>
        <v>Saturday</v>
      </c>
      <c r="G801" s="1">
        <v>45094</v>
      </c>
      <c r="H801" s="2">
        <v>0.90997685185185184</v>
      </c>
      <c r="I801" s="1">
        <v>45098</v>
      </c>
      <c r="J801" s="2">
        <v>0.30068287037037039</v>
      </c>
      <c r="K801" t="s">
        <v>406</v>
      </c>
      <c r="L801" t="s">
        <v>20</v>
      </c>
      <c r="M801" t="e">
        <f>VLOOKUP(C801,#REF!,4,FALSE)</f>
        <v>#REF!</v>
      </c>
      <c r="N801" t="e">
        <f t="shared" si="50"/>
        <v>#REF!</v>
      </c>
      <c r="O801">
        <f t="shared" si="51"/>
        <v>4</v>
      </c>
      <c r="P801" t="e">
        <f>VLOOKUP(C801,#REF!,3,FALSE)</f>
        <v>#REF!</v>
      </c>
      <c r="Q801" t="e">
        <f>VLOOKUP(C801,#REF!,2,FALSE)</f>
        <v>#REF!</v>
      </c>
      <c r="R801" t="str">
        <f>VLOOKUP(orders!B801,customers!$A$2:$F$101,6,FALSE)</f>
        <v>Female</v>
      </c>
      <c r="S801" t="str">
        <f>VLOOKUP(orders!B801,customers!$A$1:$C$101,3,FALSE)</f>
        <v>Panvel</v>
      </c>
    </row>
    <row r="802" spans="1:19" x14ac:dyDescent="0.35">
      <c r="A802">
        <v>801</v>
      </c>
      <c r="B802" t="s">
        <v>116</v>
      </c>
      <c r="C802">
        <v>35</v>
      </c>
      <c r="D802">
        <v>1</v>
      </c>
      <c r="E802" t="str">
        <f t="shared" si="48"/>
        <v>March</v>
      </c>
      <c r="F802" t="str">
        <f t="shared" si="49"/>
        <v>Tuesday</v>
      </c>
      <c r="G802" s="1">
        <v>44992</v>
      </c>
      <c r="H802" s="2">
        <v>0.8026388888888889</v>
      </c>
      <c r="I802" s="1">
        <v>45000</v>
      </c>
      <c r="J802" s="2">
        <v>0.27444444444444444</v>
      </c>
      <c r="K802" t="s">
        <v>409</v>
      </c>
      <c r="L802" t="s">
        <v>36</v>
      </c>
      <c r="M802" t="e">
        <f>VLOOKUP(C802,#REF!,4,FALSE)</f>
        <v>#REF!</v>
      </c>
      <c r="N802" t="e">
        <f t="shared" si="50"/>
        <v>#REF!</v>
      </c>
      <c r="O802">
        <f t="shared" si="51"/>
        <v>8</v>
      </c>
      <c r="P802" t="e">
        <f>VLOOKUP(C802,#REF!,3,FALSE)</f>
        <v>#REF!</v>
      </c>
      <c r="Q802" t="e">
        <f>VLOOKUP(C802,#REF!,2,FALSE)</f>
        <v>#REF!</v>
      </c>
      <c r="R802" t="str">
        <f>VLOOKUP(orders!B802,customers!$A$2:$F$101,6,FALSE)</f>
        <v>Male</v>
      </c>
      <c r="S802" t="str">
        <f>VLOOKUP(orders!B802,customers!$A$1:$C$101,3,FALSE)</f>
        <v>Guntakal</v>
      </c>
    </row>
    <row r="803" spans="1:19" x14ac:dyDescent="0.35">
      <c r="A803">
        <v>802</v>
      </c>
      <c r="B803" t="s">
        <v>29</v>
      </c>
      <c r="C803">
        <v>45</v>
      </c>
      <c r="D803">
        <v>3</v>
      </c>
      <c r="E803" t="str">
        <f t="shared" si="48"/>
        <v>March</v>
      </c>
      <c r="F803" t="str">
        <f t="shared" si="49"/>
        <v>Thursday</v>
      </c>
      <c r="G803" s="1">
        <v>45008</v>
      </c>
      <c r="H803" s="2">
        <v>0.52596064814814814</v>
      </c>
      <c r="I803" s="1">
        <v>45011</v>
      </c>
      <c r="J803" s="2">
        <v>0.26319444444444445</v>
      </c>
      <c r="K803" t="s">
        <v>361</v>
      </c>
      <c r="L803" t="s">
        <v>20</v>
      </c>
      <c r="M803" t="e">
        <f>VLOOKUP(C803,#REF!,4,FALSE)</f>
        <v>#REF!</v>
      </c>
      <c r="N803" t="e">
        <f t="shared" si="50"/>
        <v>#REF!</v>
      </c>
      <c r="O803">
        <f t="shared" si="51"/>
        <v>3</v>
      </c>
      <c r="P803" t="e">
        <f>VLOOKUP(C803,#REF!,3,FALSE)</f>
        <v>#REF!</v>
      </c>
      <c r="Q803" t="e">
        <f>VLOOKUP(C803,#REF!,2,FALSE)</f>
        <v>#REF!</v>
      </c>
      <c r="R803" t="str">
        <f>VLOOKUP(orders!B803,customers!$A$2:$F$101,6,FALSE)</f>
        <v>Female</v>
      </c>
      <c r="S803" t="str">
        <f>VLOOKUP(orders!B803,customers!$A$1:$C$101,3,FALSE)</f>
        <v>Sri Ganganagar</v>
      </c>
    </row>
    <row r="804" spans="1:19" x14ac:dyDescent="0.35">
      <c r="A804">
        <v>803</v>
      </c>
      <c r="B804" t="s">
        <v>24</v>
      </c>
      <c r="C804">
        <v>26</v>
      </c>
      <c r="D804">
        <v>1</v>
      </c>
      <c r="E804" t="str">
        <f t="shared" si="48"/>
        <v>March</v>
      </c>
      <c r="F804" t="str">
        <f t="shared" si="49"/>
        <v>Friday</v>
      </c>
      <c r="G804" s="1">
        <v>44988</v>
      </c>
      <c r="H804" s="2">
        <v>0.50263888888888886</v>
      </c>
      <c r="I804" s="1">
        <v>44995</v>
      </c>
      <c r="J804" s="2">
        <v>0.11811342592592593</v>
      </c>
      <c r="K804" t="s">
        <v>89</v>
      </c>
      <c r="L804" t="s">
        <v>36</v>
      </c>
      <c r="M804" t="e">
        <f>VLOOKUP(C804,#REF!,4,FALSE)</f>
        <v>#REF!</v>
      </c>
      <c r="N804" t="e">
        <f t="shared" si="50"/>
        <v>#REF!</v>
      </c>
      <c r="O804">
        <f t="shared" si="51"/>
        <v>7</v>
      </c>
      <c r="P804" t="e">
        <f>VLOOKUP(C804,#REF!,3,FALSE)</f>
        <v>#REF!</v>
      </c>
      <c r="Q804" t="e">
        <f>VLOOKUP(C804,#REF!,2,FALSE)</f>
        <v>#REF!</v>
      </c>
      <c r="R804" t="str">
        <f>VLOOKUP(orders!B804,customers!$A$2:$F$101,6,FALSE)</f>
        <v>Female</v>
      </c>
      <c r="S804" t="str">
        <f>VLOOKUP(orders!B804,customers!$A$1:$C$101,3,FALSE)</f>
        <v>Pallavaram</v>
      </c>
    </row>
    <row r="805" spans="1:19" x14ac:dyDescent="0.35">
      <c r="A805">
        <v>804</v>
      </c>
      <c r="B805" t="s">
        <v>27</v>
      </c>
      <c r="C805">
        <v>3</v>
      </c>
      <c r="D805">
        <v>3</v>
      </c>
      <c r="E805" t="str">
        <f t="shared" si="48"/>
        <v>February</v>
      </c>
      <c r="F805" t="str">
        <f t="shared" si="49"/>
        <v>Sunday</v>
      </c>
      <c r="G805" s="1">
        <v>44962</v>
      </c>
      <c r="H805" s="2">
        <v>0.23423611111111112</v>
      </c>
      <c r="I805" s="1">
        <v>44964</v>
      </c>
      <c r="J805" s="2">
        <v>8.2037037037037033E-2</v>
      </c>
      <c r="K805" t="s">
        <v>231</v>
      </c>
      <c r="L805" t="s">
        <v>23</v>
      </c>
      <c r="M805" t="e">
        <f>VLOOKUP(C805,#REF!,4,FALSE)</f>
        <v>#REF!</v>
      </c>
      <c r="N805" t="e">
        <f t="shared" si="50"/>
        <v>#REF!</v>
      </c>
      <c r="O805">
        <f t="shared" si="51"/>
        <v>2</v>
      </c>
      <c r="P805" t="e">
        <f>VLOOKUP(C805,#REF!,3,FALSE)</f>
        <v>#REF!</v>
      </c>
      <c r="Q805" t="e">
        <f>VLOOKUP(C805,#REF!,2,FALSE)</f>
        <v>#REF!</v>
      </c>
      <c r="R805" t="str">
        <f>VLOOKUP(orders!B805,customers!$A$2:$F$101,6,FALSE)</f>
        <v>Female</v>
      </c>
      <c r="S805" t="str">
        <f>VLOOKUP(orders!B805,customers!$A$1:$C$101,3,FALSE)</f>
        <v>Madurai</v>
      </c>
    </row>
    <row r="806" spans="1:19" x14ac:dyDescent="0.35">
      <c r="A806">
        <v>805</v>
      </c>
      <c r="B806" t="s">
        <v>134</v>
      </c>
      <c r="C806">
        <v>24</v>
      </c>
      <c r="D806">
        <v>3</v>
      </c>
      <c r="E806" t="str">
        <f t="shared" si="48"/>
        <v>June</v>
      </c>
      <c r="F806" t="str">
        <f t="shared" si="49"/>
        <v>Sunday</v>
      </c>
      <c r="G806" s="1">
        <v>45088</v>
      </c>
      <c r="H806" s="2">
        <v>0.61050925925925925</v>
      </c>
      <c r="I806" s="1">
        <v>45091</v>
      </c>
      <c r="J806" s="2">
        <v>0.7550810185185185</v>
      </c>
      <c r="K806" t="s">
        <v>250</v>
      </c>
      <c r="L806" t="s">
        <v>20</v>
      </c>
      <c r="M806" t="e">
        <f>VLOOKUP(C806,#REF!,4,FALSE)</f>
        <v>#REF!</v>
      </c>
      <c r="N806" t="e">
        <f t="shared" si="50"/>
        <v>#REF!</v>
      </c>
      <c r="O806">
        <f t="shared" si="51"/>
        <v>3</v>
      </c>
      <c r="P806" t="e">
        <f>VLOOKUP(C806,#REF!,3,FALSE)</f>
        <v>#REF!</v>
      </c>
      <c r="Q806" t="e">
        <f>VLOOKUP(C806,#REF!,2,FALSE)</f>
        <v>#REF!</v>
      </c>
      <c r="R806" t="str">
        <f>VLOOKUP(orders!B806,customers!$A$2:$F$101,6,FALSE)</f>
        <v>Female</v>
      </c>
      <c r="S806" t="str">
        <f>VLOOKUP(orders!B806,customers!$A$1:$C$101,3,FALSE)</f>
        <v>Noida</v>
      </c>
    </row>
    <row r="807" spans="1:19" x14ac:dyDescent="0.35">
      <c r="A807">
        <v>806</v>
      </c>
      <c r="B807" t="s">
        <v>66</v>
      </c>
      <c r="C807">
        <v>29</v>
      </c>
      <c r="D807">
        <v>2</v>
      </c>
      <c r="E807" t="str">
        <f t="shared" si="48"/>
        <v>February</v>
      </c>
      <c r="F807" t="str">
        <f t="shared" si="49"/>
        <v>Tuesday</v>
      </c>
      <c r="G807" s="1">
        <v>44985</v>
      </c>
      <c r="H807" s="2">
        <v>0.5426157407407407</v>
      </c>
      <c r="I807" s="1">
        <v>44993</v>
      </c>
      <c r="J807" s="2">
        <v>0.27706018518518516</v>
      </c>
      <c r="K807" t="s">
        <v>177</v>
      </c>
      <c r="L807" t="s">
        <v>36</v>
      </c>
      <c r="M807" t="e">
        <f>VLOOKUP(C807,#REF!,4,FALSE)</f>
        <v>#REF!</v>
      </c>
      <c r="N807" t="e">
        <f t="shared" si="50"/>
        <v>#REF!</v>
      </c>
      <c r="O807">
        <f t="shared" si="51"/>
        <v>8</v>
      </c>
      <c r="P807" t="e">
        <f>VLOOKUP(C807,#REF!,3,FALSE)</f>
        <v>#REF!</v>
      </c>
      <c r="Q807" t="e">
        <f>VLOOKUP(C807,#REF!,2,FALSE)</f>
        <v>#REF!</v>
      </c>
      <c r="R807" t="str">
        <f>VLOOKUP(orders!B807,customers!$A$2:$F$101,6,FALSE)</f>
        <v>Female</v>
      </c>
      <c r="S807" t="str">
        <f>VLOOKUP(orders!B807,customers!$A$1:$C$101,3,FALSE)</f>
        <v xml:space="preserve">Khora </v>
      </c>
    </row>
    <row r="808" spans="1:19" x14ac:dyDescent="0.35">
      <c r="A808">
        <v>807</v>
      </c>
      <c r="B808" t="s">
        <v>90</v>
      </c>
      <c r="C808">
        <v>40</v>
      </c>
      <c r="D808">
        <v>4</v>
      </c>
      <c r="E808" t="str">
        <f t="shared" si="48"/>
        <v>November</v>
      </c>
      <c r="F808" t="str">
        <f t="shared" si="49"/>
        <v>Wednesday</v>
      </c>
      <c r="G808" s="1">
        <v>45259</v>
      </c>
      <c r="H808" s="2">
        <v>0.68077546296296299</v>
      </c>
      <c r="I808" s="1">
        <v>45269</v>
      </c>
      <c r="J808" s="2">
        <v>0.13190972222222222</v>
      </c>
      <c r="K808" t="s">
        <v>394</v>
      </c>
      <c r="L808" t="s">
        <v>12</v>
      </c>
      <c r="M808" t="e">
        <f>VLOOKUP(C808,#REF!,4,FALSE)</f>
        <v>#REF!</v>
      </c>
      <c r="N808" t="e">
        <f t="shared" si="50"/>
        <v>#REF!</v>
      </c>
      <c r="O808">
        <f t="shared" si="51"/>
        <v>10</v>
      </c>
      <c r="P808" t="e">
        <f>VLOOKUP(C808,#REF!,3,FALSE)</f>
        <v>#REF!</v>
      </c>
      <c r="Q808" t="e">
        <f>VLOOKUP(C808,#REF!,2,FALSE)</f>
        <v>#REF!</v>
      </c>
      <c r="R808" t="str">
        <f>VLOOKUP(orders!B808,customers!$A$2:$F$101,6,FALSE)</f>
        <v>Female</v>
      </c>
      <c r="S808" t="str">
        <f>VLOOKUP(orders!B808,customers!$A$1:$C$101,3,FALSE)</f>
        <v>Karimnagar</v>
      </c>
    </row>
    <row r="809" spans="1:19" x14ac:dyDescent="0.35">
      <c r="A809">
        <v>808</v>
      </c>
      <c r="B809" t="s">
        <v>339</v>
      </c>
      <c r="C809">
        <v>9</v>
      </c>
      <c r="D809">
        <v>2</v>
      </c>
      <c r="E809" t="str">
        <f t="shared" si="48"/>
        <v>August</v>
      </c>
      <c r="F809" t="str">
        <f t="shared" si="49"/>
        <v>Tuesday</v>
      </c>
      <c r="G809" s="1">
        <v>45167</v>
      </c>
      <c r="H809" s="2">
        <v>0.65045138888888887</v>
      </c>
      <c r="I809" s="1">
        <v>45168</v>
      </c>
      <c r="J809" s="2">
        <v>0.42454861111111108</v>
      </c>
      <c r="K809" t="s">
        <v>240</v>
      </c>
      <c r="L809" t="s">
        <v>26</v>
      </c>
      <c r="M809" t="e">
        <f>VLOOKUP(C809,#REF!,4,FALSE)</f>
        <v>#REF!</v>
      </c>
      <c r="N809" t="e">
        <f t="shared" si="50"/>
        <v>#REF!</v>
      </c>
      <c r="O809">
        <f t="shared" si="51"/>
        <v>1</v>
      </c>
      <c r="P809" t="e">
        <f>VLOOKUP(C809,#REF!,3,FALSE)</f>
        <v>#REF!</v>
      </c>
      <c r="Q809" t="e">
        <f>VLOOKUP(C809,#REF!,2,FALSE)</f>
        <v>#REF!</v>
      </c>
      <c r="R809" t="str">
        <f>VLOOKUP(orders!B809,customers!$A$2:$F$101,6,FALSE)</f>
        <v>Female</v>
      </c>
      <c r="S809" t="str">
        <f>VLOOKUP(orders!B809,customers!$A$1:$C$101,3,FALSE)</f>
        <v>Bulandshahr</v>
      </c>
    </row>
    <row r="810" spans="1:19" x14ac:dyDescent="0.35">
      <c r="A810">
        <v>809</v>
      </c>
      <c r="B810" t="s">
        <v>136</v>
      </c>
      <c r="C810">
        <v>35</v>
      </c>
      <c r="D810">
        <v>1</v>
      </c>
      <c r="E810" t="str">
        <f t="shared" si="48"/>
        <v>March</v>
      </c>
      <c r="F810" t="str">
        <f t="shared" si="49"/>
        <v>Tuesday</v>
      </c>
      <c r="G810" s="1">
        <v>44992</v>
      </c>
      <c r="H810" s="2">
        <v>0.82693287037037033</v>
      </c>
      <c r="I810" s="1">
        <v>45002</v>
      </c>
      <c r="J810" s="2">
        <v>7.7476851851851852E-2</v>
      </c>
      <c r="K810" t="s">
        <v>57</v>
      </c>
      <c r="L810" t="s">
        <v>36</v>
      </c>
      <c r="M810" t="e">
        <f>VLOOKUP(C810,#REF!,4,FALSE)</f>
        <v>#REF!</v>
      </c>
      <c r="N810" t="e">
        <f t="shared" si="50"/>
        <v>#REF!</v>
      </c>
      <c r="O810">
        <f t="shared" si="51"/>
        <v>10</v>
      </c>
      <c r="P810" t="e">
        <f>VLOOKUP(C810,#REF!,3,FALSE)</f>
        <v>#REF!</v>
      </c>
      <c r="Q810" t="e">
        <f>VLOOKUP(C810,#REF!,2,FALSE)</f>
        <v>#REF!</v>
      </c>
      <c r="R810" t="str">
        <f>VLOOKUP(orders!B810,customers!$A$2:$F$101,6,FALSE)</f>
        <v>Male</v>
      </c>
      <c r="S810" t="str">
        <f>VLOOKUP(orders!B810,customers!$A$1:$C$101,3,FALSE)</f>
        <v>Nagpur</v>
      </c>
    </row>
    <row r="811" spans="1:19" x14ac:dyDescent="0.35">
      <c r="A811">
        <v>810</v>
      </c>
      <c r="B811" t="s">
        <v>93</v>
      </c>
      <c r="C811">
        <v>24</v>
      </c>
      <c r="D811">
        <v>3</v>
      </c>
      <c r="E811" t="str">
        <f t="shared" si="48"/>
        <v>December</v>
      </c>
      <c r="F811" t="str">
        <f t="shared" si="49"/>
        <v>Friday</v>
      </c>
      <c r="G811" s="1">
        <v>45275</v>
      </c>
      <c r="H811" s="2">
        <v>0.24807870370370369</v>
      </c>
      <c r="I811" s="1">
        <v>45277</v>
      </c>
      <c r="J811" s="2">
        <v>0.50407407407407412</v>
      </c>
      <c r="K811" t="s">
        <v>77</v>
      </c>
      <c r="L811" t="s">
        <v>20</v>
      </c>
      <c r="M811" t="e">
        <f>VLOOKUP(C811,#REF!,4,FALSE)</f>
        <v>#REF!</v>
      </c>
      <c r="N811" t="e">
        <f t="shared" si="50"/>
        <v>#REF!</v>
      </c>
      <c r="O811">
        <f t="shared" si="51"/>
        <v>2</v>
      </c>
      <c r="P811" t="e">
        <f>VLOOKUP(C811,#REF!,3,FALSE)</f>
        <v>#REF!</v>
      </c>
      <c r="Q811" t="e">
        <f>VLOOKUP(C811,#REF!,2,FALSE)</f>
        <v>#REF!</v>
      </c>
      <c r="R811" t="str">
        <f>VLOOKUP(orders!B811,customers!$A$2:$F$101,6,FALSE)</f>
        <v>Male</v>
      </c>
      <c r="S811" t="str">
        <f>VLOOKUP(orders!B811,customers!$A$1:$C$101,3,FALSE)</f>
        <v>Kalyan-Dombivli</v>
      </c>
    </row>
    <row r="812" spans="1:19" x14ac:dyDescent="0.35">
      <c r="A812">
        <v>811</v>
      </c>
      <c r="B812" t="s">
        <v>97</v>
      </c>
      <c r="C812">
        <v>14</v>
      </c>
      <c r="D812">
        <v>5</v>
      </c>
      <c r="E812" t="str">
        <f t="shared" si="48"/>
        <v>October</v>
      </c>
      <c r="F812" t="str">
        <f t="shared" si="49"/>
        <v>Wednesday</v>
      </c>
      <c r="G812" s="1">
        <v>45217</v>
      </c>
      <c r="H812" s="2">
        <v>0.50290509259259264</v>
      </c>
      <c r="I812" s="1">
        <v>45224</v>
      </c>
      <c r="J812" s="2">
        <v>0.91379629629629633</v>
      </c>
      <c r="K812" t="s">
        <v>313</v>
      </c>
      <c r="L812" t="s">
        <v>20</v>
      </c>
      <c r="M812" t="e">
        <f>VLOOKUP(C812,#REF!,4,FALSE)</f>
        <v>#REF!</v>
      </c>
      <c r="N812" t="e">
        <f t="shared" si="50"/>
        <v>#REF!</v>
      </c>
      <c r="O812">
        <f t="shared" si="51"/>
        <v>7</v>
      </c>
      <c r="P812" t="e">
        <f>VLOOKUP(C812,#REF!,3,FALSE)</f>
        <v>#REF!</v>
      </c>
      <c r="Q812" t="e">
        <f>VLOOKUP(C812,#REF!,2,FALSE)</f>
        <v>#REF!</v>
      </c>
      <c r="R812" t="str">
        <f>VLOOKUP(orders!B812,customers!$A$2:$F$101,6,FALSE)</f>
        <v>Male</v>
      </c>
      <c r="S812" t="str">
        <f>VLOOKUP(orders!B812,customers!$A$1:$C$101,3,FALSE)</f>
        <v>Machilipatnam</v>
      </c>
    </row>
    <row r="813" spans="1:19" x14ac:dyDescent="0.35">
      <c r="A813">
        <v>812</v>
      </c>
      <c r="B813" t="s">
        <v>116</v>
      </c>
      <c r="C813">
        <v>40</v>
      </c>
      <c r="D813">
        <v>2</v>
      </c>
      <c r="E813" t="str">
        <f t="shared" si="48"/>
        <v>December</v>
      </c>
      <c r="F813" t="str">
        <f t="shared" si="49"/>
        <v>Tuesday</v>
      </c>
      <c r="G813" s="1">
        <v>45272</v>
      </c>
      <c r="H813" s="2">
        <v>0.72209490740740745</v>
      </c>
      <c r="I813" s="1">
        <v>45274</v>
      </c>
      <c r="J813" s="2">
        <v>6.1481481481481484E-2</v>
      </c>
      <c r="K813" t="s">
        <v>329</v>
      </c>
      <c r="L813" t="s">
        <v>12</v>
      </c>
      <c r="M813" t="e">
        <f>VLOOKUP(C813,#REF!,4,FALSE)</f>
        <v>#REF!</v>
      </c>
      <c r="N813" t="e">
        <f t="shared" si="50"/>
        <v>#REF!</v>
      </c>
      <c r="O813">
        <f t="shared" si="51"/>
        <v>2</v>
      </c>
      <c r="P813" t="e">
        <f>VLOOKUP(C813,#REF!,3,FALSE)</f>
        <v>#REF!</v>
      </c>
      <c r="Q813" t="e">
        <f>VLOOKUP(C813,#REF!,2,FALSE)</f>
        <v>#REF!</v>
      </c>
      <c r="R813" t="str">
        <f>VLOOKUP(orders!B813,customers!$A$2:$F$101,6,FALSE)</f>
        <v>Male</v>
      </c>
      <c r="S813" t="str">
        <f>VLOOKUP(orders!B813,customers!$A$1:$C$101,3,FALSE)</f>
        <v>Guntakal</v>
      </c>
    </row>
    <row r="814" spans="1:19" x14ac:dyDescent="0.35">
      <c r="A814">
        <v>813</v>
      </c>
      <c r="B814" t="s">
        <v>216</v>
      </c>
      <c r="C814">
        <v>32</v>
      </c>
      <c r="D814">
        <v>4</v>
      </c>
      <c r="E814" t="str">
        <f t="shared" si="48"/>
        <v>January</v>
      </c>
      <c r="F814" t="str">
        <f t="shared" si="49"/>
        <v>Thursday</v>
      </c>
      <c r="G814" s="1">
        <v>44945</v>
      </c>
      <c r="H814" s="2">
        <v>0.37063657407407408</v>
      </c>
      <c r="I814" s="1">
        <v>44949</v>
      </c>
      <c r="J814" s="2">
        <v>0.91737268518518522</v>
      </c>
      <c r="K814" t="s">
        <v>410</v>
      </c>
      <c r="L814" t="s">
        <v>20</v>
      </c>
      <c r="M814" t="e">
        <f>VLOOKUP(C814,#REF!,4,FALSE)</f>
        <v>#REF!</v>
      </c>
      <c r="N814" t="e">
        <f t="shared" si="50"/>
        <v>#REF!</v>
      </c>
      <c r="O814">
        <f t="shared" si="51"/>
        <v>4</v>
      </c>
      <c r="P814" t="e">
        <f>VLOOKUP(C814,#REF!,3,FALSE)</f>
        <v>#REF!</v>
      </c>
      <c r="Q814" t="e">
        <f>VLOOKUP(C814,#REF!,2,FALSE)</f>
        <v>#REF!</v>
      </c>
      <c r="R814" t="str">
        <f>VLOOKUP(orders!B814,customers!$A$2:$F$101,6,FALSE)</f>
        <v>Female</v>
      </c>
      <c r="S814" t="str">
        <f>VLOOKUP(orders!B814,customers!$A$1:$C$101,3,FALSE)</f>
        <v>Deoghar</v>
      </c>
    </row>
    <row r="815" spans="1:19" x14ac:dyDescent="0.35">
      <c r="A815">
        <v>814</v>
      </c>
      <c r="B815" t="s">
        <v>216</v>
      </c>
      <c r="C815">
        <v>47</v>
      </c>
      <c r="D815">
        <v>5</v>
      </c>
      <c r="E815" t="str">
        <f t="shared" si="48"/>
        <v>March</v>
      </c>
      <c r="F815" t="str">
        <f t="shared" si="49"/>
        <v>Sunday</v>
      </c>
      <c r="G815" s="1">
        <v>44990</v>
      </c>
      <c r="H815" s="2">
        <v>8.2870370370370372E-2</v>
      </c>
      <c r="I815" s="1">
        <v>44999</v>
      </c>
      <c r="J815" s="2">
        <v>0.19532407407407407</v>
      </c>
      <c r="K815" t="s">
        <v>207</v>
      </c>
      <c r="L815" t="s">
        <v>36</v>
      </c>
      <c r="M815" t="e">
        <f>VLOOKUP(C815,#REF!,4,FALSE)</f>
        <v>#REF!</v>
      </c>
      <c r="N815" t="e">
        <f t="shared" si="50"/>
        <v>#REF!</v>
      </c>
      <c r="O815">
        <f t="shared" si="51"/>
        <v>9</v>
      </c>
      <c r="P815" t="e">
        <f>VLOOKUP(C815,#REF!,3,FALSE)</f>
        <v>#REF!</v>
      </c>
      <c r="Q815" t="e">
        <f>VLOOKUP(C815,#REF!,2,FALSE)</f>
        <v>#REF!</v>
      </c>
      <c r="R815" t="str">
        <f>VLOOKUP(orders!B815,customers!$A$2:$F$101,6,FALSE)</f>
        <v>Female</v>
      </c>
      <c r="S815" t="str">
        <f>VLOOKUP(orders!B815,customers!$A$1:$C$101,3,FALSE)</f>
        <v>Deoghar</v>
      </c>
    </row>
    <row r="816" spans="1:19" x14ac:dyDescent="0.35">
      <c r="A816">
        <v>815</v>
      </c>
      <c r="B816" t="s">
        <v>264</v>
      </c>
      <c r="C816">
        <v>61</v>
      </c>
      <c r="D816">
        <v>3</v>
      </c>
      <c r="E816" t="str">
        <f t="shared" si="48"/>
        <v>September</v>
      </c>
      <c r="F816" t="str">
        <f t="shared" si="49"/>
        <v>Friday</v>
      </c>
      <c r="G816" s="1">
        <v>45198</v>
      </c>
      <c r="H816" s="2">
        <v>0.29737268518518517</v>
      </c>
      <c r="I816" s="1">
        <v>45207</v>
      </c>
      <c r="J816" s="2">
        <v>0.61548611111111107</v>
      </c>
      <c r="K816" t="s">
        <v>265</v>
      </c>
      <c r="L816" t="s">
        <v>12</v>
      </c>
      <c r="M816" t="e">
        <f>VLOOKUP(C816,#REF!,4,FALSE)</f>
        <v>#REF!</v>
      </c>
      <c r="N816" t="e">
        <f t="shared" si="50"/>
        <v>#REF!</v>
      </c>
      <c r="O816">
        <f t="shared" si="51"/>
        <v>9</v>
      </c>
      <c r="P816" t="e">
        <f>VLOOKUP(C816,#REF!,3,FALSE)</f>
        <v>#REF!</v>
      </c>
      <c r="Q816" t="e">
        <f>VLOOKUP(C816,#REF!,2,FALSE)</f>
        <v>#REF!</v>
      </c>
      <c r="R816" t="str">
        <f>VLOOKUP(orders!B816,customers!$A$2:$F$101,6,FALSE)</f>
        <v>Male</v>
      </c>
      <c r="S816" t="str">
        <f>VLOOKUP(orders!B816,customers!$A$1:$C$101,3,FALSE)</f>
        <v>Cuttack</v>
      </c>
    </row>
    <row r="817" spans="1:19" x14ac:dyDescent="0.35">
      <c r="A817">
        <v>816</v>
      </c>
      <c r="B817" t="s">
        <v>40</v>
      </c>
      <c r="C817">
        <v>35</v>
      </c>
      <c r="D817">
        <v>3</v>
      </c>
      <c r="E817" t="str">
        <f t="shared" si="48"/>
        <v>February</v>
      </c>
      <c r="F817" t="str">
        <f t="shared" si="49"/>
        <v>Tuesday</v>
      </c>
      <c r="G817" s="1">
        <v>44985</v>
      </c>
      <c r="H817" s="2">
        <v>0.82251157407407405</v>
      </c>
      <c r="I817" s="1">
        <v>44995</v>
      </c>
      <c r="J817" s="2">
        <v>0.57056712962962963</v>
      </c>
      <c r="K817" t="s">
        <v>225</v>
      </c>
      <c r="L817" t="s">
        <v>36</v>
      </c>
      <c r="M817" t="e">
        <f>VLOOKUP(C817,#REF!,4,FALSE)</f>
        <v>#REF!</v>
      </c>
      <c r="N817" t="e">
        <f t="shared" si="50"/>
        <v>#REF!</v>
      </c>
      <c r="O817">
        <f t="shared" si="51"/>
        <v>10</v>
      </c>
      <c r="P817" t="e">
        <f>VLOOKUP(C817,#REF!,3,FALSE)</f>
        <v>#REF!</v>
      </c>
      <c r="Q817" t="e">
        <f>VLOOKUP(C817,#REF!,2,FALSE)</f>
        <v>#REF!</v>
      </c>
      <c r="R817" t="str">
        <f>VLOOKUP(orders!B817,customers!$A$2:$F$101,6,FALSE)</f>
        <v>Male</v>
      </c>
      <c r="S817" t="str">
        <f>VLOOKUP(orders!B817,customers!$A$1:$C$101,3,FALSE)</f>
        <v>Ajmer</v>
      </c>
    </row>
    <row r="818" spans="1:19" x14ac:dyDescent="0.35">
      <c r="A818">
        <v>817</v>
      </c>
      <c r="B818" t="s">
        <v>83</v>
      </c>
      <c r="C818">
        <v>21</v>
      </c>
      <c r="D818">
        <v>2</v>
      </c>
      <c r="E818" t="str">
        <f t="shared" si="48"/>
        <v>August</v>
      </c>
      <c r="F818" t="str">
        <f t="shared" si="49"/>
        <v>Monday</v>
      </c>
      <c r="G818" s="1">
        <v>45166</v>
      </c>
      <c r="H818" s="2">
        <v>0.23402777777777778</v>
      </c>
      <c r="I818" s="1">
        <v>45170</v>
      </c>
      <c r="J818" s="2">
        <v>0.92017361111111107</v>
      </c>
      <c r="K818" t="s">
        <v>267</v>
      </c>
      <c r="L818" t="s">
        <v>26</v>
      </c>
      <c r="M818" t="e">
        <f>VLOOKUP(C818,#REF!,4,FALSE)</f>
        <v>#REF!</v>
      </c>
      <c r="N818" t="e">
        <f t="shared" si="50"/>
        <v>#REF!</v>
      </c>
      <c r="O818">
        <f t="shared" si="51"/>
        <v>4</v>
      </c>
      <c r="P818" t="e">
        <f>VLOOKUP(C818,#REF!,3,FALSE)</f>
        <v>#REF!</v>
      </c>
      <c r="Q818" t="e">
        <f>VLOOKUP(C818,#REF!,2,FALSE)</f>
        <v>#REF!</v>
      </c>
      <c r="R818" t="str">
        <f>VLOOKUP(orders!B818,customers!$A$2:$F$101,6,FALSE)</f>
        <v>Female</v>
      </c>
      <c r="S818" t="str">
        <f>VLOOKUP(orders!B818,customers!$A$1:$C$101,3,FALSE)</f>
        <v>Malegaon</v>
      </c>
    </row>
    <row r="819" spans="1:19" x14ac:dyDescent="0.35">
      <c r="A819">
        <v>818</v>
      </c>
      <c r="B819" t="s">
        <v>251</v>
      </c>
      <c r="C819">
        <v>8</v>
      </c>
      <c r="D819">
        <v>4</v>
      </c>
      <c r="E819" t="str">
        <f t="shared" si="48"/>
        <v>March</v>
      </c>
      <c r="F819" t="str">
        <f t="shared" si="49"/>
        <v>Thursday</v>
      </c>
      <c r="G819" s="1">
        <v>44987</v>
      </c>
      <c r="H819" s="2">
        <v>0.32715277777777779</v>
      </c>
      <c r="I819" s="1">
        <v>44994</v>
      </c>
      <c r="J819" s="2">
        <v>0.38033564814814813</v>
      </c>
      <c r="K819" t="s">
        <v>126</v>
      </c>
      <c r="L819" t="s">
        <v>12</v>
      </c>
      <c r="M819" t="e">
        <f>VLOOKUP(C819,#REF!,4,FALSE)</f>
        <v>#REF!</v>
      </c>
      <c r="N819" t="e">
        <f t="shared" si="50"/>
        <v>#REF!</v>
      </c>
      <c r="O819">
        <f t="shared" si="51"/>
        <v>7</v>
      </c>
      <c r="P819" t="e">
        <f>VLOOKUP(C819,#REF!,3,FALSE)</f>
        <v>#REF!</v>
      </c>
      <c r="Q819" t="e">
        <f>VLOOKUP(C819,#REF!,2,FALSE)</f>
        <v>#REF!</v>
      </c>
      <c r="R819" t="str">
        <f>VLOOKUP(orders!B819,customers!$A$2:$F$101,6,FALSE)</f>
        <v>Male</v>
      </c>
      <c r="S819" t="str">
        <f>VLOOKUP(orders!B819,customers!$A$1:$C$101,3,FALSE)</f>
        <v>Miryalaguda</v>
      </c>
    </row>
    <row r="820" spans="1:19" x14ac:dyDescent="0.35">
      <c r="A820">
        <v>819</v>
      </c>
      <c r="B820" t="s">
        <v>288</v>
      </c>
      <c r="C820">
        <v>55</v>
      </c>
      <c r="D820">
        <v>5</v>
      </c>
      <c r="E820" t="str">
        <f t="shared" si="48"/>
        <v>August</v>
      </c>
      <c r="F820" t="str">
        <f t="shared" si="49"/>
        <v>Tuesday</v>
      </c>
      <c r="G820" s="1">
        <v>45160</v>
      </c>
      <c r="H820" s="2">
        <v>0.54540509259259262</v>
      </c>
      <c r="I820" s="1">
        <v>45162</v>
      </c>
      <c r="J820" s="2">
        <v>6.4212962962962958E-2</v>
      </c>
      <c r="K820" t="s">
        <v>108</v>
      </c>
      <c r="L820" t="s">
        <v>26</v>
      </c>
      <c r="M820" t="e">
        <f>VLOOKUP(C820,#REF!,4,FALSE)</f>
        <v>#REF!</v>
      </c>
      <c r="N820" t="e">
        <f t="shared" si="50"/>
        <v>#REF!</v>
      </c>
      <c r="O820">
        <f t="shared" si="51"/>
        <v>2</v>
      </c>
      <c r="P820" t="e">
        <f>VLOOKUP(C820,#REF!,3,FALSE)</f>
        <v>#REF!</v>
      </c>
      <c r="Q820" t="e">
        <f>VLOOKUP(C820,#REF!,2,FALSE)</f>
        <v>#REF!</v>
      </c>
      <c r="R820" t="str">
        <f>VLOOKUP(orders!B820,customers!$A$2:$F$101,6,FALSE)</f>
        <v>Male</v>
      </c>
      <c r="S820" t="str">
        <f>VLOOKUP(orders!B820,customers!$A$1:$C$101,3,FALSE)</f>
        <v>Dhanbad</v>
      </c>
    </row>
    <row r="821" spans="1:19" x14ac:dyDescent="0.35">
      <c r="A821">
        <v>820</v>
      </c>
      <c r="B821" t="s">
        <v>123</v>
      </c>
      <c r="C821">
        <v>64</v>
      </c>
      <c r="D821">
        <v>3</v>
      </c>
      <c r="E821" t="str">
        <f t="shared" si="48"/>
        <v>August</v>
      </c>
      <c r="F821" t="str">
        <f t="shared" si="49"/>
        <v>Tuesday</v>
      </c>
      <c r="G821" s="1">
        <v>45160</v>
      </c>
      <c r="H821" s="2">
        <v>0.24424768518518519</v>
      </c>
      <c r="I821" s="1">
        <v>45164</v>
      </c>
      <c r="J821" s="2">
        <v>0.20304398148148148</v>
      </c>
      <c r="K821" t="s">
        <v>411</v>
      </c>
      <c r="L821" t="s">
        <v>26</v>
      </c>
      <c r="M821" t="e">
        <f>VLOOKUP(C821,#REF!,4,FALSE)</f>
        <v>#REF!</v>
      </c>
      <c r="N821" t="e">
        <f t="shared" si="50"/>
        <v>#REF!</v>
      </c>
      <c r="O821">
        <f t="shared" si="51"/>
        <v>4</v>
      </c>
      <c r="P821" t="e">
        <f>VLOOKUP(C821,#REF!,3,FALSE)</f>
        <v>#REF!</v>
      </c>
      <c r="Q821" t="e">
        <f>VLOOKUP(C821,#REF!,2,FALSE)</f>
        <v>#REF!</v>
      </c>
      <c r="R821" t="str">
        <f>VLOOKUP(orders!B821,customers!$A$2:$F$101,6,FALSE)</f>
        <v>Female</v>
      </c>
      <c r="S821" t="str">
        <f>VLOOKUP(orders!B821,customers!$A$1:$C$101,3,FALSE)</f>
        <v>Indore</v>
      </c>
    </row>
    <row r="822" spans="1:19" x14ac:dyDescent="0.35">
      <c r="A822">
        <v>821</v>
      </c>
      <c r="B822" t="s">
        <v>127</v>
      </c>
      <c r="C822">
        <v>32</v>
      </c>
      <c r="D822">
        <v>4</v>
      </c>
      <c r="E822" t="str">
        <f t="shared" si="48"/>
        <v>February</v>
      </c>
      <c r="F822" t="str">
        <f t="shared" si="49"/>
        <v>Monday</v>
      </c>
      <c r="G822" s="1">
        <v>44984</v>
      </c>
      <c r="H822" s="2">
        <v>0.84410879629629632</v>
      </c>
      <c r="I822" s="1">
        <v>44992</v>
      </c>
      <c r="J822" s="2">
        <v>0.94861111111111107</v>
      </c>
      <c r="K822" t="s">
        <v>250</v>
      </c>
      <c r="L822" t="s">
        <v>20</v>
      </c>
      <c r="M822" t="e">
        <f>VLOOKUP(C822,#REF!,4,FALSE)</f>
        <v>#REF!</v>
      </c>
      <c r="N822" t="e">
        <f t="shared" si="50"/>
        <v>#REF!</v>
      </c>
      <c r="O822">
        <f t="shared" si="51"/>
        <v>8</v>
      </c>
      <c r="P822" t="e">
        <f>VLOOKUP(C822,#REF!,3,FALSE)</f>
        <v>#REF!</v>
      </c>
      <c r="Q822" t="e">
        <f>VLOOKUP(C822,#REF!,2,FALSE)</f>
        <v>#REF!</v>
      </c>
      <c r="R822" t="str">
        <f>VLOOKUP(orders!B822,customers!$A$2:$F$101,6,FALSE)</f>
        <v>Female</v>
      </c>
      <c r="S822" t="str">
        <f>VLOOKUP(orders!B822,customers!$A$1:$C$101,3,FALSE)</f>
        <v>Imphal</v>
      </c>
    </row>
    <row r="823" spans="1:19" x14ac:dyDescent="0.35">
      <c r="A823">
        <v>822</v>
      </c>
      <c r="B823" t="s">
        <v>172</v>
      </c>
      <c r="C823">
        <v>41</v>
      </c>
      <c r="D823">
        <v>5</v>
      </c>
      <c r="E823" t="str">
        <f t="shared" si="48"/>
        <v>November</v>
      </c>
      <c r="F823" t="str">
        <f t="shared" si="49"/>
        <v>Thursday</v>
      </c>
      <c r="G823" s="1">
        <v>45239</v>
      </c>
      <c r="H823" s="2">
        <v>0.14104166666666668</v>
      </c>
      <c r="I823" s="1">
        <v>45242</v>
      </c>
      <c r="J823" s="2">
        <v>0.17728009259259259</v>
      </c>
      <c r="K823" t="s">
        <v>81</v>
      </c>
      <c r="L823" t="s">
        <v>15</v>
      </c>
      <c r="M823" t="e">
        <f>VLOOKUP(C823,#REF!,4,FALSE)</f>
        <v>#REF!</v>
      </c>
      <c r="N823" t="e">
        <f t="shared" si="50"/>
        <v>#REF!</v>
      </c>
      <c r="O823">
        <f t="shared" si="51"/>
        <v>3</v>
      </c>
      <c r="P823" t="e">
        <f>VLOOKUP(C823,#REF!,3,FALSE)</f>
        <v>#REF!</v>
      </c>
      <c r="Q823" t="e">
        <f>VLOOKUP(C823,#REF!,2,FALSE)</f>
        <v>#REF!</v>
      </c>
      <c r="R823" t="str">
        <f>VLOOKUP(orders!B823,customers!$A$2:$F$101,6,FALSE)</f>
        <v>Female</v>
      </c>
      <c r="S823" t="str">
        <f>VLOOKUP(orders!B823,customers!$A$1:$C$101,3,FALSE)</f>
        <v>Aligarh</v>
      </c>
    </row>
    <row r="824" spans="1:19" x14ac:dyDescent="0.35">
      <c r="A824">
        <v>823</v>
      </c>
      <c r="B824" t="s">
        <v>198</v>
      </c>
      <c r="C824">
        <v>64</v>
      </c>
      <c r="D824">
        <v>3</v>
      </c>
      <c r="E824" t="str">
        <f t="shared" si="48"/>
        <v>August</v>
      </c>
      <c r="F824" t="str">
        <f t="shared" si="49"/>
        <v>Sunday</v>
      </c>
      <c r="G824" s="1">
        <v>45165</v>
      </c>
      <c r="H824" s="2">
        <v>0.64126157407407403</v>
      </c>
      <c r="I824" s="1">
        <v>45170</v>
      </c>
      <c r="J824" s="2">
        <v>0.61990740740740746</v>
      </c>
      <c r="K824" t="s">
        <v>348</v>
      </c>
      <c r="L824" t="s">
        <v>26</v>
      </c>
      <c r="M824" t="e">
        <f>VLOOKUP(C824,#REF!,4,FALSE)</f>
        <v>#REF!</v>
      </c>
      <c r="N824" t="e">
        <f t="shared" si="50"/>
        <v>#REF!</v>
      </c>
      <c r="O824">
        <f t="shared" si="51"/>
        <v>5</v>
      </c>
      <c r="P824" t="e">
        <f>VLOOKUP(C824,#REF!,3,FALSE)</f>
        <v>#REF!</v>
      </c>
      <c r="Q824" t="e">
        <f>VLOOKUP(C824,#REF!,2,FALSE)</f>
        <v>#REF!</v>
      </c>
      <c r="R824" t="str">
        <f>VLOOKUP(orders!B824,customers!$A$2:$F$101,6,FALSE)</f>
        <v>Female</v>
      </c>
      <c r="S824" t="str">
        <f>VLOOKUP(orders!B824,customers!$A$1:$C$101,3,FALSE)</f>
        <v>North Dumdum</v>
      </c>
    </row>
    <row r="825" spans="1:19" x14ac:dyDescent="0.35">
      <c r="A825">
        <v>824</v>
      </c>
      <c r="B825" t="s">
        <v>29</v>
      </c>
      <c r="C825">
        <v>46</v>
      </c>
      <c r="D825">
        <v>4</v>
      </c>
      <c r="E825" t="str">
        <f t="shared" si="48"/>
        <v>May</v>
      </c>
      <c r="F825" t="str">
        <f t="shared" si="49"/>
        <v>Saturday</v>
      </c>
      <c r="G825" s="1">
        <v>45052</v>
      </c>
      <c r="H825" s="2">
        <v>0.33068287037037036</v>
      </c>
      <c r="I825" s="1">
        <v>45053</v>
      </c>
      <c r="J825" s="2">
        <v>0.64157407407407407</v>
      </c>
      <c r="K825" t="s">
        <v>302</v>
      </c>
      <c r="L825" t="s">
        <v>12</v>
      </c>
      <c r="M825" t="e">
        <f>VLOOKUP(C825,#REF!,4,FALSE)</f>
        <v>#REF!</v>
      </c>
      <c r="N825" t="e">
        <f t="shared" si="50"/>
        <v>#REF!</v>
      </c>
      <c r="O825">
        <f t="shared" si="51"/>
        <v>1</v>
      </c>
      <c r="P825" t="e">
        <f>VLOOKUP(C825,#REF!,3,FALSE)</f>
        <v>#REF!</v>
      </c>
      <c r="Q825" t="e">
        <f>VLOOKUP(C825,#REF!,2,FALSE)</f>
        <v>#REF!</v>
      </c>
      <c r="R825" t="str">
        <f>VLOOKUP(orders!B825,customers!$A$2:$F$101,6,FALSE)</f>
        <v>Female</v>
      </c>
      <c r="S825" t="str">
        <f>VLOOKUP(orders!B825,customers!$A$1:$C$101,3,FALSE)</f>
        <v>Sri Ganganagar</v>
      </c>
    </row>
    <row r="826" spans="1:19" x14ac:dyDescent="0.35">
      <c r="A826">
        <v>825</v>
      </c>
      <c r="B826" t="s">
        <v>31</v>
      </c>
      <c r="C826">
        <v>25</v>
      </c>
      <c r="D826">
        <v>5</v>
      </c>
      <c r="E826" t="str">
        <f t="shared" si="48"/>
        <v>June</v>
      </c>
      <c r="F826" t="str">
        <f t="shared" si="49"/>
        <v>Friday</v>
      </c>
      <c r="G826" s="1">
        <v>45107</v>
      </c>
      <c r="H826" s="2">
        <v>0.45166666666666666</v>
      </c>
      <c r="I826" s="1">
        <v>45108</v>
      </c>
      <c r="J826" s="2">
        <v>0.7556018518518518</v>
      </c>
      <c r="K826" t="s">
        <v>235</v>
      </c>
      <c r="L826" t="s">
        <v>12</v>
      </c>
      <c r="M826" t="e">
        <f>VLOOKUP(C826,#REF!,4,FALSE)</f>
        <v>#REF!</v>
      </c>
      <c r="N826" t="e">
        <f t="shared" si="50"/>
        <v>#REF!</v>
      </c>
      <c r="O826">
        <f t="shared" si="51"/>
        <v>1</v>
      </c>
      <c r="P826" t="e">
        <f>VLOOKUP(C826,#REF!,3,FALSE)</f>
        <v>#REF!</v>
      </c>
      <c r="Q826" t="e">
        <f>VLOOKUP(C826,#REF!,2,FALSE)</f>
        <v>#REF!</v>
      </c>
      <c r="R826" t="str">
        <f>VLOOKUP(orders!B826,customers!$A$2:$F$101,6,FALSE)</f>
        <v>Male</v>
      </c>
      <c r="S826" t="str">
        <f>VLOOKUP(orders!B826,customers!$A$1:$C$101,3,FALSE)</f>
        <v>Agra</v>
      </c>
    </row>
    <row r="827" spans="1:19" x14ac:dyDescent="0.35">
      <c r="A827">
        <v>826</v>
      </c>
      <c r="B827" t="s">
        <v>112</v>
      </c>
      <c r="C827">
        <v>16</v>
      </c>
      <c r="D827">
        <v>5</v>
      </c>
      <c r="E827" t="str">
        <f t="shared" si="48"/>
        <v>March</v>
      </c>
      <c r="F827" t="str">
        <f t="shared" si="49"/>
        <v>Thursday</v>
      </c>
      <c r="G827" s="1">
        <v>44987</v>
      </c>
      <c r="H827" s="2">
        <v>0.83480324074074075</v>
      </c>
      <c r="I827" s="1">
        <v>44993</v>
      </c>
      <c r="J827" s="2">
        <v>0.26131944444444444</v>
      </c>
      <c r="K827" t="s">
        <v>321</v>
      </c>
      <c r="L827" t="s">
        <v>36</v>
      </c>
      <c r="M827" t="e">
        <f>VLOOKUP(C827,#REF!,4,FALSE)</f>
        <v>#REF!</v>
      </c>
      <c r="N827" t="e">
        <f t="shared" si="50"/>
        <v>#REF!</v>
      </c>
      <c r="O827">
        <f t="shared" si="51"/>
        <v>6</v>
      </c>
      <c r="P827" t="e">
        <f>VLOOKUP(C827,#REF!,3,FALSE)</f>
        <v>#REF!</v>
      </c>
      <c r="Q827" t="e">
        <f>VLOOKUP(C827,#REF!,2,FALSE)</f>
        <v>#REF!</v>
      </c>
      <c r="R827" t="str">
        <f>VLOOKUP(orders!B827,customers!$A$2:$F$101,6,FALSE)</f>
        <v>Female</v>
      </c>
      <c r="S827" t="str">
        <f>VLOOKUP(orders!B827,customers!$A$1:$C$101,3,FALSE)</f>
        <v>Panchkula</v>
      </c>
    </row>
    <row r="828" spans="1:19" x14ac:dyDescent="0.35">
      <c r="A828">
        <v>827</v>
      </c>
      <c r="B828" t="s">
        <v>292</v>
      </c>
      <c r="C828">
        <v>9</v>
      </c>
      <c r="D828">
        <v>1</v>
      </c>
      <c r="E828" t="str">
        <f t="shared" si="48"/>
        <v>August</v>
      </c>
      <c r="F828" t="str">
        <f t="shared" si="49"/>
        <v>Tuesday</v>
      </c>
      <c r="G828" s="1">
        <v>45167</v>
      </c>
      <c r="H828" s="2">
        <v>0.9241435185185185</v>
      </c>
      <c r="I828" s="1">
        <v>45168</v>
      </c>
      <c r="J828" s="2">
        <v>3.605324074074074E-2</v>
      </c>
      <c r="K828" t="s">
        <v>344</v>
      </c>
      <c r="L828" t="s">
        <v>26</v>
      </c>
      <c r="M828" t="e">
        <f>VLOOKUP(C828,#REF!,4,FALSE)</f>
        <v>#REF!</v>
      </c>
      <c r="N828" t="e">
        <f t="shared" si="50"/>
        <v>#REF!</v>
      </c>
      <c r="O828">
        <f t="shared" si="51"/>
        <v>1</v>
      </c>
      <c r="P828" t="e">
        <f>VLOOKUP(C828,#REF!,3,FALSE)</f>
        <v>#REF!</v>
      </c>
      <c r="Q828" t="e">
        <f>VLOOKUP(C828,#REF!,2,FALSE)</f>
        <v>#REF!</v>
      </c>
      <c r="R828" t="str">
        <f>VLOOKUP(orders!B828,customers!$A$2:$F$101,6,FALSE)</f>
        <v>Female</v>
      </c>
      <c r="S828" t="str">
        <f>VLOOKUP(orders!B828,customers!$A$1:$C$101,3,FALSE)</f>
        <v>Purnia</v>
      </c>
    </row>
    <row r="829" spans="1:19" x14ac:dyDescent="0.35">
      <c r="A829">
        <v>828</v>
      </c>
      <c r="B829" t="s">
        <v>31</v>
      </c>
      <c r="C829">
        <v>8</v>
      </c>
      <c r="D829">
        <v>3</v>
      </c>
      <c r="E829" t="str">
        <f t="shared" si="48"/>
        <v>October</v>
      </c>
      <c r="F829" t="str">
        <f t="shared" si="49"/>
        <v>Tuesday</v>
      </c>
      <c r="G829" s="1">
        <v>45223</v>
      </c>
      <c r="H829" s="2">
        <v>0.69931712962962966</v>
      </c>
      <c r="I829" s="1">
        <v>45231</v>
      </c>
      <c r="J829" s="2">
        <v>0.92983796296296295</v>
      </c>
      <c r="K829" t="s">
        <v>145</v>
      </c>
      <c r="L829" t="s">
        <v>12</v>
      </c>
      <c r="M829" t="e">
        <f>VLOOKUP(C829,#REF!,4,FALSE)</f>
        <v>#REF!</v>
      </c>
      <c r="N829" t="e">
        <f t="shared" si="50"/>
        <v>#REF!</v>
      </c>
      <c r="O829">
        <f t="shared" si="51"/>
        <v>8</v>
      </c>
      <c r="P829" t="e">
        <f>VLOOKUP(C829,#REF!,3,FALSE)</f>
        <v>#REF!</v>
      </c>
      <c r="Q829" t="e">
        <f>VLOOKUP(C829,#REF!,2,FALSE)</f>
        <v>#REF!</v>
      </c>
      <c r="R829" t="str">
        <f>VLOOKUP(orders!B829,customers!$A$2:$F$101,6,FALSE)</f>
        <v>Male</v>
      </c>
      <c r="S829" t="str">
        <f>VLOOKUP(orders!B829,customers!$A$1:$C$101,3,FALSE)</f>
        <v>Agra</v>
      </c>
    </row>
    <row r="830" spans="1:19" x14ac:dyDescent="0.35">
      <c r="A830">
        <v>829</v>
      </c>
      <c r="B830" t="s">
        <v>97</v>
      </c>
      <c r="C830">
        <v>42</v>
      </c>
      <c r="D830">
        <v>4</v>
      </c>
      <c r="E830" t="str">
        <f t="shared" si="48"/>
        <v>December</v>
      </c>
      <c r="F830" t="str">
        <f t="shared" si="49"/>
        <v>Tuesday</v>
      </c>
      <c r="G830" s="1">
        <v>45279</v>
      </c>
      <c r="H830" s="2">
        <v>0.77478009259259262</v>
      </c>
      <c r="I830" s="1">
        <v>45286</v>
      </c>
      <c r="J830" s="2">
        <v>0.42921296296296296</v>
      </c>
      <c r="K830" t="s">
        <v>407</v>
      </c>
      <c r="L830" t="s">
        <v>60</v>
      </c>
      <c r="M830" t="e">
        <f>VLOOKUP(C830,#REF!,4,FALSE)</f>
        <v>#REF!</v>
      </c>
      <c r="N830" t="e">
        <f t="shared" si="50"/>
        <v>#REF!</v>
      </c>
      <c r="O830">
        <f t="shared" si="51"/>
        <v>7</v>
      </c>
      <c r="P830" t="e">
        <f>VLOOKUP(C830,#REF!,3,FALSE)</f>
        <v>#REF!</v>
      </c>
      <c r="Q830" t="e">
        <f>VLOOKUP(C830,#REF!,2,FALSE)</f>
        <v>#REF!</v>
      </c>
      <c r="R830" t="str">
        <f>VLOOKUP(orders!B830,customers!$A$2:$F$101,6,FALSE)</f>
        <v>Male</v>
      </c>
      <c r="S830" t="str">
        <f>VLOOKUP(orders!B830,customers!$A$1:$C$101,3,FALSE)</f>
        <v>Machilipatnam</v>
      </c>
    </row>
    <row r="831" spans="1:19" x14ac:dyDescent="0.35">
      <c r="A831">
        <v>830</v>
      </c>
      <c r="B831" t="s">
        <v>220</v>
      </c>
      <c r="C831">
        <v>46</v>
      </c>
      <c r="D831">
        <v>2</v>
      </c>
      <c r="E831" t="str">
        <f t="shared" si="48"/>
        <v>January</v>
      </c>
      <c r="F831" t="str">
        <f t="shared" si="49"/>
        <v>Thursday</v>
      </c>
      <c r="G831" s="1">
        <v>44938</v>
      </c>
      <c r="H831" s="2">
        <v>0.80478009259259264</v>
      </c>
      <c r="I831" s="1">
        <v>44941</v>
      </c>
      <c r="J831" s="2">
        <v>0.21135416666666668</v>
      </c>
      <c r="K831" t="s">
        <v>81</v>
      </c>
      <c r="L831" t="s">
        <v>12</v>
      </c>
      <c r="M831" t="e">
        <f>VLOOKUP(C831,#REF!,4,FALSE)</f>
        <v>#REF!</v>
      </c>
      <c r="N831" t="e">
        <f t="shared" si="50"/>
        <v>#REF!</v>
      </c>
      <c r="O831">
        <f t="shared" si="51"/>
        <v>3</v>
      </c>
      <c r="P831" t="e">
        <f>VLOOKUP(C831,#REF!,3,FALSE)</f>
        <v>#REF!</v>
      </c>
      <c r="Q831" t="e">
        <f>VLOOKUP(C831,#REF!,2,FALSE)</f>
        <v>#REF!</v>
      </c>
      <c r="R831" t="str">
        <f>VLOOKUP(orders!B831,customers!$A$2:$F$101,6,FALSE)</f>
        <v>Male</v>
      </c>
      <c r="S831" t="str">
        <f>VLOOKUP(orders!B831,customers!$A$1:$C$101,3,FALSE)</f>
        <v>Berhampore</v>
      </c>
    </row>
    <row r="832" spans="1:19" x14ac:dyDescent="0.35">
      <c r="A832">
        <v>831</v>
      </c>
      <c r="B832" t="s">
        <v>275</v>
      </c>
      <c r="C832">
        <v>56</v>
      </c>
      <c r="D832">
        <v>5</v>
      </c>
      <c r="E832" t="str">
        <f t="shared" si="48"/>
        <v>May</v>
      </c>
      <c r="F832" t="str">
        <f t="shared" si="49"/>
        <v>Wednesday</v>
      </c>
      <c r="G832" s="1">
        <v>45070</v>
      </c>
      <c r="H832" s="2">
        <v>0.77885416666666663</v>
      </c>
      <c r="I832" s="1">
        <v>45080</v>
      </c>
      <c r="J832" s="2">
        <v>0.79603009259259261</v>
      </c>
      <c r="K832" t="s">
        <v>359</v>
      </c>
      <c r="L832" t="s">
        <v>12</v>
      </c>
      <c r="M832" t="e">
        <f>VLOOKUP(C832,#REF!,4,FALSE)</f>
        <v>#REF!</v>
      </c>
      <c r="N832" t="e">
        <f t="shared" si="50"/>
        <v>#REF!</v>
      </c>
      <c r="O832">
        <f t="shared" si="51"/>
        <v>10</v>
      </c>
      <c r="P832" t="e">
        <f>VLOOKUP(C832,#REF!,3,FALSE)</f>
        <v>#REF!</v>
      </c>
      <c r="Q832" t="e">
        <f>VLOOKUP(C832,#REF!,2,FALSE)</f>
        <v>#REF!</v>
      </c>
      <c r="R832" t="str">
        <f>VLOOKUP(orders!B832,customers!$A$2:$F$101,6,FALSE)</f>
        <v>Female</v>
      </c>
      <c r="S832" t="str">
        <f>VLOOKUP(orders!B832,customers!$A$1:$C$101,3,FALSE)</f>
        <v>Bhilai</v>
      </c>
    </row>
    <row r="833" spans="1:19" x14ac:dyDescent="0.35">
      <c r="A833">
        <v>832</v>
      </c>
      <c r="B833" t="s">
        <v>186</v>
      </c>
      <c r="C833">
        <v>65</v>
      </c>
      <c r="D833">
        <v>4</v>
      </c>
      <c r="E833" t="str">
        <f t="shared" si="48"/>
        <v>February</v>
      </c>
      <c r="F833" t="str">
        <f t="shared" si="49"/>
        <v>Wednesday</v>
      </c>
      <c r="G833" s="1">
        <v>44958</v>
      </c>
      <c r="H833" s="2">
        <v>0.78916666666666668</v>
      </c>
      <c r="I833" s="1">
        <v>44967</v>
      </c>
      <c r="J833" s="2">
        <v>9.6863425925925922E-2</v>
      </c>
      <c r="K833" t="s">
        <v>245</v>
      </c>
      <c r="L833" t="s">
        <v>60</v>
      </c>
      <c r="M833" t="e">
        <f>VLOOKUP(C833,#REF!,4,FALSE)</f>
        <v>#REF!</v>
      </c>
      <c r="N833" t="e">
        <f t="shared" si="50"/>
        <v>#REF!</v>
      </c>
      <c r="O833">
        <f t="shared" si="51"/>
        <v>9</v>
      </c>
      <c r="P833" t="e">
        <f>VLOOKUP(C833,#REF!,3,FALSE)</f>
        <v>#REF!</v>
      </c>
      <c r="Q833" t="e">
        <f>VLOOKUP(C833,#REF!,2,FALSE)</f>
        <v>#REF!</v>
      </c>
      <c r="R833" t="str">
        <f>VLOOKUP(orders!B833,customers!$A$2:$F$101,6,FALSE)</f>
        <v>Female</v>
      </c>
      <c r="S833" t="str">
        <f>VLOOKUP(orders!B833,customers!$A$1:$C$101,3,FALSE)</f>
        <v>Farrukhabad</v>
      </c>
    </row>
    <row r="834" spans="1:19" x14ac:dyDescent="0.35">
      <c r="A834">
        <v>833</v>
      </c>
      <c r="B834" t="s">
        <v>339</v>
      </c>
      <c r="C834">
        <v>26</v>
      </c>
      <c r="D834">
        <v>3</v>
      </c>
      <c r="E834" t="str">
        <f t="shared" si="48"/>
        <v>March</v>
      </c>
      <c r="F834" t="str">
        <f t="shared" si="49"/>
        <v>Sunday</v>
      </c>
      <c r="G834" s="1">
        <v>44990</v>
      </c>
      <c r="H834" s="2">
        <v>2.8333333333333332E-2</v>
      </c>
      <c r="I834" s="1">
        <v>44998</v>
      </c>
      <c r="J834" s="2">
        <v>6.9641203703703705E-2</v>
      </c>
      <c r="K834" t="s">
        <v>152</v>
      </c>
      <c r="L834" t="s">
        <v>36</v>
      </c>
      <c r="M834" t="e">
        <f>VLOOKUP(C834,#REF!,4,FALSE)</f>
        <v>#REF!</v>
      </c>
      <c r="N834" t="e">
        <f t="shared" si="50"/>
        <v>#REF!</v>
      </c>
      <c r="O834">
        <f t="shared" si="51"/>
        <v>8</v>
      </c>
      <c r="P834" t="e">
        <f>VLOOKUP(C834,#REF!,3,FALSE)</f>
        <v>#REF!</v>
      </c>
      <c r="Q834" t="e">
        <f>VLOOKUP(C834,#REF!,2,FALSE)</f>
        <v>#REF!</v>
      </c>
      <c r="R834" t="str">
        <f>VLOOKUP(orders!B834,customers!$A$2:$F$101,6,FALSE)</f>
        <v>Female</v>
      </c>
      <c r="S834" t="str">
        <f>VLOOKUP(orders!B834,customers!$A$1:$C$101,3,FALSE)</f>
        <v>Bulandshahr</v>
      </c>
    </row>
    <row r="835" spans="1:19" x14ac:dyDescent="0.35">
      <c r="A835">
        <v>834</v>
      </c>
      <c r="B835" t="s">
        <v>16</v>
      </c>
      <c r="C835">
        <v>60</v>
      </c>
      <c r="D835">
        <v>5</v>
      </c>
      <c r="E835" t="str">
        <f t="shared" ref="E835:E898" si="52">TEXT(G835,"mmmm")</f>
        <v>November</v>
      </c>
      <c r="F835" t="str">
        <f t="shared" ref="F835:F898" si="53">TEXT(G835,"dddd")</f>
        <v>Friday</v>
      </c>
      <c r="G835" s="1">
        <v>45233</v>
      </c>
      <c r="H835" s="2">
        <v>0.77453703703703702</v>
      </c>
      <c r="I835" s="1">
        <v>45242</v>
      </c>
      <c r="J835" s="2">
        <v>0.58459490740740738</v>
      </c>
      <c r="K835" t="s">
        <v>126</v>
      </c>
      <c r="L835" t="s">
        <v>15</v>
      </c>
      <c r="M835" t="e">
        <f>VLOOKUP(C835,#REF!,4,FALSE)</f>
        <v>#REF!</v>
      </c>
      <c r="N835" t="e">
        <f t="shared" ref="N835:N898" si="54">M835*D835</f>
        <v>#REF!</v>
      </c>
      <c r="O835">
        <f t="shared" ref="O835:O898" si="55">I835-G835</f>
        <v>9</v>
      </c>
      <c r="P835" t="e">
        <f>VLOOKUP(C835,#REF!,3,FALSE)</f>
        <v>#REF!</v>
      </c>
      <c r="Q835" t="e">
        <f>VLOOKUP(C835,#REF!,2,FALSE)</f>
        <v>#REF!</v>
      </c>
      <c r="R835" t="str">
        <f>VLOOKUP(orders!B835,customers!$A$2:$F$101,6,FALSE)</f>
        <v>Female</v>
      </c>
      <c r="S835" t="str">
        <f>VLOOKUP(orders!B835,customers!$A$1:$C$101,3,FALSE)</f>
        <v>Haridwar</v>
      </c>
    </row>
    <row r="836" spans="1:19" x14ac:dyDescent="0.35">
      <c r="A836">
        <v>835</v>
      </c>
      <c r="B836" t="s">
        <v>253</v>
      </c>
      <c r="C836">
        <v>32</v>
      </c>
      <c r="D836">
        <v>2</v>
      </c>
      <c r="E836" t="str">
        <f t="shared" si="52"/>
        <v>July</v>
      </c>
      <c r="F836" t="str">
        <f t="shared" si="53"/>
        <v>Wednesday</v>
      </c>
      <c r="G836" s="1">
        <v>45112</v>
      </c>
      <c r="H836" s="2">
        <v>0.73325231481481479</v>
      </c>
      <c r="I836" s="1">
        <v>45113</v>
      </c>
      <c r="J836" s="2">
        <v>0.98207175925925927</v>
      </c>
      <c r="K836" t="s">
        <v>380</v>
      </c>
      <c r="L836" t="s">
        <v>20</v>
      </c>
      <c r="M836" t="e">
        <f>VLOOKUP(C836,#REF!,4,FALSE)</f>
        <v>#REF!</v>
      </c>
      <c r="N836" t="e">
        <f t="shared" si="54"/>
        <v>#REF!</v>
      </c>
      <c r="O836">
        <f t="shared" si="55"/>
        <v>1</v>
      </c>
      <c r="P836" t="e">
        <f>VLOOKUP(C836,#REF!,3,FALSE)</f>
        <v>#REF!</v>
      </c>
      <c r="Q836" t="e">
        <f>VLOOKUP(C836,#REF!,2,FALSE)</f>
        <v>#REF!</v>
      </c>
      <c r="R836" t="str">
        <f>VLOOKUP(orders!B836,customers!$A$2:$F$101,6,FALSE)</f>
        <v>Female</v>
      </c>
      <c r="S836" t="str">
        <f>VLOOKUP(orders!B836,customers!$A$1:$C$101,3,FALSE)</f>
        <v>Nellore</v>
      </c>
    </row>
    <row r="837" spans="1:19" x14ac:dyDescent="0.35">
      <c r="A837">
        <v>836</v>
      </c>
      <c r="B837" t="s">
        <v>97</v>
      </c>
      <c r="C837">
        <v>44</v>
      </c>
      <c r="D837">
        <v>5</v>
      </c>
      <c r="E837" t="str">
        <f t="shared" si="52"/>
        <v>November</v>
      </c>
      <c r="F837" t="str">
        <f t="shared" si="53"/>
        <v>Wednesday</v>
      </c>
      <c r="G837" s="1">
        <v>45238</v>
      </c>
      <c r="H837" s="2">
        <v>0.1083912037037037</v>
      </c>
      <c r="I837" s="1">
        <v>45241</v>
      </c>
      <c r="J837" s="2">
        <v>0.13295138888888888</v>
      </c>
      <c r="K837" t="s">
        <v>396</v>
      </c>
      <c r="L837" t="s">
        <v>15</v>
      </c>
      <c r="M837" t="e">
        <f>VLOOKUP(C837,#REF!,4,FALSE)</f>
        <v>#REF!</v>
      </c>
      <c r="N837" t="e">
        <f t="shared" si="54"/>
        <v>#REF!</v>
      </c>
      <c r="O837">
        <f t="shared" si="55"/>
        <v>3</v>
      </c>
      <c r="P837" t="e">
        <f>VLOOKUP(C837,#REF!,3,FALSE)</f>
        <v>#REF!</v>
      </c>
      <c r="Q837" t="e">
        <f>VLOOKUP(C837,#REF!,2,FALSE)</f>
        <v>#REF!</v>
      </c>
      <c r="R837" t="str">
        <f>VLOOKUP(orders!B837,customers!$A$2:$F$101,6,FALSE)</f>
        <v>Male</v>
      </c>
      <c r="S837" t="str">
        <f>VLOOKUP(orders!B837,customers!$A$1:$C$101,3,FALSE)</f>
        <v>Machilipatnam</v>
      </c>
    </row>
    <row r="838" spans="1:19" x14ac:dyDescent="0.35">
      <c r="A838">
        <v>837</v>
      </c>
      <c r="B838" t="s">
        <v>101</v>
      </c>
      <c r="C838">
        <v>14</v>
      </c>
      <c r="D838">
        <v>5</v>
      </c>
      <c r="E838" t="str">
        <f t="shared" si="52"/>
        <v>December</v>
      </c>
      <c r="F838" t="str">
        <f t="shared" si="53"/>
        <v>Tuesday</v>
      </c>
      <c r="G838" s="1">
        <v>45279</v>
      </c>
      <c r="H838" s="2">
        <v>0.53972222222222221</v>
      </c>
      <c r="I838" s="1">
        <v>45281</v>
      </c>
      <c r="J838" s="2">
        <v>4.1666666666666669E-4</v>
      </c>
      <c r="K838" t="s">
        <v>299</v>
      </c>
      <c r="L838" t="s">
        <v>20</v>
      </c>
      <c r="M838" t="e">
        <f>VLOOKUP(C838,#REF!,4,FALSE)</f>
        <v>#REF!</v>
      </c>
      <c r="N838" t="e">
        <f t="shared" si="54"/>
        <v>#REF!</v>
      </c>
      <c r="O838">
        <f t="shared" si="55"/>
        <v>2</v>
      </c>
      <c r="P838" t="e">
        <f>VLOOKUP(C838,#REF!,3,FALSE)</f>
        <v>#REF!</v>
      </c>
      <c r="Q838" t="e">
        <f>VLOOKUP(C838,#REF!,2,FALSE)</f>
        <v>#REF!</v>
      </c>
      <c r="R838" t="str">
        <f>VLOOKUP(orders!B838,customers!$A$2:$F$101,6,FALSE)</f>
        <v>Female</v>
      </c>
      <c r="S838" t="str">
        <f>VLOOKUP(orders!B838,customers!$A$1:$C$101,3,FALSE)</f>
        <v>Dibrugarh</v>
      </c>
    </row>
    <row r="839" spans="1:19" x14ac:dyDescent="0.35">
      <c r="A839">
        <v>838</v>
      </c>
      <c r="B839" t="s">
        <v>291</v>
      </c>
      <c r="C839">
        <v>19</v>
      </c>
      <c r="D839">
        <v>3</v>
      </c>
      <c r="E839" t="str">
        <f t="shared" si="52"/>
        <v>February</v>
      </c>
      <c r="F839" t="str">
        <f t="shared" si="53"/>
        <v>Thursday</v>
      </c>
      <c r="G839" s="1">
        <v>44966</v>
      </c>
      <c r="H839" s="2">
        <v>0.42917824074074074</v>
      </c>
      <c r="I839" s="1">
        <v>44974</v>
      </c>
      <c r="J839" s="2">
        <v>0.25671296296296298</v>
      </c>
      <c r="K839" t="s">
        <v>25</v>
      </c>
      <c r="L839" t="s">
        <v>23</v>
      </c>
      <c r="M839" t="e">
        <f>VLOOKUP(C839,#REF!,4,FALSE)</f>
        <v>#REF!</v>
      </c>
      <c r="N839" t="e">
        <f t="shared" si="54"/>
        <v>#REF!</v>
      </c>
      <c r="O839">
        <f t="shared" si="55"/>
        <v>8</v>
      </c>
      <c r="P839" t="e">
        <f>VLOOKUP(C839,#REF!,3,FALSE)</f>
        <v>#REF!</v>
      </c>
      <c r="Q839" t="e">
        <f>VLOOKUP(C839,#REF!,2,FALSE)</f>
        <v>#REF!</v>
      </c>
      <c r="R839" t="str">
        <f>VLOOKUP(orders!B839,customers!$A$2:$F$101,6,FALSE)</f>
        <v>Male</v>
      </c>
      <c r="S839" t="str">
        <f>VLOOKUP(orders!B839,customers!$A$1:$C$101,3,FALSE)</f>
        <v>Bilaspur</v>
      </c>
    </row>
    <row r="840" spans="1:19" x14ac:dyDescent="0.35">
      <c r="A840">
        <v>839</v>
      </c>
      <c r="B840" t="s">
        <v>47</v>
      </c>
      <c r="C840">
        <v>51</v>
      </c>
      <c r="D840">
        <v>4</v>
      </c>
      <c r="E840" t="str">
        <f t="shared" si="52"/>
        <v>November</v>
      </c>
      <c r="F840" t="str">
        <f t="shared" si="53"/>
        <v>Thursday</v>
      </c>
      <c r="G840" s="1">
        <v>45232</v>
      </c>
      <c r="H840" s="2">
        <v>0.16068287037037038</v>
      </c>
      <c r="I840" s="1">
        <v>45242</v>
      </c>
      <c r="J840" s="2">
        <v>7.6284722222222226E-2</v>
      </c>
      <c r="K840" t="s">
        <v>412</v>
      </c>
      <c r="L840" t="s">
        <v>60</v>
      </c>
      <c r="M840" t="e">
        <f>VLOOKUP(C840,#REF!,4,FALSE)</f>
        <v>#REF!</v>
      </c>
      <c r="N840" t="e">
        <f t="shared" si="54"/>
        <v>#REF!</v>
      </c>
      <c r="O840">
        <f t="shared" si="55"/>
        <v>10</v>
      </c>
      <c r="P840" t="e">
        <f>VLOOKUP(C840,#REF!,3,FALSE)</f>
        <v>#REF!</v>
      </c>
      <c r="Q840" t="e">
        <f>VLOOKUP(C840,#REF!,2,FALSE)</f>
        <v>#REF!</v>
      </c>
      <c r="R840" t="str">
        <f>VLOOKUP(orders!B840,customers!$A$2:$F$101,6,FALSE)</f>
        <v>Male</v>
      </c>
      <c r="S840" t="str">
        <f>VLOOKUP(orders!B840,customers!$A$1:$C$101,3,FALSE)</f>
        <v>Hyderabad</v>
      </c>
    </row>
    <row r="841" spans="1:19" x14ac:dyDescent="0.35">
      <c r="A841">
        <v>840</v>
      </c>
      <c r="B841" t="s">
        <v>95</v>
      </c>
      <c r="C841">
        <v>67</v>
      </c>
      <c r="D841">
        <v>2</v>
      </c>
      <c r="E841" t="str">
        <f t="shared" si="52"/>
        <v>January</v>
      </c>
      <c r="F841" t="str">
        <f t="shared" si="53"/>
        <v>Friday</v>
      </c>
      <c r="G841" s="1">
        <v>44939</v>
      </c>
      <c r="H841" s="2">
        <v>0.80526620370370372</v>
      </c>
      <c r="I841" s="1">
        <v>44942</v>
      </c>
      <c r="J841" s="2">
        <v>0.4934027777777778</v>
      </c>
      <c r="K841" t="s">
        <v>296</v>
      </c>
      <c r="L841" t="s">
        <v>12</v>
      </c>
      <c r="M841" t="e">
        <f>VLOOKUP(C841,#REF!,4,FALSE)</f>
        <v>#REF!</v>
      </c>
      <c r="N841" t="e">
        <f t="shared" si="54"/>
        <v>#REF!</v>
      </c>
      <c r="O841">
        <f t="shared" si="55"/>
        <v>3</v>
      </c>
      <c r="P841" t="e">
        <f>VLOOKUP(C841,#REF!,3,FALSE)</f>
        <v>#REF!</v>
      </c>
      <c r="Q841" t="e">
        <f>VLOOKUP(C841,#REF!,2,FALSE)</f>
        <v>#REF!</v>
      </c>
      <c r="R841" t="str">
        <f>VLOOKUP(orders!B841,customers!$A$2:$F$101,6,FALSE)</f>
        <v>Female</v>
      </c>
      <c r="S841" t="str">
        <f>VLOOKUP(orders!B841,customers!$A$1:$C$101,3,FALSE)</f>
        <v>Sasaram</v>
      </c>
    </row>
    <row r="842" spans="1:19" x14ac:dyDescent="0.35">
      <c r="A842">
        <v>841</v>
      </c>
      <c r="B842" t="s">
        <v>56</v>
      </c>
      <c r="C842">
        <v>26</v>
      </c>
      <c r="D842">
        <v>5</v>
      </c>
      <c r="E842" t="str">
        <f t="shared" si="52"/>
        <v>March</v>
      </c>
      <c r="F842" t="str">
        <f t="shared" si="53"/>
        <v>Tuesday</v>
      </c>
      <c r="G842" s="1">
        <v>44992</v>
      </c>
      <c r="H842" s="2">
        <v>0.26111111111111113</v>
      </c>
      <c r="I842" s="1">
        <v>44997</v>
      </c>
      <c r="J842" s="2">
        <v>0.96989583333333329</v>
      </c>
      <c r="K842" t="s">
        <v>270</v>
      </c>
      <c r="L842" t="s">
        <v>36</v>
      </c>
      <c r="M842" t="e">
        <f>VLOOKUP(C842,#REF!,4,FALSE)</f>
        <v>#REF!</v>
      </c>
      <c r="N842" t="e">
        <f t="shared" si="54"/>
        <v>#REF!</v>
      </c>
      <c r="O842">
        <f t="shared" si="55"/>
        <v>5</v>
      </c>
      <c r="P842" t="e">
        <f>VLOOKUP(C842,#REF!,3,FALSE)</f>
        <v>#REF!</v>
      </c>
      <c r="Q842" t="e">
        <f>VLOOKUP(C842,#REF!,2,FALSE)</f>
        <v>#REF!</v>
      </c>
      <c r="R842" t="str">
        <f>VLOOKUP(orders!B842,customers!$A$2:$F$101,6,FALSE)</f>
        <v>Male</v>
      </c>
      <c r="S842" t="str">
        <f>VLOOKUP(orders!B842,customers!$A$1:$C$101,3,FALSE)</f>
        <v>Karaikudi</v>
      </c>
    </row>
    <row r="843" spans="1:19" x14ac:dyDescent="0.35">
      <c r="A843">
        <v>842</v>
      </c>
      <c r="B843" t="s">
        <v>233</v>
      </c>
      <c r="C843">
        <v>46</v>
      </c>
      <c r="D843">
        <v>2</v>
      </c>
      <c r="E843" t="str">
        <f t="shared" si="52"/>
        <v>December</v>
      </c>
      <c r="F843" t="str">
        <f t="shared" si="53"/>
        <v>Friday</v>
      </c>
      <c r="G843" s="1">
        <v>45289</v>
      </c>
      <c r="H843" s="2">
        <v>0.71635416666666663</v>
      </c>
      <c r="I843" s="1">
        <v>45292</v>
      </c>
      <c r="J843" s="2">
        <v>0.10261574074074074</v>
      </c>
      <c r="K843" t="s">
        <v>257</v>
      </c>
      <c r="L843" t="s">
        <v>12</v>
      </c>
      <c r="M843" t="e">
        <f>VLOOKUP(C843,#REF!,4,FALSE)</f>
        <v>#REF!</v>
      </c>
      <c r="N843" t="e">
        <f t="shared" si="54"/>
        <v>#REF!</v>
      </c>
      <c r="O843">
        <f t="shared" si="55"/>
        <v>3</v>
      </c>
      <c r="P843" t="e">
        <f>VLOOKUP(C843,#REF!,3,FALSE)</f>
        <v>#REF!</v>
      </c>
      <c r="Q843" t="e">
        <f>VLOOKUP(C843,#REF!,2,FALSE)</f>
        <v>#REF!</v>
      </c>
      <c r="R843" t="str">
        <f>VLOOKUP(orders!B843,customers!$A$2:$F$101,6,FALSE)</f>
        <v>Male</v>
      </c>
      <c r="S843" t="str">
        <f>VLOOKUP(orders!B843,customers!$A$1:$C$101,3,FALSE)</f>
        <v>Raipur</v>
      </c>
    </row>
    <row r="844" spans="1:19" x14ac:dyDescent="0.35">
      <c r="A844">
        <v>843</v>
      </c>
      <c r="B844" t="s">
        <v>220</v>
      </c>
      <c r="C844">
        <v>68</v>
      </c>
      <c r="D844">
        <v>1</v>
      </c>
      <c r="E844" t="str">
        <f t="shared" si="52"/>
        <v>February</v>
      </c>
      <c r="F844" t="str">
        <f t="shared" si="53"/>
        <v>Saturday</v>
      </c>
      <c r="G844" s="1">
        <v>44968</v>
      </c>
      <c r="H844" s="2">
        <v>0.90697916666666667</v>
      </c>
      <c r="I844" s="1">
        <v>44969</v>
      </c>
      <c r="J844" s="2">
        <v>0.81052083333333336</v>
      </c>
      <c r="K844" t="s">
        <v>319</v>
      </c>
      <c r="L844" t="s">
        <v>23</v>
      </c>
      <c r="M844" t="e">
        <f>VLOOKUP(C844,#REF!,4,FALSE)</f>
        <v>#REF!</v>
      </c>
      <c r="N844" t="e">
        <f t="shared" si="54"/>
        <v>#REF!</v>
      </c>
      <c r="O844">
        <f t="shared" si="55"/>
        <v>1</v>
      </c>
      <c r="P844" t="e">
        <f>VLOOKUP(C844,#REF!,3,FALSE)</f>
        <v>#REF!</v>
      </c>
      <c r="Q844" t="e">
        <f>VLOOKUP(C844,#REF!,2,FALSE)</f>
        <v>#REF!</v>
      </c>
      <c r="R844" t="str">
        <f>VLOOKUP(orders!B844,customers!$A$2:$F$101,6,FALSE)</f>
        <v>Male</v>
      </c>
      <c r="S844" t="str">
        <f>VLOOKUP(orders!B844,customers!$A$1:$C$101,3,FALSE)</f>
        <v>Berhampore</v>
      </c>
    </row>
    <row r="845" spans="1:19" x14ac:dyDescent="0.35">
      <c r="A845">
        <v>844</v>
      </c>
      <c r="B845" t="s">
        <v>80</v>
      </c>
      <c r="C845">
        <v>51</v>
      </c>
      <c r="D845">
        <v>1</v>
      </c>
      <c r="E845" t="str">
        <f t="shared" si="52"/>
        <v>October</v>
      </c>
      <c r="F845" t="str">
        <f t="shared" si="53"/>
        <v>Monday</v>
      </c>
      <c r="G845" s="1">
        <v>45208</v>
      </c>
      <c r="H845" s="2">
        <v>0.80063657407407407</v>
      </c>
      <c r="I845" s="1">
        <v>45209</v>
      </c>
      <c r="J845" s="2">
        <v>0.40864583333333332</v>
      </c>
      <c r="K845" t="s">
        <v>195</v>
      </c>
      <c r="L845" t="s">
        <v>60</v>
      </c>
      <c r="M845" t="e">
        <f>VLOOKUP(C845,#REF!,4,FALSE)</f>
        <v>#REF!</v>
      </c>
      <c r="N845" t="e">
        <f t="shared" si="54"/>
        <v>#REF!</v>
      </c>
      <c r="O845">
        <f t="shared" si="55"/>
        <v>1</v>
      </c>
      <c r="P845" t="e">
        <f>VLOOKUP(C845,#REF!,3,FALSE)</f>
        <v>#REF!</v>
      </c>
      <c r="Q845" t="e">
        <f>VLOOKUP(C845,#REF!,2,FALSE)</f>
        <v>#REF!</v>
      </c>
      <c r="R845" t="str">
        <f>VLOOKUP(orders!B845,customers!$A$2:$F$101,6,FALSE)</f>
        <v>Male</v>
      </c>
      <c r="S845" t="str">
        <f>VLOOKUP(orders!B845,customers!$A$1:$C$101,3,FALSE)</f>
        <v>Anand</v>
      </c>
    </row>
    <row r="846" spans="1:19" x14ac:dyDescent="0.35">
      <c r="A846">
        <v>845</v>
      </c>
      <c r="B846" t="s">
        <v>146</v>
      </c>
      <c r="C846">
        <v>57</v>
      </c>
      <c r="D846">
        <v>5</v>
      </c>
      <c r="E846" t="str">
        <f t="shared" si="52"/>
        <v>October</v>
      </c>
      <c r="F846" t="str">
        <f t="shared" si="53"/>
        <v>Tuesday</v>
      </c>
      <c r="G846" s="1">
        <v>45216</v>
      </c>
      <c r="H846" s="2">
        <v>0.78560185185185183</v>
      </c>
      <c r="I846" s="1">
        <v>45224</v>
      </c>
      <c r="J846" s="2">
        <v>0.1215625</v>
      </c>
      <c r="K846" t="s">
        <v>104</v>
      </c>
      <c r="L846" t="s">
        <v>20</v>
      </c>
      <c r="M846" t="e">
        <f>VLOOKUP(C846,#REF!,4,FALSE)</f>
        <v>#REF!</v>
      </c>
      <c r="N846" t="e">
        <f t="shared" si="54"/>
        <v>#REF!</v>
      </c>
      <c r="O846">
        <f t="shared" si="55"/>
        <v>8</v>
      </c>
      <c r="P846" t="e">
        <f>VLOOKUP(C846,#REF!,3,FALSE)</f>
        <v>#REF!</v>
      </c>
      <c r="Q846" t="e">
        <f>VLOOKUP(C846,#REF!,2,FALSE)</f>
        <v>#REF!</v>
      </c>
      <c r="R846" t="str">
        <f>VLOOKUP(orders!B846,customers!$A$2:$F$101,6,FALSE)</f>
        <v>Male</v>
      </c>
      <c r="S846" t="str">
        <f>VLOOKUP(orders!B846,customers!$A$1:$C$101,3,FALSE)</f>
        <v>Surat</v>
      </c>
    </row>
    <row r="847" spans="1:19" x14ac:dyDescent="0.35">
      <c r="A847">
        <v>846</v>
      </c>
      <c r="B847" t="s">
        <v>41</v>
      </c>
      <c r="C847">
        <v>15</v>
      </c>
      <c r="D847">
        <v>4</v>
      </c>
      <c r="E847" t="str">
        <f t="shared" si="52"/>
        <v>November</v>
      </c>
      <c r="F847" t="str">
        <f t="shared" si="53"/>
        <v>Tuesday</v>
      </c>
      <c r="G847" s="1">
        <v>45258</v>
      </c>
      <c r="H847" s="2">
        <v>0.11642361111111112</v>
      </c>
      <c r="I847" s="1">
        <v>45262</v>
      </c>
      <c r="J847" s="2">
        <v>0.28892361111111109</v>
      </c>
      <c r="K847" t="s">
        <v>270</v>
      </c>
      <c r="L847" t="s">
        <v>12</v>
      </c>
      <c r="M847" t="e">
        <f>VLOOKUP(C847,#REF!,4,FALSE)</f>
        <v>#REF!</v>
      </c>
      <c r="N847" t="e">
        <f t="shared" si="54"/>
        <v>#REF!</v>
      </c>
      <c r="O847">
        <f t="shared" si="55"/>
        <v>4</v>
      </c>
      <c r="P847" t="e">
        <f>VLOOKUP(C847,#REF!,3,FALSE)</f>
        <v>#REF!</v>
      </c>
      <c r="Q847" t="e">
        <f>VLOOKUP(C847,#REF!,2,FALSE)</f>
        <v>#REF!</v>
      </c>
      <c r="R847" t="str">
        <f>VLOOKUP(orders!B847,customers!$A$2:$F$101,6,FALSE)</f>
        <v>Female</v>
      </c>
      <c r="S847" t="str">
        <f>VLOOKUP(orders!B847,customers!$A$1:$C$101,3,FALSE)</f>
        <v>Madhyamgram</v>
      </c>
    </row>
    <row r="848" spans="1:19" x14ac:dyDescent="0.35">
      <c r="A848">
        <v>847</v>
      </c>
      <c r="B848" t="s">
        <v>27</v>
      </c>
      <c r="C848">
        <v>44</v>
      </c>
      <c r="D848">
        <v>4</v>
      </c>
      <c r="E848" t="str">
        <f t="shared" si="52"/>
        <v>November</v>
      </c>
      <c r="F848" t="str">
        <f t="shared" si="53"/>
        <v>Tuesday</v>
      </c>
      <c r="G848" s="1">
        <v>45237</v>
      </c>
      <c r="H848" s="2">
        <v>0.75714120370370375</v>
      </c>
      <c r="I848" s="1">
        <v>45242</v>
      </c>
      <c r="J848" s="2">
        <v>0.43166666666666664</v>
      </c>
      <c r="K848" t="s">
        <v>250</v>
      </c>
      <c r="L848" t="s">
        <v>15</v>
      </c>
      <c r="M848" t="e">
        <f>VLOOKUP(C848,#REF!,4,FALSE)</f>
        <v>#REF!</v>
      </c>
      <c r="N848" t="e">
        <f t="shared" si="54"/>
        <v>#REF!</v>
      </c>
      <c r="O848">
        <f t="shared" si="55"/>
        <v>5</v>
      </c>
      <c r="P848" t="e">
        <f>VLOOKUP(C848,#REF!,3,FALSE)</f>
        <v>#REF!</v>
      </c>
      <c r="Q848" t="e">
        <f>VLOOKUP(C848,#REF!,2,FALSE)</f>
        <v>#REF!</v>
      </c>
      <c r="R848" t="str">
        <f>VLOOKUP(orders!B848,customers!$A$2:$F$101,6,FALSE)</f>
        <v>Female</v>
      </c>
      <c r="S848" t="str">
        <f>VLOOKUP(orders!B848,customers!$A$1:$C$101,3,FALSE)</f>
        <v>Madurai</v>
      </c>
    </row>
    <row r="849" spans="1:19" x14ac:dyDescent="0.35">
      <c r="A849">
        <v>848</v>
      </c>
      <c r="B849" t="s">
        <v>314</v>
      </c>
      <c r="C849">
        <v>6</v>
      </c>
      <c r="D849">
        <v>1</v>
      </c>
      <c r="E849" t="str">
        <f t="shared" si="52"/>
        <v>March</v>
      </c>
      <c r="F849" t="str">
        <f t="shared" si="53"/>
        <v>Monday</v>
      </c>
      <c r="G849" s="1">
        <v>44991</v>
      </c>
      <c r="H849" s="2">
        <v>0.70343750000000005</v>
      </c>
      <c r="I849" s="1">
        <v>44995</v>
      </c>
      <c r="J849" s="2">
        <v>0.93527777777777776</v>
      </c>
      <c r="K849" t="s">
        <v>385</v>
      </c>
      <c r="L849" t="s">
        <v>36</v>
      </c>
      <c r="M849" t="e">
        <f>VLOOKUP(C849,#REF!,4,FALSE)</f>
        <v>#REF!</v>
      </c>
      <c r="N849" t="e">
        <f t="shared" si="54"/>
        <v>#REF!</v>
      </c>
      <c r="O849">
        <f t="shared" si="55"/>
        <v>4</v>
      </c>
      <c r="P849" t="e">
        <f>VLOOKUP(C849,#REF!,3,FALSE)</f>
        <v>#REF!</v>
      </c>
      <c r="Q849" t="e">
        <f>VLOOKUP(C849,#REF!,2,FALSE)</f>
        <v>#REF!</v>
      </c>
      <c r="R849" t="str">
        <f>VLOOKUP(orders!B849,customers!$A$2:$F$101,6,FALSE)</f>
        <v>Male</v>
      </c>
      <c r="S849" t="str">
        <f>VLOOKUP(orders!B849,customers!$A$1:$C$101,3,FALSE)</f>
        <v>Kottayam</v>
      </c>
    </row>
    <row r="850" spans="1:19" x14ac:dyDescent="0.35">
      <c r="A850">
        <v>849</v>
      </c>
      <c r="B850" t="s">
        <v>43</v>
      </c>
      <c r="C850">
        <v>57</v>
      </c>
      <c r="D850">
        <v>1</v>
      </c>
      <c r="E850" t="str">
        <f t="shared" si="52"/>
        <v>March</v>
      </c>
      <c r="F850" t="str">
        <f t="shared" si="53"/>
        <v>Sunday</v>
      </c>
      <c r="G850" s="1">
        <v>44997</v>
      </c>
      <c r="H850" s="2">
        <v>5.3333333333333337E-2</v>
      </c>
      <c r="I850" s="1">
        <v>44999</v>
      </c>
      <c r="J850" s="2">
        <v>3.4756944444444444E-2</v>
      </c>
      <c r="K850" t="s">
        <v>62</v>
      </c>
      <c r="L850" t="s">
        <v>20</v>
      </c>
      <c r="M850" t="e">
        <f>VLOOKUP(C850,#REF!,4,FALSE)</f>
        <v>#REF!</v>
      </c>
      <c r="N850" t="e">
        <f t="shared" si="54"/>
        <v>#REF!</v>
      </c>
      <c r="O850">
        <f t="shared" si="55"/>
        <v>2</v>
      </c>
      <c r="P850" t="e">
        <f>VLOOKUP(C850,#REF!,3,FALSE)</f>
        <v>#REF!</v>
      </c>
      <c r="Q850" t="e">
        <f>VLOOKUP(C850,#REF!,2,FALSE)</f>
        <v>#REF!</v>
      </c>
      <c r="R850" t="str">
        <f>VLOOKUP(orders!B850,customers!$A$2:$F$101,6,FALSE)</f>
        <v>Female</v>
      </c>
      <c r="S850" t="str">
        <f>VLOOKUP(orders!B850,customers!$A$1:$C$101,3,FALSE)</f>
        <v>Mangalore</v>
      </c>
    </row>
    <row r="851" spans="1:19" x14ac:dyDescent="0.35">
      <c r="A851">
        <v>850</v>
      </c>
      <c r="B851" t="s">
        <v>212</v>
      </c>
      <c r="C851">
        <v>21</v>
      </c>
      <c r="D851">
        <v>4</v>
      </c>
      <c r="E851" t="str">
        <f t="shared" si="52"/>
        <v>August</v>
      </c>
      <c r="F851" t="str">
        <f t="shared" si="53"/>
        <v>Wednesday</v>
      </c>
      <c r="G851" s="1">
        <v>45161</v>
      </c>
      <c r="H851" s="2">
        <v>0.96894675925925922</v>
      </c>
      <c r="I851" s="1">
        <v>45163</v>
      </c>
      <c r="J851" s="2">
        <v>0.43820601851851854</v>
      </c>
      <c r="K851" t="s">
        <v>115</v>
      </c>
      <c r="L851" t="s">
        <v>26</v>
      </c>
      <c r="M851" t="e">
        <f>VLOOKUP(C851,#REF!,4,FALSE)</f>
        <v>#REF!</v>
      </c>
      <c r="N851" t="e">
        <f t="shared" si="54"/>
        <v>#REF!</v>
      </c>
      <c r="O851">
        <f t="shared" si="55"/>
        <v>2</v>
      </c>
      <c r="P851" t="e">
        <f>VLOOKUP(C851,#REF!,3,FALSE)</f>
        <v>#REF!</v>
      </c>
      <c r="Q851" t="e">
        <f>VLOOKUP(C851,#REF!,2,FALSE)</f>
        <v>#REF!</v>
      </c>
      <c r="R851" t="str">
        <f>VLOOKUP(orders!B851,customers!$A$2:$F$101,6,FALSE)</f>
        <v>Male</v>
      </c>
      <c r="S851" t="str">
        <f>VLOOKUP(orders!B851,customers!$A$1:$C$101,3,FALSE)</f>
        <v>Dibrugarh</v>
      </c>
    </row>
    <row r="852" spans="1:19" x14ac:dyDescent="0.35">
      <c r="A852">
        <v>851</v>
      </c>
      <c r="B852" t="s">
        <v>188</v>
      </c>
      <c r="C852">
        <v>13</v>
      </c>
      <c r="D852">
        <v>3</v>
      </c>
      <c r="E852" t="str">
        <f t="shared" si="52"/>
        <v>March</v>
      </c>
      <c r="F852" t="str">
        <f t="shared" si="53"/>
        <v>Monday</v>
      </c>
      <c r="G852" s="1">
        <v>44991</v>
      </c>
      <c r="H852" s="2">
        <v>0.48052083333333334</v>
      </c>
      <c r="I852" s="1">
        <v>44995</v>
      </c>
      <c r="J852" s="2">
        <v>0.7624305555555555</v>
      </c>
      <c r="K852" t="s">
        <v>413</v>
      </c>
      <c r="L852" t="s">
        <v>36</v>
      </c>
      <c r="M852" t="e">
        <f>VLOOKUP(C852,#REF!,4,FALSE)</f>
        <v>#REF!</v>
      </c>
      <c r="N852" t="e">
        <f t="shared" si="54"/>
        <v>#REF!</v>
      </c>
      <c r="O852">
        <f t="shared" si="55"/>
        <v>4</v>
      </c>
      <c r="P852" t="e">
        <f>VLOOKUP(C852,#REF!,3,FALSE)</f>
        <v>#REF!</v>
      </c>
      <c r="Q852" t="e">
        <f>VLOOKUP(C852,#REF!,2,FALSE)</f>
        <v>#REF!</v>
      </c>
      <c r="R852" t="str">
        <f>VLOOKUP(orders!B852,customers!$A$2:$F$101,6,FALSE)</f>
        <v>Male</v>
      </c>
      <c r="S852" t="str">
        <f>VLOOKUP(orders!B852,customers!$A$1:$C$101,3,FALSE)</f>
        <v>Sambhal</v>
      </c>
    </row>
    <row r="853" spans="1:19" x14ac:dyDescent="0.35">
      <c r="A853">
        <v>852</v>
      </c>
      <c r="B853" t="s">
        <v>180</v>
      </c>
      <c r="C853">
        <v>44</v>
      </c>
      <c r="D853">
        <v>2</v>
      </c>
      <c r="E853" t="str">
        <f t="shared" si="52"/>
        <v>November</v>
      </c>
      <c r="F853" t="str">
        <f t="shared" si="53"/>
        <v>Saturday</v>
      </c>
      <c r="G853" s="1">
        <v>45241</v>
      </c>
      <c r="H853" s="2">
        <v>0.40400462962962963</v>
      </c>
      <c r="I853" s="1">
        <v>45244</v>
      </c>
      <c r="J853" s="2">
        <v>0.59409722222222228</v>
      </c>
      <c r="K853" t="s">
        <v>165</v>
      </c>
      <c r="L853" t="s">
        <v>15</v>
      </c>
      <c r="M853" t="e">
        <f>VLOOKUP(C853,#REF!,4,FALSE)</f>
        <v>#REF!</v>
      </c>
      <c r="N853" t="e">
        <f t="shared" si="54"/>
        <v>#REF!</v>
      </c>
      <c r="O853">
        <f t="shared" si="55"/>
        <v>3</v>
      </c>
      <c r="P853" t="e">
        <f>VLOOKUP(C853,#REF!,3,FALSE)</f>
        <v>#REF!</v>
      </c>
      <c r="Q853" t="e">
        <f>VLOOKUP(C853,#REF!,2,FALSE)</f>
        <v>#REF!</v>
      </c>
      <c r="R853" t="str">
        <f>VLOOKUP(orders!B853,customers!$A$2:$F$101,6,FALSE)</f>
        <v>Male</v>
      </c>
      <c r="S853" t="str">
        <f>VLOOKUP(orders!B853,customers!$A$1:$C$101,3,FALSE)</f>
        <v>Vellore</v>
      </c>
    </row>
    <row r="854" spans="1:19" x14ac:dyDescent="0.35">
      <c r="A854">
        <v>853</v>
      </c>
      <c r="B854" t="s">
        <v>127</v>
      </c>
      <c r="C854">
        <v>51</v>
      </c>
      <c r="D854">
        <v>3</v>
      </c>
      <c r="E854" t="str">
        <f t="shared" si="52"/>
        <v>September</v>
      </c>
      <c r="F854" t="str">
        <f t="shared" si="53"/>
        <v>Sunday</v>
      </c>
      <c r="G854" s="1">
        <v>45186</v>
      </c>
      <c r="H854" s="2">
        <v>0.88533564814814814</v>
      </c>
      <c r="I854" s="1">
        <v>45192</v>
      </c>
      <c r="J854" s="2">
        <v>0.60240740740740739</v>
      </c>
      <c r="K854" t="s">
        <v>119</v>
      </c>
      <c r="L854" t="s">
        <v>60</v>
      </c>
      <c r="M854" t="e">
        <f>VLOOKUP(C854,#REF!,4,FALSE)</f>
        <v>#REF!</v>
      </c>
      <c r="N854" t="e">
        <f t="shared" si="54"/>
        <v>#REF!</v>
      </c>
      <c r="O854">
        <f t="shared" si="55"/>
        <v>6</v>
      </c>
      <c r="P854" t="e">
        <f>VLOOKUP(C854,#REF!,3,FALSE)</f>
        <v>#REF!</v>
      </c>
      <c r="Q854" t="e">
        <f>VLOOKUP(C854,#REF!,2,FALSE)</f>
        <v>#REF!</v>
      </c>
      <c r="R854" t="str">
        <f>VLOOKUP(orders!B854,customers!$A$2:$F$101,6,FALSE)</f>
        <v>Female</v>
      </c>
      <c r="S854" t="str">
        <f>VLOOKUP(orders!B854,customers!$A$1:$C$101,3,FALSE)</f>
        <v>Imphal</v>
      </c>
    </row>
    <row r="855" spans="1:19" x14ac:dyDescent="0.35">
      <c r="A855">
        <v>854</v>
      </c>
      <c r="B855" t="s">
        <v>243</v>
      </c>
      <c r="C855">
        <v>62</v>
      </c>
      <c r="D855">
        <v>3</v>
      </c>
      <c r="E855" t="str">
        <f t="shared" si="52"/>
        <v>February</v>
      </c>
      <c r="F855" t="str">
        <f t="shared" si="53"/>
        <v>Monday</v>
      </c>
      <c r="G855" s="1">
        <v>44984</v>
      </c>
      <c r="H855" s="2">
        <v>8.3715277777777777E-2</v>
      </c>
      <c r="I855" s="1">
        <v>44987</v>
      </c>
      <c r="J855" s="2">
        <v>0.11908564814814815</v>
      </c>
      <c r="K855" t="s">
        <v>410</v>
      </c>
      <c r="L855" t="s">
        <v>36</v>
      </c>
      <c r="M855" t="e">
        <f>VLOOKUP(C855,#REF!,4,FALSE)</f>
        <v>#REF!</v>
      </c>
      <c r="N855" t="e">
        <f t="shared" si="54"/>
        <v>#REF!</v>
      </c>
      <c r="O855">
        <f t="shared" si="55"/>
        <v>3</v>
      </c>
      <c r="P855" t="e">
        <f>VLOOKUP(C855,#REF!,3,FALSE)</f>
        <v>#REF!</v>
      </c>
      <c r="Q855" t="e">
        <f>VLOOKUP(C855,#REF!,2,FALSE)</f>
        <v>#REF!</v>
      </c>
      <c r="R855" t="str">
        <f>VLOOKUP(orders!B855,customers!$A$2:$F$101,6,FALSE)</f>
        <v>Male</v>
      </c>
      <c r="S855" t="str">
        <f>VLOOKUP(orders!B855,customers!$A$1:$C$101,3,FALSE)</f>
        <v>Tenali</v>
      </c>
    </row>
    <row r="856" spans="1:19" x14ac:dyDescent="0.35">
      <c r="A856">
        <v>855</v>
      </c>
      <c r="B856" t="s">
        <v>123</v>
      </c>
      <c r="C856">
        <v>57</v>
      </c>
      <c r="D856">
        <v>5</v>
      </c>
      <c r="E856" t="str">
        <f t="shared" si="52"/>
        <v>August</v>
      </c>
      <c r="F856" t="str">
        <f t="shared" si="53"/>
        <v>Monday</v>
      </c>
      <c r="G856" s="1">
        <v>45145</v>
      </c>
      <c r="H856" s="2">
        <v>0.99318287037037034</v>
      </c>
      <c r="I856" s="1">
        <v>45155</v>
      </c>
      <c r="J856" s="2">
        <v>0.84424768518518523</v>
      </c>
      <c r="K856" t="s">
        <v>204</v>
      </c>
      <c r="L856" t="s">
        <v>20</v>
      </c>
      <c r="M856" t="e">
        <f>VLOOKUP(C856,#REF!,4,FALSE)</f>
        <v>#REF!</v>
      </c>
      <c r="N856" t="e">
        <f t="shared" si="54"/>
        <v>#REF!</v>
      </c>
      <c r="O856">
        <f t="shared" si="55"/>
        <v>10</v>
      </c>
      <c r="P856" t="e">
        <f>VLOOKUP(C856,#REF!,3,FALSE)</f>
        <v>#REF!</v>
      </c>
      <c r="Q856" t="e">
        <f>VLOOKUP(C856,#REF!,2,FALSE)</f>
        <v>#REF!</v>
      </c>
      <c r="R856" t="str">
        <f>VLOOKUP(orders!B856,customers!$A$2:$F$101,6,FALSE)</f>
        <v>Female</v>
      </c>
      <c r="S856" t="str">
        <f>VLOOKUP(orders!B856,customers!$A$1:$C$101,3,FALSE)</f>
        <v>Indore</v>
      </c>
    </row>
    <row r="857" spans="1:19" x14ac:dyDescent="0.35">
      <c r="A857">
        <v>856</v>
      </c>
      <c r="B857" t="s">
        <v>112</v>
      </c>
      <c r="C857">
        <v>21</v>
      </c>
      <c r="D857">
        <v>2</v>
      </c>
      <c r="E857" t="str">
        <f t="shared" si="52"/>
        <v>August</v>
      </c>
      <c r="F857" t="str">
        <f t="shared" si="53"/>
        <v>Sunday</v>
      </c>
      <c r="G857" s="1">
        <v>45165</v>
      </c>
      <c r="H857" s="2">
        <v>0.73623842592592592</v>
      </c>
      <c r="I857" s="1">
        <v>45171</v>
      </c>
      <c r="J857" s="2">
        <v>0.67835648148148153</v>
      </c>
      <c r="K857" t="s">
        <v>135</v>
      </c>
      <c r="L857" t="s">
        <v>26</v>
      </c>
      <c r="M857" t="e">
        <f>VLOOKUP(C857,#REF!,4,FALSE)</f>
        <v>#REF!</v>
      </c>
      <c r="N857" t="e">
        <f t="shared" si="54"/>
        <v>#REF!</v>
      </c>
      <c r="O857">
        <f t="shared" si="55"/>
        <v>6</v>
      </c>
      <c r="P857" t="e">
        <f>VLOOKUP(C857,#REF!,3,FALSE)</f>
        <v>#REF!</v>
      </c>
      <c r="Q857" t="e">
        <f>VLOOKUP(C857,#REF!,2,FALSE)</f>
        <v>#REF!</v>
      </c>
      <c r="R857" t="str">
        <f>VLOOKUP(orders!B857,customers!$A$2:$F$101,6,FALSE)</f>
        <v>Female</v>
      </c>
      <c r="S857" t="str">
        <f>VLOOKUP(orders!B857,customers!$A$1:$C$101,3,FALSE)</f>
        <v>Panchkula</v>
      </c>
    </row>
    <row r="858" spans="1:19" x14ac:dyDescent="0.35">
      <c r="A858">
        <v>857</v>
      </c>
      <c r="B858" t="s">
        <v>142</v>
      </c>
      <c r="C858">
        <v>63</v>
      </c>
      <c r="D858">
        <v>1</v>
      </c>
      <c r="E858" t="str">
        <f t="shared" si="52"/>
        <v>February</v>
      </c>
      <c r="F858" t="str">
        <f t="shared" si="53"/>
        <v>Thursday</v>
      </c>
      <c r="G858" s="1">
        <v>44966</v>
      </c>
      <c r="H858" s="2">
        <v>0.39048611111111109</v>
      </c>
      <c r="I858" s="1">
        <v>44975</v>
      </c>
      <c r="J858" s="2">
        <v>0.58384259259259264</v>
      </c>
      <c r="K858" t="s">
        <v>250</v>
      </c>
      <c r="L858" t="s">
        <v>60</v>
      </c>
      <c r="M858" t="e">
        <f>VLOOKUP(C858,#REF!,4,FALSE)</f>
        <v>#REF!</v>
      </c>
      <c r="N858" t="e">
        <f t="shared" si="54"/>
        <v>#REF!</v>
      </c>
      <c r="O858">
        <f t="shared" si="55"/>
        <v>9</v>
      </c>
      <c r="P858" t="e">
        <f>VLOOKUP(C858,#REF!,3,FALSE)</f>
        <v>#REF!</v>
      </c>
      <c r="Q858" t="e">
        <f>VLOOKUP(C858,#REF!,2,FALSE)</f>
        <v>#REF!</v>
      </c>
      <c r="R858" t="str">
        <f>VLOOKUP(orders!B858,customers!$A$2:$F$101,6,FALSE)</f>
        <v>Female</v>
      </c>
      <c r="S858" t="str">
        <f>VLOOKUP(orders!B858,customers!$A$1:$C$101,3,FALSE)</f>
        <v>Bharatpur</v>
      </c>
    </row>
    <row r="859" spans="1:19" x14ac:dyDescent="0.35">
      <c r="A859">
        <v>858</v>
      </c>
      <c r="B859" t="s">
        <v>88</v>
      </c>
      <c r="C859">
        <v>44</v>
      </c>
      <c r="D859">
        <v>4</v>
      </c>
      <c r="E859" t="str">
        <f t="shared" si="52"/>
        <v>November</v>
      </c>
      <c r="F859" t="str">
        <f t="shared" si="53"/>
        <v>Wednesday</v>
      </c>
      <c r="G859" s="1">
        <v>45238</v>
      </c>
      <c r="H859" s="2">
        <v>7.7638888888888882E-2</v>
      </c>
      <c r="I859" s="1">
        <v>45239</v>
      </c>
      <c r="J859" s="2">
        <v>0.66763888888888889</v>
      </c>
      <c r="K859" t="s">
        <v>345</v>
      </c>
      <c r="L859" t="s">
        <v>15</v>
      </c>
      <c r="M859" t="e">
        <f>VLOOKUP(C859,#REF!,4,FALSE)</f>
        <v>#REF!</v>
      </c>
      <c r="N859" t="e">
        <f t="shared" si="54"/>
        <v>#REF!</v>
      </c>
      <c r="O859">
        <f t="shared" si="55"/>
        <v>1</v>
      </c>
      <c r="P859" t="e">
        <f>VLOOKUP(C859,#REF!,3,FALSE)</f>
        <v>#REF!</v>
      </c>
      <c r="Q859" t="e">
        <f>VLOOKUP(C859,#REF!,2,FALSE)</f>
        <v>#REF!</v>
      </c>
      <c r="R859" t="str">
        <f>VLOOKUP(orders!B859,customers!$A$2:$F$101,6,FALSE)</f>
        <v>Male</v>
      </c>
      <c r="S859" t="str">
        <f>VLOOKUP(orders!B859,customers!$A$1:$C$101,3,FALSE)</f>
        <v>Guna</v>
      </c>
    </row>
    <row r="860" spans="1:19" x14ac:dyDescent="0.35">
      <c r="A860">
        <v>859</v>
      </c>
      <c r="B860" t="s">
        <v>72</v>
      </c>
      <c r="C860">
        <v>43</v>
      </c>
      <c r="D860">
        <v>1</v>
      </c>
      <c r="E860" t="str">
        <f t="shared" si="52"/>
        <v>November</v>
      </c>
      <c r="F860" t="str">
        <f t="shared" si="53"/>
        <v>Friday</v>
      </c>
      <c r="G860" s="1">
        <v>45240</v>
      </c>
      <c r="H860" s="2">
        <v>0.29607638888888888</v>
      </c>
      <c r="I860" s="1">
        <v>45245</v>
      </c>
      <c r="J860" s="2">
        <v>7.3923611111111107E-2</v>
      </c>
      <c r="K860" t="s">
        <v>139</v>
      </c>
      <c r="L860" t="s">
        <v>15</v>
      </c>
      <c r="M860" t="e">
        <f>VLOOKUP(C860,#REF!,4,FALSE)</f>
        <v>#REF!</v>
      </c>
      <c r="N860" t="e">
        <f t="shared" si="54"/>
        <v>#REF!</v>
      </c>
      <c r="O860">
        <f t="shared" si="55"/>
        <v>5</v>
      </c>
      <c r="P860" t="e">
        <f>VLOOKUP(C860,#REF!,3,FALSE)</f>
        <v>#REF!</v>
      </c>
      <c r="Q860" t="e">
        <f>VLOOKUP(C860,#REF!,2,FALSE)</f>
        <v>#REF!</v>
      </c>
      <c r="R860" t="str">
        <f>VLOOKUP(orders!B860,customers!$A$2:$F$101,6,FALSE)</f>
        <v>Male</v>
      </c>
      <c r="S860" t="str">
        <f>VLOOKUP(orders!B860,customers!$A$1:$C$101,3,FALSE)</f>
        <v>Jorhat</v>
      </c>
    </row>
    <row r="861" spans="1:19" x14ac:dyDescent="0.35">
      <c r="A861">
        <v>860</v>
      </c>
      <c r="B861" t="s">
        <v>67</v>
      </c>
      <c r="C861">
        <v>14</v>
      </c>
      <c r="D861">
        <v>1</v>
      </c>
      <c r="E861" t="str">
        <f t="shared" si="52"/>
        <v>January</v>
      </c>
      <c r="F861" t="str">
        <f t="shared" si="53"/>
        <v>Tuesday</v>
      </c>
      <c r="G861" s="1">
        <v>44936</v>
      </c>
      <c r="H861" s="2">
        <v>0.81248842592592596</v>
      </c>
      <c r="I861" s="1">
        <v>44939</v>
      </c>
      <c r="J861" s="2">
        <v>0.56284722222222228</v>
      </c>
      <c r="K861" t="s">
        <v>389</v>
      </c>
      <c r="L861" t="s">
        <v>20</v>
      </c>
      <c r="M861" t="e">
        <f>VLOOKUP(C861,#REF!,4,FALSE)</f>
        <v>#REF!</v>
      </c>
      <c r="N861" t="e">
        <f t="shared" si="54"/>
        <v>#REF!</v>
      </c>
      <c r="O861">
        <f t="shared" si="55"/>
        <v>3</v>
      </c>
      <c r="P861" t="e">
        <f>VLOOKUP(C861,#REF!,3,FALSE)</f>
        <v>#REF!</v>
      </c>
      <c r="Q861" t="e">
        <f>VLOOKUP(C861,#REF!,2,FALSE)</f>
        <v>#REF!</v>
      </c>
      <c r="R861" t="str">
        <f>VLOOKUP(orders!B861,customers!$A$2:$F$101,6,FALSE)</f>
        <v>Male</v>
      </c>
      <c r="S861" t="str">
        <f>VLOOKUP(orders!B861,customers!$A$1:$C$101,3,FALSE)</f>
        <v>Srikakulam</v>
      </c>
    </row>
    <row r="862" spans="1:19" x14ac:dyDescent="0.35">
      <c r="A862">
        <v>861</v>
      </c>
      <c r="B862" t="s">
        <v>188</v>
      </c>
      <c r="C862">
        <v>32</v>
      </c>
      <c r="D862">
        <v>1</v>
      </c>
      <c r="E862" t="str">
        <f t="shared" si="52"/>
        <v>February</v>
      </c>
      <c r="F862" t="str">
        <f t="shared" si="53"/>
        <v>Thursday</v>
      </c>
      <c r="G862" s="1">
        <v>44966</v>
      </c>
      <c r="H862" s="2">
        <v>0.34688657407407408</v>
      </c>
      <c r="I862" s="1">
        <v>44971</v>
      </c>
      <c r="J862" s="2">
        <v>0.10942129629629629</v>
      </c>
      <c r="K862" t="s">
        <v>213</v>
      </c>
      <c r="L862" t="s">
        <v>20</v>
      </c>
      <c r="M862" t="e">
        <f>VLOOKUP(C862,#REF!,4,FALSE)</f>
        <v>#REF!</v>
      </c>
      <c r="N862" t="e">
        <f t="shared" si="54"/>
        <v>#REF!</v>
      </c>
      <c r="O862">
        <f t="shared" si="55"/>
        <v>5</v>
      </c>
      <c r="P862" t="e">
        <f>VLOOKUP(C862,#REF!,3,FALSE)</f>
        <v>#REF!</v>
      </c>
      <c r="Q862" t="e">
        <f>VLOOKUP(C862,#REF!,2,FALSE)</f>
        <v>#REF!</v>
      </c>
      <c r="R862" t="str">
        <f>VLOOKUP(orders!B862,customers!$A$2:$F$101,6,FALSE)</f>
        <v>Male</v>
      </c>
      <c r="S862" t="str">
        <f>VLOOKUP(orders!B862,customers!$A$1:$C$101,3,FALSE)</f>
        <v>Sambhal</v>
      </c>
    </row>
    <row r="863" spans="1:19" x14ac:dyDescent="0.35">
      <c r="A863">
        <v>862</v>
      </c>
      <c r="B863" t="s">
        <v>218</v>
      </c>
      <c r="C863">
        <v>6</v>
      </c>
      <c r="D863">
        <v>4</v>
      </c>
      <c r="E863" t="str">
        <f t="shared" si="52"/>
        <v>March</v>
      </c>
      <c r="F863" t="str">
        <f t="shared" si="53"/>
        <v>Tuesday</v>
      </c>
      <c r="G863" s="1">
        <v>44992</v>
      </c>
      <c r="H863" s="2">
        <v>0.24391203703703704</v>
      </c>
      <c r="I863" s="1">
        <v>45000</v>
      </c>
      <c r="J863" s="2">
        <v>0.34984953703703703</v>
      </c>
      <c r="K863" t="s">
        <v>332</v>
      </c>
      <c r="L863" t="s">
        <v>36</v>
      </c>
      <c r="M863" t="e">
        <f>VLOOKUP(C863,#REF!,4,FALSE)</f>
        <v>#REF!</v>
      </c>
      <c r="N863" t="e">
        <f t="shared" si="54"/>
        <v>#REF!</v>
      </c>
      <c r="O863">
        <f t="shared" si="55"/>
        <v>8</v>
      </c>
      <c r="P863" t="e">
        <f>VLOOKUP(C863,#REF!,3,FALSE)</f>
        <v>#REF!</v>
      </c>
      <c r="Q863" t="e">
        <f>VLOOKUP(C863,#REF!,2,FALSE)</f>
        <v>#REF!</v>
      </c>
      <c r="R863" t="str">
        <f>VLOOKUP(orders!B863,customers!$A$2:$F$101,6,FALSE)</f>
        <v>Female</v>
      </c>
      <c r="S863" t="str">
        <f>VLOOKUP(orders!B863,customers!$A$1:$C$101,3,FALSE)</f>
        <v>Imphal</v>
      </c>
    </row>
    <row r="864" spans="1:19" x14ac:dyDescent="0.35">
      <c r="A864">
        <v>863</v>
      </c>
      <c r="B864" t="s">
        <v>32</v>
      </c>
      <c r="C864">
        <v>20</v>
      </c>
      <c r="D864">
        <v>3</v>
      </c>
      <c r="E864" t="str">
        <f t="shared" si="52"/>
        <v>June</v>
      </c>
      <c r="F864" t="str">
        <f t="shared" si="53"/>
        <v>Monday</v>
      </c>
      <c r="G864" s="1">
        <v>45082</v>
      </c>
      <c r="H864" s="2">
        <v>0.39449074074074075</v>
      </c>
      <c r="I864" s="1">
        <v>45092</v>
      </c>
      <c r="J864" s="2">
        <v>0.13408564814814813</v>
      </c>
      <c r="K864" t="s">
        <v>375</v>
      </c>
      <c r="L864" t="s">
        <v>12</v>
      </c>
      <c r="M864" t="e">
        <f>VLOOKUP(C864,#REF!,4,FALSE)</f>
        <v>#REF!</v>
      </c>
      <c r="N864" t="e">
        <f t="shared" si="54"/>
        <v>#REF!</v>
      </c>
      <c r="O864">
        <f t="shared" si="55"/>
        <v>10</v>
      </c>
      <c r="P864" t="e">
        <f>VLOOKUP(C864,#REF!,3,FALSE)</f>
        <v>#REF!</v>
      </c>
      <c r="Q864" t="e">
        <f>VLOOKUP(C864,#REF!,2,FALSE)</f>
        <v>#REF!</v>
      </c>
      <c r="R864" t="str">
        <f>VLOOKUP(orders!B864,customers!$A$2:$F$101,6,FALSE)</f>
        <v>Female</v>
      </c>
      <c r="S864" t="str">
        <f>VLOOKUP(orders!B864,customers!$A$1:$C$101,3,FALSE)</f>
        <v>Dhanbad</v>
      </c>
    </row>
    <row r="865" spans="1:19" x14ac:dyDescent="0.35">
      <c r="A865">
        <v>864</v>
      </c>
      <c r="B865" t="s">
        <v>123</v>
      </c>
      <c r="C865">
        <v>11</v>
      </c>
      <c r="D865">
        <v>1</v>
      </c>
      <c r="E865" t="str">
        <f t="shared" si="52"/>
        <v>February</v>
      </c>
      <c r="F865" t="str">
        <f t="shared" si="53"/>
        <v>Saturday</v>
      </c>
      <c r="G865" s="1">
        <v>44968</v>
      </c>
      <c r="H865" s="2">
        <v>0.8155324074074074</v>
      </c>
      <c r="I865" s="1">
        <v>44972</v>
      </c>
      <c r="J865" s="2">
        <v>0.33724537037037039</v>
      </c>
      <c r="K865" t="s">
        <v>226</v>
      </c>
      <c r="L865" t="s">
        <v>23</v>
      </c>
      <c r="M865" t="e">
        <f>VLOOKUP(C865,#REF!,4,FALSE)</f>
        <v>#REF!</v>
      </c>
      <c r="N865" t="e">
        <f t="shared" si="54"/>
        <v>#REF!</v>
      </c>
      <c r="O865">
        <f t="shared" si="55"/>
        <v>4</v>
      </c>
      <c r="P865" t="e">
        <f>VLOOKUP(C865,#REF!,3,FALSE)</f>
        <v>#REF!</v>
      </c>
      <c r="Q865" t="e">
        <f>VLOOKUP(C865,#REF!,2,FALSE)</f>
        <v>#REF!</v>
      </c>
      <c r="R865" t="str">
        <f>VLOOKUP(orders!B865,customers!$A$2:$F$101,6,FALSE)</f>
        <v>Female</v>
      </c>
      <c r="S865" t="str">
        <f>VLOOKUP(orders!B865,customers!$A$1:$C$101,3,FALSE)</f>
        <v>Indore</v>
      </c>
    </row>
    <row r="866" spans="1:19" x14ac:dyDescent="0.35">
      <c r="A866">
        <v>865</v>
      </c>
      <c r="B866" t="s">
        <v>146</v>
      </c>
      <c r="C866">
        <v>19</v>
      </c>
      <c r="D866">
        <v>1</v>
      </c>
      <c r="E866" t="str">
        <f t="shared" si="52"/>
        <v>February</v>
      </c>
      <c r="F866" t="str">
        <f t="shared" si="53"/>
        <v>Sunday</v>
      </c>
      <c r="G866" s="1">
        <v>44969</v>
      </c>
      <c r="H866" s="2">
        <v>0.75641203703703708</v>
      </c>
      <c r="I866" s="1">
        <v>44970</v>
      </c>
      <c r="J866" s="2">
        <v>0.27638888888888891</v>
      </c>
      <c r="K866" t="s">
        <v>207</v>
      </c>
      <c r="L866" t="s">
        <v>23</v>
      </c>
      <c r="M866" t="e">
        <f>VLOOKUP(C866,#REF!,4,FALSE)</f>
        <v>#REF!</v>
      </c>
      <c r="N866" t="e">
        <f t="shared" si="54"/>
        <v>#REF!</v>
      </c>
      <c r="O866">
        <f t="shared" si="55"/>
        <v>1</v>
      </c>
      <c r="P866" t="e">
        <f>VLOOKUP(C866,#REF!,3,FALSE)</f>
        <v>#REF!</v>
      </c>
      <c r="Q866" t="e">
        <f>VLOOKUP(C866,#REF!,2,FALSE)</f>
        <v>#REF!</v>
      </c>
      <c r="R866" t="str">
        <f>VLOOKUP(orders!B866,customers!$A$2:$F$101,6,FALSE)</f>
        <v>Male</v>
      </c>
      <c r="S866" t="str">
        <f>VLOOKUP(orders!B866,customers!$A$1:$C$101,3,FALSE)</f>
        <v>Surat</v>
      </c>
    </row>
    <row r="867" spans="1:19" x14ac:dyDescent="0.35">
      <c r="A867">
        <v>866</v>
      </c>
      <c r="B867" t="s">
        <v>354</v>
      </c>
      <c r="C867">
        <v>15</v>
      </c>
      <c r="D867">
        <v>5</v>
      </c>
      <c r="E867" t="str">
        <f t="shared" si="52"/>
        <v>August</v>
      </c>
      <c r="F867" t="str">
        <f t="shared" si="53"/>
        <v>Thursday</v>
      </c>
      <c r="G867" s="1">
        <v>45148</v>
      </c>
      <c r="H867" s="2">
        <v>0.83792824074074079</v>
      </c>
      <c r="I867" s="1">
        <v>45149</v>
      </c>
      <c r="J867" s="2">
        <v>0.33519675925925924</v>
      </c>
      <c r="K867" t="s">
        <v>221</v>
      </c>
      <c r="L867" t="s">
        <v>12</v>
      </c>
      <c r="M867" t="e">
        <f>VLOOKUP(C867,#REF!,4,FALSE)</f>
        <v>#REF!</v>
      </c>
      <c r="N867" t="e">
        <f t="shared" si="54"/>
        <v>#REF!</v>
      </c>
      <c r="O867">
        <f t="shared" si="55"/>
        <v>1</v>
      </c>
      <c r="P867" t="e">
        <f>VLOOKUP(C867,#REF!,3,FALSE)</f>
        <v>#REF!</v>
      </c>
      <c r="Q867" t="e">
        <f>VLOOKUP(C867,#REF!,2,FALSE)</f>
        <v>#REF!</v>
      </c>
      <c r="R867" t="str">
        <f>VLOOKUP(orders!B867,customers!$A$2:$F$101,6,FALSE)</f>
        <v>Male</v>
      </c>
      <c r="S867" t="str">
        <f>VLOOKUP(orders!B867,customers!$A$1:$C$101,3,FALSE)</f>
        <v>Mehsana</v>
      </c>
    </row>
    <row r="868" spans="1:19" x14ac:dyDescent="0.35">
      <c r="A868">
        <v>867</v>
      </c>
      <c r="B868" t="s">
        <v>99</v>
      </c>
      <c r="C868">
        <v>48</v>
      </c>
      <c r="D868">
        <v>1</v>
      </c>
      <c r="E868" t="str">
        <f t="shared" si="52"/>
        <v>November</v>
      </c>
      <c r="F868" t="str">
        <f t="shared" si="53"/>
        <v>Thursday</v>
      </c>
      <c r="G868" s="1">
        <v>45232</v>
      </c>
      <c r="H868" s="2">
        <v>0.51534722222222218</v>
      </c>
      <c r="I868" s="1">
        <v>45234</v>
      </c>
      <c r="J868" s="2">
        <v>0.21443287037037037</v>
      </c>
      <c r="K868" t="s">
        <v>258</v>
      </c>
      <c r="L868" t="s">
        <v>15</v>
      </c>
      <c r="M868" t="e">
        <f>VLOOKUP(C868,#REF!,4,FALSE)</f>
        <v>#REF!</v>
      </c>
      <c r="N868" t="e">
        <f t="shared" si="54"/>
        <v>#REF!</v>
      </c>
      <c r="O868">
        <f t="shared" si="55"/>
        <v>2</v>
      </c>
      <c r="P868" t="e">
        <f>VLOOKUP(C868,#REF!,3,FALSE)</f>
        <v>#REF!</v>
      </c>
      <c r="Q868" t="e">
        <f>VLOOKUP(C868,#REF!,2,FALSE)</f>
        <v>#REF!</v>
      </c>
      <c r="R868" t="str">
        <f>VLOOKUP(orders!B868,customers!$A$2:$F$101,6,FALSE)</f>
        <v>Female</v>
      </c>
      <c r="S868" t="str">
        <f>VLOOKUP(orders!B868,customers!$A$1:$C$101,3,FALSE)</f>
        <v>Panvel</v>
      </c>
    </row>
    <row r="869" spans="1:19" x14ac:dyDescent="0.35">
      <c r="A869">
        <v>868</v>
      </c>
      <c r="B869" t="s">
        <v>32</v>
      </c>
      <c r="C869">
        <v>32</v>
      </c>
      <c r="D869">
        <v>1</v>
      </c>
      <c r="E869" t="str">
        <f t="shared" si="52"/>
        <v>August</v>
      </c>
      <c r="F869" t="str">
        <f t="shared" si="53"/>
        <v>Tuesday</v>
      </c>
      <c r="G869" s="1">
        <v>45160</v>
      </c>
      <c r="H869" s="2">
        <v>4.2557870370370371E-2</v>
      </c>
      <c r="I869" s="1">
        <v>45168</v>
      </c>
      <c r="J869" s="2">
        <v>0.42305555555555557</v>
      </c>
      <c r="K869" t="s">
        <v>133</v>
      </c>
      <c r="L869" t="s">
        <v>20</v>
      </c>
      <c r="M869" t="e">
        <f>VLOOKUP(C869,#REF!,4,FALSE)</f>
        <v>#REF!</v>
      </c>
      <c r="N869" t="e">
        <f t="shared" si="54"/>
        <v>#REF!</v>
      </c>
      <c r="O869">
        <f t="shared" si="55"/>
        <v>8</v>
      </c>
      <c r="P869" t="e">
        <f>VLOOKUP(C869,#REF!,3,FALSE)</f>
        <v>#REF!</v>
      </c>
      <c r="Q869" t="e">
        <f>VLOOKUP(C869,#REF!,2,FALSE)</f>
        <v>#REF!</v>
      </c>
      <c r="R869" t="str">
        <f>VLOOKUP(orders!B869,customers!$A$2:$F$101,6,FALSE)</f>
        <v>Female</v>
      </c>
      <c r="S869" t="str">
        <f>VLOOKUP(orders!B869,customers!$A$1:$C$101,3,FALSE)</f>
        <v>Dhanbad</v>
      </c>
    </row>
    <row r="870" spans="1:19" x14ac:dyDescent="0.35">
      <c r="A870">
        <v>869</v>
      </c>
      <c r="B870" t="s">
        <v>146</v>
      </c>
      <c r="C870">
        <v>3</v>
      </c>
      <c r="D870">
        <v>5</v>
      </c>
      <c r="E870" t="str">
        <f t="shared" si="52"/>
        <v>February</v>
      </c>
      <c r="F870" t="str">
        <f t="shared" si="53"/>
        <v>Monday</v>
      </c>
      <c r="G870" s="1">
        <v>44963</v>
      </c>
      <c r="H870" s="2">
        <v>0.41896990740740742</v>
      </c>
      <c r="I870" s="1">
        <v>44968</v>
      </c>
      <c r="J870" s="2">
        <v>0.96976851851851853</v>
      </c>
      <c r="K870" t="s">
        <v>357</v>
      </c>
      <c r="L870" t="s">
        <v>23</v>
      </c>
      <c r="M870" t="e">
        <f>VLOOKUP(C870,#REF!,4,FALSE)</f>
        <v>#REF!</v>
      </c>
      <c r="N870" t="e">
        <f t="shared" si="54"/>
        <v>#REF!</v>
      </c>
      <c r="O870">
        <f t="shared" si="55"/>
        <v>5</v>
      </c>
      <c r="P870" t="e">
        <f>VLOOKUP(C870,#REF!,3,FALSE)</f>
        <v>#REF!</v>
      </c>
      <c r="Q870" t="e">
        <f>VLOOKUP(C870,#REF!,2,FALSE)</f>
        <v>#REF!</v>
      </c>
      <c r="R870" t="str">
        <f>VLOOKUP(orders!B870,customers!$A$2:$F$101,6,FALSE)</f>
        <v>Male</v>
      </c>
      <c r="S870" t="str">
        <f>VLOOKUP(orders!B870,customers!$A$1:$C$101,3,FALSE)</f>
        <v>Surat</v>
      </c>
    </row>
    <row r="871" spans="1:19" x14ac:dyDescent="0.35">
      <c r="A871">
        <v>870</v>
      </c>
      <c r="B871" t="s">
        <v>58</v>
      </c>
      <c r="C871">
        <v>43</v>
      </c>
      <c r="D871">
        <v>5</v>
      </c>
      <c r="E871" t="str">
        <f t="shared" si="52"/>
        <v>November</v>
      </c>
      <c r="F871" t="str">
        <f t="shared" si="53"/>
        <v>Sunday</v>
      </c>
      <c r="G871" s="1">
        <v>45235</v>
      </c>
      <c r="H871" s="2">
        <v>0.6345601851851852</v>
      </c>
      <c r="I871" s="1">
        <v>45237</v>
      </c>
      <c r="J871" s="2">
        <v>0.28447916666666667</v>
      </c>
      <c r="K871" t="s">
        <v>137</v>
      </c>
      <c r="L871" t="s">
        <v>15</v>
      </c>
      <c r="M871" t="e">
        <f>VLOOKUP(C871,#REF!,4,FALSE)</f>
        <v>#REF!</v>
      </c>
      <c r="N871" t="e">
        <f t="shared" si="54"/>
        <v>#REF!</v>
      </c>
      <c r="O871">
        <f t="shared" si="55"/>
        <v>2</v>
      </c>
      <c r="P871" t="e">
        <f>VLOOKUP(C871,#REF!,3,FALSE)</f>
        <v>#REF!</v>
      </c>
      <c r="Q871" t="e">
        <f>VLOOKUP(C871,#REF!,2,FALSE)</f>
        <v>#REF!</v>
      </c>
      <c r="R871" t="str">
        <f>VLOOKUP(orders!B871,customers!$A$2:$F$101,6,FALSE)</f>
        <v>Male</v>
      </c>
      <c r="S871" t="str">
        <f>VLOOKUP(orders!B871,customers!$A$1:$C$101,3,FALSE)</f>
        <v>Nizamabad</v>
      </c>
    </row>
    <row r="872" spans="1:19" x14ac:dyDescent="0.35">
      <c r="A872">
        <v>871</v>
      </c>
      <c r="B872" t="s">
        <v>136</v>
      </c>
      <c r="C872">
        <v>15</v>
      </c>
      <c r="D872">
        <v>1</v>
      </c>
      <c r="E872" t="str">
        <f t="shared" si="52"/>
        <v>June</v>
      </c>
      <c r="F872" t="str">
        <f t="shared" si="53"/>
        <v>Sunday</v>
      </c>
      <c r="G872" s="1">
        <v>45088</v>
      </c>
      <c r="H872" s="2">
        <v>0.25381944444444443</v>
      </c>
      <c r="I872" s="1">
        <v>45092</v>
      </c>
      <c r="J872" s="2">
        <v>0.87287037037037041</v>
      </c>
      <c r="K872" t="s">
        <v>334</v>
      </c>
      <c r="L872" t="s">
        <v>12</v>
      </c>
      <c r="M872" t="e">
        <f>VLOOKUP(C872,#REF!,4,FALSE)</f>
        <v>#REF!</v>
      </c>
      <c r="N872" t="e">
        <f t="shared" si="54"/>
        <v>#REF!</v>
      </c>
      <c r="O872">
        <f t="shared" si="55"/>
        <v>4</v>
      </c>
      <c r="P872" t="e">
        <f>VLOOKUP(C872,#REF!,3,FALSE)</f>
        <v>#REF!</v>
      </c>
      <c r="Q872" t="e">
        <f>VLOOKUP(C872,#REF!,2,FALSE)</f>
        <v>#REF!</v>
      </c>
      <c r="R872" t="str">
        <f>VLOOKUP(orders!B872,customers!$A$2:$F$101,6,FALSE)</f>
        <v>Male</v>
      </c>
      <c r="S872" t="str">
        <f>VLOOKUP(orders!B872,customers!$A$1:$C$101,3,FALSE)</f>
        <v>Nagpur</v>
      </c>
    </row>
    <row r="873" spans="1:19" x14ac:dyDescent="0.35">
      <c r="A873">
        <v>872</v>
      </c>
      <c r="B873" t="s">
        <v>216</v>
      </c>
      <c r="C873">
        <v>13</v>
      </c>
      <c r="D873">
        <v>2</v>
      </c>
      <c r="E873" t="str">
        <f t="shared" si="52"/>
        <v>March</v>
      </c>
      <c r="F873" t="str">
        <f t="shared" si="53"/>
        <v>Sunday</v>
      </c>
      <c r="G873" s="1">
        <v>44990</v>
      </c>
      <c r="H873" s="2">
        <v>0.85274305555555552</v>
      </c>
      <c r="I873" s="1">
        <v>44995</v>
      </c>
      <c r="J873" s="2">
        <v>6.4155092592592597E-2</v>
      </c>
      <c r="K873" t="s">
        <v>199</v>
      </c>
      <c r="L873" t="s">
        <v>36</v>
      </c>
      <c r="M873" t="e">
        <f>VLOOKUP(C873,#REF!,4,FALSE)</f>
        <v>#REF!</v>
      </c>
      <c r="N873" t="e">
        <f t="shared" si="54"/>
        <v>#REF!</v>
      </c>
      <c r="O873">
        <f t="shared" si="55"/>
        <v>5</v>
      </c>
      <c r="P873" t="e">
        <f>VLOOKUP(C873,#REF!,3,FALSE)</f>
        <v>#REF!</v>
      </c>
      <c r="Q873" t="e">
        <f>VLOOKUP(C873,#REF!,2,FALSE)</f>
        <v>#REF!</v>
      </c>
      <c r="R873" t="str">
        <f>VLOOKUP(orders!B873,customers!$A$2:$F$101,6,FALSE)</f>
        <v>Female</v>
      </c>
      <c r="S873" t="str">
        <f>VLOOKUP(orders!B873,customers!$A$1:$C$101,3,FALSE)</f>
        <v>Deoghar</v>
      </c>
    </row>
    <row r="874" spans="1:19" x14ac:dyDescent="0.35">
      <c r="A874">
        <v>873</v>
      </c>
      <c r="B874" t="s">
        <v>238</v>
      </c>
      <c r="C874">
        <v>64</v>
      </c>
      <c r="D874">
        <v>4</v>
      </c>
      <c r="E874" t="str">
        <f t="shared" si="52"/>
        <v>August</v>
      </c>
      <c r="F874" t="str">
        <f t="shared" si="53"/>
        <v>Saturday</v>
      </c>
      <c r="G874" s="1">
        <v>45164</v>
      </c>
      <c r="H874" s="2">
        <v>0.45624999999999999</v>
      </c>
      <c r="I874" s="1">
        <v>45174</v>
      </c>
      <c r="J874" s="2">
        <v>0.65656250000000005</v>
      </c>
      <c r="K874" t="s">
        <v>70</v>
      </c>
      <c r="L874" t="s">
        <v>26</v>
      </c>
      <c r="M874" t="e">
        <f>VLOOKUP(C874,#REF!,4,FALSE)</f>
        <v>#REF!</v>
      </c>
      <c r="N874" t="e">
        <f t="shared" si="54"/>
        <v>#REF!</v>
      </c>
      <c r="O874">
        <f t="shared" si="55"/>
        <v>10</v>
      </c>
      <c r="P874" t="e">
        <f>VLOOKUP(C874,#REF!,3,FALSE)</f>
        <v>#REF!</v>
      </c>
      <c r="Q874" t="e">
        <f>VLOOKUP(C874,#REF!,2,FALSE)</f>
        <v>#REF!</v>
      </c>
      <c r="R874" t="str">
        <f>VLOOKUP(orders!B874,customers!$A$2:$F$101,6,FALSE)</f>
        <v>Female</v>
      </c>
      <c r="S874" t="str">
        <f>VLOOKUP(orders!B874,customers!$A$1:$C$101,3,FALSE)</f>
        <v>Serampore</v>
      </c>
    </row>
    <row r="875" spans="1:19" x14ac:dyDescent="0.35">
      <c r="A875">
        <v>874</v>
      </c>
      <c r="B875" t="s">
        <v>138</v>
      </c>
      <c r="C875">
        <v>68</v>
      </c>
      <c r="D875">
        <v>1</v>
      </c>
      <c r="E875" t="str">
        <f t="shared" si="52"/>
        <v>February</v>
      </c>
      <c r="F875" t="str">
        <f t="shared" si="53"/>
        <v>Saturday</v>
      </c>
      <c r="G875" s="1">
        <v>44968</v>
      </c>
      <c r="H875" s="2">
        <v>0.52951388888888884</v>
      </c>
      <c r="I875" s="1">
        <v>44978</v>
      </c>
      <c r="J875" s="2">
        <v>0.7331481481481481</v>
      </c>
      <c r="K875" t="s">
        <v>205</v>
      </c>
      <c r="L875" t="s">
        <v>23</v>
      </c>
      <c r="M875" t="e">
        <f>VLOOKUP(C875,#REF!,4,FALSE)</f>
        <v>#REF!</v>
      </c>
      <c r="N875" t="e">
        <f t="shared" si="54"/>
        <v>#REF!</v>
      </c>
      <c r="O875">
        <f t="shared" si="55"/>
        <v>10</v>
      </c>
      <c r="P875" t="e">
        <f>VLOOKUP(C875,#REF!,3,FALSE)</f>
        <v>#REF!</v>
      </c>
      <c r="Q875" t="e">
        <f>VLOOKUP(C875,#REF!,2,FALSE)</f>
        <v>#REF!</v>
      </c>
      <c r="R875" t="str">
        <f>VLOOKUP(orders!B875,customers!$A$2:$F$101,6,FALSE)</f>
        <v>Male</v>
      </c>
      <c r="S875" t="str">
        <f>VLOOKUP(orders!B875,customers!$A$1:$C$101,3,FALSE)</f>
        <v>Kanpur</v>
      </c>
    </row>
    <row r="876" spans="1:19" x14ac:dyDescent="0.35">
      <c r="A876">
        <v>875</v>
      </c>
      <c r="B876" t="s">
        <v>50</v>
      </c>
      <c r="C876">
        <v>13</v>
      </c>
      <c r="D876">
        <v>1</v>
      </c>
      <c r="E876" t="str">
        <f t="shared" si="52"/>
        <v>March</v>
      </c>
      <c r="F876" t="str">
        <f t="shared" si="53"/>
        <v>Sunday</v>
      </c>
      <c r="G876" s="1">
        <v>44990</v>
      </c>
      <c r="H876" s="2">
        <v>0.89063657407407404</v>
      </c>
      <c r="I876" s="1">
        <v>44999</v>
      </c>
      <c r="J876" s="2">
        <v>0.83178240740740739</v>
      </c>
      <c r="K876" t="s">
        <v>158</v>
      </c>
      <c r="L876" t="s">
        <v>36</v>
      </c>
      <c r="M876" t="e">
        <f>VLOOKUP(C876,#REF!,4,FALSE)</f>
        <v>#REF!</v>
      </c>
      <c r="N876" t="e">
        <f t="shared" si="54"/>
        <v>#REF!</v>
      </c>
      <c r="O876">
        <f t="shared" si="55"/>
        <v>9</v>
      </c>
      <c r="P876" t="e">
        <f>VLOOKUP(C876,#REF!,3,FALSE)</f>
        <v>#REF!</v>
      </c>
      <c r="Q876" t="e">
        <f>VLOOKUP(C876,#REF!,2,FALSE)</f>
        <v>#REF!</v>
      </c>
      <c r="R876" t="str">
        <f>VLOOKUP(orders!B876,customers!$A$2:$F$101,6,FALSE)</f>
        <v>Female</v>
      </c>
      <c r="S876" t="str">
        <f>VLOOKUP(orders!B876,customers!$A$1:$C$101,3,FALSE)</f>
        <v>Orai</v>
      </c>
    </row>
    <row r="877" spans="1:19" x14ac:dyDescent="0.35">
      <c r="A877">
        <v>876</v>
      </c>
      <c r="B877" t="s">
        <v>243</v>
      </c>
      <c r="C877">
        <v>4</v>
      </c>
      <c r="D877">
        <v>4</v>
      </c>
      <c r="E877" t="str">
        <f t="shared" si="52"/>
        <v>November</v>
      </c>
      <c r="F877" t="str">
        <f t="shared" si="53"/>
        <v>Monday</v>
      </c>
      <c r="G877" s="1">
        <v>45236</v>
      </c>
      <c r="H877" s="2">
        <v>0.40180555555555558</v>
      </c>
      <c r="I877" s="1">
        <v>45244</v>
      </c>
      <c r="J877" s="2">
        <v>0.86648148148148152</v>
      </c>
      <c r="K877" t="s">
        <v>399</v>
      </c>
      <c r="L877" t="s">
        <v>15</v>
      </c>
      <c r="M877" t="e">
        <f>VLOOKUP(C877,#REF!,4,FALSE)</f>
        <v>#REF!</v>
      </c>
      <c r="N877" t="e">
        <f t="shared" si="54"/>
        <v>#REF!</v>
      </c>
      <c r="O877">
        <f t="shared" si="55"/>
        <v>8</v>
      </c>
      <c r="P877" t="e">
        <f>VLOOKUP(C877,#REF!,3,FALSE)</f>
        <v>#REF!</v>
      </c>
      <c r="Q877" t="e">
        <f>VLOOKUP(C877,#REF!,2,FALSE)</f>
        <v>#REF!</v>
      </c>
      <c r="R877" t="str">
        <f>VLOOKUP(orders!B877,customers!$A$2:$F$101,6,FALSE)</f>
        <v>Male</v>
      </c>
      <c r="S877" t="str">
        <f>VLOOKUP(orders!B877,customers!$A$1:$C$101,3,FALSE)</f>
        <v>Tenali</v>
      </c>
    </row>
    <row r="878" spans="1:19" x14ac:dyDescent="0.35">
      <c r="A878">
        <v>877</v>
      </c>
      <c r="B878" t="s">
        <v>56</v>
      </c>
      <c r="C878">
        <v>46</v>
      </c>
      <c r="D878">
        <v>5</v>
      </c>
      <c r="E878" t="str">
        <f t="shared" si="52"/>
        <v>March</v>
      </c>
      <c r="F878" t="str">
        <f t="shared" si="53"/>
        <v>Thursday</v>
      </c>
      <c r="G878" s="1">
        <v>44994</v>
      </c>
      <c r="H878" s="2">
        <v>0.96962962962962962</v>
      </c>
      <c r="I878" s="1">
        <v>45003</v>
      </c>
      <c r="J878" s="2">
        <v>0.51902777777777775</v>
      </c>
      <c r="K878" t="s">
        <v>357</v>
      </c>
      <c r="L878" t="s">
        <v>12</v>
      </c>
      <c r="M878" t="e">
        <f>VLOOKUP(C878,#REF!,4,FALSE)</f>
        <v>#REF!</v>
      </c>
      <c r="N878" t="e">
        <f t="shared" si="54"/>
        <v>#REF!</v>
      </c>
      <c r="O878">
        <f t="shared" si="55"/>
        <v>9</v>
      </c>
      <c r="P878" t="e">
        <f>VLOOKUP(C878,#REF!,3,FALSE)</f>
        <v>#REF!</v>
      </c>
      <c r="Q878" t="e">
        <f>VLOOKUP(C878,#REF!,2,FALSE)</f>
        <v>#REF!</v>
      </c>
      <c r="R878" t="str">
        <f>VLOOKUP(orders!B878,customers!$A$2:$F$101,6,FALSE)</f>
        <v>Male</v>
      </c>
      <c r="S878" t="str">
        <f>VLOOKUP(orders!B878,customers!$A$1:$C$101,3,FALSE)</f>
        <v>Karaikudi</v>
      </c>
    </row>
    <row r="879" spans="1:19" x14ac:dyDescent="0.35">
      <c r="A879">
        <v>878</v>
      </c>
      <c r="B879" t="s">
        <v>130</v>
      </c>
      <c r="C879">
        <v>4</v>
      </c>
      <c r="D879">
        <v>2</v>
      </c>
      <c r="E879" t="str">
        <f t="shared" si="52"/>
        <v>November</v>
      </c>
      <c r="F879" t="str">
        <f t="shared" si="53"/>
        <v>Friday</v>
      </c>
      <c r="G879" s="1">
        <v>45240</v>
      </c>
      <c r="H879" s="2">
        <v>0.69234953703703705</v>
      </c>
      <c r="I879" s="1">
        <v>45249</v>
      </c>
      <c r="J879" s="2">
        <v>0.69831018518518517</v>
      </c>
      <c r="K879" t="s">
        <v>413</v>
      </c>
      <c r="L879" t="s">
        <v>15</v>
      </c>
      <c r="M879" t="e">
        <f>VLOOKUP(C879,#REF!,4,FALSE)</f>
        <v>#REF!</v>
      </c>
      <c r="N879" t="e">
        <f t="shared" si="54"/>
        <v>#REF!</v>
      </c>
      <c r="O879">
        <f t="shared" si="55"/>
        <v>9</v>
      </c>
      <c r="P879" t="e">
        <f>VLOOKUP(C879,#REF!,3,FALSE)</f>
        <v>#REF!</v>
      </c>
      <c r="Q879" t="e">
        <f>VLOOKUP(C879,#REF!,2,FALSE)</f>
        <v>#REF!</v>
      </c>
      <c r="R879" t="str">
        <f>VLOOKUP(orders!B879,customers!$A$2:$F$101,6,FALSE)</f>
        <v>Female</v>
      </c>
      <c r="S879" t="str">
        <f>VLOOKUP(orders!B879,customers!$A$1:$C$101,3,FALSE)</f>
        <v>Delhi</v>
      </c>
    </row>
    <row r="880" spans="1:19" x14ac:dyDescent="0.35">
      <c r="A880">
        <v>879</v>
      </c>
      <c r="B880" t="s">
        <v>212</v>
      </c>
      <c r="C880">
        <v>33</v>
      </c>
      <c r="D880">
        <v>2</v>
      </c>
      <c r="E880" t="str">
        <f t="shared" si="52"/>
        <v>February</v>
      </c>
      <c r="F880" t="str">
        <f t="shared" si="53"/>
        <v>Tuesday</v>
      </c>
      <c r="G880" s="1">
        <v>44964</v>
      </c>
      <c r="H880" s="2">
        <v>0.23233796296296297</v>
      </c>
      <c r="I880" s="1">
        <v>44967</v>
      </c>
      <c r="J880" s="2">
        <v>0.47752314814814817</v>
      </c>
      <c r="K880" t="s">
        <v>173</v>
      </c>
      <c r="L880" t="s">
        <v>23</v>
      </c>
      <c r="M880" t="e">
        <f>VLOOKUP(C880,#REF!,4,FALSE)</f>
        <v>#REF!</v>
      </c>
      <c r="N880" t="e">
        <f t="shared" si="54"/>
        <v>#REF!</v>
      </c>
      <c r="O880">
        <f t="shared" si="55"/>
        <v>3</v>
      </c>
      <c r="P880" t="e">
        <f>VLOOKUP(C880,#REF!,3,FALSE)</f>
        <v>#REF!</v>
      </c>
      <c r="Q880" t="e">
        <f>VLOOKUP(C880,#REF!,2,FALSE)</f>
        <v>#REF!</v>
      </c>
      <c r="R880" t="str">
        <f>VLOOKUP(orders!B880,customers!$A$2:$F$101,6,FALSE)</f>
        <v>Male</v>
      </c>
      <c r="S880" t="str">
        <f>VLOOKUP(orders!B880,customers!$A$1:$C$101,3,FALSE)</f>
        <v>Dibrugarh</v>
      </c>
    </row>
    <row r="881" spans="1:19" x14ac:dyDescent="0.35">
      <c r="A881">
        <v>880</v>
      </c>
      <c r="B881" t="s">
        <v>31</v>
      </c>
      <c r="C881">
        <v>34</v>
      </c>
      <c r="D881">
        <v>5</v>
      </c>
      <c r="E881" t="str">
        <f t="shared" si="52"/>
        <v>August</v>
      </c>
      <c r="F881" t="str">
        <f t="shared" si="53"/>
        <v>Tuesday</v>
      </c>
      <c r="G881" s="1">
        <v>45167</v>
      </c>
      <c r="H881" s="2">
        <v>0.92668981481481483</v>
      </c>
      <c r="I881" s="1">
        <v>45169</v>
      </c>
      <c r="J881" s="2">
        <v>0.20474537037037038</v>
      </c>
      <c r="K881" t="s">
        <v>158</v>
      </c>
      <c r="L881" t="s">
        <v>26</v>
      </c>
      <c r="M881" t="e">
        <f>VLOOKUP(C881,#REF!,4,FALSE)</f>
        <v>#REF!</v>
      </c>
      <c r="N881" t="e">
        <f t="shared" si="54"/>
        <v>#REF!</v>
      </c>
      <c r="O881">
        <f t="shared" si="55"/>
        <v>2</v>
      </c>
      <c r="P881" t="e">
        <f>VLOOKUP(C881,#REF!,3,FALSE)</f>
        <v>#REF!</v>
      </c>
      <c r="Q881" t="e">
        <f>VLOOKUP(C881,#REF!,2,FALSE)</f>
        <v>#REF!</v>
      </c>
      <c r="R881" t="str">
        <f>VLOOKUP(orders!B881,customers!$A$2:$F$101,6,FALSE)</f>
        <v>Male</v>
      </c>
      <c r="S881" t="str">
        <f>VLOOKUP(orders!B881,customers!$A$1:$C$101,3,FALSE)</f>
        <v>Agra</v>
      </c>
    </row>
    <row r="882" spans="1:19" x14ac:dyDescent="0.35">
      <c r="A882">
        <v>881</v>
      </c>
      <c r="B882" t="s">
        <v>121</v>
      </c>
      <c r="C882">
        <v>28</v>
      </c>
      <c r="D882">
        <v>4</v>
      </c>
      <c r="E882" t="str">
        <f t="shared" si="52"/>
        <v>August</v>
      </c>
      <c r="F882" t="str">
        <f t="shared" si="53"/>
        <v>Monday</v>
      </c>
      <c r="G882" s="1">
        <v>45159</v>
      </c>
      <c r="H882" s="2">
        <v>0.6372916666666667</v>
      </c>
      <c r="I882" s="1">
        <v>45166</v>
      </c>
      <c r="J882" s="2">
        <v>0.5414930555555556</v>
      </c>
      <c r="K882" t="s">
        <v>77</v>
      </c>
      <c r="L882" t="s">
        <v>26</v>
      </c>
      <c r="M882" t="e">
        <f>VLOOKUP(C882,#REF!,4,FALSE)</f>
        <v>#REF!</v>
      </c>
      <c r="N882" t="e">
        <f t="shared" si="54"/>
        <v>#REF!</v>
      </c>
      <c r="O882">
        <f t="shared" si="55"/>
        <v>7</v>
      </c>
      <c r="P882" t="e">
        <f>VLOOKUP(C882,#REF!,3,FALSE)</f>
        <v>#REF!</v>
      </c>
      <c r="Q882" t="e">
        <f>VLOOKUP(C882,#REF!,2,FALSE)</f>
        <v>#REF!</v>
      </c>
      <c r="R882" t="str">
        <f>VLOOKUP(orders!B882,customers!$A$2:$F$101,6,FALSE)</f>
        <v>Female</v>
      </c>
      <c r="S882" t="str">
        <f>VLOOKUP(orders!B882,customers!$A$1:$C$101,3,FALSE)</f>
        <v>Kolkata</v>
      </c>
    </row>
    <row r="883" spans="1:19" x14ac:dyDescent="0.35">
      <c r="A883">
        <v>882</v>
      </c>
      <c r="B883" t="s">
        <v>253</v>
      </c>
      <c r="C883">
        <v>64</v>
      </c>
      <c r="D883">
        <v>2</v>
      </c>
      <c r="E883" t="str">
        <f t="shared" si="52"/>
        <v>August</v>
      </c>
      <c r="F883" t="str">
        <f t="shared" si="53"/>
        <v>Tuesday</v>
      </c>
      <c r="G883" s="1">
        <v>45167</v>
      </c>
      <c r="H883" s="2">
        <v>0.23101851851851851</v>
      </c>
      <c r="I883" s="1">
        <v>45177</v>
      </c>
      <c r="J883" s="2">
        <v>0.67700231481481477</v>
      </c>
      <c r="K883" t="s">
        <v>244</v>
      </c>
      <c r="L883" t="s">
        <v>26</v>
      </c>
      <c r="M883" t="e">
        <f>VLOOKUP(C883,#REF!,4,FALSE)</f>
        <v>#REF!</v>
      </c>
      <c r="N883" t="e">
        <f t="shared" si="54"/>
        <v>#REF!</v>
      </c>
      <c r="O883">
        <f t="shared" si="55"/>
        <v>10</v>
      </c>
      <c r="P883" t="e">
        <f>VLOOKUP(C883,#REF!,3,FALSE)</f>
        <v>#REF!</v>
      </c>
      <c r="Q883" t="e">
        <f>VLOOKUP(C883,#REF!,2,FALSE)</f>
        <v>#REF!</v>
      </c>
      <c r="R883" t="str">
        <f>VLOOKUP(orders!B883,customers!$A$2:$F$101,6,FALSE)</f>
        <v>Female</v>
      </c>
      <c r="S883" t="str">
        <f>VLOOKUP(orders!B883,customers!$A$1:$C$101,3,FALSE)</f>
        <v>Nellore</v>
      </c>
    </row>
    <row r="884" spans="1:19" x14ac:dyDescent="0.35">
      <c r="A884">
        <v>883</v>
      </c>
      <c r="B884" t="s">
        <v>56</v>
      </c>
      <c r="C884">
        <v>36</v>
      </c>
      <c r="D884">
        <v>4</v>
      </c>
      <c r="E884" t="str">
        <f t="shared" si="52"/>
        <v>July</v>
      </c>
      <c r="F884" t="str">
        <f t="shared" si="53"/>
        <v>Sunday</v>
      </c>
      <c r="G884" s="1">
        <v>45123</v>
      </c>
      <c r="H884" s="2">
        <v>0.82226851851851857</v>
      </c>
      <c r="I884" s="1">
        <v>45124</v>
      </c>
      <c r="J884" s="2">
        <v>0.87710648148148151</v>
      </c>
      <c r="K884" t="s">
        <v>152</v>
      </c>
      <c r="L884" t="s">
        <v>20</v>
      </c>
      <c r="M884" t="e">
        <f>VLOOKUP(C884,#REF!,4,FALSE)</f>
        <v>#REF!</v>
      </c>
      <c r="N884" t="e">
        <f t="shared" si="54"/>
        <v>#REF!</v>
      </c>
      <c r="O884">
        <f t="shared" si="55"/>
        <v>1</v>
      </c>
      <c r="P884" t="e">
        <f>VLOOKUP(C884,#REF!,3,FALSE)</f>
        <v>#REF!</v>
      </c>
      <c r="Q884" t="e">
        <f>VLOOKUP(C884,#REF!,2,FALSE)</f>
        <v>#REF!</v>
      </c>
      <c r="R884" t="str">
        <f>VLOOKUP(orders!B884,customers!$A$2:$F$101,6,FALSE)</f>
        <v>Male</v>
      </c>
      <c r="S884" t="str">
        <f>VLOOKUP(orders!B884,customers!$A$1:$C$101,3,FALSE)</f>
        <v>Karaikudi</v>
      </c>
    </row>
    <row r="885" spans="1:19" x14ac:dyDescent="0.35">
      <c r="A885">
        <v>884</v>
      </c>
      <c r="B885" t="s">
        <v>61</v>
      </c>
      <c r="C885">
        <v>10</v>
      </c>
      <c r="D885">
        <v>3</v>
      </c>
      <c r="E885" t="str">
        <f t="shared" si="52"/>
        <v>March</v>
      </c>
      <c r="F885" t="str">
        <f t="shared" si="53"/>
        <v>Saturday</v>
      </c>
      <c r="G885" s="1">
        <v>45003</v>
      </c>
      <c r="H885" s="2">
        <v>0.92759259259259264</v>
      </c>
      <c r="I885" s="1">
        <v>45012</v>
      </c>
      <c r="J885" s="2">
        <v>0.79160879629629632</v>
      </c>
      <c r="K885" t="s">
        <v>308</v>
      </c>
      <c r="L885" t="s">
        <v>20</v>
      </c>
      <c r="M885" t="e">
        <f>VLOOKUP(C885,#REF!,4,FALSE)</f>
        <v>#REF!</v>
      </c>
      <c r="N885" t="e">
        <f t="shared" si="54"/>
        <v>#REF!</v>
      </c>
      <c r="O885">
        <f t="shared" si="55"/>
        <v>9</v>
      </c>
      <c r="P885" t="e">
        <f>VLOOKUP(C885,#REF!,3,FALSE)</f>
        <v>#REF!</v>
      </c>
      <c r="Q885" t="e">
        <f>VLOOKUP(C885,#REF!,2,FALSE)</f>
        <v>#REF!</v>
      </c>
      <c r="R885" t="str">
        <f>VLOOKUP(orders!B885,customers!$A$2:$F$101,6,FALSE)</f>
        <v>Female</v>
      </c>
      <c r="S885" t="str">
        <f>VLOOKUP(orders!B885,customers!$A$1:$C$101,3,FALSE)</f>
        <v>New Delhi</v>
      </c>
    </row>
    <row r="886" spans="1:19" x14ac:dyDescent="0.35">
      <c r="A886">
        <v>885</v>
      </c>
      <c r="B886" t="s">
        <v>215</v>
      </c>
      <c r="C886">
        <v>42</v>
      </c>
      <c r="D886">
        <v>2</v>
      </c>
      <c r="E886" t="str">
        <f t="shared" si="52"/>
        <v>October</v>
      </c>
      <c r="F886" t="str">
        <f t="shared" si="53"/>
        <v>Tuesday</v>
      </c>
      <c r="G886" s="1">
        <v>45216</v>
      </c>
      <c r="H886" s="2">
        <v>0.82844907407407409</v>
      </c>
      <c r="I886" s="1">
        <v>45220</v>
      </c>
      <c r="J886" s="2">
        <v>0.78206018518518516</v>
      </c>
      <c r="K886" t="s">
        <v>71</v>
      </c>
      <c r="L886" t="s">
        <v>60</v>
      </c>
      <c r="M886" t="e">
        <f>VLOOKUP(C886,#REF!,4,FALSE)</f>
        <v>#REF!</v>
      </c>
      <c r="N886" t="e">
        <f t="shared" si="54"/>
        <v>#REF!</v>
      </c>
      <c r="O886">
        <f t="shared" si="55"/>
        <v>4</v>
      </c>
      <c r="P886" t="e">
        <f>VLOOKUP(C886,#REF!,3,FALSE)</f>
        <v>#REF!</v>
      </c>
      <c r="Q886" t="e">
        <f>VLOOKUP(C886,#REF!,2,FALSE)</f>
        <v>#REF!</v>
      </c>
      <c r="R886" t="str">
        <f>VLOOKUP(orders!B886,customers!$A$2:$F$101,6,FALSE)</f>
        <v>Male</v>
      </c>
      <c r="S886" t="str">
        <f>VLOOKUP(orders!B886,customers!$A$1:$C$101,3,FALSE)</f>
        <v>Tiruchirappalli</v>
      </c>
    </row>
    <row r="887" spans="1:19" x14ac:dyDescent="0.35">
      <c r="A887">
        <v>886</v>
      </c>
      <c r="B887" t="s">
        <v>105</v>
      </c>
      <c r="C887">
        <v>53</v>
      </c>
      <c r="D887">
        <v>3</v>
      </c>
      <c r="E887" t="str">
        <f t="shared" si="52"/>
        <v>August</v>
      </c>
      <c r="F887" t="str">
        <f t="shared" si="53"/>
        <v>Monday</v>
      </c>
      <c r="G887" s="1">
        <v>45159</v>
      </c>
      <c r="H887" s="2">
        <v>0.34932870370370372</v>
      </c>
      <c r="I887" s="1">
        <v>45163</v>
      </c>
      <c r="J887" s="2">
        <v>0.82818287037037042</v>
      </c>
      <c r="K887" t="s">
        <v>28</v>
      </c>
      <c r="L887" t="s">
        <v>26</v>
      </c>
      <c r="M887" t="e">
        <f>VLOOKUP(C887,#REF!,4,FALSE)</f>
        <v>#REF!</v>
      </c>
      <c r="N887" t="e">
        <f t="shared" si="54"/>
        <v>#REF!</v>
      </c>
      <c r="O887">
        <f t="shared" si="55"/>
        <v>4</v>
      </c>
      <c r="P887" t="e">
        <f>VLOOKUP(C887,#REF!,3,FALSE)</f>
        <v>#REF!</v>
      </c>
      <c r="Q887" t="e">
        <f>VLOOKUP(C887,#REF!,2,FALSE)</f>
        <v>#REF!</v>
      </c>
      <c r="R887" t="str">
        <f>VLOOKUP(orders!B887,customers!$A$2:$F$101,6,FALSE)</f>
        <v>Female</v>
      </c>
      <c r="S887" t="str">
        <f>VLOOKUP(orders!B887,customers!$A$1:$C$101,3,FALSE)</f>
        <v>Maheshtala</v>
      </c>
    </row>
    <row r="888" spans="1:19" x14ac:dyDescent="0.35">
      <c r="A888">
        <v>887</v>
      </c>
      <c r="B888" t="s">
        <v>61</v>
      </c>
      <c r="C888">
        <v>51</v>
      </c>
      <c r="D888">
        <v>3</v>
      </c>
      <c r="E888" t="str">
        <f t="shared" si="52"/>
        <v>June</v>
      </c>
      <c r="F888" t="str">
        <f t="shared" si="53"/>
        <v>Thursday</v>
      </c>
      <c r="G888" s="1">
        <v>45106</v>
      </c>
      <c r="H888" s="2">
        <v>0.72255787037037034</v>
      </c>
      <c r="I888" s="1">
        <v>45107</v>
      </c>
      <c r="J888" s="2">
        <v>0.41377314814814814</v>
      </c>
      <c r="K888" t="s">
        <v>407</v>
      </c>
      <c r="L888" t="s">
        <v>60</v>
      </c>
      <c r="M888" t="e">
        <f>VLOOKUP(C888,#REF!,4,FALSE)</f>
        <v>#REF!</v>
      </c>
      <c r="N888" t="e">
        <f t="shared" si="54"/>
        <v>#REF!</v>
      </c>
      <c r="O888">
        <f t="shared" si="55"/>
        <v>1</v>
      </c>
      <c r="P888" t="e">
        <f>VLOOKUP(C888,#REF!,3,FALSE)</f>
        <v>#REF!</v>
      </c>
      <c r="Q888" t="e">
        <f>VLOOKUP(C888,#REF!,2,FALSE)</f>
        <v>#REF!</v>
      </c>
      <c r="R888" t="str">
        <f>VLOOKUP(orders!B888,customers!$A$2:$F$101,6,FALSE)</f>
        <v>Female</v>
      </c>
      <c r="S888" t="str">
        <f>VLOOKUP(orders!B888,customers!$A$1:$C$101,3,FALSE)</f>
        <v>New Delhi</v>
      </c>
    </row>
    <row r="889" spans="1:19" x14ac:dyDescent="0.35">
      <c r="A889">
        <v>888</v>
      </c>
      <c r="B889" t="s">
        <v>99</v>
      </c>
      <c r="C889">
        <v>69</v>
      </c>
      <c r="D889">
        <v>3</v>
      </c>
      <c r="E889" t="str">
        <f t="shared" si="52"/>
        <v>March</v>
      </c>
      <c r="F889" t="str">
        <f t="shared" si="53"/>
        <v>Monday</v>
      </c>
      <c r="G889" s="1">
        <v>44991</v>
      </c>
      <c r="H889" s="2">
        <v>0.48244212962962962</v>
      </c>
      <c r="I889" s="1">
        <v>44996</v>
      </c>
      <c r="J889" s="2">
        <v>0.63482638888888887</v>
      </c>
      <c r="K889" t="s">
        <v>382</v>
      </c>
      <c r="L889" t="s">
        <v>36</v>
      </c>
      <c r="M889" t="e">
        <f>VLOOKUP(C889,#REF!,4,FALSE)</f>
        <v>#REF!</v>
      </c>
      <c r="N889" t="e">
        <f t="shared" si="54"/>
        <v>#REF!</v>
      </c>
      <c r="O889">
        <f t="shared" si="55"/>
        <v>5</v>
      </c>
      <c r="P889" t="e">
        <f>VLOOKUP(C889,#REF!,3,FALSE)</f>
        <v>#REF!</v>
      </c>
      <c r="Q889" t="e">
        <f>VLOOKUP(C889,#REF!,2,FALSE)</f>
        <v>#REF!</v>
      </c>
      <c r="R889" t="str">
        <f>VLOOKUP(orders!B889,customers!$A$2:$F$101,6,FALSE)</f>
        <v>Female</v>
      </c>
      <c r="S889" t="str">
        <f>VLOOKUP(orders!B889,customers!$A$1:$C$101,3,FALSE)</f>
        <v>Panvel</v>
      </c>
    </row>
    <row r="890" spans="1:19" x14ac:dyDescent="0.35">
      <c r="A890">
        <v>889</v>
      </c>
      <c r="B890" t="s">
        <v>127</v>
      </c>
      <c r="C890">
        <v>36</v>
      </c>
      <c r="D890">
        <v>3</v>
      </c>
      <c r="E890" t="str">
        <f t="shared" si="52"/>
        <v>August</v>
      </c>
      <c r="F890" t="str">
        <f t="shared" si="53"/>
        <v>Wednesday</v>
      </c>
      <c r="G890" s="1">
        <v>45154</v>
      </c>
      <c r="H890" s="2">
        <v>0.96300925925925929</v>
      </c>
      <c r="I890" s="1">
        <v>45156</v>
      </c>
      <c r="J890" s="2">
        <v>0.42016203703703703</v>
      </c>
      <c r="K890" t="s">
        <v>295</v>
      </c>
      <c r="L890" t="s">
        <v>20</v>
      </c>
      <c r="M890" t="e">
        <f>VLOOKUP(C890,#REF!,4,FALSE)</f>
        <v>#REF!</v>
      </c>
      <c r="N890" t="e">
        <f t="shared" si="54"/>
        <v>#REF!</v>
      </c>
      <c r="O890">
        <f t="shared" si="55"/>
        <v>2</v>
      </c>
      <c r="P890" t="e">
        <f>VLOOKUP(C890,#REF!,3,FALSE)</f>
        <v>#REF!</v>
      </c>
      <c r="Q890" t="e">
        <f>VLOOKUP(C890,#REF!,2,FALSE)</f>
        <v>#REF!</v>
      </c>
      <c r="R890" t="str">
        <f>VLOOKUP(orders!B890,customers!$A$2:$F$101,6,FALSE)</f>
        <v>Female</v>
      </c>
      <c r="S890" t="str">
        <f>VLOOKUP(orders!B890,customers!$A$1:$C$101,3,FALSE)</f>
        <v>Imphal</v>
      </c>
    </row>
    <row r="891" spans="1:19" x14ac:dyDescent="0.35">
      <c r="A891">
        <v>890</v>
      </c>
      <c r="B891" t="s">
        <v>67</v>
      </c>
      <c r="C891">
        <v>45</v>
      </c>
      <c r="D891">
        <v>4</v>
      </c>
      <c r="E891" t="str">
        <f t="shared" si="52"/>
        <v>March</v>
      </c>
      <c r="F891" t="str">
        <f t="shared" si="53"/>
        <v>Thursday</v>
      </c>
      <c r="G891" s="1">
        <v>45008</v>
      </c>
      <c r="H891" s="2">
        <v>0.97592592592592597</v>
      </c>
      <c r="I891" s="1">
        <v>45012</v>
      </c>
      <c r="J891" s="2">
        <v>0.48489583333333336</v>
      </c>
      <c r="K891" t="s">
        <v>349</v>
      </c>
      <c r="L891" t="s">
        <v>20</v>
      </c>
      <c r="M891" t="e">
        <f>VLOOKUP(C891,#REF!,4,FALSE)</f>
        <v>#REF!</v>
      </c>
      <c r="N891" t="e">
        <f t="shared" si="54"/>
        <v>#REF!</v>
      </c>
      <c r="O891">
        <f t="shared" si="55"/>
        <v>4</v>
      </c>
      <c r="P891" t="e">
        <f>VLOOKUP(C891,#REF!,3,FALSE)</f>
        <v>#REF!</v>
      </c>
      <c r="Q891" t="e">
        <f>VLOOKUP(C891,#REF!,2,FALSE)</f>
        <v>#REF!</v>
      </c>
      <c r="R891" t="str">
        <f>VLOOKUP(orders!B891,customers!$A$2:$F$101,6,FALSE)</f>
        <v>Male</v>
      </c>
      <c r="S891" t="str">
        <f>VLOOKUP(orders!B891,customers!$A$1:$C$101,3,FALSE)</f>
        <v>Srikakulam</v>
      </c>
    </row>
    <row r="892" spans="1:19" x14ac:dyDescent="0.35">
      <c r="A892">
        <v>891</v>
      </c>
      <c r="B892" t="s">
        <v>238</v>
      </c>
      <c r="C892">
        <v>58</v>
      </c>
      <c r="D892">
        <v>2</v>
      </c>
      <c r="E892" t="str">
        <f t="shared" si="52"/>
        <v>February</v>
      </c>
      <c r="F892" t="str">
        <f t="shared" si="53"/>
        <v>Wednesday</v>
      </c>
      <c r="G892" s="1">
        <v>44965</v>
      </c>
      <c r="H892" s="2">
        <v>0.62271990740740746</v>
      </c>
      <c r="I892" s="1">
        <v>44973</v>
      </c>
      <c r="J892" s="2">
        <v>0.99635416666666665</v>
      </c>
      <c r="K892" t="s">
        <v>132</v>
      </c>
      <c r="L892" t="s">
        <v>23</v>
      </c>
      <c r="M892" t="e">
        <f>VLOOKUP(C892,#REF!,4,FALSE)</f>
        <v>#REF!</v>
      </c>
      <c r="N892" t="e">
        <f t="shared" si="54"/>
        <v>#REF!</v>
      </c>
      <c r="O892">
        <f t="shared" si="55"/>
        <v>8</v>
      </c>
      <c r="P892" t="e">
        <f>VLOOKUP(C892,#REF!,3,FALSE)</f>
        <v>#REF!</v>
      </c>
      <c r="Q892" t="e">
        <f>VLOOKUP(C892,#REF!,2,FALSE)</f>
        <v>#REF!</v>
      </c>
      <c r="R892" t="str">
        <f>VLOOKUP(orders!B892,customers!$A$2:$F$101,6,FALSE)</f>
        <v>Female</v>
      </c>
      <c r="S892" t="str">
        <f>VLOOKUP(orders!B892,customers!$A$1:$C$101,3,FALSE)</f>
        <v>Serampore</v>
      </c>
    </row>
    <row r="893" spans="1:19" x14ac:dyDescent="0.35">
      <c r="A893">
        <v>892</v>
      </c>
      <c r="B893" t="s">
        <v>343</v>
      </c>
      <c r="C893">
        <v>11</v>
      </c>
      <c r="D893">
        <v>4</v>
      </c>
      <c r="E893" t="str">
        <f t="shared" si="52"/>
        <v>February</v>
      </c>
      <c r="F893" t="str">
        <f t="shared" si="53"/>
        <v>Monday</v>
      </c>
      <c r="G893" s="1">
        <v>44963</v>
      </c>
      <c r="H893" s="2">
        <v>0.77296296296296296</v>
      </c>
      <c r="I893" s="1">
        <v>44964</v>
      </c>
      <c r="J893" s="2">
        <v>6.0347222222222219E-2</v>
      </c>
      <c r="K893" t="s">
        <v>126</v>
      </c>
      <c r="L893" t="s">
        <v>23</v>
      </c>
      <c r="M893" t="e">
        <f>VLOOKUP(C893,#REF!,4,FALSE)</f>
        <v>#REF!</v>
      </c>
      <c r="N893" t="e">
        <f t="shared" si="54"/>
        <v>#REF!</v>
      </c>
      <c r="O893">
        <f t="shared" si="55"/>
        <v>1</v>
      </c>
      <c r="P893" t="e">
        <f>VLOOKUP(C893,#REF!,3,FALSE)</f>
        <v>#REF!</v>
      </c>
      <c r="Q893" t="e">
        <f>VLOOKUP(C893,#REF!,2,FALSE)</f>
        <v>#REF!</v>
      </c>
      <c r="R893" t="str">
        <f>VLOOKUP(orders!B893,customers!$A$2:$F$101,6,FALSE)</f>
        <v>Female</v>
      </c>
      <c r="S893" t="str">
        <f>VLOOKUP(orders!B893,customers!$A$1:$C$101,3,FALSE)</f>
        <v>Singrauli</v>
      </c>
    </row>
    <row r="894" spans="1:19" x14ac:dyDescent="0.35">
      <c r="A894">
        <v>893</v>
      </c>
      <c r="B894" t="s">
        <v>138</v>
      </c>
      <c r="C894">
        <v>63</v>
      </c>
      <c r="D894">
        <v>3</v>
      </c>
      <c r="E894" t="str">
        <f t="shared" si="52"/>
        <v>March</v>
      </c>
      <c r="F894" t="str">
        <f t="shared" si="53"/>
        <v>Tuesday</v>
      </c>
      <c r="G894" s="1">
        <v>45013</v>
      </c>
      <c r="H894" s="2">
        <v>0.65326388888888887</v>
      </c>
      <c r="I894" s="1">
        <v>45023</v>
      </c>
      <c r="J894" s="2">
        <v>0.61762731481481481</v>
      </c>
      <c r="K894" t="s">
        <v>379</v>
      </c>
      <c r="L894" t="s">
        <v>60</v>
      </c>
      <c r="M894" t="e">
        <f>VLOOKUP(C894,#REF!,4,FALSE)</f>
        <v>#REF!</v>
      </c>
      <c r="N894" t="e">
        <f t="shared" si="54"/>
        <v>#REF!</v>
      </c>
      <c r="O894">
        <f t="shared" si="55"/>
        <v>10</v>
      </c>
      <c r="P894" t="e">
        <f>VLOOKUP(C894,#REF!,3,FALSE)</f>
        <v>#REF!</v>
      </c>
      <c r="Q894" t="e">
        <f>VLOOKUP(C894,#REF!,2,FALSE)</f>
        <v>#REF!</v>
      </c>
      <c r="R894" t="str">
        <f>VLOOKUP(orders!B894,customers!$A$2:$F$101,6,FALSE)</f>
        <v>Male</v>
      </c>
      <c r="S894" t="str">
        <f>VLOOKUP(orders!B894,customers!$A$1:$C$101,3,FALSE)</f>
        <v>Kanpur</v>
      </c>
    </row>
    <row r="895" spans="1:19" x14ac:dyDescent="0.35">
      <c r="A895">
        <v>894</v>
      </c>
      <c r="B895" t="s">
        <v>212</v>
      </c>
      <c r="C895">
        <v>54</v>
      </c>
      <c r="D895">
        <v>4</v>
      </c>
      <c r="E895" t="str">
        <f t="shared" si="52"/>
        <v>October</v>
      </c>
      <c r="F895" t="str">
        <f t="shared" si="53"/>
        <v>Saturday</v>
      </c>
      <c r="G895" s="1">
        <v>45213</v>
      </c>
      <c r="H895" s="2">
        <v>0.5873032407407407</v>
      </c>
      <c r="I895" s="1">
        <v>45220</v>
      </c>
      <c r="J895" s="2">
        <v>0.96552083333333338</v>
      </c>
      <c r="K895" t="s">
        <v>278</v>
      </c>
      <c r="L895" t="s">
        <v>12</v>
      </c>
      <c r="M895" t="e">
        <f>VLOOKUP(C895,#REF!,4,FALSE)</f>
        <v>#REF!</v>
      </c>
      <c r="N895" t="e">
        <f t="shared" si="54"/>
        <v>#REF!</v>
      </c>
      <c r="O895">
        <f t="shared" si="55"/>
        <v>7</v>
      </c>
      <c r="P895" t="e">
        <f>VLOOKUP(C895,#REF!,3,FALSE)</f>
        <v>#REF!</v>
      </c>
      <c r="Q895" t="e">
        <f>VLOOKUP(C895,#REF!,2,FALSE)</f>
        <v>#REF!</v>
      </c>
      <c r="R895" t="str">
        <f>VLOOKUP(orders!B895,customers!$A$2:$F$101,6,FALSE)</f>
        <v>Male</v>
      </c>
      <c r="S895" t="str">
        <f>VLOOKUP(orders!B895,customers!$A$1:$C$101,3,FALSE)</f>
        <v>Dibrugarh</v>
      </c>
    </row>
    <row r="896" spans="1:19" x14ac:dyDescent="0.35">
      <c r="A896">
        <v>895</v>
      </c>
      <c r="B896" t="s">
        <v>83</v>
      </c>
      <c r="C896">
        <v>45</v>
      </c>
      <c r="D896">
        <v>1</v>
      </c>
      <c r="E896" t="str">
        <f t="shared" si="52"/>
        <v>March</v>
      </c>
      <c r="F896" t="str">
        <f t="shared" si="53"/>
        <v>Tuesday</v>
      </c>
      <c r="G896" s="1">
        <v>45013</v>
      </c>
      <c r="H896" s="2">
        <v>0.78189814814814818</v>
      </c>
      <c r="I896" s="1">
        <v>45022</v>
      </c>
      <c r="J896" s="2">
        <v>0.12060185185185185</v>
      </c>
      <c r="K896" t="s">
        <v>219</v>
      </c>
      <c r="L896" t="s">
        <v>20</v>
      </c>
      <c r="M896" t="e">
        <f>VLOOKUP(C896,#REF!,4,FALSE)</f>
        <v>#REF!</v>
      </c>
      <c r="N896" t="e">
        <f t="shared" si="54"/>
        <v>#REF!</v>
      </c>
      <c r="O896">
        <f t="shared" si="55"/>
        <v>9</v>
      </c>
      <c r="P896" t="e">
        <f>VLOOKUP(C896,#REF!,3,FALSE)</f>
        <v>#REF!</v>
      </c>
      <c r="Q896" t="e">
        <f>VLOOKUP(C896,#REF!,2,FALSE)</f>
        <v>#REF!</v>
      </c>
      <c r="R896" t="str">
        <f>VLOOKUP(orders!B896,customers!$A$2:$F$101,6,FALSE)</f>
        <v>Female</v>
      </c>
      <c r="S896" t="str">
        <f>VLOOKUP(orders!B896,customers!$A$1:$C$101,3,FALSE)</f>
        <v>Malegaon</v>
      </c>
    </row>
    <row r="897" spans="1:19" x14ac:dyDescent="0.35">
      <c r="A897">
        <v>896</v>
      </c>
      <c r="B897" t="s">
        <v>142</v>
      </c>
      <c r="C897">
        <v>46</v>
      </c>
      <c r="D897">
        <v>1</v>
      </c>
      <c r="E897" t="str">
        <f t="shared" si="52"/>
        <v>April</v>
      </c>
      <c r="F897" t="str">
        <f t="shared" si="53"/>
        <v>Wednesday</v>
      </c>
      <c r="G897" s="1">
        <v>45021</v>
      </c>
      <c r="H897" s="2">
        <v>0.17633101851851851</v>
      </c>
      <c r="I897" s="1">
        <v>45026</v>
      </c>
      <c r="J897" s="2">
        <v>0.53489583333333335</v>
      </c>
      <c r="K897" t="s">
        <v>92</v>
      </c>
      <c r="L897" t="s">
        <v>12</v>
      </c>
      <c r="M897" t="e">
        <f>VLOOKUP(C897,#REF!,4,FALSE)</f>
        <v>#REF!</v>
      </c>
      <c r="N897" t="e">
        <f t="shared" si="54"/>
        <v>#REF!</v>
      </c>
      <c r="O897">
        <f t="shared" si="55"/>
        <v>5</v>
      </c>
      <c r="P897" t="e">
        <f>VLOOKUP(C897,#REF!,3,FALSE)</f>
        <v>#REF!</v>
      </c>
      <c r="Q897" t="e">
        <f>VLOOKUP(C897,#REF!,2,FALSE)</f>
        <v>#REF!</v>
      </c>
      <c r="R897" t="str">
        <f>VLOOKUP(orders!B897,customers!$A$2:$F$101,6,FALSE)</f>
        <v>Female</v>
      </c>
      <c r="S897" t="str">
        <f>VLOOKUP(orders!B897,customers!$A$1:$C$101,3,FALSE)</f>
        <v>Bharatpur</v>
      </c>
    </row>
    <row r="898" spans="1:19" x14ac:dyDescent="0.35">
      <c r="A898">
        <v>897</v>
      </c>
      <c r="B898" t="s">
        <v>95</v>
      </c>
      <c r="C898">
        <v>34</v>
      </c>
      <c r="D898">
        <v>5</v>
      </c>
      <c r="E898" t="str">
        <f t="shared" si="52"/>
        <v>August</v>
      </c>
      <c r="F898" t="str">
        <f t="shared" si="53"/>
        <v>Friday</v>
      </c>
      <c r="G898" s="1">
        <v>45163</v>
      </c>
      <c r="H898" s="2">
        <v>0.32871527777777776</v>
      </c>
      <c r="I898" s="1">
        <v>45170</v>
      </c>
      <c r="J898" s="2">
        <v>0.58530092592592597</v>
      </c>
      <c r="K898" t="s">
        <v>401</v>
      </c>
      <c r="L898" t="s">
        <v>26</v>
      </c>
      <c r="M898" t="e">
        <f>VLOOKUP(C898,#REF!,4,FALSE)</f>
        <v>#REF!</v>
      </c>
      <c r="N898" t="e">
        <f t="shared" si="54"/>
        <v>#REF!</v>
      </c>
      <c r="O898">
        <f t="shared" si="55"/>
        <v>7</v>
      </c>
      <c r="P898" t="e">
        <f>VLOOKUP(C898,#REF!,3,FALSE)</f>
        <v>#REF!</v>
      </c>
      <c r="Q898" t="e">
        <f>VLOOKUP(C898,#REF!,2,FALSE)</f>
        <v>#REF!</v>
      </c>
      <c r="R898" t="str">
        <f>VLOOKUP(orders!B898,customers!$A$2:$F$101,6,FALSE)</f>
        <v>Female</v>
      </c>
      <c r="S898" t="str">
        <f>VLOOKUP(orders!B898,customers!$A$1:$C$101,3,FALSE)</f>
        <v>Sasaram</v>
      </c>
    </row>
    <row r="899" spans="1:19" x14ac:dyDescent="0.35">
      <c r="A899">
        <v>898</v>
      </c>
      <c r="B899" t="s">
        <v>58</v>
      </c>
      <c r="C899">
        <v>52</v>
      </c>
      <c r="D899">
        <v>1</v>
      </c>
      <c r="E899" t="str">
        <f t="shared" ref="E899:E962" si="56">TEXT(G899,"mmmm")</f>
        <v>February</v>
      </c>
      <c r="F899" t="str">
        <f t="shared" ref="F899:F962" si="57">TEXT(G899,"dddd")</f>
        <v>Thursday</v>
      </c>
      <c r="G899" s="1">
        <v>44966</v>
      </c>
      <c r="H899" s="2">
        <v>0.26310185185185186</v>
      </c>
      <c r="I899" s="1">
        <v>44970</v>
      </c>
      <c r="J899" s="2">
        <v>0.96784722222222219</v>
      </c>
      <c r="K899" t="s">
        <v>414</v>
      </c>
      <c r="L899" t="s">
        <v>23</v>
      </c>
      <c r="M899" t="e">
        <f>VLOOKUP(C899,#REF!,4,FALSE)</f>
        <v>#REF!</v>
      </c>
      <c r="N899" t="e">
        <f t="shared" ref="N899:N962" si="58">M899*D899</f>
        <v>#REF!</v>
      </c>
      <c r="O899">
        <f t="shared" ref="O899:O962" si="59">I899-G899</f>
        <v>4</v>
      </c>
      <c r="P899" t="e">
        <f>VLOOKUP(C899,#REF!,3,FALSE)</f>
        <v>#REF!</v>
      </c>
      <c r="Q899" t="e">
        <f>VLOOKUP(C899,#REF!,2,FALSE)</f>
        <v>#REF!</v>
      </c>
      <c r="R899" t="str">
        <f>VLOOKUP(orders!B899,customers!$A$2:$F$101,6,FALSE)</f>
        <v>Male</v>
      </c>
      <c r="S899" t="str">
        <f>VLOOKUP(orders!B899,customers!$A$1:$C$101,3,FALSE)</f>
        <v>Nizamabad</v>
      </c>
    </row>
    <row r="900" spans="1:19" x14ac:dyDescent="0.35">
      <c r="A900">
        <v>899</v>
      </c>
      <c r="B900" t="s">
        <v>50</v>
      </c>
      <c r="C900">
        <v>63</v>
      </c>
      <c r="D900">
        <v>1</v>
      </c>
      <c r="E900" t="str">
        <f t="shared" si="56"/>
        <v>December</v>
      </c>
      <c r="F900" t="str">
        <f t="shared" si="57"/>
        <v>Sunday</v>
      </c>
      <c r="G900" s="1">
        <v>45277</v>
      </c>
      <c r="H900" s="2">
        <v>0.89577546296296295</v>
      </c>
      <c r="I900" s="1">
        <v>45284</v>
      </c>
      <c r="J900" s="2">
        <v>1.1585648148148149E-2</v>
      </c>
      <c r="K900" t="s">
        <v>274</v>
      </c>
      <c r="L900" t="s">
        <v>60</v>
      </c>
      <c r="M900" t="e">
        <f>VLOOKUP(C900,#REF!,4,FALSE)</f>
        <v>#REF!</v>
      </c>
      <c r="N900" t="e">
        <f t="shared" si="58"/>
        <v>#REF!</v>
      </c>
      <c r="O900">
        <f t="shared" si="59"/>
        <v>7</v>
      </c>
      <c r="P900" t="e">
        <f>VLOOKUP(C900,#REF!,3,FALSE)</f>
        <v>#REF!</v>
      </c>
      <c r="Q900" t="e">
        <f>VLOOKUP(C900,#REF!,2,FALSE)</f>
        <v>#REF!</v>
      </c>
      <c r="R900" t="str">
        <f>VLOOKUP(orders!B900,customers!$A$2:$F$101,6,FALSE)</f>
        <v>Female</v>
      </c>
      <c r="S900" t="str">
        <f>VLOOKUP(orders!B900,customers!$A$1:$C$101,3,FALSE)</f>
        <v>Orai</v>
      </c>
    </row>
    <row r="901" spans="1:19" x14ac:dyDescent="0.35">
      <c r="A901">
        <v>900</v>
      </c>
      <c r="B901" t="s">
        <v>238</v>
      </c>
      <c r="C901">
        <v>57</v>
      </c>
      <c r="D901">
        <v>3</v>
      </c>
      <c r="E901" t="str">
        <f t="shared" si="56"/>
        <v>April</v>
      </c>
      <c r="F901" t="str">
        <f t="shared" si="57"/>
        <v>Friday</v>
      </c>
      <c r="G901" s="1">
        <v>45023</v>
      </c>
      <c r="H901" s="2">
        <v>0.63124999999999998</v>
      </c>
      <c r="I901" s="1">
        <v>45031</v>
      </c>
      <c r="J901" s="2">
        <v>0.35478009259259258</v>
      </c>
      <c r="K901" t="s">
        <v>364</v>
      </c>
      <c r="L901" t="s">
        <v>20</v>
      </c>
      <c r="M901" t="e">
        <f>VLOOKUP(C901,#REF!,4,FALSE)</f>
        <v>#REF!</v>
      </c>
      <c r="N901" t="e">
        <f t="shared" si="58"/>
        <v>#REF!</v>
      </c>
      <c r="O901">
        <f t="shared" si="59"/>
        <v>8</v>
      </c>
      <c r="P901" t="e">
        <f>VLOOKUP(C901,#REF!,3,FALSE)</f>
        <v>#REF!</v>
      </c>
      <c r="Q901" t="e">
        <f>VLOOKUP(C901,#REF!,2,FALSE)</f>
        <v>#REF!</v>
      </c>
      <c r="R901" t="str">
        <f>VLOOKUP(orders!B901,customers!$A$2:$F$101,6,FALSE)</f>
        <v>Female</v>
      </c>
      <c r="S901" t="str">
        <f>VLOOKUP(orders!B901,customers!$A$1:$C$101,3,FALSE)</f>
        <v>Serampore</v>
      </c>
    </row>
    <row r="902" spans="1:19" x14ac:dyDescent="0.35">
      <c r="A902">
        <v>901</v>
      </c>
      <c r="B902" t="s">
        <v>260</v>
      </c>
      <c r="C902">
        <v>27</v>
      </c>
      <c r="D902">
        <v>4</v>
      </c>
      <c r="E902" t="str">
        <f t="shared" si="56"/>
        <v>August</v>
      </c>
      <c r="F902" t="str">
        <f t="shared" si="57"/>
        <v>Tuesday</v>
      </c>
      <c r="G902" s="1">
        <v>45160</v>
      </c>
      <c r="H902" s="2">
        <v>0.33030092592592591</v>
      </c>
      <c r="I902" s="1">
        <v>45165</v>
      </c>
      <c r="J902" s="2">
        <v>6.4236111111111105E-2</v>
      </c>
      <c r="K902" t="s">
        <v>231</v>
      </c>
      <c r="L902" t="s">
        <v>26</v>
      </c>
      <c r="M902" t="e">
        <f>VLOOKUP(C902,#REF!,4,FALSE)</f>
        <v>#REF!</v>
      </c>
      <c r="N902" t="e">
        <f t="shared" si="58"/>
        <v>#REF!</v>
      </c>
      <c r="O902">
        <f t="shared" si="59"/>
        <v>5</v>
      </c>
      <c r="P902" t="e">
        <f>VLOOKUP(C902,#REF!,3,FALSE)</f>
        <v>#REF!</v>
      </c>
      <c r="Q902" t="e">
        <f>VLOOKUP(C902,#REF!,2,FALSE)</f>
        <v>#REF!</v>
      </c>
      <c r="R902" t="str">
        <f>VLOOKUP(orders!B902,customers!$A$2:$F$101,6,FALSE)</f>
        <v>Female</v>
      </c>
      <c r="S902" t="str">
        <f>VLOOKUP(orders!B902,customers!$A$1:$C$101,3,FALSE)</f>
        <v>Vellore</v>
      </c>
    </row>
    <row r="903" spans="1:19" x14ac:dyDescent="0.35">
      <c r="A903">
        <v>902</v>
      </c>
      <c r="B903" t="s">
        <v>343</v>
      </c>
      <c r="C903">
        <v>32</v>
      </c>
      <c r="D903">
        <v>5</v>
      </c>
      <c r="E903" t="str">
        <f t="shared" si="56"/>
        <v>March</v>
      </c>
      <c r="F903" t="str">
        <f t="shared" si="57"/>
        <v>Wednesday</v>
      </c>
      <c r="G903" s="1">
        <v>45007</v>
      </c>
      <c r="H903" s="2">
        <v>0.56244212962962958</v>
      </c>
      <c r="I903" s="1">
        <v>45009</v>
      </c>
      <c r="J903" s="2">
        <v>0.51667824074074076</v>
      </c>
      <c r="K903" t="s">
        <v>213</v>
      </c>
      <c r="L903" t="s">
        <v>20</v>
      </c>
      <c r="M903" t="e">
        <f>VLOOKUP(C903,#REF!,4,FALSE)</f>
        <v>#REF!</v>
      </c>
      <c r="N903" t="e">
        <f t="shared" si="58"/>
        <v>#REF!</v>
      </c>
      <c r="O903">
        <f t="shared" si="59"/>
        <v>2</v>
      </c>
      <c r="P903" t="e">
        <f>VLOOKUP(C903,#REF!,3,FALSE)</f>
        <v>#REF!</v>
      </c>
      <c r="Q903" t="e">
        <f>VLOOKUP(C903,#REF!,2,FALSE)</f>
        <v>#REF!</v>
      </c>
      <c r="R903" t="str">
        <f>VLOOKUP(orders!B903,customers!$A$2:$F$101,6,FALSE)</f>
        <v>Female</v>
      </c>
      <c r="S903" t="str">
        <f>VLOOKUP(orders!B903,customers!$A$1:$C$101,3,FALSE)</f>
        <v>Singrauli</v>
      </c>
    </row>
    <row r="904" spans="1:19" x14ac:dyDescent="0.35">
      <c r="A904">
        <v>903</v>
      </c>
      <c r="B904" t="s">
        <v>83</v>
      </c>
      <c r="C904">
        <v>63</v>
      </c>
      <c r="D904">
        <v>2</v>
      </c>
      <c r="E904" t="str">
        <f t="shared" si="56"/>
        <v>September</v>
      </c>
      <c r="F904" t="str">
        <f t="shared" si="57"/>
        <v>Friday</v>
      </c>
      <c r="G904" s="1">
        <v>45184</v>
      </c>
      <c r="H904" s="2">
        <v>0.73776620370370372</v>
      </c>
      <c r="I904" s="1">
        <v>45191</v>
      </c>
      <c r="J904" s="2">
        <v>0.81155092592592593</v>
      </c>
      <c r="K904" t="s">
        <v>368</v>
      </c>
      <c r="L904" t="s">
        <v>60</v>
      </c>
      <c r="M904" t="e">
        <f>VLOOKUP(C904,#REF!,4,FALSE)</f>
        <v>#REF!</v>
      </c>
      <c r="N904" t="e">
        <f t="shared" si="58"/>
        <v>#REF!</v>
      </c>
      <c r="O904">
        <f t="shared" si="59"/>
        <v>7</v>
      </c>
      <c r="P904" t="e">
        <f>VLOOKUP(C904,#REF!,3,FALSE)</f>
        <v>#REF!</v>
      </c>
      <c r="Q904" t="e">
        <f>VLOOKUP(C904,#REF!,2,FALSE)</f>
        <v>#REF!</v>
      </c>
      <c r="R904" t="str">
        <f>VLOOKUP(orders!B904,customers!$A$2:$F$101,6,FALSE)</f>
        <v>Female</v>
      </c>
      <c r="S904" t="str">
        <f>VLOOKUP(orders!B904,customers!$A$1:$C$101,3,FALSE)</f>
        <v>Malegaon</v>
      </c>
    </row>
    <row r="905" spans="1:19" x14ac:dyDescent="0.35">
      <c r="A905">
        <v>904</v>
      </c>
      <c r="B905" t="s">
        <v>43</v>
      </c>
      <c r="C905">
        <v>2</v>
      </c>
      <c r="D905">
        <v>4</v>
      </c>
      <c r="E905" t="str">
        <f t="shared" si="56"/>
        <v>February</v>
      </c>
      <c r="F905" t="str">
        <f t="shared" si="57"/>
        <v>Sunday</v>
      </c>
      <c r="G905" s="1">
        <v>44969</v>
      </c>
      <c r="H905" s="2">
        <v>0.92069444444444448</v>
      </c>
      <c r="I905" s="1">
        <v>44974</v>
      </c>
      <c r="J905" s="2">
        <v>4.5567129629629631E-2</v>
      </c>
      <c r="K905" t="s">
        <v>351</v>
      </c>
      <c r="L905" t="s">
        <v>23</v>
      </c>
      <c r="M905" t="e">
        <f>VLOOKUP(C905,#REF!,4,FALSE)</f>
        <v>#REF!</v>
      </c>
      <c r="N905" t="e">
        <f t="shared" si="58"/>
        <v>#REF!</v>
      </c>
      <c r="O905">
        <f t="shared" si="59"/>
        <v>5</v>
      </c>
      <c r="P905" t="e">
        <f>VLOOKUP(C905,#REF!,3,FALSE)</f>
        <v>#REF!</v>
      </c>
      <c r="Q905" t="e">
        <f>VLOOKUP(C905,#REF!,2,FALSE)</f>
        <v>#REF!</v>
      </c>
      <c r="R905" t="str">
        <f>VLOOKUP(orders!B905,customers!$A$2:$F$101,6,FALSE)</f>
        <v>Female</v>
      </c>
      <c r="S905" t="str">
        <f>VLOOKUP(orders!B905,customers!$A$1:$C$101,3,FALSE)</f>
        <v>Mangalore</v>
      </c>
    </row>
    <row r="906" spans="1:19" x14ac:dyDescent="0.35">
      <c r="A906">
        <v>905</v>
      </c>
      <c r="B906" t="s">
        <v>86</v>
      </c>
      <c r="C906">
        <v>58</v>
      </c>
      <c r="D906">
        <v>1</v>
      </c>
      <c r="E906" t="str">
        <f t="shared" si="56"/>
        <v>February</v>
      </c>
      <c r="F906" t="str">
        <f t="shared" si="57"/>
        <v>Friday</v>
      </c>
      <c r="G906" s="1">
        <v>44967</v>
      </c>
      <c r="H906" s="2">
        <v>0.81359953703703702</v>
      </c>
      <c r="I906" s="1">
        <v>44973</v>
      </c>
      <c r="J906" s="2">
        <v>0.35571759259259261</v>
      </c>
      <c r="K906" t="s">
        <v>166</v>
      </c>
      <c r="L906" t="s">
        <v>23</v>
      </c>
      <c r="M906" t="e">
        <f>VLOOKUP(C906,#REF!,4,FALSE)</f>
        <v>#REF!</v>
      </c>
      <c r="N906" t="e">
        <f t="shared" si="58"/>
        <v>#REF!</v>
      </c>
      <c r="O906">
        <f t="shared" si="59"/>
        <v>6</v>
      </c>
      <c r="P906" t="e">
        <f>VLOOKUP(C906,#REF!,3,FALSE)</f>
        <v>#REF!</v>
      </c>
      <c r="Q906" t="e">
        <f>VLOOKUP(C906,#REF!,2,FALSE)</f>
        <v>#REF!</v>
      </c>
      <c r="R906" t="str">
        <f>VLOOKUP(orders!B906,customers!$A$2:$F$101,6,FALSE)</f>
        <v>Male</v>
      </c>
      <c r="S906" t="str">
        <f>VLOOKUP(orders!B906,customers!$A$1:$C$101,3,FALSE)</f>
        <v>Bhopal</v>
      </c>
    </row>
    <row r="907" spans="1:19" x14ac:dyDescent="0.35">
      <c r="A907">
        <v>906</v>
      </c>
      <c r="B907" t="s">
        <v>155</v>
      </c>
      <c r="C907">
        <v>49</v>
      </c>
      <c r="D907">
        <v>3</v>
      </c>
      <c r="E907" t="str">
        <f t="shared" si="56"/>
        <v>February</v>
      </c>
      <c r="F907" t="str">
        <f t="shared" si="57"/>
        <v>Monday</v>
      </c>
      <c r="G907" s="1">
        <v>44963</v>
      </c>
      <c r="H907" s="2">
        <v>5.3009259259259256E-2</v>
      </c>
      <c r="I907" s="1">
        <v>44973</v>
      </c>
      <c r="J907" s="2">
        <v>0.38527777777777777</v>
      </c>
      <c r="K907" t="s">
        <v>267</v>
      </c>
      <c r="L907" t="s">
        <v>23</v>
      </c>
      <c r="M907" t="e">
        <f>VLOOKUP(C907,#REF!,4,FALSE)</f>
        <v>#REF!</v>
      </c>
      <c r="N907" t="e">
        <f t="shared" si="58"/>
        <v>#REF!</v>
      </c>
      <c r="O907">
        <f t="shared" si="59"/>
        <v>10</v>
      </c>
      <c r="P907" t="e">
        <f>VLOOKUP(C907,#REF!,3,FALSE)</f>
        <v>#REF!</v>
      </c>
      <c r="Q907" t="e">
        <f>VLOOKUP(C907,#REF!,2,FALSE)</f>
        <v>#REF!</v>
      </c>
      <c r="R907" t="str">
        <f>VLOOKUP(orders!B907,customers!$A$2:$F$101,6,FALSE)</f>
        <v>Female</v>
      </c>
      <c r="S907" t="str">
        <f>VLOOKUP(orders!B907,customers!$A$1:$C$101,3,FALSE)</f>
        <v>Phagwara</v>
      </c>
    </row>
    <row r="908" spans="1:19" x14ac:dyDescent="0.35">
      <c r="A908">
        <v>907</v>
      </c>
      <c r="B908" t="s">
        <v>88</v>
      </c>
      <c r="C908">
        <v>30</v>
      </c>
      <c r="D908">
        <v>2</v>
      </c>
      <c r="E908" t="str">
        <f t="shared" si="56"/>
        <v>April</v>
      </c>
      <c r="F908" t="str">
        <f t="shared" si="57"/>
        <v>Wednesday</v>
      </c>
      <c r="G908" s="1">
        <v>45035</v>
      </c>
      <c r="H908" s="2">
        <v>0.90047453703703706</v>
      </c>
      <c r="I908" s="1">
        <v>45041</v>
      </c>
      <c r="J908" s="2">
        <v>0.4667013888888889</v>
      </c>
      <c r="K908" t="s">
        <v>162</v>
      </c>
      <c r="L908" t="s">
        <v>12</v>
      </c>
      <c r="M908" t="e">
        <f>VLOOKUP(C908,#REF!,4,FALSE)</f>
        <v>#REF!</v>
      </c>
      <c r="N908" t="e">
        <f t="shared" si="58"/>
        <v>#REF!</v>
      </c>
      <c r="O908">
        <f t="shared" si="59"/>
        <v>6</v>
      </c>
      <c r="P908" t="e">
        <f>VLOOKUP(C908,#REF!,3,FALSE)</f>
        <v>#REF!</v>
      </c>
      <c r="Q908" t="e">
        <f>VLOOKUP(C908,#REF!,2,FALSE)</f>
        <v>#REF!</v>
      </c>
      <c r="R908" t="str">
        <f>VLOOKUP(orders!B908,customers!$A$2:$F$101,6,FALSE)</f>
        <v>Male</v>
      </c>
      <c r="S908" t="str">
        <f>VLOOKUP(orders!B908,customers!$A$1:$C$101,3,FALSE)</f>
        <v>Guna</v>
      </c>
    </row>
    <row r="909" spans="1:19" x14ac:dyDescent="0.35">
      <c r="A909">
        <v>908</v>
      </c>
      <c r="B909" t="s">
        <v>52</v>
      </c>
      <c r="C909">
        <v>28</v>
      </c>
      <c r="D909">
        <v>5</v>
      </c>
      <c r="E909" t="str">
        <f t="shared" si="56"/>
        <v>August</v>
      </c>
      <c r="F909" t="str">
        <f t="shared" si="57"/>
        <v>Tuesday</v>
      </c>
      <c r="G909" s="1">
        <v>45160</v>
      </c>
      <c r="H909" s="2">
        <v>0.66070601851851851</v>
      </c>
      <c r="I909" s="1">
        <v>45162</v>
      </c>
      <c r="J909" s="2">
        <v>0.95148148148148148</v>
      </c>
      <c r="K909" t="s">
        <v>165</v>
      </c>
      <c r="L909" t="s">
        <v>26</v>
      </c>
      <c r="M909" t="e">
        <f>VLOOKUP(C909,#REF!,4,FALSE)</f>
        <v>#REF!</v>
      </c>
      <c r="N909" t="e">
        <f t="shared" si="58"/>
        <v>#REF!</v>
      </c>
      <c r="O909">
        <f t="shared" si="59"/>
        <v>2</v>
      </c>
      <c r="P909" t="e">
        <f>VLOOKUP(C909,#REF!,3,FALSE)</f>
        <v>#REF!</v>
      </c>
      <c r="Q909" t="e">
        <f>VLOOKUP(C909,#REF!,2,FALSE)</f>
        <v>#REF!</v>
      </c>
      <c r="R909" t="str">
        <f>VLOOKUP(orders!B909,customers!$A$2:$F$101,6,FALSE)</f>
        <v>Female</v>
      </c>
      <c r="S909" t="str">
        <f>VLOOKUP(orders!B909,customers!$A$1:$C$101,3,FALSE)</f>
        <v>Anantapuram</v>
      </c>
    </row>
    <row r="910" spans="1:19" x14ac:dyDescent="0.35">
      <c r="A910">
        <v>909</v>
      </c>
      <c r="B910" t="s">
        <v>215</v>
      </c>
      <c r="C910">
        <v>42</v>
      </c>
      <c r="D910">
        <v>1</v>
      </c>
      <c r="E910" t="str">
        <f t="shared" si="56"/>
        <v>November</v>
      </c>
      <c r="F910" t="str">
        <f t="shared" si="57"/>
        <v>Saturday</v>
      </c>
      <c r="G910" s="1">
        <v>45234</v>
      </c>
      <c r="H910" s="2">
        <v>0.32211805555555556</v>
      </c>
      <c r="I910" s="1">
        <v>45238</v>
      </c>
      <c r="J910" s="2">
        <v>0.93431712962962965</v>
      </c>
      <c r="K910" t="s">
        <v>128</v>
      </c>
      <c r="L910" t="s">
        <v>60</v>
      </c>
      <c r="M910" t="e">
        <f>VLOOKUP(C910,#REF!,4,FALSE)</f>
        <v>#REF!</v>
      </c>
      <c r="N910" t="e">
        <f t="shared" si="58"/>
        <v>#REF!</v>
      </c>
      <c r="O910">
        <f t="shared" si="59"/>
        <v>4</v>
      </c>
      <c r="P910" t="e">
        <f>VLOOKUP(C910,#REF!,3,FALSE)</f>
        <v>#REF!</v>
      </c>
      <c r="Q910" t="e">
        <f>VLOOKUP(C910,#REF!,2,FALSE)</f>
        <v>#REF!</v>
      </c>
      <c r="R910" t="str">
        <f>VLOOKUP(orders!B910,customers!$A$2:$F$101,6,FALSE)</f>
        <v>Male</v>
      </c>
      <c r="S910" t="str">
        <f>VLOOKUP(orders!B910,customers!$A$1:$C$101,3,FALSE)</f>
        <v>Tiruchirappalli</v>
      </c>
    </row>
    <row r="911" spans="1:19" x14ac:dyDescent="0.35">
      <c r="A911">
        <v>910</v>
      </c>
      <c r="B911" t="s">
        <v>83</v>
      </c>
      <c r="C911">
        <v>55</v>
      </c>
      <c r="D911">
        <v>4</v>
      </c>
      <c r="E911" t="str">
        <f t="shared" si="56"/>
        <v>August</v>
      </c>
      <c r="F911" t="str">
        <f t="shared" si="57"/>
        <v>Saturday</v>
      </c>
      <c r="G911" s="1">
        <v>45164</v>
      </c>
      <c r="H911" s="2">
        <v>8.5682870370370368E-2</v>
      </c>
      <c r="I911" s="1">
        <v>45173</v>
      </c>
      <c r="J911" s="2">
        <v>0.71053240740740742</v>
      </c>
      <c r="K911" t="s">
        <v>228</v>
      </c>
      <c r="L911" t="s">
        <v>26</v>
      </c>
      <c r="M911" t="e">
        <f>VLOOKUP(C911,#REF!,4,FALSE)</f>
        <v>#REF!</v>
      </c>
      <c r="N911" t="e">
        <f t="shared" si="58"/>
        <v>#REF!</v>
      </c>
      <c r="O911">
        <f t="shared" si="59"/>
        <v>9</v>
      </c>
      <c r="P911" t="e">
        <f>VLOOKUP(C911,#REF!,3,FALSE)</f>
        <v>#REF!</v>
      </c>
      <c r="Q911" t="e">
        <f>VLOOKUP(C911,#REF!,2,FALSE)</f>
        <v>#REF!</v>
      </c>
      <c r="R911" t="str">
        <f>VLOOKUP(orders!B911,customers!$A$2:$F$101,6,FALSE)</f>
        <v>Female</v>
      </c>
      <c r="S911" t="str">
        <f>VLOOKUP(orders!B911,customers!$A$1:$C$101,3,FALSE)</f>
        <v>Malegaon</v>
      </c>
    </row>
    <row r="912" spans="1:19" x14ac:dyDescent="0.35">
      <c r="A912">
        <v>911</v>
      </c>
      <c r="B912" t="s">
        <v>73</v>
      </c>
      <c r="C912">
        <v>22</v>
      </c>
      <c r="D912">
        <v>4</v>
      </c>
      <c r="E912" t="str">
        <f t="shared" si="56"/>
        <v>January</v>
      </c>
      <c r="F912" t="str">
        <f t="shared" si="57"/>
        <v>Monday</v>
      </c>
      <c r="G912" s="1">
        <v>44949</v>
      </c>
      <c r="H912" s="2">
        <v>0.22143518518518518</v>
      </c>
      <c r="I912" s="1">
        <v>44954</v>
      </c>
      <c r="J912" s="2">
        <v>6.6192129629629629E-2</v>
      </c>
      <c r="K912" t="s">
        <v>98</v>
      </c>
      <c r="L912" t="s">
        <v>60</v>
      </c>
      <c r="M912" t="e">
        <f>VLOOKUP(C912,#REF!,4,FALSE)</f>
        <v>#REF!</v>
      </c>
      <c r="N912" t="e">
        <f t="shared" si="58"/>
        <v>#REF!</v>
      </c>
      <c r="O912">
        <f t="shared" si="59"/>
        <v>5</v>
      </c>
      <c r="P912" t="e">
        <f>VLOOKUP(C912,#REF!,3,FALSE)</f>
        <v>#REF!</v>
      </c>
      <c r="Q912" t="e">
        <f>VLOOKUP(C912,#REF!,2,FALSE)</f>
        <v>#REF!</v>
      </c>
      <c r="R912" t="str">
        <f>VLOOKUP(orders!B912,customers!$A$2:$F$101,6,FALSE)</f>
        <v>Male</v>
      </c>
      <c r="S912" t="str">
        <f>VLOOKUP(orders!B912,customers!$A$1:$C$101,3,FALSE)</f>
        <v>Tiruppur</v>
      </c>
    </row>
    <row r="913" spans="1:19" x14ac:dyDescent="0.35">
      <c r="A913">
        <v>912</v>
      </c>
      <c r="B913" t="s">
        <v>136</v>
      </c>
      <c r="C913">
        <v>9</v>
      </c>
      <c r="D913">
        <v>4</v>
      </c>
      <c r="E913" t="str">
        <f t="shared" si="56"/>
        <v>August</v>
      </c>
      <c r="F913" t="str">
        <f t="shared" si="57"/>
        <v>Tuesday</v>
      </c>
      <c r="G913" s="1">
        <v>45167</v>
      </c>
      <c r="H913" s="2">
        <v>0.13193287037037038</v>
      </c>
      <c r="I913" s="1">
        <v>45175</v>
      </c>
      <c r="J913" s="2">
        <v>0.48349537037037038</v>
      </c>
      <c r="K913" t="s">
        <v>336</v>
      </c>
      <c r="L913" t="s">
        <v>26</v>
      </c>
      <c r="M913" t="e">
        <f>VLOOKUP(C913,#REF!,4,FALSE)</f>
        <v>#REF!</v>
      </c>
      <c r="N913" t="e">
        <f t="shared" si="58"/>
        <v>#REF!</v>
      </c>
      <c r="O913">
        <f t="shared" si="59"/>
        <v>8</v>
      </c>
      <c r="P913" t="e">
        <f>VLOOKUP(C913,#REF!,3,FALSE)</f>
        <v>#REF!</v>
      </c>
      <c r="Q913" t="e">
        <f>VLOOKUP(C913,#REF!,2,FALSE)</f>
        <v>#REF!</v>
      </c>
      <c r="R913" t="str">
        <f>VLOOKUP(orders!B913,customers!$A$2:$F$101,6,FALSE)</f>
        <v>Male</v>
      </c>
      <c r="S913" t="str">
        <f>VLOOKUP(orders!B913,customers!$A$1:$C$101,3,FALSE)</f>
        <v>Nagpur</v>
      </c>
    </row>
    <row r="914" spans="1:19" x14ac:dyDescent="0.35">
      <c r="A914">
        <v>913</v>
      </c>
      <c r="B914" t="s">
        <v>212</v>
      </c>
      <c r="C914">
        <v>56</v>
      </c>
      <c r="D914">
        <v>5</v>
      </c>
      <c r="E914" t="str">
        <f t="shared" si="56"/>
        <v>December</v>
      </c>
      <c r="F914" t="str">
        <f t="shared" si="57"/>
        <v>Sunday</v>
      </c>
      <c r="G914" s="1">
        <v>45270</v>
      </c>
      <c r="H914" s="2">
        <v>0.77736111111111106</v>
      </c>
      <c r="I914" s="1">
        <v>45272</v>
      </c>
      <c r="J914" s="2">
        <v>0.2341087962962963</v>
      </c>
      <c r="K914" t="s">
        <v>203</v>
      </c>
      <c r="L914" t="s">
        <v>12</v>
      </c>
      <c r="M914" t="e">
        <f>VLOOKUP(C914,#REF!,4,FALSE)</f>
        <v>#REF!</v>
      </c>
      <c r="N914" t="e">
        <f t="shared" si="58"/>
        <v>#REF!</v>
      </c>
      <c r="O914">
        <f t="shared" si="59"/>
        <v>2</v>
      </c>
      <c r="P914" t="e">
        <f>VLOOKUP(C914,#REF!,3,FALSE)</f>
        <v>#REF!</v>
      </c>
      <c r="Q914" t="e">
        <f>VLOOKUP(C914,#REF!,2,FALSE)</f>
        <v>#REF!</v>
      </c>
      <c r="R914" t="str">
        <f>VLOOKUP(orders!B914,customers!$A$2:$F$101,6,FALSE)</f>
        <v>Male</v>
      </c>
      <c r="S914" t="str">
        <f>VLOOKUP(orders!B914,customers!$A$1:$C$101,3,FALSE)</f>
        <v>Dibrugarh</v>
      </c>
    </row>
    <row r="915" spans="1:19" x14ac:dyDescent="0.35">
      <c r="A915">
        <v>914</v>
      </c>
      <c r="B915" t="s">
        <v>182</v>
      </c>
      <c r="C915">
        <v>33</v>
      </c>
      <c r="D915">
        <v>4</v>
      </c>
      <c r="E915" t="str">
        <f t="shared" si="56"/>
        <v>February</v>
      </c>
      <c r="F915" t="str">
        <f t="shared" si="57"/>
        <v>Thursday</v>
      </c>
      <c r="G915" s="1">
        <v>44966</v>
      </c>
      <c r="H915" s="2">
        <v>0.61965277777777783</v>
      </c>
      <c r="I915" s="1">
        <v>44971</v>
      </c>
      <c r="J915" s="2">
        <v>0.40787037037037038</v>
      </c>
      <c r="K915" t="s">
        <v>219</v>
      </c>
      <c r="L915" t="s">
        <v>23</v>
      </c>
      <c r="M915" t="e">
        <f>VLOOKUP(C915,#REF!,4,FALSE)</f>
        <v>#REF!</v>
      </c>
      <c r="N915" t="e">
        <f t="shared" si="58"/>
        <v>#REF!</v>
      </c>
      <c r="O915">
        <f t="shared" si="59"/>
        <v>5</v>
      </c>
      <c r="P915" t="e">
        <f>VLOOKUP(C915,#REF!,3,FALSE)</f>
        <v>#REF!</v>
      </c>
      <c r="Q915" t="e">
        <f>VLOOKUP(C915,#REF!,2,FALSE)</f>
        <v>#REF!</v>
      </c>
      <c r="R915" t="str">
        <f>VLOOKUP(orders!B915,customers!$A$2:$F$101,6,FALSE)</f>
        <v>Male</v>
      </c>
      <c r="S915" t="str">
        <f>VLOOKUP(orders!B915,customers!$A$1:$C$101,3,FALSE)</f>
        <v>Guntakal</v>
      </c>
    </row>
    <row r="916" spans="1:19" x14ac:dyDescent="0.35">
      <c r="A916">
        <v>915</v>
      </c>
      <c r="B916" t="s">
        <v>99</v>
      </c>
      <c r="C916">
        <v>35</v>
      </c>
      <c r="D916">
        <v>1</v>
      </c>
      <c r="E916" t="str">
        <f t="shared" si="56"/>
        <v>March</v>
      </c>
      <c r="F916" t="str">
        <f t="shared" si="57"/>
        <v>Monday</v>
      </c>
      <c r="G916" s="1">
        <v>44991</v>
      </c>
      <c r="H916" s="2">
        <v>0.8837962962962963</v>
      </c>
      <c r="I916" s="1">
        <v>44999</v>
      </c>
      <c r="J916" s="2">
        <v>0.23098379629629628</v>
      </c>
      <c r="K916" t="s">
        <v>352</v>
      </c>
      <c r="L916" t="s">
        <v>36</v>
      </c>
      <c r="M916" t="e">
        <f>VLOOKUP(C916,#REF!,4,FALSE)</f>
        <v>#REF!</v>
      </c>
      <c r="N916" t="e">
        <f t="shared" si="58"/>
        <v>#REF!</v>
      </c>
      <c r="O916">
        <f t="shared" si="59"/>
        <v>8</v>
      </c>
      <c r="P916" t="e">
        <f>VLOOKUP(C916,#REF!,3,FALSE)</f>
        <v>#REF!</v>
      </c>
      <c r="Q916" t="e">
        <f>VLOOKUP(C916,#REF!,2,FALSE)</f>
        <v>#REF!</v>
      </c>
      <c r="R916" t="str">
        <f>VLOOKUP(orders!B916,customers!$A$2:$F$101,6,FALSE)</f>
        <v>Female</v>
      </c>
      <c r="S916" t="str">
        <f>VLOOKUP(orders!B916,customers!$A$1:$C$101,3,FALSE)</f>
        <v>Panvel</v>
      </c>
    </row>
    <row r="917" spans="1:19" x14ac:dyDescent="0.35">
      <c r="A917">
        <v>916</v>
      </c>
      <c r="B917" t="s">
        <v>64</v>
      </c>
      <c r="C917">
        <v>33</v>
      </c>
      <c r="D917">
        <v>2</v>
      </c>
      <c r="E917" t="str">
        <f t="shared" si="56"/>
        <v>February</v>
      </c>
      <c r="F917" t="str">
        <f t="shared" si="57"/>
        <v>Monday</v>
      </c>
      <c r="G917" s="1">
        <v>44963</v>
      </c>
      <c r="H917" s="2">
        <v>0.18274305555555556</v>
      </c>
      <c r="I917" s="1">
        <v>44971</v>
      </c>
      <c r="J917" s="2">
        <v>0.88847222222222222</v>
      </c>
      <c r="K917" t="s">
        <v>115</v>
      </c>
      <c r="L917" t="s">
        <v>23</v>
      </c>
      <c r="M917" t="e">
        <f>VLOOKUP(C917,#REF!,4,FALSE)</f>
        <v>#REF!</v>
      </c>
      <c r="N917" t="e">
        <f t="shared" si="58"/>
        <v>#REF!</v>
      </c>
      <c r="O917">
        <f t="shared" si="59"/>
        <v>8</v>
      </c>
      <c r="P917" t="e">
        <f>VLOOKUP(C917,#REF!,3,FALSE)</f>
        <v>#REF!</v>
      </c>
      <c r="Q917" t="e">
        <f>VLOOKUP(C917,#REF!,2,FALSE)</f>
        <v>#REF!</v>
      </c>
      <c r="R917" t="str">
        <f>VLOOKUP(orders!B917,customers!$A$2:$F$101,6,FALSE)</f>
        <v>Male</v>
      </c>
      <c r="S917" t="str">
        <f>VLOOKUP(orders!B917,customers!$A$1:$C$101,3,FALSE)</f>
        <v>Jamnagar</v>
      </c>
    </row>
    <row r="918" spans="1:19" x14ac:dyDescent="0.35">
      <c r="A918">
        <v>917</v>
      </c>
      <c r="B918" t="s">
        <v>288</v>
      </c>
      <c r="C918">
        <v>12</v>
      </c>
      <c r="D918">
        <v>3</v>
      </c>
      <c r="E918" t="str">
        <f t="shared" si="56"/>
        <v>January</v>
      </c>
      <c r="F918" t="str">
        <f t="shared" si="57"/>
        <v>Tuesday</v>
      </c>
      <c r="G918" s="1">
        <v>44950</v>
      </c>
      <c r="H918" s="2">
        <v>0.24784722222222222</v>
      </c>
      <c r="I918" s="1">
        <v>44955</v>
      </c>
      <c r="J918" s="2">
        <v>0.46137731481481481</v>
      </c>
      <c r="K918" t="s">
        <v>250</v>
      </c>
      <c r="L918" t="s">
        <v>12</v>
      </c>
      <c r="M918" t="e">
        <f>VLOOKUP(C918,#REF!,4,FALSE)</f>
        <v>#REF!</v>
      </c>
      <c r="N918" t="e">
        <f t="shared" si="58"/>
        <v>#REF!</v>
      </c>
      <c r="O918">
        <f t="shared" si="59"/>
        <v>5</v>
      </c>
      <c r="P918" t="e">
        <f>VLOOKUP(C918,#REF!,3,FALSE)</f>
        <v>#REF!</v>
      </c>
      <c r="Q918" t="e">
        <f>VLOOKUP(C918,#REF!,2,FALSE)</f>
        <v>#REF!</v>
      </c>
      <c r="R918" t="str">
        <f>VLOOKUP(orders!B918,customers!$A$2:$F$101,6,FALSE)</f>
        <v>Male</v>
      </c>
      <c r="S918" t="str">
        <f>VLOOKUP(orders!B918,customers!$A$1:$C$101,3,FALSE)</f>
        <v>Dhanbad</v>
      </c>
    </row>
    <row r="919" spans="1:19" x14ac:dyDescent="0.35">
      <c r="A919">
        <v>918</v>
      </c>
      <c r="B919" t="s">
        <v>184</v>
      </c>
      <c r="C919">
        <v>19</v>
      </c>
      <c r="D919">
        <v>2</v>
      </c>
      <c r="E919" t="str">
        <f t="shared" si="56"/>
        <v>February</v>
      </c>
      <c r="F919" t="str">
        <f t="shared" si="57"/>
        <v>Sunday</v>
      </c>
      <c r="G919" s="1">
        <v>44969</v>
      </c>
      <c r="H919" s="2">
        <v>0.7590972222222222</v>
      </c>
      <c r="I919" s="1">
        <v>44978</v>
      </c>
      <c r="J919" s="2">
        <v>0.91812499999999997</v>
      </c>
      <c r="K919" t="s">
        <v>395</v>
      </c>
      <c r="L919" t="s">
        <v>23</v>
      </c>
      <c r="M919" t="e">
        <f>VLOOKUP(C919,#REF!,4,FALSE)</f>
        <v>#REF!</v>
      </c>
      <c r="N919" t="e">
        <f t="shared" si="58"/>
        <v>#REF!</v>
      </c>
      <c r="O919">
        <f t="shared" si="59"/>
        <v>9</v>
      </c>
      <c r="P919" t="e">
        <f>VLOOKUP(C919,#REF!,3,FALSE)</f>
        <v>#REF!</v>
      </c>
      <c r="Q919" t="e">
        <f>VLOOKUP(C919,#REF!,2,FALSE)</f>
        <v>#REF!</v>
      </c>
      <c r="R919" t="str">
        <f>VLOOKUP(orders!B919,customers!$A$2:$F$101,6,FALSE)</f>
        <v>Male</v>
      </c>
      <c r="S919" t="str">
        <f>VLOOKUP(orders!B919,customers!$A$1:$C$101,3,FALSE)</f>
        <v>Raurkela Industrial Township</v>
      </c>
    </row>
    <row r="920" spans="1:19" x14ac:dyDescent="0.35">
      <c r="A920">
        <v>919</v>
      </c>
      <c r="B920" t="s">
        <v>144</v>
      </c>
      <c r="C920">
        <v>35</v>
      </c>
      <c r="D920">
        <v>5</v>
      </c>
      <c r="E920" t="str">
        <f t="shared" si="56"/>
        <v>February</v>
      </c>
      <c r="F920" t="str">
        <f t="shared" si="57"/>
        <v>Tuesday</v>
      </c>
      <c r="G920" s="1">
        <v>44985</v>
      </c>
      <c r="H920" s="2">
        <v>0.35269675925925925</v>
      </c>
      <c r="I920" s="1">
        <v>44989</v>
      </c>
      <c r="J920" s="2">
        <v>3.8078703703703703E-3</v>
      </c>
      <c r="K920" t="s">
        <v>96</v>
      </c>
      <c r="L920" t="s">
        <v>36</v>
      </c>
      <c r="M920" t="e">
        <f>VLOOKUP(C920,#REF!,4,FALSE)</f>
        <v>#REF!</v>
      </c>
      <c r="N920" t="e">
        <f t="shared" si="58"/>
        <v>#REF!</v>
      </c>
      <c r="O920">
        <f t="shared" si="59"/>
        <v>4</v>
      </c>
      <c r="P920" t="e">
        <f>VLOOKUP(C920,#REF!,3,FALSE)</f>
        <v>#REF!</v>
      </c>
      <c r="Q920" t="e">
        <f>VLOOKUP(C920,#REF!,2,FALSE)</f>
        <v>#REF!</v>
      </c>
      <c r="R920" t="str">
        <f>VLOOKUP(orders!B920,customers!$A$2:$F$101,6,FALSE)</f>
        <v>Female</v>
      </c>
      <c r="S920" t="str">
        <f>VLOOKUP(orders!B920,customers!$A$1:$C$101,3,FALSE)</f>
        <v>Aizawl</v>
      </c>
    </row>
    <row r="921" spans="1:19" x14ac:dyDescent="0.35">
      <c r="A921">
        <v>920</v>
      </c>
      <c r="B921" t="s">
        <v>186</v>
      </c>
      <c r="C921">
        <v>45</v>
      </c>
      <c r="D921">
        <v>1</v>
      </c>
      <c r="E921" t="str">
        <f t="shared" si="56"/>
        <v>June</v>
      </c>
      <c r="F921" t="str">
        <f t="shared" si="57"/>
        <v>Thursday</v>
      </c>
      <c r="G921" s="1">
        <v>45106</v>
      </c>
      <c r="H921" s="2">
        <v>0.84936342592592595</v>
      </c>
      <c r="I921" s="1">
        <v>45115</v>
      </c>
      <c r="J921" s="2">
        <v>0.98723379629629626</v>
      </c>
      <c r="K921" t="s">
        <v>170</v>
      </c>
      <c r="L921" t="s">
        <v>20</v>
      </c>
      <c r="M921" t="e">
        <f>VLOOKUP(C921,#REF!,4,FALSE)</f>
        <v>#REF!</v>
      </c>
      <c r="N921" t="e">
        <f t="shared" si="58"/>
        <v>#REF!</v>
      </c>
      <c r="O921">
        <f t="shared" si="59"/>
        <v>9</v>
      </c>
      <c r="P921" t="e">
        <f>VLOOKUP(C921,#REF!,3,FALSE)</f>
        <v>#REF!</v>
      </c>
      <c r="Q921" t="e">
        <f>VLOOKUP(C921,#REF!,2,FALSE)</f>
        <v>#REF!</v>
      </c>
      <c r="R921" t="str">
        <f>VLOOKUP(orders!B921,customers!$A$2:$F$101,6,FALSE)</f>
        <v>Female</v>
      </c>
      <c r="S921" t="str">
        <f>VLOOKUP(orders!B921,customers!$A$1:$C$101,3,FALSE)</f>
        <v>Farrukhabad</v>
      </c>
    </row>
    <row r="922" spans="1:19" x14ac:dyDescent="0.35">
      <c r="A922">
        <v>921</v>
      </c>
      <c r="B922" t="s">
        <v>21</v>
      </c>
      <c r="C922">
        <v>23</v>
      </c>
      <c r="D922">
        <v>4</v>
      </c>
      <c r="E922" t="str">
        <f t="shared" si="56"/>
        <v>September</v>
      </c>
      <c r="F922" t="str">
        <f t="shared" si="57"/>
        <v>Monday</v>
      </c>
      <c r="G922" s="1">
        <v>45187</v>
      </c>
      <c r="H922" s="2">
        <v>0.57824074074074072</v>
      </c>
      <c r="I922" s="1">
        <v>45192</v>
      </c>
      <c r="J922" s="2">
        <v>0.30724537037037036</v>
      </c>
      <c r="K922" t="s">
        <v>336</v>
      </c>
      <c r="L922" t="s">
        <v>12</v>
      </c>
      <c r="M922" t="e">
        <f>VLOOKUP(C922,#REF!,4,FALSE)</f>
        <v>#REF!</v>
      </c>
      <c r="N922" t="e">
        <f t="shared" si="58"/>
        <v>#REF!</v>
      </c>
      <c r="O922">
        <f t="shared" si="59"/>
        <v>5</v>
      </c>
      <c r="P922" t="e">
        <f>VLOOKUP(C922,#REF!,3,FALSE)</f>
        <v>#REF!</v>
      </c>
      <c r="Q922" t="e">
        <f>VLOOKUP(C922,#REF!,2,FALSE)</f>
        <v>#REF!</v>
      </c>
      <c r="R922" t="str">
        <f>VLOOKUP(orders!B922,customers!$A$2:$F$101,6,FALSE)</f>
        <v>Female</v>
      </c>
      <c r="S922" t="str">
        <f>VLOOKUP(orders!B922,customers!$A$1:$C$101,3,FALSE)</f>
        <v>Bhubaneswar</v>
      </c>
    </row>
    <row r="923" spans="1:19" x14ac:dyDescent="0.35">
      <c r="A923">
        <v>922</v>
      </c>
      <c r="B923" t="s">
        <v>27</v>
      </c>
      <c r="C923">
        <v>23</v>
      </c>
      <c r="D923">
        <v>1</v>
      </c>
      <c r="E923" t="str">
        <f t="shared" si="56"/>
        <v>December</v>
      </c>
      <c r="F923" t="str">
        <f t="shared" si="57"/>
        <v>Thursday</v>
      </c>
      <c r="G923" s="1">
        <v>45274</v>
      </c>
      <c r="H923" s="2">
        <v>0.38638888888888889</v>
      </c>
      <c r="I923" s="1">
        <v>45278</v>
      </c>
      <c r="J923" s="2">
        <v>0.33584490740740741</v>
      </c>
      <c r="K923" t="s">
        <v>154</v>
      </c>
      <c r="L923" t="s">
        <v>12</v>
      </c>
      <c r="M923" t="e">
        <f>VLOOKUP(C923,#REF!,4,FALSE)</f>
        <v>#REF!</v>
      </c>
      <c r="N923" t="e">
        <f t="shared" si="58"/>
        <v>#REF!</v>
      </c>
      <c r="O923">
        <f t="shared" si="59"/>
        <v>4</v>
      </c>
      <c r="P923" t="e">
        <f>VLOOKUP(C923,#REF!,3,FALSE)</f>
        <v>#REF!</v>
      </c>
      <c r="Q923" t="e">
        <f>VLOOKUP(C923,#REF!,2,FALSE)</f>
        <v>#REF!</v>
      </c>
      <c r="R923" t="str">
        <f>VLOOKUP(orders!B923,customers!$A$2:$F$101,6,FALSE)</f>
        <v>Female</v>
      </c>
      <c r="S923" t="str">
        <f>VLOOKUP(orders!B923,customers!$A$1:$C$101,3,FALSE)</f>
        <v>Madurai</v>
      </c>
    </row>
    <row r="924" spans="1:19" x14ac:dyDescent="0.35">
      <c r="A924">
        <v>923</v>
      </c>
      <c r="B924" t="s">
        <v>331</v>
      </c>
      <c r="C924">
        <v>7</v>
      </c>
      <c r="D924">
        <v>4</v>
      </c>
      <c r="E924" t="str">
        <f t="shared" si="56"/>
        <v>February</v>
      </c>
      <c r="F924" t="str">
        <f t="shared" si="57"/>
        <v>Monday</v>
      </c>
      <c r="G924" s="1">
        <v>44984</v>
      </c>
      <c r="H924" s="2">
        <v>0.60939814814814819</v>
      </c>
      <c r="I924" s="1">
        <v>44985</v>
      </c>
      <c r="J924" s="2">
        <v>0.91778935185185184</v>
      </c>
      <c r="K924" t="s">
        <v>111</v>
      </c>
      <c r="L924" t="s">
        <v>36</v>
      </c>
      <c r="M924" t="e">
        <f>VLOOKUP(C924,#REF!,4,FALSE)</f>
        <v>#REF!</v>
      </c>
      <c r="N924" t="e">
        <f t="shared" si="58"/>
        <v>#REF!</v>
      </c>
      <c r="O924">
        <f t="shared" si="59"/>
        <v>1</v>
      </c>
      <c r="P924" t="e">
        <f>VLOOKUP(C924,#REF!,3,FALSE)</f>
        <v>#REF!</v>
      </c>
      <c r="Q924" t="e">
        <f>VLOOKUP(C924,#REF!,2,FALSE)</f>
        <v>#REF!</v>
      </c>
      <c r="R924" t="str">
        <f>VLOOKUP(orders!B924,customers!$A$2:$F$101,6,FALSE)</f>
        <v>Male</v>
      </c>
      <c r="S924" t="str">
        <f>VLOOKUP(orders!B924,customers!$A$1:$C$101,3,FALSE)</f>
        <v>Bhatpara</v>
      </c>
    </row>
    <row r="925" spans="1:19" x14ac:dyDescent="0.35">
      <c r="A925">
        <v>924</v>
      </c>
      <c r="B925" t="s">
        <v>43</v>
      </c>
      <c r="C925">
        <v>17</v>
      </c>
      <c r="D925">
        <v>1</v>
      </c>
      <c r="E925" t="str">
        <f t="shared" si="56"/>
        <v>March</v>
      </c>
      <c r="F925" t="str">
        <f t="shared" si="57"/>
        <v>Saturday</v>
      </c>
      <c r="G925" s="1">
        <v>45010</v>
      </c>
      <c r="H925" s="2">
        <v>0.40774305555555557</v>
      </c>
      <c r="I925" s="1">
        <v>45020</v>
      </c>
      <c r="J925" s="2">
        <v>0.95561342592592591</v>
      </c>
      <c r="K925" t="s">
        <v>364</v>
      </c>
      <c r="L925" t="s">
        <v>12</v>
      </c>
      <c r="M925" t="e">
        <f>VLOOKUP(C925,#REF!,4,FALSE)</f>
        <v>#REF!</v>
      </c>
      <c r="N925" t="e">
        <f t="shared" si="58"/>
        <v>#REF!</v>
      </c>
      <c r="O925">
        <f t="shared" si="59"/>
        <v>10</v>
      </c>
      <c r="P925" t="e">
        <f>VLOOKUP(C925,#REF!,3,FALSE)</f>
        <v>#REF!</v>
      </c>
      <c r="Q925" t="e">
        <f>VLOOKUP(C925,#REF!,2,FALSE)</f>
        <v>#REF!</v>
      </c>
      <c r="R925" t="str">
        <f>VLOOKUP(orders!B925,customers!$A$2:$F$101,6,FALSE)</f>
        <v>Female</v>
      </c>
      <c r="S925" t="str">
        <f>VLOOKUP(orders!B925,customers!$A$1:$C$101,3,FALSE)</f>
        <v>Mangalore</v>
      </c>
    </row>
    <row r="926" spans="1:19" x14ac:dyDescent="0.35">
      <c r="A926">
        <v>925</v>
      </c>
      <c r="B926" t="s">
        <v>18</v>
      </c>
      <c r="C926">
        <v>31</v>
      </c>
      <c r="D926">
        <v>1</v>
      </c>
      <c r="E926" t="str">
        <f t="shared" si="56"/>
        <v>January</v>
      </c>
      <c r="F926" t="str">
        <f t="shared" si="57"/>
        <v>Sunday</v>
      </c>
      <c r="G926" s="1">
        <v>44934</v>
      </c>
      <c r="H926" s="2">
        <v>3.878472222222222E-2</v>
      </c>
      <c r="I926" s="1">
        <v>44938</v>
      </c>
      <c r="J926" s="2">
        <v>0.27716435185185184</v>
      </c>
      <c r="K926" t="s">
        <v>137</v>
      </c>
      <c r="L926" t="s">
        <v>60</v>
      </c>
      <c r="M926" t="e">
        <f>VLOOKUP(C926,#REF!,4,FALSE)</f>
        <v>#REF!</v>
      </c>
      <c r="N926" t="e">
        <f t="shared" si="58"/>
        <v>#REF!</v>
      </c>
      <c r="O926">
        <f t="shared" si="59"/>
        <v>4</v>
      </c>
      <c r="P926" t="e">
        <f>VLOOKUP(C926,#REF!,3,FALSE)</f>
        <v>#REF!</v>
      </c>
      <c r="Q926" t="e">
        <f>VLOOKUP(C926,#REF!,2,FALSE)</f>
        <v>#REF!</v>
      </c>
      <c r="R926" t="str">
        <f>VLOOKUP(orders!B926,customers!$A$2:$F$101,6,FALSE)</f>
        <v>Male</v>
      </c>
      <c r="S926" t="str">
        <f>VLOOKUP(orders!B926,customers!$A$1:$C$101,3,FALSE)</f>
        <v>Bilaspur</v>
      </c>
    </row>
    <row r="927" spans="1:19" x14ac:dyDescent="0.35">
      <c r="A927">
        <v>926</v>
      </c>
      <c r="B927" t="s">
        <v>218</v>
      </c>
      <c r="C927">
        <v>40</v>
      </c>
      <c r="D927">
        <v>4</v>
      </c>
      <c r="E927" t="str">
        <f t="shared" si="56"/>
        <v>March</v>
      </c>
      <c r="F927" t="str">
        <f t="shared" si="57"/>
        <v>Tuesday</v>
      </c>
      <c r="G927" s="1">
        <v>45013</v>
      </c>
      <c r="H927" s="2">
        <v>0.95969907407407407</v>
      </c>
      <c r="I927" s="1">
        <v>45016</v>
      </c>
      <c r="J927" s="2">
        <v>0.99403935185185188</v>
      </c>
      <c r="K927" t="s">
        <v>257</v>
      </c>
      <c r="L927" t="s">
        <v>12</v>
      </c>
      <c r="M927" t="e">
        <f>VLOOKUP(C927,#REF!,4,FALSE)</f>
        <v>#REF!</v>
      </c>
      <c r="N927" t="e">
        <f t="shared" si="58"/>
        <v>#REF!</v>
      </c>
      <c r="O927">
        <f t="shared" si="59"/>
        <v>3</v>
      </c>
      <c r="P927" t="e">
        <f>VLOOKUP(C927,#REF!,3,FALSE)</f>
        <v>#REF!</v>
      </c>
      <c r="Q927" t="e">
        <f>VLOOKUP(C927,#REF!,2,FALSE)</f>
        <v>#REF!</v>
      </c>
      <c r="R927" t="str">
        <f>VLOOKUP(orders!B927,customers!$A$2:$F$101,6,FALSE)</f>
        <v>Female</v>
      </c>
      <c r="S927" t="str">
        <f>VLOOKUP(orders!B927,customers!$A$1:$C$101,3,FALSE)</f>
        <v>Imphal</v>
      </c>
    </row>
    <row r="928" spans="1:19" x14ac:dyDescent="0.35">
      <c r="A928">
        <v>927</v>
      </c>
      <c r="B928" t="s">
        <v>155</v>
      </c>
      <c r="C928">
        <v>43</v>
      </c>
      <c r="D928">
        <v>4</v>
      </c>
      <c r="E928" t="str">
        <f t="shared" si="56"/>
        <v>November</v>
      </c>
      <c r="F928" t="str">
        <f t="shared" si="57"/>
        <v>Friday</v>
      </c>
      <c r="G928" s="1">
        <v>45233</v>
      </c>
      <c r="H928" s="2">
        <v>0.27656249999999999</v>
      </c>
      <c r="I928" s="1">
        <v>45241</v>
      </c>
      <c r="J928" s="2">
        <v>0.20853009259259259</v>
      </c>
      <c r="K928" t="s">
        <v>210</v>
      </c>
      <c r="L928" t="s">
        <v>15</v>
      </c>
      <c r="M928" t="e">
        <f>VLOOKUP(C928,#REF!,4,FALSE)</f>
        <v>#REF!</v>
      </c>
      <c r="N928" t="e">
        <f t="shared" si="58"/>
        <v>#REF!</v>
      </c>
      <c r="O928">
        <f t="shared" si="59"/>
        <v>8</v>
      </c>
      <c r="P928" t="e">
        <f>VLOOKUP(C928,#REF!,3,FALSE)</f>
        <v>#REF!</v>
      </c>
      <c r="Q928" t="e">
        <f>VLOOKUP(C928,#REF!,2,FALSE)</f>
        <v>#REF!</v>
      </c>
      <c r="R928" t="str">
        <f>VLOOKUP(orders!B928,customers!$A$2:$F$101,6,FALSE)</f>
        <v>Female</v>
      </c>
      <c r="S928" t="str">
        <f>VLOOKUP(orders!B928,customers!$A$1:$C$101,3,FALSE)</f>
        <v>Phagwara</v>
      </c>
    </row>
    <row r="929" spans="1:19" x14ac:dyDescent="0.35">
      <c r="A929">
        <v>928</v>
      </c>
      <c r="B929" t="s">
        <v>18</v>
      </c>
      <c r="C929">
        <v>23</v>
      </c>
      <c r="D929">
        <v>3</v>
      </c>
      <c r="E929" t="str">
        <f t="shared" si="56"/>
        <v>November</v>
      </c>
      <c r="F929" t="str">
        <f t="shared" si="57"/>
        <v>Sunday</v>
      </c>
      <c r="G929" s="1">
        <v>45249</v>
      </c>
      <c r="H929" s="2">
        <v>0.46277777777777779</v>
      </c>
      <c r="I929" s="1">
        <v>45257</v>
      </c>
      <c r="J929" s="2">
        <v>0.42791666666666667</v>
      </c>
      <c r="K929" t="s">
        <v>415</v>
      </c>
      <c r="L929" t="s">
        <v>12</v>
      </c>
      <c r="M929" t="e">
        <f>VLOOKUP(C929,#REF!,4,FALSE)</f>
        <v>#REF!</v>
      </c>
      <c r="N929" t="e">
        <f t="shared" si="58"/>
        <v>#REF!</v>
      </c>
      <c r="O929">
        <f t="shared" si="59"/>
        <v>8</v>
      </c>
      <c r="P929" t="e">
        <f>VLOOKUP(C929,#REF!,3,FALSE)</f>
        <v>#REF!</v>
      </c>
      <c r="Q929" t="e">
        <f>VLOOKUP(C929,#REF!,2,FALSE)</f>
        <v>#REF!</v>
      </c>
      <c r="R929" t="str">
        <f>VLOOKUP(orders!B929,customers!$A$2:$F$101,6,FALSE)</f>
        <v>Male</v>
      </c>
      <c r="S929" t="str">
        <f>VLOOKUP(orders!B929,customers!$A$1:$C$101,3,FALSE)</f>
        <v>Bilaspur</v>
      </c>
    </row>
    <row r="930" spans="1:19" x14ac:dyDescent="0.35">
      <c r="A930">
        <v>929</v>
      </c>
      <c r="B930" t="s">
        <v>233</v>
      </c>
      <c r="C930">
        <v>23</v>
      </c>
      <c r="D930">
        <v>1</v>
      </c>
      <c r="E930" t="str">
        <f t="shared" si="56"/>
        <v>March</v>
      </c>
      <c r="F930" t="str">
        <f t="shared" si="57"/>
        <v>Sunday</v>
      </c>
      <c r="G930" s="1">
        <v>45004</v>
      </c>
      <c r="H930" s="2">
        <v>0.29226851851851854</v>
      </c>
      <c r="I930" s="1">
        <v>45011</v>
      </c>
      <c r="J930" s="2">
        <v>0.54342592592592598</v>
      </c>
      <c r="K930" t="s">
        <v>333</v>
      </c>
      <c r="L930" t="s">
        <v>12</v>
      </c>
      <c r="M930" t="e">
        <f>VLOOKUP(C930,#REF!,4,FALSE)</f>
        <v>#REF!</v>
      </c>
      <c r="N930" t="e">
        <f t="shared" si="58"/>
        <v>#REF!</v>
      </c>
      <c r="O930">
        <f t="shared" si="59"/>
        <v>7</v>
      </c>
      <c r="P930" t="e">
        <f>VLOOKUP(C930,#REF!,3,FALSE)</f>
        <v>#REF!</v>
      </c>
      <c r="Q930" t="e">
        <f>VLOOKUP(C930,#REF!,2,FALSE)</f>
        <v>#REF!</v>
      </c>
      <c r="R930" t="str">
        <f>VLOOKUP(orders!B930,customers!$A$2:$F$101,6,FALSE)</f>
        <v>Male</v>
      </c>
      <c r="S930" t="str">
        <f>VLOOKUP(orders!B930,customers!$A$1:$C$101,3,FALSE)</f>
        <v>Raipur</v>
      </c>
    </row>
    <row r="931" spans="1:19" x14ac:dyDescent="0.35">
      <c r="A931">
        <v>930</v>
      </c>
      <c r="B931" t="s">
        <v>184</v>
      </c>
      <c r="C931">
        <v>61</v>
      </c>
      <c r="D931">
        <v>3</v>
      </c>
      <c r="E931" t="str">
        <f t="shared" si="56"/>
        <v>June</v>
      </c>
      <c r="F931" t="str">
        <f t="shared" si="57"/>
        <v>Saturday</v>
      </c>
      <c r="G931" s="1">
        <v>45080</v>
      </c>
      <c r="H931" s="2">
        <v>0.66146990740740741</v>
      </c>
      <c r="I931" s="1">
        <v>45084</v>
      </c>
      <c r="J931" s="2">
        <v>0.8203125</v>
      </c>
      <c r="K931" t="s">
        <v>340</v>
      </c>
      <c r="L931" t="s">
        <v>12</v>
      </c>
      <c r="M931" t="e">
        <f>VLOOKUP(C931,#REF!,4,FALSE)</f>
        <v>#REF!</v>
      </c>
      <c r="N931" t="e">
        <f t="shared" si="58"/>
        <v>#REF!</v>
      </c>
      <c r="O931">
        <f t="shared" si="59"/>
        <v>4</v>
      </c>
      <c r="P931" t="e">
        <f>VLOOKUP(C931,#REF!,3,FALSE)</f>
        <v>#REF!</v>
      </c>
      <c r="Q931" t="e">
        <f>VLOOKUP(C931,#REF!,2,FALSE)</f>
        <v>#REF!</v>
      </c>
      <c r="R931" t="str">
        <f>VLOOKUP(orders!B931,customers!$A$2:$F$101,6,FALSE)</f>
        <v>Male</v>
      </c>
      <c r="S931" t="str">
        <f>VLOOKUP(orders!B931,customers!$A$1:$C$101,3,FALSE)</f>
        <v>Raurkela Industrial Township</v>
      </c>
    </row>
    <row r="932" spans="1:19" x14ac:dyDescent="0.35">
      <c r="A932">
        <v>931</v>
      </c>
      <c r="B932" t="s">
        <v>142</v>
      </c>
      <c r="C932">
        <v>14</v>
      </c>
      <c r="D932">
        <v>1</v>
      </c>
      <c r="E932" t="str">
        <f t="shared" si="56"/>
        <v>April</v>
      </c>
      <c r="F932" t="str">
        <f t="shared" si="57"/>
        <v>Monday</v>
      </c>
      <c r="G932" s="1">
        <v>45033</v>
      </c>
      <c r="H932" s="2">
        <v>0.82513888888888887</v>
      </c>
      <c r="I932" s="1">
        <v>45035</v>
      </c>
      <c r="J932" s="2">
        <v>0.43443287037037037</v>
      </c>
      <c r="K932" t="s">
        <v>154</v>
      </c>
      <c r="L932" t="s">
        <v>20</v>
      </c>
      <c r="M932" t="e">
        <f>VLOOKUP(C932,#REF!,4,FALSE)</f>
        <v>#REF!</v>
      </c>
      <c r="N932" t="e">
        <f t="shared" si="58"/>
        <v>#REF!</v>
      </c>
      <c r="O932">
        <f t="shared" si="59"/>
        <v>2</v>
      </c>
      <c r="P932" t="e">
        <f>VLOOKUP(C932,#REF!,3,FALSE)</f>
        <v>#REF!</v>
      </c>
      <c r="Q932" t="e">
        <f>VLOOKUP(C932,#REF!,2,FALSE)</f>
        <v>#REF!</v>
      </c>
      <c r="R932" t="str">
        <f>VLOOKUP(orders!B932,customers!$A$2:$F$101,6,FALSE)</f>
        <v>Female</v>
      </c>
      <c r="S932" t="str">
        <f>VLOOKUP(orders!B932,customers!$A$1:$C$101,3,FALSE)</f>
        <v>Bharatpur</v>
      </c>
    </row>
    <row r="933" spans="1:19" x14ac:dyDescent="0.35">
      <c r="A933">
        <v>932</v>
      </c>
      <c r="B933" t="s">
        <v>144</v>
      </c>
      <c r="C933">
        <v>63</v>
      </c>
      <c r="D933">
        <v>2</v>
      </c>
      <c r="E933" t="str">
        <f t="shared" si="56"/>
        <v>October</v>
      </c>
      <c r="F933" t="str">
        <f t="shared" si="57"/>
        <v>Sunday</v>
      </c>
      <c r="G933" s="1">
        <v>45228</v>
      </c>
      <c r="H933" s="2">
        <v>0.68923611111111116</v>
      </c>
      <c r="I933" s="1">
        <v>45232</v>
      </c>
      <c r="J933" s="2">
        <v>0.92859953703703701</v>
      </c>
      <c r="K933" t="s">
        <v>263</v>
      </c>
      <c r="L933" t="s">
        <v>60</v>
      </c>
      <c r="M933" t="e">
        <f>VLOOKUP(C933,#REF!,4,FALSE)</f>
        <v>#REF!</v>
      </c>
      <c r="N933" t="e">
        <f t="shared" si="58"/>
        <v>#REF!</v>
      </c>
      <c r="O933">
        <f t="shared" si="59"/>
        <v>4</v>
      </c>
      <c r="P933" t="e">
        <f>VLOOKUP(C933,#REF!,3,FALSE)</f>
        <v>#REF!</v>
      </c>
      <c r="Q933" t="e">
        <f>VLOOKUP(C933,#REF!,2,FALSE)</f>
        <v>#REF!</v>
      </c>
      <c r="R933" t="str">
        <f>VLOOKUP(orders!B933,customers!$A$2:$F$101,6,FALSE)</f>
        <v>Female</v>
      </c>
      <c r="S933" t="str">
        <f>VLOOKUP(orders!B933,customers!$A$1:$C$101,3,FALSE)</f>
        <v>Aizawl</v>
      </c>
    </row>
    <row r="934" spans="1:19" x14ac:dyDescent="0.35">
      <c r="A934">
        <v>933</v>
      </c>
      <c r="B934" t="s">
        <v>144</v>
      </c>
      <c r="C934">
        <v>51</v>
      </c>
      <c r="D934">
        <v>3</v>
      </c>
      <c r="E934" t="str">
        <f t="shared" si="56"/>
        <v>November</v>
      </c>
      <c r="F934" t="str">
        <f t="shared" si="57"/>
        <v>Tuesday</v>
      </c>
      <c r="G934" s="1">
        <v>45244</v>
      </c>
      <c r="H934" s="2">
        <v>0.51181712962962966</v>
      </c>
      <c r="I934" s="1">
        <v>45253</v>
      </c>
      <c r="J934" s="2">
        <v>0.1180787037037037</v>
      </c>
      <c r="K934" t="s">
        <v>306</v>
      </c>
      <c r="L934" t="s">
        <v>60</v>
      </c>
      <c r="M934" t="e">
        <f>VLOOKUP(C934,#REF!,4,FALSE)</f>
        <v>#REF!</v>
      </c>
      <c r="N934" t="e">
        <f t="shared" si="58"/>
        <v>#REF!</v>
      </c>
      <c r="O934">
        <f t="shared" si="59"/>
        <v>9</v>
      </c>
      <c r="P934" t="e">
        <f>VLOOKUP(C934,#REF!,3,FALSE)</f>
        <v>#REF!</v>
      </c>
      <c r="Q934" t="e">
        <f>VLOOKUP(C934,#REF!,2,FALSE)</f>
        <v>#REF!</v>
      </c>
      <c r="R934" t="str">
        <f>VLOOKUP(orders!B934,customers!$A$2:$F$101,6,FALSE)</f>
        <v>Female</v>
      </c>
      <c r="S934" t="str">
        <f>VLOOKUP(orders!B934,customers!$A$1:$C$101,3,FALSE)</f>
        <v>Aizawl</v>
      </c>
    </row>
    <row r="935" spans="1:19" x14ac:dyDescent="0.35">
      <c r="A935">
        <v>934</v>
      </c>
      <c r="B935" t="s">
        <v>200</v>
      </c>
      <c r="C935">
        <v>27</v>
      </c>
      <c r="D935">
        <v>5</v>
      </c>
      <c r="E935" t="str">
        <f t="shared" si="56"/>
        <v>August</v>
      </c>
      <c r="F935" t="str">
        <f t="shared" si="57"/>
        <v>Tuesday</v>
      </c>
      <c r="G935" s="1">
        <v>45160</v>
      </c>
      <c r="H935" s="2">
        <v>2.8518518518518519E-2</v>
      </c>
      <c r="I935" s="1">
        <v>45161</v>
      </c>
      <c r="J935" s="2">
        <v>0.36032407407407407</v>
      </c>
      <c r="K935" t="s">
        <v>102</v>
      </c>
      <c r="L935" t="s">
        <v>26</v>
      </c>
      <c r="M935" t="e">
        <f>VLOOKUP(C935,#REF!,4,FALSE)</f>
        <v>#REF!</v>
      </c>
      <c r="N935" t="e">
        <f t="shared" si="58"/>
        <v>#REF!</v>
      </c>
      <c r="O935">
        <f t="shared" si="59"/>
        <v>1</v>
      </c>
      <c r="P935" t="e">
        <f>VLOOKUP(C935,#REF!,3,FALSE)</f>
        <v>#REF!</v>
      </c>
      <c r="Q935" t="e">
        <f>VLOOKUP(C935,#REF!,2,FALSE)</f>
        <v>#REF!</v>
      </c>
      <c r="R935" t="str">
        <f>VLOOKUP(orders!B935,customers!$A$2:$F$101,6,FALSE)</f>
        <v>Male</v>
      </c>
      <c r="S935" t="str">
        <f>VLOOKUP(orders!B935,customers!$A$1:$C$101,3,FALSE)</f>
        <v>Khandwa</v>
      </c>
    </row>
    <row r="936" spans="1:19" x14ac:dyDescent="0.35">
      <c r="A936">
        <v>935</v>
      </c>
      <c r="B936" t="s">
        <v>88</v>
      </c>
      <c r="C936">
        <v>27</v>
      </c>
      <c r="D936">
        <v>5</v>
      </c>
      <c r="E936" t="str">
        <f t="shared" si="56"/>
        <v>August</v>
      </c>
      <c r="F936" t="str">
        <f t="shared" si="57"/>
        <v>Sunday</v>
      </c>
      <c r="G936" s="1">
        <v>45158</v>
      </c>
      <c r="H936" s="2">
        <v>0.40156249999999999</v>
      </c>
      <c r="I936" s="1">
        <v>45167</v>
      </c>
      <c r="J936" s="2">
        <v>0.7212615740740741</v>
      </c>
      <c r="K936" t="s">
        <v>353</v>
      </c>
      <c r="L936" t="s">
        <v>26</v>
      </c>
      <c r="M936" t="e">
        <f>VLOOKUP(C936,#REF!,4,FALSE)</f>
        <v>#REF!</v>
      </c>
      <c r="N936" t="e">
        <f t="shared" si="58"/>
        <v>#REF!</v>
      </c>
      <c r="O936">
        <f t="shared" si="59"/>
        <v>9</v>
      </c>
      <c r="P936" t="e">
        <f>VLOOKUP(C936,#REF!,3,FALSE)</f>
        <v>#REF!</v>
      </c>
      <c r="Q936" t="e">
        <f>VLOOKUP(C936,#REF!,2,FALSE)</f>
        <v>#REF!</v>
      </c>
      <c r="R936" t="str">
        <f>VLOOKUP(orders!B936,customers!$A$2:$F$101,6,FALSE)</f>
        <v>Male</v>
      </c>
      <c r="S936" t="str">
        <f>VLOOKUP(orders!B936,customers!$A$1:$C$101,3,FALSE)</f>
        <v>Guna</v>
      </c>
    </row>
    <row r="937" spans="1:19" x14ac:dyDescent="0.35">
      <c r="A937">
        <v>936</v>
      </c>
      <c r="B937" t="s">
        <v>105</v>
      </c>
      <c r="C937">
        <v>43</v>
      </c>
      <c r="D937">
        <v>4</v>
      </c>
      <c r="E937" t="str">
        <f t="shared" si="56"/>
        <v>November</v>
      </c>
      <c r="F937" t="str">
        <f t="shared" si="57"/>
        <v>Thursday</v>
      </c>
      <c r="G937" s="1">
        <v>45232</v>
      </c>
      <c r="H937" s="2">
        <v>0.89341435185185181</v>
      </c>
      <c r="I937" s="1">
        <v>45238</v>
      </c>
      <c r="J937" s="2">
        <v>0.41912037037037037</v>
      </c>
      <c r="K937" t="s">
        <v>11</v>
      </c>
      <c r="L937" t="s">
        <v>15</v>
      </c>
      <c r="M937" t="e">
        <f>VLOOKUP(C937,#REF!,4,FALSE)</f>
        <v>#REF!</v>
      </c>
      <c r="N937" t="e">
        <f t="shared" si="58"/>
        <v>#REF!</v>
      </c>
      <c r="O937">
        <f t="shared" si="59"/>
        <v>6</v>
      </c>
      <c r="P937" t="e">
        <f>VLOOKUP(C937,#REF!,3,FALSE)</f>
        <v>#REF!</v>
      </c>
      <c r="Q937" t="e">
        <f>VLOOKUP(C937,#REF!,2,FALSE)</f>
        <v>#REF!</v>
      </c>
      <c r="R937" t="str">
        <f>VLOOKUP(orders!B937,customers!$A$2:$F$101,6,FALSE)</f>
        <v>Female</v>
      </c>
      <c r="S937" t="str">
        <f>VLOOKUP(orders!B937,customers!$A$1:$C$101,3,FALSE)</f>
        <v>Maheshtala</v>
      </c>
    </row>
    <row r="938" spans="1:19" x14ac:dyDescent="0.35">
      <c r="A938">
        <v>937</v>
      </c>
      <c r="B938" t="s">
        <v>29</v>
      </c>
      <c r="C938">
        <v>51</v>
      </c>
      <c r="D938">
        <v>2</v>
      </c>
      <c r="E938" t="str">
        <f t="shared" si="56"/>
        <v>March</v>
      </c>
      <c r="F938" t="str">
        <f t="shared" si="57"/>
        <v>Saturday</v>
      </c>
      <c r="G938" s="1">
        <v>44996</v>
      </c>
      <c r="H938" s="2">
        <v>0.16508101851851853</v>
      </c>
      <c r="I938" s="1">
        <v>45000</v>
      </c>
      <c r="J938" s="2">
        <v>0.81056712962962962</v>
      </c>
      <c r="K938" t="s">
        <v>156</v>
      </c>
      <c r="L938" t="s">
        <v>60</v>
      </c>
      <c r="M938" t="e">
        <f>VLOOKUP(C938,#REF!,4,FALSE)</f>
        <v>#REF!</v>
      </c>
      <c r="N938" t="e">
        <f t="shared" si="58"/>
        <v>#REF!</v>
      </c>
      <c r="O938">
        <f t="shared" si="59"/>
        <v>4</v>
      </c>
      <c r="P938" t="e">
        <f>VLOOKUP(C938,#REF!,3,FALSE)</f>
        <v>#REF!</v>
      </c>
      <c r="Q938" t="e">
        <f>VLOOKUP(C938,#REF!,2,FALSE)</f>
        <v>#REF!</v>
      </c>
      <c r="R938" t="str">
        <f>VLOOKUP(orders!B938,customers!$A$2:$F$101,6,FALSE)</f>
        <v>Female</v>
      </c>
      <c r="S938" t="str">
        <f>VLOOKUP(orders!B938,customers!$A$1:$C$101,3,FALSE)</f>
        <v>Sri Ganganagar</v>
      </c>
    </row>
    <row r="939" spans="1:19" x14ac:dyDescent="0.35">
      <c r="A939">
        <v>938</v>
      </c>
      <c r="B939" t="s">
        <v>314</v>
      </c>
      <c r="C939">
        <v>59</v>
      </c>
      <c r="D939">
        <v>3</v>
      </c>
      <c r="E939" t="str">
        <f t="shared" si="56"/>
        <v>August</v>
      </c>
      <c r="F939" t="str">
        <f t="shared" si="57"/>
        <v>Tuesday</v>
      </c>
      <c r="G939" s="1">
        <v>45167</v>
      </c>
      <c r="H939" s="2">
        <v>0.75890046296296299</v>
      </c>
      <c r="I939" s="1">
        <v>45177</v>
      </c>
      <c r="J939" s="2">
        <v>5.3854166666666668E-2</v>
      </c>
      <c r="K939" t="s">
        <v>107</v>
      </c>
      <c r="L939" t="s">
        <v>26</v>
      </c>
      <c r="M939" t="e">
        <f>VLOOKUP(C939,#REF!,4,FALSE)</f>
        <v>#REF!</v>
      </c>
      <c r="N939" t="e">
        <f t="shared" si="58"/>
        <v>#REF!</v>
      </c>
      <c r="O939">
        <f t="shared" si="59"/>
        <v>10</v>
      </c>
      <c r="P939" t="e">
        <f>VLOOKUP(C939,#REF!,3,FALSE)</f>
        <v>#REF!</v>
      </c>
      <c r="Q939" t="e">
        <f>VLOOKUP(C939,#REF!,2,FALSE)</f>
        <v>#REF!</v>
      </c>
      <c r="R939" t="str">
        <f>VLOOKUP(orders!B939,customers!$A$2:$F$101,6,FALSE)</f>
        <v>Male</v>
      </c>
      <c r="S939" t="str">
        <f>VLOOKUP(orders!B939,customers!$A$1:$C$101,3,FALSE)</f>
        <v>Kottayam</v>
      </c>
    </row>
    <row r="940" spans="1:19" x14ac:dyDescent="0.35">
      <c r="A940">
        <v>939</v>
      </c>
      <c r="B940" t="s">
        <v>215</v>
      </c>
      <c r="C940">
        <v>9</v>
      </c>
      <c r="D940">
        <v>4</v>
      </c>
      <c r="E940" t="str">
        <f t="shared" si="56"/>
        <v>August</v>
      </c>
      <c r="F940" t="str">
        <f t="shared" si="57"/>
        <v>Sunday</v>
      </c>
      <c r="G940" s="1">
        <v>45158</v>
      </c>
      <c r="H940" s="2">
        <v>0.8715856481481481</v>
      </c>
      <c r="I940" s="1">
        <v>45159</v>
      </c>
      <c r="J940" s="2">
        <v>0.1918287037037037</v>
      </c>
      <c r="K940" t="s">
        <v>234</v>
      </c>
      <c r="L940" t="s">
        <v>26</v>
      </c>
      <c r="M940" t="e">
        <f>VLOOKUP(C940,#REF!,4,FALSE)</f>
        <v>#REF!</v>
      </c>
      <c r="N940" t="e">
        <f t="shared" si="58"/>
        <v>#REF!</v>
      </c>
      <c r="O940">
        <f t="shared" si="59"/>
        <v>1</v>
      </c>
      <c r="P940" t="e">
        <f>VLOOKUP(C940,#REF!,3,FALSE)</f>
        <v>#REF!</v>
      </c>
      <c r="Q940" t="e">
        <f>VLOOKUP(C940,#REF!,2,FALSE)</f>
        <v>#REF!</v>
      </c>
      <c r="R940" t="str">
        <f>VLOOKUP(orders!B940,customers!$A$2:$F$101,6,FALSE)</f>
        <v>Male</v>
      </c>
      <c r="S940" t="str">
        <f>VLOOKUP(orders!B940,customers!$A$1:$C$101,3,FALSE)</f>
        <v>Tiruchirappalli</v>
      </c>
    </row>
    <row r="941" spans="1:19" x14ac:dyDescent="0.35">
      <c r="A941">
        <v>940</v>
      </c>
      <c r="B941" t="s">
        <v>167</v>
      </c>
      <c r="C941">
        <v>57</v>
      </c>
      <c r="D941">
        <v>4</v>
      </c>
      <c r="E941" t="str">
        <f t="shared" si="56"/>
        <v>January</v>
      </c>
      <c r="F941" t="str">
        <f t="shared" si="57"/>
        <v>Wednesday</v>
      </c>
      <c r="G941" s="1">
        <v>44937</v>
      </c>
      <c r="H941" s="2">
        <v>0.98501157407407403</v>
      </c>
      <c r="I941" s="1">
        <v>44938</v>
      </c>
      <c r="J941" s="2">
        <v>0.17005787037037037</v>
      </c>
      <c r="K941" t="s">
        <v>261</v>
      </c>
      <c r="L941" t="s">
        <v>20</v>
      </c>
      <c r="M941" t="e">
        <f>VLOOKUP(C941,#REF!,4,FALSE)</f>
        <v>#REF!</v>
      </c>
      <c r="N941" t="e">
        <f t="shared" si="58"/>
        <v>#REF!</v>
      </c>
      <c r="O941">
        <f t="shared" si="59"/>
        <v>1</v>
      </c>
      <c r="P941" t="e">
        <f>VLOOKUP(C941,#REF!,3,FALSE)</f>
        <v>#REF!</v>
      </c>
      <c r="Q941" t="e">
        <f>VLOOKUP(C941,#REF!,2,FALSE)</f>
        <v>#REF!</v>
      </c>
      <c r="R941" t="str">
        <f>VLOOKUP(orders!B941,customers!$A$2:$F$101,6,FALSE)</f>
        <v>Female</v>
      </c>
      <c r="S941" t="str">
        <f>VLOOKUP(orders!B941,customers!$A$1:$C$101,3,FALSE)</f>
        <v>Ahmednagar</v>
      </c>
    </row>
    <row r="942" spans="1:19" x14ac:dyDescent="0.35">
      <c r="A942">
        <v>941</v>
      </c>
      <c r="B942" t="s">
        <v>116</v>
      </c>
      <c r="C942">
        <v>18</v>
      </c>
      <c r="D942">
        <v>4</v>
      </c>
      <c r="E942" t="str">
        <f t="shared" si="56"/>
        <v>May</v>
      </c>
      <c r="F942" t="str">
        <f t="shared" si="57"/>
        <v>Friday</v>
      </c>
      <c r="G942" s="1">
        <v>45065</v>
      </c>
      <c r="H942" s="2">
        <v>0.38619212962962962</v>
      </c>
      <c r="I942" s="1">
        <v>45068</v>
      </c>
      <c r="J942" s="2">
        <v>0.43612268518518521</v>
      </c>
      <c r="K942" t="s">
        <v>213</v>
      </c>
      <c r="L942" t="s">
        <v>20</v>
      </c>
      <c r="M942" t="e">
        <f>VLOOKUP(C942,#REF!,4,FALSE)</f>
        <v>#REF!</v>
      </c>
      <c r="N942" t="e">
        <f t="shared" si="58"/>
        <v>#REF!</v>
      </c>
      <c r="O942">
        <f t="shared" si="59"/>
        <v>3</v>
      </c>
      <c r="P942" t="e">
        <f>VLOOKUP(C942,#REF!,3,FALSE)</f>
        <v>#REF!</v>
      </c>
      <c r="Q942" t="e">
        <f>VLOOKUP(C942,#REF!,2,FALSE)</f>
        <v>#REF!</v>
      </c>
      <c r="R942" t="str">
        <f>VLOOKUP(orders!B942,customers!$A$2:$F$101,6,FALSE)</f>
        <v>Male</v>
      </c>
      <c r="S942" t="str">
        <f>VLOOKUP(orders!B942,customers!$A$1:$C$101,3,FALSE)</f>
        <v>Guntakal</v>
      </c>
    </row>
    <row r="943" spans="1:19" x14ac:dyDescent="0.35">
      <c r="A943">
        <v>942</v>
      </c>
      <c r="B943" t="s">
        <v>38</v>
      </c>
      <c r="C943">
        <v>51</v>
      </c>
      <c r="D943">
        <v>1</v>
      </c>
      <c r="E943" t="str">
        <f t="shared" si="56"/>
        <v>December</v>
      </c>
      <c r="F943" t="str">
        <f t="shared" si="57"/>
        <v>Saturday</v>
      </c>
      <c r="G943" s="1">
        <v>45283</v>
      </c>
      <c r="H943" s="2">
        <v>0.20813657407407407</v>
      </c>
      <c r="I943" s="1">
        <v>45286</v>
      </c>
      <c r="J943" s="2">
        <v>0.66414351851851849</v>
      </c>
      <c r="K943" t="s">
        <v>273</v>
      </c>
      <c r="L943" t="s">
        <v>60</v>
      </c>
      <c r="M943" t="e">
        <f>VLOOKUP(C943,#REF!,4,FALSE)</f>
        <v>#REF!</v>
      </c>
      <c r="N943" t="e">
        <f t="shared" si="58"/>
        <v>#REF!</v>
      </c>
      <c r="O943">
        <f t="shared" si="59"/>
        <v>3</v>
      </c>
      <c r="P943" t="e">
        <f>VLOOKUP(C943,#REF!,3,FALSE)</f>
        <v>#REF!</v>
      </c>
      <c r="Q943" t="e">
        <f>VLOOKUP(C943,#REF!,2,FALSE)</f>
        <v>#REF!</v>
      </c>
      <c r="R943" t="str">
        <f>VLOOKUP(orders!B943,customers!$A$2:$F$101,6,FALSE)</f>
        <v>Female</v>
      </c>
      <c r="S943" t="str">
        <f>VLOOKUP(orders!B943,customers!$A$1:$C$101,3,FALSE)</f>
        <v>Kavali</v>
      </c>
    </row>
    <row r="944" spans="1:19" x14ac:dyDescent="0.35">
      <c r="A944">
        <v>943</v>
      </c>
      <c r="B944" t="s">
        <v>186</v>
      </c>
      <c r="C944">
        <v>22</v>
      </c>
      <c r="D944">
        <v>4</v>
      </c>
      <c r="E944" t="str">
        <f t="shared" si="56"/>
        <v>February</v>
      </c>
      <c r="F944" t="str">
        <f t="shared" si="57"/>
        <v>Sunday</v>
      </c>
      <c r="G944" s="1">
        <v>44976</v>
      </c>
      <c r="H944" s="2">
        <v>0.60218749999999999</v>
      </c>
      <c r="I944" s="1">
        <v>44979</v>
      </c>
      <c r="J944" s="2">
        <v>0.79582175925925924</v>
      </c>
      <c r="K944" t="s">
        <v>160</v>
      </c>
      <c r="L944" t="s">
        <v>60</v>
      </c>
      <c r="M944" t="e">
        <f>VLOOKUP(C944,#REF!,4,FALSE)</f>
        <v>#REF!</v>
      </c>
      <c r="N944" t="e">
        <f t="shared" si="58"/>
        <v>#REF!</v>
      </c>
      <c r="O944">
        <f t="shared" si="59"/>
        <v>3</v>
      </c>
      <c r="P944" t="e">
        <f>VLOOKUP(C944,#REF!,3,FALSE)</f>
        <v>#REF!</v>
      </c>
      <c r="Q944" t="e">
        <f>VLOOKUP(C944,#REF!,2,FALSE)</f>
        <v>#REF!</v>
      </c>
      <c r="R944" t="str">
        <f>VLOOKUP(orders!B944,customers!$A$2:$F$101,6,FALSE)</f>
        <v>Female</v>
      </c>
      <c r="S944" t="str">
        <f>VLOOKUP(orders!B944,customers!$A$1:$C$101,3,FALSE)</f>
        <v>Farrukhabad</v>
      </c>
    </row>
    <row r="945" spans="1:19" x14ac:dyDescent="0.35">
      <c r="A945">
        <v>944</v>
      </c>
      <c r="B945" t="s">
        <v>38</v>
      </c>
      <c r="C945">
        <v>67</v>
      </c>
      <c r="D945">
        <v>4</v>
      </c>
      <c r="E945" t="str">
        <f t="shared" si="56"/>
        <v>November</v>
      </c>
      <c r="F945" t="str">
        <f t="shared" si="57"/>
        <v>Friday</v>
      </c>
      <c r="G945" s="1">
        <v>45247</v>
      </c>
      <c r="H945" s="2">
        <v>0.8573263888888889</v>
      </c>
      <c r="I945" s="1">
        <v>45251</v>
      </c>
      <c r="J945" s="2">
        <v>0.69490740740740742</v>
      </c>
      <c r="K945" t="s">
        <v>113</v>
      </c>
      <c r="L945" t="s">
        <v>12</v>
      </c>
      <c r="M945" t="e">
        <f>VLOOKUP(C945,#REF!,4,FALSE)</f>
        <v>#REF!</v>
      </c>
      <c r="N945" t="e">
        <f t="shared" si="58"/>
        <v>#REF!</v>
      </c>
      <c r="O945">
        <f t="shared" si="59"/>
        <v>4</v>
      </c>
      <c r="P945" t="e">
        <f>VLOOKUP(C945,#REF!,3,FALSE)</f>
        <v>#REF!</v>
      </c>
      <c r="Q945" t="e">
        <f>VLOOKUP(C945,#REF!,2,FALSE)</f>
        <v>#REF!</v>
      </c>
      <c r="R945" t="str">
        <f>VLOOKUP(orders!B945,customers!$A$2:$F$101,6,FALSE)</f>
        <v>Female</v>
      </c>
      <c r="S945" t="str">
        <f>VLOOKUP(orders!B945,customers!$A$1:$C$101,3,FALSE)</f>
        <v>Kavali</v>
      </c>
    </row>
    <row r="946" spans="1:19" x14ac:dyDescent="0.35">
      <c r="A946">
        <v>945</v>
      </c>
      <c r="B946" t="s">
        <v>144</v>
      </c>
      <c r="C946">
        <v>18</v>
      </c>
      <c r="D946">
        <v>2</v>
      </c>
      <c r="E946" t="str">
        <f t="shared" si="56"/>
        <v>July</v>
      </c>
      <c r="F946" t="str">
        <f t="shared" si="57"/>
        <v>Sunday</v>
      </c>
      <c r="G946" s="1">
        <v>45137</v>
      </c>
      <c r="H946" s="2">
        <v>0.50002314814814819</v>
      </c>
      <c r="I946" s="1">
        <v>45144</v>
      </c>
      <c r="J946" s="2">
        <v>0.53112268518518524</v>
      </c>
      <c r="K946" t="s">
        <v>299</v>
      </c>
      <c r="L946" t="s">
        <v>20</v>
      </c>
      <c r="M946" t="e">
        <f>VLOOKUP(C946,#REF!,4,FALSE)</f>
        <v>#REF!</v>
      </c>
      <c r="N946" t="e">
        <f t="shared" si="58"/>
        <v>#REF!</v>
      </c>
      <c r="O946">
        <f t="shared" si="59"/>
        <v>7</v>
      </c>
      <c r="P946" t="e">
        <f>VLOOKUP(C946,#REF!,3,FALSE)</f>
        <v>#REF!</v>
      </c>
      <c r="Q946" t="e">
        <f>VLOOKUP(C946,#REF!,2,FALSE)</f>
        <v>#REF!</v>
      </c>
      <c r="R946" t="str">
        <f>VLOOKUP(orders!B946,customers!$A$2:$F$101,6,FALSE)</f>
        <v>Female</v>
      </c>
      <c r="S946" t="str">
        <f>VLOOKUP(orders!B946,customers!$A$1:$C$101,3,FALSE)</f>
        <v>Aizawl</v>
      </c>
    </row>
    <row r="947" spans="1:19" x14ac:dyDescent="0.35">
      <c r="A947">
        <v>946</v>
      </c>
      <c r="B947" t="s">
        <v>127</v>
      </c>
      <c r="C947">
        <v>17</v>
      </c>
      <c r="D947">
        <v>4</v>
      </c>
      <c r="E947" t="str">
        <f t="shared" si="56"/>
        <v>December</v>
      </c>
      <c r="F947" t="str">
        <f t="shared" si="57"/>
        <v>Saturday</v>
      </c>
      <c r="G947" s="1">
        <v>45262</v>
      </c>
      <c r="H947" s="2">
        <v>0.46353009259259259</v>
      </c>
      <c r="I947" s="1">
        <v>45269</v>
      </c>
      <c r="J947" s="2">
        <v>0.7383912037037037</v>
      </c>
      <c r="K947" t="s">
        <v>107</v>
      </c>
      <c r="L947" t="s">
        <v>12</v>
      </c>
      <c r="M947" t="e">
        <f>VLOOKUP(C947,#REF!,4,FALSE)</f>
        <v>#REF!</v>
      </c>
      <c r="N947" t="e">
        <f t="shared" si="58"/>
        <v>#REF!</v>
      </c>
      <c r="O947">
        <f t="shared" si="59"/>
        <v>7</v>
      </c>
      <c r="P947" t="e">
        <f>VLOOKUP(C947,#REF!,3,FALSE)</f>
        <v>#REF!</v>
      </c>
      <c r="Q947" t="e">
        <f>VLOOKUP(C947,#REF!,2,FALSE)</f>
        <v>#REF!</v>
      </c>
      <c r="R947" t="str">
        <f>VLOOKUP(orders!B947,customers!$A$2:$F$101,6,FALSE)</f>
        <v>Female</v>
      </c>
      <c r="S947" t="str">
        <f>VLOOKUP(orders!B947,customers!$A$1:$C$101,3,FALSE)</f>
        <v>Imphal</v>
      </c>
    </row>
    <row r="948" spans="1:19" x14ac:dyDescent="0.35">
      <c r="A948">
        <v>947</v>
      </c>
      <c r="B948" t="s">
        <v>155</v>
      </c>
      <c r="C948">
        <v>38</v>
      </c>
      <c r="D948">
        <v>3</v>
      </c>
      <c r="E948" t="str">
        <f t="shared" si="56"/>
        <v>October</v>
      </c>
      <c r="F948" t="str">
        <f t="shared" si="57"/>
        <v>Friday</v>
      </c>
      <c r="G948" s="1">
        <v>45205</v>
      </c>
      <c r="H948" s="2">
        <v>0.80299768518518522</v>
      </c>
      <c r="I948" s="1">
        <v>45207</v>
      </c>
      <c r="J948" s="2">
        <v>0.97554398148148147</v>
      </c>
      <c r="K948" t="s">
        <v>279</v>
      </c>
      <c r="L948" t="s">
        <v>20</v>
      </c>
      <c r="M948" t="e">
        <f>VLOOKUP(C948,#REF!,4,FALSE)</f>
        <v>#REF!</v>
      </c>
      <c r="N948" t="e">
        <f t="shared" si="58"/>
        <v>#REF!</v>
      </c>
      <c r="O948">
        <f t="shared" si="59"/>
        <v>2</v>
      </c>
      <c r="P948" t="e">
        <f>VLOOKUP(C948,#REF!,3,FALSE)</f>
        <v>#REF!</v>
      </c>
      <c r="Q948" t="e">
        <f>VLOOKUP(C948,#REF!,2,FALSE)</f>
        <v>#REF!</v>
      </c>
      <c r="R948" t="str">
        <f>VLOOKUP(orders!B948,customers!$A$2:$F$101,6,FALSE)</f>
        <v>Female</v>
      </c>
      <c r="S948" t="str">
        <f>VLOOKUP(orders!B948,customers!$A$1:$C$101,3,FALSE)</f>
        <v>Phagwara</v>
      </c>
    </row>
    <row r="949" spans="1:19" x14ac:dyDescent="0.35">
      <c r="A949">
        <v>948</v>
      </c>
      <c r="B949" t="s">
        <v>153</v>
      </c>
      <c r="C949">
        <v>26</v>
      </c>
      <c r="D949">
        <v>3</v>
      </c>
      <c r="E949" t="str">
        <f t="shared" si="56"/>
        <v>March</v>
      </c>
      <c r="F949" t="str">
        <f t="shared" si="57"/>
        <v>Saturday</v>
      </c>
      <c r="G949" s="1">
        <v>44989</v>
      </c>
      <c r="H949" s="2">
        <v>0.76517361111111115</v>
      </c>
      <c r="I949" s="1">
        <v>44992</v>
      </c>
      <c r="J949" s="2">
        <v>0.5496064814814815</v>
      </c>
      <c r="K949" t="s">
        <v>262</v>
      </c>
      <c r="L949" t="s">
        <v>36</v>
      </c>
      <c r="M949" t="e">
        <f>VLOOKUP(C949,#REF!,4,FALSE)</f>
        <v>#REF!</v>
      </c>
      <c r="N949" t="e">
        <f t="shared" si="58"/>
        <v>#REF!</v>
      </c>
      <c r="O949">
        <f t="shared" si="59"/>
        <v>3</v>
      </c>
      <c r="P949" t="e">
        <f>VLOOKUP(C949,#REF!,3,FALSE)</f>
        <v>#REF!</v>
      </c>
      <c r="Q949" t="e">
        <f>VLOOKUP(C949,#REF!,2,FALSE)</f>
        <v>#REF!</v>
      </c>
      <c r="R949" t="str">
        <f>VLOOKUP(orders!B949,customers!$A$2:$F$101,6,FALSE)</f>
        <v>Female</v>
      </c>
      <c r="S949" t="str">
        <f>VLOOKUP(orders!B949,customers!$A$1:$C$101,3,FALSE)</f>
        <v>Kavali</v>
      </c>
    </row>
    <row r="950" spans="1:19" x14ac:dyDescent="0.35">
      <c r="A950">
        <v>949</v>
      </c>
      <c r="B950" t="s">
        <v>97</v>
      </c>
      <c r="C950">
        <v>6</v>
      </c>
      <c r="D950">
        <v>4</v>
      </c>
      <c r="E950" t="str">
        <f t="shared" si="56"/>
        <v>February</v>
      </c>
      <c r="F950" t="str">
        <f t="shared" si="57"/>
        <v>Monday</v>
      </c>
      <c r="G950" s="1">
        <v>44984</v>
      </c>
      <c r="H950" s="2">
        <v>0.87153935185185183</v>
      </c>
      <c r="I950" s="1">
        <v>44991</v>
      </c>
      <c r="J950" s="2">
        <v>0.3995023148148148</v>
      </c>
      <c r="K950" t="s">
        <v>247</v>
      </c>
      <c r="L950" t="s">
        <v>36</v>
      </c>
      <c r="M950" t="e">
        <f>VLOOKUP(C950,#REF!,4,FALSE)</f>
        <v>#REF!</v>
      </c>
      <c r="N950" t="e">
        <f t="shared" si="58"/>
        <v>#REF!</v>
      </c>
      <c r="O950">
        <f t="shared" si="59"/>
        <v>7</v>
      </c>
      <c r="P950" t="e">
        <f>VLOOKUP(C950,#REF!,3,FALSE)</f>
        <v>#REF!</v>
      </c>
      <c r="Q950" t="e">
        <f>VLOOKUP(C950,#REF!,2,FALSE)</f>
        <v>#REF!</v>
      </c>
      <c r="R950" t="str">
        <f>VLOOKUP(orders!B950,customers!$A$2:$F$101,6,FALSE)</f>
        <v>Male</v>
      </c>
      <c r="S950" t="str">
        <f>VLOOKUP(orders!B950,customers!$A$1:$C$101,3,FALSE)</f>
        <v>Machilipatnam</v>
      </c>
    </row>
    <row r="951" spans="1:19" x14ac:dyDescent="0.35">
      <c r="A951">
        <v>950</v>
      </c>
      <c r="B951" t="s">
        <v>99</v>
      </c>
      <c r="C951">
        <v>39</v>
      </c>
      <c r="D951">
        <v>3</v>
      </c>
      <c r="E951" t="str">
        <f t="shared" si="56"/>
        <v>October</v>
      </c>
      <c r="F951" t="str">
        <f t="shared" si="57"/>
        <v>Monday</v>
      </c>
      <c r="G951" s="1">
        <v>45215</v>
      </c>
      <c r="H951" s="2">
        <v>0.81319444444444444</v>
      </c>
      <c r="I951" s="1">
        <v>45217</v>
      </c>
      <c r="J951" s="2">
        <v>0.88148148148148153</v>
      </c>
      <c r="K951" t="s">
        <v>312</v>
      </c>
      <c r="L951" t="s">
        <v>60</v>
      </c>
      <c r="M951" t="e">
        <f>VLOOKUP(C951,#REF!,4,FALSE)</f>
        <v>#REF!</v>
      </c>
      <c r="N951" t="e">
        <f t="shared" si="58"/>
        <v>#REF!</v>
      </c>
      <c r="O951">
        <f t="shared" si="59"/>
        <v>2</v>
      </c>
      <c r="P951" t="e">
        <f>VLOOKUP(C951,#REF!,3,FALSE)</f>
        <v>#REF!</v>
      </c>
      <c r="Q951" t="e">
        <f>VLOOKUP(C951,#REF!,2,FALSE)</f>
        <v>#REF!</v>
      </c>
      <c r="R951" t="str">
        <f>VLOOKUP(orders!B951,customers!$A$2:$F$101,6,FALSE)</f>
        <v>Female</v>
      </c>
      <c r="S951" t="str">
        <f>VLOOKUP(orders!B951,customers!$A$1:$C$101,3,FALSE)</f>
        <v>Panvel</v>
      </c>
    </row>
    <row r="952" spans="1:19" x14ac:dyDescent="0.35">
      <c r="A952">
        <v>951</v>
      </c>
      <c r="B952" t="s">
        <v>38</v>
      </c>
      <c r="C952">
        <v>20</v>
      </c>
      <c r="D952">
        <v>1</v>
      </c>
      <c r="E952" t="str">
        <f t="shared" si="56"/>
        <v>November</v>
      </c>
      <c r="F952" t="str">
        <f t="shared" si="57"/>
        <v>Thursday</v>
      </c>
      <c r="G952" s="1">
        <v>45253</v>
      </c>
      <c r="H952" s="2">
        <v>0.64871527777777782</v>
      </c>
      <c r="I952" s="1">
        <v>45255</v>
      </c>
      <c r="J952" s="2">
        <v>0.7941435185185185</v>
      </c>
      <c r="K952" t="s">
        <v>369</v>
      </c>
      <c r="L952" t="s">
        <v>12</v>
      </c>
      <c r="M952" t="e">
        <f>VLOOKUP(C952,#REF!,4,FALSE)</f>
        <v>#REF!</v>
      </c>
      <c r="N952" t="e">
        <f t="shared" si="58"/>
        <v>#REF!</v>
      </c>
      <c r="O952">
        <f t="shared" si="59"/>
        <v>2</v>
      </c>
      <c r="P952" t="e">
        <f>VLOOKUP(C952,#REF!,3,FALSE)</f>
        <v>#REF!</v>
      </c>
      <c r="Q952" t="e">
        <f>VLOOKUP(C952,#REF!,2,FALSE)</f>
        <v>#REF!</v>
      </c>
      <c r="R952" t="str">
        <f>VLOOKUP(orders!B952,customers!$A$2:$F$101,6,FALSE)</f>
        <v>Female</v>
      </c>
      <c r="S952" t="str">
        <f>VLOOKUP(orders!B952,customers!$A$1:$C$101,3,FALSE)</f>
        <v>Kavali</v>
      </c>
    </row>
    <row r="953" spans="1:19" x14ac:dyDescent="0.35">
      <c r="A953">
        <v>952</v>
      </c>
      <c r="B953" t="s">
        <v>238</v>
      </c>
      <c r="C953">
        <v>49</v>
      </c>
      <c r="D953">
        <v>4</v>
      </c>
      <c r="E953" t="str">
        <f t="shared" si="56"/>
        <v>February</v>
      </c>
      <c r="F953" t="str">
        <f t="shared" si="57"/>
        <v>Sunday</v>
      </c>
      <c r="G953" s="1">
        <v>44969</v>
      </c>
      <c r="H953" s="2">
        <v>0.11674768518518519</v>
      </c>
      <c r="I953" s="1">
        <v>44979</v>
      </c>
      <c r="J953" s="2">
        <v>0.38829861111111114</v>
      </c>
      <c r="K953" t="s">
        <v>213</v>
      </c>
      <c r="L953" t="s">
        <v>23</v>
      </c>
      <c r="M953" t="e">
        <f>VLOOKUP(C953,#REF!,4,FALSE)</f>
        <v>#REF!</v>
      </c>
      <c r="N953" t="e">
        <f t="shared" si="58"/>
        <v>#REF!</v>
      </c>
      <c r="O953">
        <f t="shared" si="59"/>
        <v>10</v>
      </c>
      <c r="P953" t="e">
        <f>VLOOKUP(C953,#REF!,3,FALSE)</f>
        <v>#REF!</v>
      </c>
      <c r="Q953" t="e">
        <f>VLOOKUP(C953,#REF!,2,FALSE)</f>
        <v>#REF!</v>
      </c>
      <c r="R953" t="str">
        <f>VLOOKUP(orders!B953,customers!$A$2:$F$101,6,FALSE)</f>
        <v>Female</v>
      </c>
      <c r="S953" t="str">
        <f>VLOOKUP(orders!B953,customers!$A$1:$C$101,3,FALSE)</f>
        <v>Serampore</v>
      </c>
    </row>
    <row r="954" spans="1:19" x14ac:dyDescent="0.35">
      <c r="A954">
        <v>953</v>
      </c>
      <c r="B954" t="s">
        <v>268</v>
      </c>
      <c r="C954">
        <v>40</v>
      </c>
      <c r="D954">
        <v>1</v>
      </c>
      <c r="E954" t="str">
        <f t="shared" si="56"/>
        <v>September</v>
      </c>
      <c r="F954" t="str">
        <f t="shared" si="57"/>
        <v>Sunday</v>
      </c>
      <c r="G954" s="1">
        <v>45172</v>
      </c>
      <c r="H954" s="2">
        <v>1.8067129629629631E-2</v>
      </c>
      <c r="I954" s="1">
        <v>45173</v>
      </c>
      <c r="J954" s="2">
        <v>0.31516203703703705</v>
      </c>
      <c r="K954" t="s">
        <v>139</v>
      </c>
      <c r="L954" t="s">
        <v>12</v>
      </c>
      <c r="M954" t="e">
        <f>VLOOKUP(C954,#REF!,4,FALSE)</f>
        <v>#REF!</v>
      </c>
      <c r="N954" t="e">
        <f t="shared" si="58"/>
        <v>#REF!</v>
      </c>
      <c r="O954">
        <f t="shared" si="59"/>
        <v>1</v>
      </c>
      <c r="P954" t="e">
        <f>VLOOKUP(C954,#REF!,3,FALSE)</f>
        <v>#REF!</v>
      </c>
      <c r="Q954" t="e">
        <f>VLOOKUP(C954,#REF!,2,FALSE)</f>
        <v>#REF!</v>
      </c>
      <c r="R954" t="str">
        <f>VLOOKUP(orders!B954,customers!$A$2:$F$101,6,FALSE)</f>
        <v>Female</v>
      </c>
      <c r="S954" t="str">
        <f>VLOOKUP(orders!B954,customers!$A$1:$C$101,3,FALSE)</f>
        <v>Gaya</v>
      </c>
    </row>
    <row r="955" spans="1:19" x14ac:dyDescent="0.35">
      <c r="A955">
        <v>954</v>
      </c>
      <c r="B955" t="s">
        <v>64</v>
      </c>
      <c r="C955">
        <v>44</v>
      </c>
      <c r="D955">
        <v>3</v>
      </c>
      <c r="E955" t="str">
        <f t="shared" si="56"/>
        <v>November</v>
      </c>
      <c r="F955" t="str">
        <f t="shared" si="57"/>
        <v>Thursday</v>
      </c>
      <c r="G955" s="1">
        <v>45232</v>
      </c>
      <c r="H955" s="2">
        <v>0.1678587962962963</v>
      </c>
      <c r="I955" s="1">
        <v>45233</v>
      </c>
      <c r="J955" s="2">
        <v>0.76459490740740743</v>
      </c>
      <c r="K955" t="s">
        <v>303</v>
      </c>
      <c r="L955" t="s">
        <v>15</v>
      </c>
      <c r="M955" t="e">
        <f>VLOOKUP(C955,#REF!,4,FALSE)</f>
        <v>#REF!</v>
      </c>
      <c r="N955" t="e">
        <f t="shared" si="58"/>
        <v>#REF!</v>
      </c>
      <c r="O955">
        <f t="shared" si="59"/>
        <v>1</v>
      </c>
      <c r="P955" t="e">
        <f>VLOOKUP(C955,#REF!,3,FALSE)</f>
        <v>#REF!</v>
      </c>
      <c r="Q955" t="e">
        <f>VLOOKUP(C955,#REF!,2,FALSE)</f>
        <v>#REF!</v>
      </c>
      <c r="R955" t="str">
        <f>VLOOKUP(orders!B955,customers!$A$2:$F$101,6,FALSE)</f>
        <v>Male</v>
      </c>
      <c r="S955" t="str">
        <f>VLOOKUP(orders!B955,customers!$A$1:$C$101,3,FALSE)</f>
        <v>Jamnagar</v>
      </c>
    </row>
    <row r="956" spans="1:19" x14ac:dyDescent="0.35">
      <c r="A956">
        <v>955</v>
      </c>
      <c r="B956" t="s">
        <v>121</v>
      </c>
      <c r="C956">
        <v>24</v>
      </c>
      <c r="D956">
        <v>4</v>
      </c>
      <c r="E956" t="str">
        <f t="shared" si="56"/>
        <v>June</v>
      </c>
      <c r="F956" t="str">
        <f t="shared" si="57"/>
        <v>Saturday</v>
      </c>
      <c r="G956" s="1">
        <v>45080</v>
      </c>
      <c r="H956" s="2">
        <v>2.1388888888888888E-2</v>
      </c>
      <c r="I956" s="1">
        <v>45084</v>
      </c>
      <c r="J956" s="2">
        <v>0.38016203703703705</v>
      </c>
      <c r="K956" t="s">
        <v>413</v>
      </c>
      <c r="L956" t="s">
        <v>20</v>
      </c>
      <c r="M956" t="e">
        <f>VLOOKUP(C956,#REF!,4,FALSE)</f>
        <v>#REF!</v>
      </c>
      <c r="N956" t="e">
        <f t="shared" si="58"/>
        <v>#REF!</v>
      </c>
      <c r="O956">
        <f t="shared" si="59"/>
        <v>4</v>
      </c>
      <c r="P956" t="e">
        <f>VLOOKUP(C956,#REF!,3,FALSE)</f>
        <v>#REF!</v>
      </c>
      <c r="Q956" t="e">
        <f>VLOOKUP(C956,#REF!,2,FALSE)</f>
        <v>#REF!</v>
      </c>
      <c r="R956" t="str">
        <f>VLOOKUP(orders!B956,customers!$A$2:$F$101,6,FALSE)</f>
        <v>Female</v>
      </c>
      <c r="S956" t="str">
        <f>VLOOKUP(orders!B956,customers!$A$1:$C$101,3,FALSE)</f>
        <v>Kolkata</v>
      </c>
    </row>
    <row r="957" spans="1:19" x14ac:dyDescent="0.35">
      <c r="A957">
        <v>956</v>
      </c>
      <c r="B957" t="s">
        <v>10</v>
      </c>
      <c r="C957">
        <v>34</v>
      </c>
      <c r="D957">
        <v>5</v>
      </c>
      <c r="E957" t="str">
        <f t="shared" si="56"/>
        <v>August</v>
      </c>
      <c r="F957" t="str">
        <f t="shared" si="57"/>
        <v>Tuesday</v>
      </c>
      <c r="G957" s="1">
        <v>45167</v>
      </c>
      <c r="H957" s="2">
        <v>0.20305555555555554</v>
      </c>
      <c r="I957" s="1">
        <v>45172</v>
      </c>
      <c r="J957" s="2">
        <v>0.62046296296296299</v>
      </c>
      <c r="K957" t="s">
        <v>364</v>
      </c>
      <c r="L957" t="s">
        <v>26</v>
      </c>
      <c r="M957" t="e">
        <f>VLOOKUP(C957,#REF!,4,FALSE)</f>
        <v>#REF!</v>
      </c>
      <c r="N957" t="e">
        <f t="shared" si="58"/>
        <v>#REF!</v>
      </c>
      <c r="O957">
        <f t="shared" si="59"/>
        <v>5</v>
      </c>
      <c r="P957" t="e">
        <f>VLOOKUP(C957,#REF!,3,FALSE)</f>
        <v>#REF!</v>
      </c>
      <c r="Q957" t="e">
        <f>VLOOKUP(C957,#REF!,2,FALSE)</f>
        <v>#REF!</v>
      </c>
      <c r="R957" t="str">
        <f>VLOOKUP(orders!B957,customers!$A$2:$F$101,6,FALSE)</f>
        <v>Male</v>
      </c>
      <c r="S957" t="str">
        <f>VLOOKUP(orders!B957,customers!$A$1:$C$101,3,FALSE)</f>
        <v>Davanagere</v>
      </c>
    </row>
    <row r="958" spans="1:19" x14ac:dyDescent="0.35">
      <c r="A958">
        <v>957</v>
      </c>
      <c r="B958" t="s">
        <v>144</v>
      </c>
      <c r="C958">
        <v>23</v>
      </c>
      <c r="D958">
        <v>1</v>
      </c>
      <c r="E958" t="str">
        <f t="shared" si="56"/>
        <v>December</v>
      </c>
      <c r="F958" t="str">
        <f t="shared" si="57"/>
        <v>Friday</v>
      </c>
      <c r="G958" s="1">
        <v>45275</v>
      </c>
      <c r="H958" s="2">
        <v>8.099537037037037E-2</v>
      </c>
      <c r="I958" s="1">
        <v>45277</v>
      </c>
      <c r="J958" s="2">
        <v>0.88049768518518523</v>
      </c>
      <c r="K958" t="s">
        <v>135</v>
      </c>
      <c r="L958" t="s">
        <v>12</v>
      </c>
      <c r="M958" t="e">
        <f>VLOOKUP(C958,#REF!,4,FALSE)</f>
        <v>#REF!</v>
      </c>
      <c r="N958" t="e">
        <f t="shared" si="58"/>
        <v>#REF!</v>
      </c>
      <c r="O958">
        <f t="shared" si="59"/>
        <v>2</v>
      </c>
      <c r="P958" t="e">
        <f>VLOOKUP(C958,#REF!,3,FALSE)</f>
        <v>#REF!</v>
      </c>
      <c r="Q958" t="e">
        <f>VLOOKUP(C958,#REF!,2,FALSE)</f>
        <v>#REF!</v>
      </c>
      <c r="R958" t="str">
        <f>VLOOKUP(orders!B958,customers!$A$2:$F$101,6,FALSE)</f>
        <v>Female</v>
      </c>
      <c r="S958" t="str">
        <f>VLOOKUP(orders!B958,customers!$A$1:$C$101,3,FALSE)</f>
        <v>Aizawl</v>
      </c>
    </row>
    <row r="959" spans="1:19" x14ac:dyDescent="0.35">
      <c r="A959">
        <v>958</v>
      </c>
      <c r="B959" t="s">
        <v>27</v>
      </c>
      <c r="C959">
        <v>16</v>
      </c>
      <c r="D959">
        <v>3</v>
      </c>
      <c r="E959" t="str">
        <f t="shared" si="56"/>
        <v>March</v>
      </c>
      <c r="F959" t="str">
        <f t="shared" si="57"/>
        <v>Tuesday</v>
      </c>
      <c r="G959" s="1">
        <v>44992</v>
      </c>
      <c r="H959" s="2">
        <v>0.58538194444444447</v>
      </c>
      <c r="I959" s="1">
        <v>44999</v>
      </c>
      <c r="J959" s="2">
        <v>0.91991898148148143</v>
      </c>
      <c r="K959" t="s">
        <v>415</v>
      </c>
      <c r="L959" t="s">
        <v>36</v>
      </c>
      <c r="M959" t="e">
        <f>VLOOKUP(C959,#REF!,4,FALSE)</f>
        <v>#REF!</v>
      </c>
      <c r="N959" t="e">
        <f t="shared" si="58"/>
        <v>#REF!</v>
      </c>
      <c r="O959">
        <f t="shared" si="59"/>
        <v>7</v>
      </c>
      <c r="P959" t="e">
        <f>VLOOKUP(C959,#REF!,3,FALSE)</f>
        <v>#REF!</v>
      </c>
      <c r="Q959" t="e">
        <f>VLOOKUP(C959,#REF!,2,FALSE)</f>
        <v>#REF!</v>
      </c>
      <c r="R959" t="str">
        <f>VLOOKUP(orders!B959,customers!$A$2:$F$101,6,FALSE)</f>
        <v>Female</v>
      </c>
      <c r="S959" t="str">
        <f>VLOOKUP(orders!B959,customers!$A$1:$C$101,3,FALSE)</f>
        <v>Madurai</v>
      </c>
    </row>
    <row r="960" spans="1:19" x14ac:dyDescent="0.35">
      <c r="A960">
        <v>959</v>
      </c>
      <c r="B960" t="s">
        <v>264</v>
      </c>
      <c r="C960">
        <v>40</v>
      </c>
      <c r="D960">
        <v>1</v>
      </c>
      <c r="E960" t="str">
        <f t="shared" si="56"/>
        <v>December</v>
      </c>
      <c r="F960" t="str">
        <f t="shared" si="57"/>
        <v>Thursday</v>
      </c>
      <c r="G960" s="1">
        <v>45281</v>
      </c>
      <c r="H960" s="2">
        <v>7.9699074074074075E-2</v>
      </c>
      <c r="I960" s="1">
        <v>45286</v>
      </c>
      <c r="J960" s="2">
        <v>0.87899305555555551</v>
      </c>
      <c r="K960" t="s">
        <v>299</v>
      </c>
      <c r="L960" t="s">
        <v>12</v>
      </c>
      <c r="M960" t="e">
        <f>VLOOKUP(C960,#REF!,4,FALSE)</f>
        <v>#REF!</v>
      </c>
      <c r="N960" t="e">
        <f t="shared" si="58"/>
        <v>#REF!</v>
      </c>
      <c r="O960">
        <f t="shared" si="59"/>
        <v>5</v>
      </c>
      <c r="P960" t="e">
        <f>VLOOKUP(C960,#REF!,3,FALSE)</f>
        <v>#REF!</v>
      </c>
      <c r="Q960" t="e">
        <f>VLOOKUP(C960,#REF!,2,FALSE)</f>
        <v>#REF!</v>
      </c>
      <c r="R960" t="str">
        <f>VLOOKUP(orders!B960,customers!$A$2:$F$101,6,FALSE)</f>
        <v>Male</v>
      </c>
      <c r="S960" t="str">
        <f>VLOOKUP(orders!B960,customers!$A$1:$C$101,3,FALSE)</f>
        <v>Cuttack</v>
      </c>
    </row>
    <row r="961" spans="1:19" x14ac:dyDescent="0.35">
      <c r="A961">
        <v>960</v>
      </c>
      <c r="B961" t="s">
        <v>146</v>
      </c>
      <c r="C961">
        <v>48</v>
      </c>
      <c r="D961">
        <v>3</v>
      </c>
      <c r="E961" t="str">
        <f t="shared" si="56"/>
        <v>November</v>
      </c>
      <c r="F961" t="str">
        <f t="shared" si="57"/>
        <v>Sunday</v>
      </c>
      <c r="G961" s="1">
        <v>45235</v>
      </c>
      <c r="H961" s="2">
        <v>0.22626157407407407</v>
      </c>
      <c r="I961" s="1">
        <v>45238</v>
      </c>
      <c r="J961" s="2">
        <v>0.41408564814814813</v>
      </c>
      <c r="K961" t="s">
        <v>279</v>
      </c>
      <c r="L961" t="s">
        <v>15</v>
      </c>
      <c r="M961" t="e">
        <f>VLOOKUP(C961,#REF!,4,FALSE)</f>
        <v>#REF!</v>
      </c>
      <c r="N961" t="e">
        <f t="shared" si="58"/>
        <v>#REF!</v>
      </c>
      <c r="O961">
        <f t="shared" si="59"/>
        <v>3</v>
      </c>
      <c r="P961" t="e">
        <f>VLOOKUP(C961,#REF!,3,FALSE)</f>
        <v>#REF!</v>
      </c>
      <c r="Q961" t="e">
        <f>VLOOKUP(C961,#REF!,2,FALSE)</f>
        <v>#REF!</v>
      </c>
      <c r="R961" t="str">
        <f>VLOOKUP(orders!B961,customers!$A$2:$F$101,6,FALSE)</f>
        <v>Male</v>
      </c>
      <c r="S961" t="str">
        <f>VLOOKUP(orders!B961,customers!$A$1:$C$101,3,FALSE)</f>
        <v>Surat</v>
      </c>
    </row>
    <row r="962" spans="1:19" x14ac:dyDescent="0.35">
      <c r="A962">
        <v>961</v>
      </c>
      <c r="B962" t="s">
        <v>243</v>
      </c>
      <c r="C962">
        <v>1</v>
      </c>
      <c r="D962">
        <v>5</v>
      </c>
      <c r="E962" t="str">
        <f t="shared" si="56"/>
        <v>February</v>
      </c>
      <c r="F962" t="str">
        <f t="shared" si="57"/>
        <v>Wednesday</v>
      </c>
      <c r="G962" s="1">
        <v>44958</v>
      </c>
      <c r="H962" s="2">
        <v>0.28435185185185186</v>
      </c>
      <c r="I962" s="1">
        <v>44967</v>
      </c>
      <c r="J962" s="2">
        <v>0.87127314814814816</v>
      </c>
      <c r="K962" t="s">
        <v>185</v>
      </c>
      <c r="L962" t="s">
        <v>60</v>
      </c>
      <c r="M962" t="e">
        <f>VLOOKUP(C962,#REF!,4,FALSE)</f>
        <v>#REF!</v>
      </c>
      <c r="N962" t="e">
        <f t="shared" si="58"/>
        <v>#REF!</v>
      </c>
      <c r="O962">
        <f t="shared" si="59"/>
        <v>9</v>
      </c>
      <c r="P962" t="e">
        <f>VLOOKUP(C962,#REF!,3,FALSE)</f>
        <v>#REF!</v>
      </c>
      <c r="Q962" t="e">
        <f>VLOOKUP(C962,#REF!,2,FALSE)</f>
        <v>#REF!</v>
      </c>
      <c r="R962" t="str">
        <f>VLOOKUP(orders!B962,customers!$A$2:$F$101,6,FALSE)</f>
        <v>Male</v>
      </c>
      <c r="S962" t="str">
        <f>VLOOKUP(orders!B962,customers!$A$1:$C$101,3,FALSE)</f>
        <v>Tenali</v>
      </c>
    </row>
    <row r="963" spans="1:19" x14ac:dyDescent="0.35">
      <c r="A963">
        <v>962</v>
      </c>
      <c r="B963" t="s">
        <v>134</v>
      </c>
      <c r="C963">
        <v>17</v>
      </c>
      <c r="D963">
        <v>5</v>
      </c>
      <c r="E963" t="str">
        <f t="shared" ref="E963:E1001" si="60">TEXT(G963,"mmmm")</f>
        <v>September</v>
      </c>
      <c r="F963" t="str">
        <f t="shared" ref="F963:F1001" si="61">TEXT(G963,"dddd")</f>
        <v>Friday</v>
      </c>
      <c r="G963" s="1">
        <v>45198</v>
      </c>
      <c r="H963" s="2">
        <v>0.49714120370370368</v>
      </c>
      <c r="I963" s="1">
        <v>45200</v>
      </c>
      <c r="J963" s="2">
        <v>0.6771759259259259</v>
      </c>
      <c r="K963" t="s">
        <v>143</v>
      </c>
      <c r="L963" t="s">
        <v>12</v>
      </c>
      <c r="M963" t="e">
        <f>VLOOKUP(C963,#REF!,4,FALSE)</f>
        <v>#REF!</v>
      </c>
      <c r="N963" t="e">
        <f t="shared" ref="N963:N1001" si="62">M963*D963</f>
        <v>#REF!</v>
      </c>
      <c r="O963">
        <f t="shared" ref="O963:O1001" si="63">I963-G963</f>
        <v>2</v>
      </c>
      <c r="P963" t="e">
        <f>VLOOKUP(C963,#REF!,3,FALSE)</f>
        <v>#REF!</v>
      </c>
      <c r="Q963" t="e">
        <f>VLOOKUP(C963,#REF!,2,FALSE)</f>
        <v>#REF!</v>
      </c>
      <c r="R963" t="str">
        <f>VLOOKUP(orders!B963,customers!$A$2:$F$101,6,FALSE)</f>
        <v>Female</v>
      </c>
      <c r="S963" t="str">
        <f>VLOOKUP(orders!B963,customers!$A$1:$C$101,3,FALSE)</f>
        <v>Noida</v>
      </c>
    </row>
    <row r="964" spans="1:19" x14ac:dyDescent="0.35">
      <c r="A964">
        <v>963</v>
      </c>
      <c r="B964" t="s">
        <v>343</v>
      </c>
      <c r="C964">
        <v>29</v>
      </c>
      <c r="D964">
        <v>1</v>
      </c>
      <c r="E964" t="str">
        <f t="shared" si="60"/>
        <v>March</v>
      </c>
      <c r="F964" t="str">
        <f t="shared" si="61"/>
        <v>Friday</v>
      </c>
      <c r="G964" s="1">
        <v>44988</v>
      </c>
      <c r="H964" s="2">
        <v>0.36410879629629628</v>
      </c>
      <c r="I964" s="1">
        <v>44991</v>
      </c>
      <c r="J964" s="2">
        <v>0.44219907407407405</v>
      </c>
      <c r="K964" t="s">
        <v>248</v>
      </c>
      <c r="L964" t="s">
        <v>36</v>
      </c>
      <c r="M964" t="e">
        <f>VLOOKUP(C964,#REF!,4,FALSE)</f>
        <v>#REF!</v>
      </c>
      <c r="N964" t="e">
        <f t="shared" si="62"/>
        <v>#REF!</v>
      </c>
      <c r="O964">
        <f t="shared" si="63"/>
        <v>3</v>
      </c>
      <c r="P964" t="e">
        <f>VLOOKUP(C964,#REF!,3,FALSE)</f>
        <v>#REF!</v>
      </c>
      <c r="Q964" t="e">
        <f>VLOOKUP(C964,#REF!,2,FALSE)</f>
        <v>#REF!</v>
      </c>
      <c r="R964" t="str">
        <f>VLOOKUP(orders!B964,customers!$A$2:$F$101,6,FALSE)</f>
        <v>Female</v>
      </c>
      <c r="S964" t="str">
        <f>VLOOKUP(orders!B964,customers!$A$1:$C$101,3,FALSE)</f>
        <v>Singrauli</v>
      </c>
    </row>
    <row r="965" spans="1:19" x14ac:dyDescent="0.35">
      <c r="A965">
        <v>964</v>
      </c>
      <c r="B965" t="s">
        <v>264</v>
      </c>
      <c r="C965">
        <v>32</v>
      </c>
      <c r="D965">
        <v>4</v>
      </c>
      <c r="E965" t="str">
        <f t="shared" si="60"/>
        <v>October</v>
      </c>
      <c r="F965" t="str">
        <f t="shared" si="61"/>
        <v>Thursday</v>
      </c>
      <c r="G965" s="1">
        <v>45218</v>
      </c>
      <c r="H965" s="2">
        <v>0.27755787037037039</v>
      </c>
      <c r="I965" s="1">
        <v>45222</v>
      </c>
      <c r="J965" s="2">
        <v>0.93239583333333331</v>
      </c>
      <c r="K965" t="s">
        <v>284</v>
      </c>
      <c r="L965" t="s">
        <v>20</v>
      </c>
      <c r="M965" t="e">
        <f>VLOOKUP(C965,#REF!,4,FALSE)</f>
        <v>#REF!</v>
      </c>
      <c r="N965" t="e">
        <f t="shared" si="62"/>
        <v>#REF!</v>
      </c>
      <c r="O965">
        <f t="shared" si="63"/>
        <v>4</v>
      </c>
      <c r="P965" t="e">
        <f>VLOOKUP(C965,#REF!,3,FALSE)</f>
        <v>#REF!</v>
      </c>
      <c r="Q965" t="e">
        <f>VLOOKUP(C965,#REF!,2,FALSE)</f>
        <v>#REF!</v>
      </c>
      <c r="R965" t="str">
        <f>VLOOKUP(orders!B965,customers!$A$2:$F$101,6,FALSE)</f>
        <v>Male</v>
      </c>
      <c r="S965" t="str">
        <f>VLOOKUP(orders!B965,customers!$A$1:$C$101,3,FALSE)</f>
        <v>Cuttack</v>
      </c>
    </row>
    <row r="966" spans="1:19" x14ac:dyDescent="0.35">
      <c r="A966">
        <v>965</v>
      </c>
      <c r="B966" t="s">
        <v>86</v>
      </c>
      <c r="C966">
        <v>62</v>
      </c>
      <c r="D966">
        <v>1</v>
      </c>
      <c r="E966" t="str">
        <f t="shared" si="60"/>
        <v>March</v>
      </c>
      <c r="F966" t="str">
        <f t="shared" si="61"/>
        <v>Thursday</v>
      </c>
      <c r="G966" s="1">
        <v>44987</v>
      </c>
      <c r="H966" s="2">
        <v>0.13553240740740741</v>
      </c>
      <c r="I966" s="1">
        <v>44991</v>
      </c>
      <c r="J966" s="2">
        <v>0.72247685185185184</v>
      </c>
      <c r="K966" t="s">
        <v>390</v>
      </c>
      <c r="L966" t="s">
        <v>36</v>
      </c>
      <c r="M966" t="e">
        <f>VLOOKUP(C966,#REF!,4,FALSE)</f>
        <v>#REF!</v>
      </c>
      <c r="N966" t="e">
        <f t="shared" si="62"/>
        <v>#REF!</v>
      </c>
      <c r="O966">
        <f t="shared" si="63"/>
        <v>4</v>
      </c>
      <c r="P966" t="e">
        <f>VLOOKUP(C966,#REF!,3,FALSE)</f>
        <v>#REF!</v>
      </c>
      <c r="Q966" t="e">
        <f>VLOOKUP(C966,#REF!,2,FALSE)</f>
        <v>#REF!</v>
      </c>
      <c r="R966" t="str">
        <f>VLOOKUP(orders!B966,customers!$A$2:$F$101,6,FALSE)</f>
        <v>Male</v>
      </c>
      <c r="S966" t="str">
        <f>VLOOKUP(orders!B966,customers!$A$1:$C$101,3,FALSE)</f>
        <v>Bhopal</v>
      </c>
    </row>
    <row r="967" spans="1:19" x14ac:dyDescent="0.35">
      <c r="A967">
        <v>966</v>
      </c>
      <c r="B967" t="s">
        <v>153</v>
      </c>
      <c r="C967">
        <v>13</v>
      </c>
      <c r="D967">
        <v>2</v>
      </c>
      <c r="E967" t="str">
        <f t="shared" si="60"/>
        <v>March</v>
      </c>
      <c r="F967" t="str">
        <f t="shared" si="61"/>
        <v>Wednesday</v>
      </c>
      <c r="G967" s="1">
        <v>44986</v>
      </c>
      <c r="H967" s="2">
        <v>9.7986111111111107E-2</v>
      </c>
      <c r="I967" s="1">
        <v>44995</v>
      </c>
      <c r="J967" s="2">
        <v>0.43255787037037036</v>
      </c>
      <c r="K967" t="s">
        <v>235</v>
      </c>
      <c r="L967" t="s">
        <v>36</v>
      </c>
      <c r="M967" t="e">
        <f>VLOOKUP(C967,#REF!,4,FALSE)</f>
        <v>#REF!</v>
      </c>
      <c r="N967" t="e">
        <f t="shared" si="62"/>
        <v>#REF!</v>
      </c>
      <c r="O967">
        <f t="shared" si="63"/>
        <v>9</v>
      </c>
      <c r="P967" t="e">
        <f>VLOOKUP(C967,#REF!,3,FALSE)</f>
        <v>#REF!</v>
      </c>
      <c r="Q967" t="e">
        <f>VLOOKUP(C967,#REF!,2,FALSE)</f>
        <v>#REF!</v>
      </c>
      <c r="R967" t="str">
        <f>VLOOKUP(orders!B967,customers!$A$2:$F$101,6,FALSE)</f>
        <v>Female</v>
      </c>
      <c r="S967" t="str">
        <f>VLOOKUP(orders!B967,customers!$A$1:$C$101,3,FALSE)</f>
        <v>Kavali</v>
      </c>
    </row>
    <row r="968" spans="1:19" x14ac:dyDescent="0.35">
      <c r="A968">
        <v>967</v>
      </c>
      <c r="B968" t="s">
        <v>56</v>
      </c>
      <c r="C968">
        <v>68</v>
      </c>
      <c r="D968">
        <v>4</v>
      </c>
      <c r="E968" t="str">
        <f t="shared" si="60"/>
        <v>February</v>
      </c>
      <c r="F968" t="str">
        <f t="shared" si="61"/>
        <v>Sunday</v>
      </c>
      <c r="G968" s="1">
        <v>44969</v>
      </c>
      <c r="H968" s="2">
        <v>1.4849537037037038E-2</v>
      </c>
      <c r="I968" s="1">
        <v>44977</v>
      </c>
      <c r="J968" s="2">
        <v>0.77069444444444446</v>
      </c>
      <c r="K968" t="s">
        <v>201</v>
      </c>
      <c r="L968" t="s">
        <v>23</v>
      </c>
      <c r="M968" t="e">
        <f>VLOOKUP(C968,#REF!,4,FALSE)</f>
        <v>#REF!</v>
      </c>
      <c r="N968" t="e">
        <f t="shared" si="62"/>
        <v>#REF!</v>
      </c>
      <c r="O968">
        <f t="shared" si="63"/>
        <v>8</v>
      </c>
      <c r="P968" t="e">
        <f>VLOOKUP(C968,#REF!,3,FALSE)</f>
        <v>#REF!</v>
      </c>
      <c r="Q968" t="e">
        <f>VLOOKUP(C968,#REF!,2,FALSE)</f>
        <v>#REF!</v>
      </c>
      <c r="R968" t="str">
        <f>VLOOKUP(orders!B968,customers!$A$2:$F$101,6,FALSE)</f>
        <v>Male</v>
      </c>
      <c r="S968" t="str">
        <f>VLOOKUP(orders!B968,customers!$A$1:$C$101,3,FALSE)</f>
        <v>Karaikudi</v>
      </c>
    </row>
    <row r="969" spans="1:19" x14ac:dyDescent="0.35">
      <c r="A969">
        <v>968</v>
      </c>
      <c r="B969" t="s">
        <v>339</v>
      </c>
      <c r="C969">
        <v>9</v>
      </c>
      <c r="D969">
        <v>2</v>
      </c>
      <c r="E969" t="str">
        <f t="shared" si="60"/>
        <v>August</v>
      </c>
      <c r="F969" t="str">
        <f t="shared" si="61"/>
        <v>Friday</v>
      </c>
      <c r="G969" s="1">
        <v>45163</v>
      </c>
      <c r="H969" s="2">
        <v>0.99678240740740742</v>
      </c>
      <c r="I969" s="1">
        <v>45170</v>
      </c>
      <c r="J969" s="2">
        <v>0.85012731481481485</v>
      </c>
      <c r="K969" t="s">
        <v>399</v>
      </c>
      <c r="L969" t="s">
        <v>26</v>
      </c>
      <c r="M969" t="e">
        <f>VLOOKUP(C969,#REF!,4,FALSE)</f>
        <v>#REF!</v>
      </c>
      <c r="N969" t="e">
        <f t="shared" si="62"/>
        <v>#REF!</v>
      </c>
      <c r="O969">
        <f t="shared" si="63"/>
        <v>7</v>
      </c>
      <c r="P969" t="e">
        <f>VLOOKUP(C969,#REF!,3,FALSE)</f>
        <v>#REF!</v>
      </c>
      <c r="Q969" t="e">
        <f>VLOOKUP(C969,#REF!,2,FALSE)</f>
        <v>#REF!</v>
      </c>
      <c r="R969" t="str">
        <f>VLOOKUP(orders!B969,customers!$A$2:$F$101,6,FALSE)</f>
        <v>Female</v>
      </c>
      <c r="S969" t="str">
        <f>VLOOKUP(orders!B969,customers!$A$1:$C$101,3,FALSE)</f>
        <v>Bulandshahr</v>
      </c>
    </row>
    <row r="970" spans="1:19" x14ac:dyDescent="0.35">
      <c r="A970">
        <v>969</v>
      </c>
      <c r="B970" t="s">
        <v>251</v>
      </c>
      <c r="C970">
        <v>42</v>
      </c>
      <c r="D970">
        <v>4</v>
      </c>
      <c r="E970" t="str">
        <f t="shared" si="60"/>
        <v>August</v>
      </c>
      <c r="F970" t="str">
        <f t="shared" si="61"/>
        <v>Wednesday</v>
      </c>
      <c r="G970" s="1">
        <v>45168</v>
      </c>
      <c r="H970" s="2">
        <v>0.95594907407407403</v>
      </c>
      <c r="I970" s="1">
        <v>45172</v>
      </c>
      <c r="J970" s="2">
        <v>0.14096064814814815</v>
      </c>
      <c r="K970" t="s">
        <v>44</v>
      </c>
      <c r="L970" t="s">
        <v>60</v>
      </c>
      <c r="M970" t="e">
        <f>VLOOKUP(C970,#REF!,4,FALSE)</f>
        <v>#REF!</v>
      </c>
      <c r="N970" t="e">
        <f t="shared" si="62"/>
        <v>#REF!</v>
      </c>
      <c r="O970">
        <f t="shared" si="63"/>
        <v>4</v>
      </c>
      <c r="P970" t="e">
        <f>VLOOKUP(C970,#REF!,3,FALSE)</f>
        <v>#REF!</v>
      </c>
      <c r="Q970" t="e">
        <f>VLOOKUP(C970,#REF!,2,FALSE)</f>
        <v>#REF!</v>
      </c>
      <c r="R970" t="str">
        <f>VLOOKUP(orders!B970,customers!$A$2:$F$101,6,FALSE)</f>
        <v>Male</v>
      </c>
      <c r="S970" t="str">
        <f>VLOOKUP(orders!B970,customers!$A$1:$C$101,3,FALSE)</f>
        <v>Miryalaguda</v>
      </c>
    </row>
    <row r="971" spans="1:19" x14ac:dyDescent="0.35">
      <c r="A971">
        <v>970</v>
      </c>
      <c r="B971" t="s">
        <v>97</v>
      </c>
      <c r="C971">
        <v>54</v>
      </c>
      <c r="D971">
        <v>4</v>
      </c>
      <c r="E971" t="str">
        <f t="shared" si="60"/>
        <v>April</v>
      </c>
      <c r="F971" t="str">
        <f t="shared" si="61"/>
        <v>Thursday</v>
      </c>
      <c r="G971" s="1">
        <v>45029</v>
      </c>
      <c r="H971" s="2">
        <v>0.1434375</v>
      </c>
      <c r="I971" s="1">
        <v>45037</v>
      </c>
      <c r="J971" s="2">
        <v>0.90089120370370368</v>
      </c>
      <c r="K971" t="s">
        <v>201</v>
      </c>
      <c r="L971" t="s">
        <v>12</v>
      </c>
      <c r="M971" t="e">
        <f>VLOOKUP(C971,#REF!,4,FALSE)</f>
        <v>#REF!</v>
      </c>
      <c r="N971" t="e">
        <f t="shared" si="62"/>
        <v>#REF!</v>
      </c>
      <c r="O971">
        <f t="shared" si="63"/>
        <v>8</v>
      </c>
      <c r="P971" t="e">
        <f>VLOOKUP(C971,#REF!,3,FALSE)</f>
        <v>#REF!</v>
      </c>
      <c r="Q971" t="e">
        <f>VLOOKUP(C971,#REF!,2,FALSE)</f>
        <v>#REF!</v>
      </c>
      <c r="R971" t="str">
        <f>VLOOKUP(orders!B971,customers!$A$2:$F$101,6,FALSE)</f>
        <v>Male</v>
      </c>
      <c r="S971" t="str">
        <f>VLOOKUP(orders!B971,customers!$A$1:$C$101,3,FALSE)</f>
        <v>Machilipatnam</v>
      </c>
    </row>
    <row r="972" spans="1:19" x14ac:dyDescent="0.35">
      <c r="A972">
        <v>971</v>
      </c>
      <c r="B972" t="s">
        <v>238</v>
      </c>
      <c r="C972">
        <v>47</v>
      </c>
      <c r="D972">
        <v>1</v>
      </c>
      <c r="E972" t="str">
        <f t="shared" si="60"/>
        <v>March</v>
      </c>
      <c r="F972" t="str">
        <f t="shared" si="61"/>
        <v>Thursday</v>
      </c>
      <c r="G972" s="1">
        <v>44987</v>
      </c>
      <c r="H972" s="2">
        <v>0.16820601851851852</v>
      </c>
      <c r="I972" s="1">
        <v>44995</v>
      </c>
      <c r="J972" s="2">
        <v>0.80388888888888888</v>
      </c>
      <c r="K972" t="s">
        <v>408</v>
      </c>
      <c r="L972" t="s">
        <v>36</v>
      </c>
      <c r="M972" t="e">
        <f>VLOOKUP(C972,#REF!,4,FALSE)</f>
        <v>#REF!</v>
      </c>
      <c r="N972" t="e">
        <f t="shared" si="62"/>
        <v>#REF!</v>
      </c>
      <c r="O972">
        <f t="shared" si="63"/>
        <v>8</v>
      </c>
      <c r="P972" t="e">
        <f>VLOOKUP(C972,#REF!,3,FALSE)</f>
        <v>#REF!</v>
      </c>
      <c r="Q972" t="e">
        <f>VLOOKUP(C972,#REF!,2,FALSE)</f>
        <v>#REF!</v>
      </c>
      <c r="R972" t="str">
        <f>VLOOKUP(orders!B972,customers!$A$2:$F$101,6,FALSE)</f>
        <v>Female</v>
      </c>
      <c r="S972" t="str">
        <f>VLOOKUP(orders!B972,customers!$A$1:$C$101,3,FALSE)</f>
        <v>Serampore</v>
      </c>
    </row>
    <row r="973" spans="1:19" x14ac:dyDescent="0.35">
      <c r="A973">
        <v>972</v>
      </c>
      <c r="B973" t="s">
        <v>186</v>
      </c>
      <c r="C973">
        <v>30</v>
      </c>
      <c r="D973">
        <v>2</v>
      </c>
      <c r="E973" t="str">
        <f t="shared" si="60"/>
        <v>April</v>
      </c>
      <c r="F973" t="str">
        <f t="shared" si="61"/>
        <v>Sunday</v>
      </c>
      <c r="G973" s="1">
        <v>45046</v>
      </c>
      <c r="H973" s="2">
        <v>6.5671296296296297E-2</v>
      </c>
      <c r="I973" s="1">
        <v>45048</v>
      </c>
      <c r="J973" s="2">
        <v>0.22724537037037038</v>
      </c>
      <c r="K973" t="s">
        <v>225</v>
      </c>
      <c r="L973" t="s">
        <v>12</v>
      </c>
      <c r="M973" t="e">
        <f>VLOOKUP(C973,#REF!,4,FALSE)</f>
        <v>#REF!</v>
      </c>
      <c r="N973" t="e">
        <f t="shared" si="62"/>
        <v>#REF!</v>
      </c>
      <c r="O973">
        <f t="shared" si="63"/>
        <v>2</v>
      </c>
      <c r="P973" t="e">
        <f>VLOOKUP(C973,#REF!,3,FALSE)</f>
        <v>#REF!</v>
      </c>
      <c r="Q973" t="e">
        <f>VLOOKUP(C973,#REF!,2,FALSE)</f>
        <v>#REF!</v>
      </c>
      <c r="R973" t="str">
        <f>VLOOKUP(orders!B973,customers!$A$2:$F$101,6,FALSE)</f>
        <v>Female</v>
      </c>
      <c r="S973" t="str">
        <f>VLOOKUP(orders!B973,customers!$A$1:$C$101,3,FALSE)</f>
        <v>Farrukhabad</v>
      </c>
    </row>
    <row r="974" spans="1:19" x14ac:dyDescent="0.35">
      <c r="A974">
        <v>973</v>
      </c>
      <c r="B974" t="s">
        <v>95</v>
      </c>
      <c r="C974">
        <v>66</v>
      </c>
      <c r="D974">
        <v>3</v>
      </c>
      <c r="E974" t="str">
        <f t="shared" si="60"/>
        <v>February</v>
      </c>
      <c r="F974" t="str">
        <f t="shared" si="61"/>
        <v>Sunday</v>
      </c>
      <c r="G974" s="1">
        <v>44983</v>
      </c>
      <c r="H974" s="2">
        <v>0.44160879629629629</v>
      </c>
      <c r="I974" s="1">
        <v>44992</v>
      </c>
      <c r="J974" s="2">
        <v>0.15722222222222224</v>
      </c>
      <c r="K974" t="s">
        <v>224</v>
      </c>
      <c r="L974" t="s">
        <v>36</v>
      </c>
      <c r="M974" t="e">
        <f>VLOOKUP(C974,#REF!,4,FALSE)</f>
        <v>#REF!</v>
      </c>
      <c r="N974" t="e">
        <f t="shared" si="62"/>
        <v>#REF!</v>
      </c>
      <c r="O974">
        <f t="shared" si="63"/>
        <v>9</v>
      </c>
      <c r="P974" t="e">
        <f>VLOOKUP(C974,#REF!,3,FALSE)</f>
        <v>#REF!</v>
      </c>
      <c r="Q974" t="e">
        <f>VLOOKUP(C974,#REF!,2,FALSE)</f>
        <v>#REF!</v>
      </c>
      <c r="R974" t="str">
        <f>VLOOKUP(orders!B974,customers!$A$2:$F$101,6,FALSE)</f>
        <v>Female</v>
      </c>
      <c r="S974" t="str">
        <f>VLOOKUP(orders!B974,customers!$A$1:$C$101,3,FALSE)</f>
        <v>Sasaram</v>
      </c>
    </row>
    <row r="975" spans="1:19" x14ac:dyDescent="0.35">
      <c r="A975">
        <v>974</v>
      </c>
      <c r="B975" t="s">
        <v>99</v>
      </c>
      <c r="C975">
        <v>17</v>
      </c>
      <c r="D975">
        <v>4</v>
      </c>
      <c r="E975" t="str">
        <f t="shared" si="60"/>
        <v>November</v>
      </c>
      <c r="F975" t="str">
        <f t="shared" si="61"/>
        <v>Saturday</v>
      </c>
      <c r="G975" s="1">
        <v>45234</v>
      </c>
      <c r="H975" s="2">
        <v>0.8034606481481481</v>
      </c>
      <c r="I975" s="1">
        <v>45237</v>
      </c>
      <c r="J975" s="2">
        <v>0.67461805555555554</v>
      </c>
      <c r="K975" t="s">
        <v>137</v>
      </c>
      <c r="L975" t="s">
        <v>12</v>
      </c>
      <c r="M975" t="e">
        <f>VLOOKUP(C975,#REF!,4,FALSE)</f>
        <v>#REF!</v>
      </c>
      <c r="N975" t="e">
        <f t="shared" si="62"/>
        <v>#REF!</v>
      </c>
      <c r="O975">
        <f t="shared" si="63"/>
        <v>3</v>
      </c>
      <c r="P975" t="e">
        <f>VLOOKUP(C975,#REF!,3,FALSE)</f>
        <v>#REF!</v>
      </c>
      <c r="Q975" t="e">
        <f>VLOOKUP(C975,#REF!,2,FALSE)</f>
        <v>#REF!</v>
      </c>
      <c r="R975" t="str">
        <f>VLOOKUP(orders!B975,customers!$A$2:$F$101,6,FALSE)</f>
        <v>Female</v>
      </c>
      <c r="S975" t="str">
        <f>VLOOKUP(orders!B975,customers!$A$1:$C$101,3,FALSE)</f>
        <v>Panvel</v>
      </c>
    </row>
    <row r="976" spans="1:19" x14ac:dyDescent="0.35">
      <c r="A976">
        <v>975</v>
      </c>
      <c r="B976" t="s">
        <v>112</v>
      </c>
      <c r="C976">
        <v>62</v>
      </c>
      <c r="D976">
        <v>2</v>
      </c>
      <c r="E976" t="str">
        <f t="shared" si="60"/>
        <v>March</v>
      </c>
      <c r="F976" t="str">
        <f t="shared" si="61"/>
        <v>Saturday</v>
      </c>
      <c r="G976" s="1">
        <v>44989</v>
      </c>
      <c r="H976" s="2">
        <v>1.8425925925925925E-2</v>
      </c>
      <c r="I976" s="1">
        <v>44997</v>
      </c>
      <c r="J976" s="2">
        <v>0.33590277777777777</v>
      </c>
      <c r="K976" t="s">
        <v>408</v>
      </c>
      <c r="L976" t="s">
        <v>36</v>
      </c>
      <c r="M976" t="e">
        <f>VLOOKUP(C976,#REF!,4,FALSE)</f>
        <v>#REF!</v>
      </c>
      <c r="N976" t="e">
        <f t="shared" si="62"/>
        <v>#REF!</v>
      </c>
      <c r="O976">
        <f t="shared" si="63"/>
        <v>8</v>
      </c>
      <c r="P976" t="e">
        <f>VLOOKUP(C976,#REF!,3,FALSE)</f>
        <v>#REF!</v>
      </c>
      <c r="Q976" t="e">
        <f>VLOOKUP(C976,#REF!,2,FALSE)</f>
        <v>#REF!</v>
      </c>
      <c r="R976" t="str">
        <f>VLOOKUP(orders!B976,customers!$A$2:$F$101,6,FALSE)</f>
        <v>Female</v>
      </c>
      <c r="S976" t="str">
        <f>VLOOKUP(orders!B976,customers!$A$1:$C$101,3,FALSE)</f>
        <v>Panchkula</v>
      </c>
    </row>
    <row r="977" spans="1:19" x14ac:dyDescent="0.35">
      <c r="A977">
        <v>976</v>
      </c>
      <c r="B977" t="s">
        <v>125</v>
      </c>
      <c r="C977">
        <v>17</v>
      </c>
      <c r="D977">
        <v>2</v>
      </c>
      <c r="E977" t="str">
        <f t="shared" si="60"/>
        <v>May</v>
      </c>
      <c r="F977" t="str">
        <f t="shared" si="61"/>
        <v>Friday</v>
      </c>
      <c r="G977" s="1">
        <v>45065</v>
      </c>
      <c r="H977" s="2">
        <v>0.29940972222222223</v>
      </c>
      <c r="I977" s="1">
        <v>45066</v>
      </c>
      <c r="J977" s="2">
        <v>0.36004629629629631</v>
      </c>
      <c r="K977" t="s">
        <v>398</v>
      </c>
      <c r="L977" t="s">
        <v>12</v>
      </c>
      <c r="M977" t="e">
        <f>VLOOKUP(C977,#REF!,4,FALSE)</f>
        <v>#REF!</v>
      </c>
      <c r="N977" t="e">
        <f t="shared" si="62"/>
        <v>#REF!</v>
      </c>
      <c r="O977">
        <f t="shared" si="63"/>
        <v>1</v>
      </c>
      <c r="P977" t="e">
        <f>VLOOKUP(C977,#REF!,3,FALSE)</f>
        <v>#REF!</v>
      </c>
      <c r="Q977" t="e">
        <f>VLOOKUP(C977,#REF!,2,FALSE)</f>
        <v>#REF!</v>
      </c>
      <c r="R977" t="str">
        <f>VLOOKUP(orders!B977,customers!$A$2:$F$101,6,FALSE)</f>
        <v>Male</v>
      </c>
      <c r="S977" t="str">
        <f>VLOOKUP(orders!B977,customers!$A$1:$C$101,3,FALSE)</f>
        <v>Gangtok</v>
      </c>
    </row>
    <row r="978" spans="1:19" x14ac:dyDescent="0.35">
      <c r="A978">
        <v>977</v>
      </c>
      <c r="B978" t="s">
        <v>314</v>
      </c>
      <c r="C978">
        <v>47</v>
      </c>
      <c r="D978">
        <v>2</v>
      </c>
      <c r="E978" t="str">
        <f t="shared" si="60"/>
        <v>March</v>
      </c>
      <c r="F978" t="str">
        <f t="shared" si="61"/>
        <v>Sunday</v>
      </c>
      <c r="G978" s="1">
        <v>44990</v>
      </c>
      <c r="H978" s="2">
        <v>0.52327546296296301</v>
      </c>
      <c r="I978" s="1">
        <v>44992</v>
      </c>
      <c r="J978" s="2">
        <v>0.98592592592592587</v>
      </c>
      <c r="K978" t="s">
        <v>400</v>
      </c>
      <c r="L978" t="s">
        <v>36</v>
      </c>
      <c r="M978" t="e">
        <f>VLOOKUP(C978,#REF!,4,FALSE)</f>
        <v>#REF!</v>
      </c>
      <c r="N978" t="e">
        <f t="shared" si="62"/>
        <v>#REF!</v>
      </c>
      <c r="O978">
        <f t="shared" si="63"/>
        <v>2</v>
      </c>
      <c r="P978" t="e">
        <f>VLOOKUP(C978,#REF!,3,FALSE)</f>
        <v>#REF!</v>
      </c>
      <c r="Q978" t="e">
        <f>VLOOKUP(C978,#REF!,2,FALSE)</f>
        <v>#REF!</v>
      </c>
      <c r="R978" t="str">
        <f>VLOOKUP(orders!B978,customers!$A$2:$F$101,6,FALSE)</f>
        <v>Male</v>
      </c>
      <c r="S978" t="str">
        <f>VLOOKUP(orders!B978,customers!$A$1:$C$101,3,FALSE)</f>
        <v>Kottayam</v>
      </c>
    </row>
    <row r="979" spans="1:19" x14ac:dyDescent="0.35">
      <c r="A979">
        <v>978</v>
      </c>
      <c r="B979" t="s">
        <v>13</v>
      </c>
      <c r="C979">
        <v>29</v>
      </c>
      <c r="D979">
        <v>4</v>
      </c>
      <c r="E979" t="str">
        <f t="shared" si="60"/>
        <v>February</v>
      </c>
      <c r="F979" t="str">
        <f t="shared" si="61"/>
        <v>Tuesday</v>
      </c>
      <c r="G979" s="1">
        <v>44985</v>
      </c>
      <c r="H979" s="2">
        <v>0.37447916666666664</v>
      </c>
      <c r="I979" s="1">
        <v>44994</v>
      </c>
      <c r="J979" s="2">
        <v>0.27160879629629631</v>
      </c>
      <c r="K979" t="s">
        <v>224</v>
      </c>
      <c r="L979" t="s">
        <v>36</v>
      </c>
      <c r="M979" t="e">
        <f>VLOOKUP(C979,#REF!,4,FALSE)</f>
        <v>#REF!</v>
      </c>
      <c r="N979" t="e">
        <f t="shared" si="62"/>
        <v>#REF!</v>
      </c>
      <c r="O979">
        <f t="shared" si="63"/>
        <v>9</v>
      </c>
      <c r="P979" t="e">
        <f>VLOOKUP(C979,#REF!,3,FALSE)</f>
        <v>#REF!</v>
      </c>
      <c r="Q979" t="e">
        <f>VLOOKUP(C979,#REF!,2,FALSE)</f>
        <v>#REF!</v>
      </c>
      <c r="R979" t="str">
        <f>VLOOKUP(orders!B979,customers!$A$2:$F$101,6,FALSE)</f>
        <v>Male</v>
      </c>
      <c r="S979" t="str">
        <f>VLOOKUP(orders!B979,customers!$A$1:$C$101,3,FALSE)</f>
        <v>Danapur</v>
      </c>
    </row>
    <row r="980" spans="1:19" x14ac:dyDescent="0.35">
      <c r="A980">
        <v>979</v>
      </c>
      <c r="B980" t="s">
        <v>188</v>
      </c>
      <c r="C980">
        <v>9</v>
      </c>
      <c r="D980">
        <v>4</v>
      </c>
      <c r="E980" t="str">
        <f t="shared" si="60"/>
        <v>August</v>
      </c>
      <c r="F980" t="str">
        <f t="shared" si="61"/>
        <v>Monday</v>
      </c>
      <c r="G980" s="1">
        <v>45166</v>
      </c>
      <c r="H980" s="2">
        <v>0.77990740740740738</v>
      </c>
      <c r="I980" s="1">
        <v>45169</v>
      </c>
      <c r="J980" s="2">
        <v>0.84233796296296293</v>
      </c>
      <c r="K980" t="s">
        <v>389</v>
      </c>
      <c r="L980" t="s">
        <v>26</v>
      </c>
      <c r="M980" t="e">
        <f>VLOOKUP(C980,#REF!,4,FALSE)</f>
        <v>#REF!</v>
      </c>
      <c r="N980" t="e">
        <f t="shared" si="62"/>
        <v>#REF!</v>
      </c>
      <c r="O980">
        <f t="shared" si="63"/>
        <v>3</v>
      </c>
      <c r="P980" t="e">
        <f>VLOOKUP(C980,#REF!,3,FALSE)</f>
        <v>#REF!</v>
      </c>
      <c r="Q980" t="e">
        <f>VLOOKUP(C980,#REF!,2,FALSE)</f>
        <v>#REF!</v>
      </c>
      <c r="R980" t="str">
        <f>VLOOKUP(orders!B980,customers!$A$2:$F$101,6,FALSE)</f>
        <v>Male</v>
      </c>
      <c r="S980" t="str">
        <f>VLOOKUP(orders!B980,customers!$A$1:$C$101,3,FALSE)</f>
        <v>Sambhal</v>
      </c>
    </row>
    <row r="981" spans="1:19" x14ac:dyDescent="0.35">
      <c r="A981">
        <v>980</v>
      </c>
      <c r="B981" t="s">
        <v>80</v>
      </c>
      <c r="C981">
        <v>12</v>
      </c>
      <c r="D981">
        <v>5</v>
      </c>
      <c r="E981" t="str">
        <f t="shared" si="60"/>
        <v>September</v>
      </c>
      <c r="F981" t="str">
        <f t="shared" si="61"/>
        <v>Thursday</v>
      </c>
      <c r="G981" s="1">
        <v>45190</v>
      </c>
      <c r="H981" s="2">
        <v>0.85793981481481485</v>
      </c>
      <c r="I981" s="1">
        <v>45199</v>
      </c>
      <c r="J981" s="2">
        <v>3.0312499999999999E-2</v>
      </c>
      <c r="K981" t="s">
        <v>274</v>
      </c>
      <c r="L981" t="s">
        <v>12</v>
      </c>
      <c r="M981" t="e">
        <f>VLOOKUP(C981,#REF!,4,FALSE)</f>
        <v>#REF!</v>
      </c>
      <c r="N981" t="e">
        <f t="shared" si="62"/>
        <v>#REF!</v>
      </c>
      <c r="O981">
        <f t="shared" si="63"/>
        <v>9</v>
      </c>
      <c r="P981" t="e">
        <f>VLOOKUP(C981,#REF!,3,FALSE)</f>
        <v>#REF!</v>
      </c>
      <c r="Q981" t="e">
        <f>VLOOKUP(C981,#REF!,2,FALSE)</f>
        <v>#REF!</v>
      </c>
      <c r="R981" t="str">
        <f>VLOOKUP(orders!B981,customers!$A$2:$F$101,6,FALSE)</f>
        <v>Male</v>
      </c>
      <c r="S981" t="str">
        <f>VLOOKUP(orders!B981,customers!$A$1:$C$101,3,FALSE)</f>
        <v>Anand</v>
      </c>
    </row>
    <row r="982" spans="1:19" x14ac:dyDescent="0.35">
      <c r="A982">
        <v>981</v>
      </c>
      <c r="B982" t="s">
        <v>99</v>
      </c>
      <c r="C982">
        <v>46</v>
      </c>
      <c r="D982">
        <v>2</v>
      </c>
      <c r="E982" t="str">
        <f t="shared" si="60"/>
        <v>April</v>
      </c>
      <c r="F982" t="str">
        <f t="shared" si="61"/>
        <v>Sunday</v>
      </c>
      <c r="G982" s="1">
        <v>45018</v>
      </c>
      <c r="H982" s="2">
        <v>0.83412037037037035</v>
      </c>
      <c r="I982" s="1">
        <v>45019</v>
      </c>
      <c r="J982" s="2">
        <v>0.84834490740740742</v>
      </c>
      <c r="K982" t="s">
        <v>262</v>
      </c>
      <c r="L982" t="s">
        <v>12</v>
      </c>
      <c r="M982" t="e">
        <f>VLOOKUP(C982,#REF!,4,FALSE)</f>
        <v>#REF!</v>
      </c>
      <c r="N982" t="e">
        <f t="shared" si="62"/>
        <v>#REF!</v>
      </c>
      <c r="O982">
        <f t="shared" si="63"/>
        <v>1</v>
      </c>
      <c r="P982" t="e">
        <f>VLOOKUP(C982,#REF!,3,FALSE)</f>
        <v>#REF!</v>
      </c>
      <c r="Q982" t="e">
        <f>VLOOKUP(C982,#REF!,2,FALSE)</f>
        <v>#REF!</v>
      </c>
      <c r="R982" t="str">
        <f>VLOOKUP(orders!B982,customers!$A$2:$F$101,6,FALSE)</f>
        <v>Female</v>
      </c>
      <c r="S982" t="str">
        <f>VLOOKUP(orders!B982,customers!$A$1:$C$101,3,FALSE)</f>
        <v>Panvel</v>
      </c>
    </row>
    <row r="983" spans="1:19" x14ac:dyDescent="0.35">
      <c r="A983">
        <v>982</v>
      </c>
      <c r="B983" t="s">
        <v>13</v>
      </c>
      <c r="C983">
        <v>47</v>
      </c>
      <c r="D983">
        <v>4</v>
      </c>
      <c r="E983" t="str">
        <f t="shared" si="60"/>
        <v>February</v>
      </c>
      <c r="F983" t="str">
        <f t="shared" si="61"/>
        <v>Tuesday</v>
      </c>
      <c r="G983" s="1">
        <v>44985</v>
      </c>
      <c r="H983" s="2">
        <v>0.78915509259259264</v>
      </c>
      <c r="I983" s="1">
        <v>44989</v>
      </c>
      <c r="J983" s="2">
        <v>0.13290509259259259</v>
      </c>
      <c r="K983" t="s">
        <v>206</v>
      </c>
      <c r="L983" t="s">
        <v>36</v>
      </c>
      <c r="M983" t="e">
        <f>VLOOKUP(C983,#REF!,4,FALSE)</f>
        <v>#REF!</v>
      </c>
      <c r="N983" t="e">
        <f t="shared" si="62"/>
        <v>#REF!</v>
      </c>
      <c r="O983">
        <f t="shared" si="63"/>
        <v>4</v>
      </c>
      <c r="P983" t="e">
        <f>VLOOKUP(C983,#REF!,3,FALSE)</f>
        <v>#REF!</v>
      </c>
      <c r="Q983" t="e">
        <f>VLOOKUP(C983,#REF!,2,FALSE)</f>
        <v>#REF!</v>
      </c>
      <c r="R983" t="str">
        <f>VLOOKUP(orders!B983,customers!$A$2:$F$101,6,FALSE)</f>
        <v>Male</v>
      </c>
      <c r="S983" t="str">
        <f>VLOOKUP(orders!B983,customers!$A$1:$C$101,3,FALSE)</f>
        <v>Danapur</v>
      </c>
    </row>
    <row r="984" spans="1:19" x14ac:dyDescent="0.35">
      <c r="A984">
        <v>983</v>
      </c>
      <c r="B984" t="s">
        <v>216</v>
      </c>
      <c r="C984">
        <v>70</v>
      </c>
      <c r="D984">
        <v>1</v>
      </c>
      <c r="E984" t="str">
        <f t="shared" si="60"/>
        <v>March</v>
      </c>
      <c r="F984" t="str">
        <f t="shared" si="61"/>
        <v>Saturday</v>
      </c>
      <c r="G984" s="1">
        <v>45010</v>
      </c>
      <c r="H984" s="2">
        <v>0.40259259259259261</v>
      </c>
      <c r="I984" s="1">
        <v>45017</v>
      </c>
      <c r="J984" s="2">
        <v>0.27688657407407408</v>
      </c>
      <c r="K984" t="s">
        <v>383</v>
      </c>
      <c r="L984" t="s">
        <v>20</v>
      </c>
      <c r="M984" t="e">
        <f>VLOOKUP(C984,#REF!,4,FALSE)</f>
        <v>#REF!</v>
      </c>
      <c r="N984" t="e">
        <f t="shared" si="62"/>
        <v>#REF!</v>
      </c>
      <c r="O984">
        <f t="shared" si="63"/>
        <v>7</v>
      </c>
      <c r="P984" t="e">
        <f>VLOOKUP(C984,#REF!,3,FALSE)</f>
        <v>#REF!</v>
      </c>
      <c r="Q984" t="e">
        <f>VLOOKUP(C984,#REF!,2,FALSE)</f>
        <v>#REF!</v>
      </c>
      <c r="R984" t="str">
        <f>VLOOKUP(orders!B984,customers!$A$2:$F$101,6,FALSE)</f>
        <v>Female</v>
      </c>
      <c r="S984" t="str">
        <f>VLOOKUP(orders!B984,customers!$A$1:$C$101,3,FALSE)</f>
        <v>Deoghar</v>
      </c>
    </row>
    <row r="985" spans="1:19" x14ac:dyDescent="0.35">
      <c r="A985">
        <v>984</v>
      </c>
      <c r="B985" t="s">
        <v>116</v>
      </c>
      <c r="C985">
        <v>65</v>
      </c>
      <c r="D985">
        <v>1</v>
      </c>
      <c r="E985" t="str">
        <f t="shared" si="60"/>
        <v>August</v>
      </c>
      <c r="F985" t="str">
        <f t="shared" si="61"/>
        <v>Thursday</v>
      </c>
      <c r="G985" s="1">
        <v>45141</v>
      </c>
      <c r="H985" s="2">
        <v>0.93821759259259263</v>
      </c>
      <c r="I985" s="1">
        <v>45145</v>
      </c>
      <c r="J985" s="2">
        <v>0.69387731481481485</v>
      </c>
      <c r="K985" t="s">
        <v>303</v>
      </c>
      <c r="L985" t="s">
        <v>60</v>
      </c>
      <c r="M985" t="e">
        <f>VLOOKUP(C985,#REF!,4,FALSE)</f>
        <v>#REF!</v>
      </c>
      <c r="N985" t="e">
        <f t="shared" si="62"/>
        <v>#REF!</v>
      </c>
      <c r="O985">
        <f t="shared" si="63"/>
        <v>4</v>
      </c>
      <c r="P985" t="e">
        <f>VLOOKUP(C985,#REF!,3,FALSE)</f>
        <v>#REF!</v>
      </c>
      <c r="Q985" t="e">
        <f>VLOOKUP(C985,#REF!,2,FALSE)</f>
        <v>#REF!</v>
      </c>
      <c r="R985" t="str">
        <f>VLOOKUP(orders!B985,customers!$A$2:$F$101,6,FALSE)</f>
        <v>Male</v>
      </c>
      <c r="S985" t="str">
        <f>VLOOKUP(orders!B985,customers!$A$1:$C$101,3,FALSE)</f>
        <v>Guntakal</v>
      </c>
    </row>
    <row r="986" spans="1:19" x14ac:dyDescent="0.35">
      <c r="A986">
        <v>985</v>
      </c>
      <c r="B986" t="s">
        <v>194</v>
      </c>
      <c r="C986">
        <v>31</v>
      </c>
      <c r="D986">
        <v>4</v>
      </c>
      <c r="E986" t="str">
        <f t="shared" si="60"/>
        <v>October</v>
      </c>
      <c r="F986" t="str">
        <f t="shared" si="61"/>
        <v>Thursday</v>
      </c>
      <c r="G986" s="1">
        <v>45204</v>
      </c>
      <c r="H986" s="2">
        <v>0.4773148148148148</v>
      </c>
      <c r="I986" s="1">
        <v>45212</v>
      </c>
      <c r="J986" s="2">
        <v>0.70387731481481486</v>
      </c>
      <c r="K986" t="s">
        <v>57</v>
      </c>
      <c r="L986" t="s">
        <v>60</v>
      </c>
      <c r="M986" t="e">
        <f>VLOOKUP(C986,#REF!,4,FALSE)</f>
        <v>#REF!</v>
      </c>
      <c r="N986" t="e">
        <f t="shared" si="62"/>
        <v>#REF!</v>
      </c>
      <c r="O986">
        <f t="shared" si="63"/>
        <v>8</v>
      </c>
      <c r="P986" t="e">
        <f>VLOOKUP(C986,#REF!,3,FALSE)</f>
        <v>#REF!</v>
      </c>
      <c r="Q986" t="e">
        <f>VLOOKUP(C986,#REF!,2,FALSE)</f>
        <v>#REF!</v>
      </c>
      <c r="R986" t="str">
        <f>VLOOKUP(orders!B986,customers!$A$2:$F$101,6,FALSE)</f>
        <v>Male</v>
      </c>
      <c r="S986" t="str">
        <f>VLOOKUP(orders!B986,customers!$A$1:$C$101,3,FALSE)</f>
        <v>Bhatpara</v>
      </c>
    </row>
    <row r="987" spans="1:19" x14ac:dyDescent="0.35">
      <c r="A987">
        <v>986</v>
      </c>
      <c r="B987" t="s">
        <v>292</v>
      </c>
      <c r="C987">
        <v>1</v>
      </c>
      <c r="D987">
        <v>2</v>
      </c>
      <c r="E987" t="str">
        <f t="shared" si="60"/>
        <v>November</v>
      </c>
      <c r="F987" t="str">
        <f t="shared" si="61"/>
        <v>Friday</v>
      </c>
      <c r="G987" s="1">
        <v>45233</v>
      </c>
      <c r="H987" s="2">
        <v>0.69576388888888885</v>
      </c>
      <c r="I987" s="1">
        <v>45235</v>
      </c>
      <c r="J987" s="2">
        <v>0.94685185185185183</v>
      </c>
      <c r="K987" t="s">
        <v>129</v>
      </c>
      <c r="L987" t="s">
        <v>60</v>
      </c>
      <c r="M987" t="e">
        <f>VLOOKUP(C987,#REF!,4,FALSE)</f>
        <v>#REF!</v>
      </c>
      <c r="N987" t="e">
        <f t="shared" si="62"/>
        <v>#REF!</v>
      </c>
      <c r="O987">
        <f t="shared" si="63"/>
        <v>2</v>
      </c>
      <c r="P987" t="e">
        <f>VLOOKUP(C987,#REF!,3,FALSE)</f>
        <v>#REF!</v>
      </c>
      <c r="Q987" t="e">
        <f>VLOOKUP(C987,#REF!,2,FALSE)</f>
        <v>#REF!</v>
      </c>
      <c r="R987" t="str">
        <f>VLOOKUP(orders!B987,customers!$A$2:$F$101,6,FALSE)</f>
        <v>Female</v>
      </c>
      <c r="S987" t="str">
        <f>VLOOKUP(orders!B987,customers!$A$1:$C$101,3,FALSE)</f>
        <v>Purnia</v>
      </c>
    </row>
    <row r="988" spans="1:19" x14ac:dyDescent="0.35">
      <c r="A988">
        <v>987</v>
      </c>
      <c r="B988" t="s">
        <v>58</v>
      </c>
      <c r="C988">
        <v>65</v>
      </c>
      <c r="D988">
        <v>3</v>
      </c>
      <c r="E988" t="str">
        <f t="shared" si="60"/>
        <v>December</v>
      </c>
      <c r="F988" t="str">
        <f t="shared" si="61"/>
        <v>Wednesday</v>
      </c>
      <c r="G988" s="1">
        <v>45280</v>
      </c>
      <c r="H988" s="2">
        <v>0.38422453703703702</v>
      </c>
      <c r="I988" s="1">
        <v>45285</v>
      </c>
      <c r="J988" s="2">
        <v>0.17371527777777779</v>
      </c>
      <c r="K988" t="s">
        <v>69</v>
      </c>
      <c r="L988" t="s">
        <v>60</v>
      </c>
      <c r="M988" t="e">
        <f>VLOOKUP(C988,#REF!,4,FALSE)</f>
        <v>#REF!</v>
      </c>
      <c r="N988" t="e">
        <f t="shared" si="62"/>
        <v>#REF!</v>
      </c>
      <c r="O988">
        <f t="shared" si="63"/>
        <v>5</v>
      </c>
      <c r="P988" t="e">
        <f>VLOOKUP(C988,#REF!,3,FALSE)</f>
        <v>#REF!</v>
      </c>
      <c r="Q988" t="e">
        <f>VLOOKUP(C988,#REF!,2,FALSE)</f>
        <v>#REF!</v>
      </c>
      <c r="R988" t="str">
        <f>VLOOKUP(orders!B988,customers!$A$2:$F$101,6,FALSE)</f>
        <v>Male</v>
      </c>
      <c r="S988" t="str">
        <f>VLOOKUP(orders!B988,customers!$A$1:$C$101,3,FALSE)</f>
        <v>Nizamabad</v>
      </c>
    </row>
    <row r="989" spans="1:19" x14ac:dyDescent="0.35">
      <c r="A989">
        <v>988</v>
      </c>
      <c r="B989" t="s">
        <v>97</v>
      </c>
      <c r="C989">
        <v>4</v>
      </c>
      <c r="D989">
        <v>3</v>
      </c>
      <c r="E989" t="str">
        <f t="shared" si="60"/>
        <v>November</v>
      </c>
      <c r="F989" t="str">
        <f t="shared" si="61"/>
        <v>Friday</v>
      </c>
      <c r="G989" s="1">
        <v>45240</v>
      </c>
      <c r="H989" s="2">
        <v>0.40783564814814816</v>
      </c>
      <c r="I989" s="1">
        <v>45245</v>
      </c>
      <c r="J989" s="2">
        <v>0.43702546296296296</v>
      </c>
      <c r="K989" t="s">
        <v>381</v>
      </c>
      <c r="L989" t="s">
        <v>15</v>
      </c>
      <c r="M989" t="e">
        <f>VLOOKUP(C989,#REF!,4,FALSE)</f>
        <v>#REF!</v>
      </c>
      <c r="N989" t="e">
        <f t="shared" si="62"/>
        <v>#REF!</v>
      </c>
      <c r="O989">
        <f t="shared" si="63"/>
        <v>5</v>
      </c>
      <c r="P989" t="e">
        <f>VLOOKUP(C989,#REF!,3,FALSE)</f>
        <v>#REF!</v>
      </c>
      <c r="Q989" t="e">
        <f>VLOOKUP(C989,#REF!,2,FALSE)</f>
        <v>#REF!</v>
      </c>
      <c r="R989" t="str">
        <f>VLOOKUP(orders!B989,customers!$A$2:$F$101,6,FALSE)</f>
        <v>Male</v>
      </c>
      <c r="S989" t="str">
        <f>VLOOKUP(orders!B989,customers!$A$1:$C$101,3,FALSE)</f>
        <v>Machilipatnam</v>
      </c>
    </row>
    <row r="990" spans="1:19" x14ac:dyDescent="0.35">
      <c r="A990">
        <v>989</v>
      </c>
      <c r="B990" t="s">
        <v>125</v>
      </c>
      <c r="C990">
        <v>52</v>
      </c>
      <c r="D990">
        <v>3</v>
      </c>
      <c r="E990" t="str">
        <f t="shared" si="60"/>
        <v>February</v>
      </c>
      <c r="F990" t="str">
        <f t="shared" si="61"/>
        <v>Monday</v>
      </c>
      <c r="G990" s="1">
        <v>44963</v>
      </c>
      <c r="H990" s="2">
        <v>0.34128472222222223</v>
      </c>
      <c r="I990" s="1">
        <v>44972</v>
      </c>
      <c r="J990" s="2">
        <v>8.3379629629629623E-2</v>
      </c>
      <c r="K990" t="s">
        <v>338</v>
      </c>
      <c r="L990" t="s">
        <v>23</v>
      </c>
      <c r="M990" t="e">
        <f>VLOOKUP(C990,#REF!,4,FALSE)</f>
        <v>#REF!</v>
      </c>
      <c r="N990" t="e">
        <f t="shared" si="62"/>
        <v>#REF!</v>
      </c>
      <c r="O990">
        <f t="shared" si="63"/>
        <v>9</v>
      </c>
      <c r="P990" t="e">
        <f>VLOOKUP(C990,#REF!,3,FALSE)</f>
        <v>#REF!</v>
      </c>
      <c r="Q990" t="e">
        <f>VLOOKUP(C990,#REF!,2,FALSE)</f>
        <v>#REF!</v>
      </c>
      <c r="R990" t="str">
        <f>VLOOKUP(orders!B990,customers!$A$2:$F$101,6,FALSE)</f>
        <v>Male</v>
      </c>
      <c r="S990" t="str">
        <f>VLOOKUP(orders!B990,customers!$A$1:$C$101,3,FALSE)</f>
        <v>Gangtok</v>
      </c>
    </row>
    <row r="991" spans="1:19" x14ac:dyDescent="0.35">
      <c r="A991">
        <v>990</v>
      </c>
      <c r="B991" t="s">
        <v>354</v>
      </c>
      <c r="C991">
        <v>42</v>
      </c>
      <c r="D991">
        <v>2</v>
      </c>
      <c r="E991" t="str">
        <f t="shared" si="60"/>
        <v>December</v>
      </c>
      <c r="F991" t="str">
        <f t="shared" si="61"/>
        <v>Monday</v>
      </c>
      <c r="G991" s="1">
        <v>45264</v>
      </c>
      <c r="H991" s="2">
        <v>0.93055555555555558</v>
      </c>
      <c r="I991" s="1">
        <v>45268</v>
      </c>
      <c r="J991" s="2">
        <v>0.9985532407407407</v>
      </c>
      <c r="K991" t="s">
        <v>202</v>
      </c>
      <c r="L991" t="s">
        <v>60</v>
      </c>
      <c r="M991" t="e">
        <f>VLOOKUP(C991,#REF!,4,FALSE)</f>
        <v>#REF!</v>
      </c>
      <c r="N991" t="e">
        <f t="shared" si="62"/>
        <v>#REF!</v>
      </c>
      <c r="O991">
        <f t="shared" si="63"/>
        <v>4</v>
      </c>
      <c r="P991" t="e">
        <f>VLOOKUP(C991,#REF!,3,FALSE)</f>
        <v>#REF!</v>
      </c>
      <c r="Q991" t="e">
        <f>VLOOKUP(C991,#REF!,2,FALSE)</f>
        <v>#REF!</v>
      </c>
      <c r="R991" t="str">
        <f>VLOOKUP(orders!B991,customers!$A$2:$F$101,6,FALSE)</f>
        <v>Male</v>
      </c>
      <c r="S991" t="str">
        <f>VLOOKUP(orders!B991,customers!$A$1:$C$101,3,FALSE)</f>
        <v>Mehsana</v>
      </c>
    </row>
    <row r="992" spans="1:19" x14ac:dyDescent="0.35">
      <c r="A992">
        <v>991</v>
      </c>
      <c r="B992" t="s">
        <v>54</v>
      </c>
      <c r="C992">
        <v>36</v>
      </c>
      <c r="D992">
        <v>5</v>
      </c>
      <c r="E992" t="str">
        <f t="shared" si="60"/>
        <v>February</v>
      </c>
      <c r="F992" t="str">
        <f t="shared" si="61"/>
        <v>Thursday</v>
      </c>
      <c r="G992" s="1">
        <v>44966</v>
      </c>
      <c r="H992" s="2">
        <v>0.62583333333333335</v>
      </c>
      <c r="I992" s="1">
        <v>44972</v>
      </c>
      <c r="J992" s="2">
        <v>0.72009259259259262</v>
      </c>
      <c r="K992" t="s">
        <v>224</v>
      </c>
      <c r="L992" t="s">
        <v>20</v>
      </c>
      <c r="M992" t="e">
        <f>VLOOKUP(C992,#REF!,4,FALSE)</f>
        <v>#REF!</v>
      </c>
      <c r="N992" t="e">
        <f t="shared" si="62"/>
        <v>#REF!</v>
      </c>
      <c r="O992">
        <f t="shared" si="63"/>
        <v>6</v>
      </c>
      <c r="P992" t="e">
        <f>VLOOKUP(C992,#REF!,3,FALSE)</f>
        <v>#REF!</v>
      </c>
      <c r="Q992" t="e">
        <f>VLOOKUP(C992,#REF!,2,FALSE)</f>
        <v>#REF!</v>
      </c>
      <c r="R992" t="str">
        <f>VLOOKUP(orders!B992,customers!$A$2:$F$101,6,FALSE)</f>
        <v>Female</v>
      </c>
      <c r="S992" t="str">
        <f>VLOOKUP(orders!B992,customers!$A$1:$C$101,3,FALSE)</f>
        <v>Bidhannagar</v>
      </c>
    </row>
    <row r="993" spans="1:19" x14ac:dyDescent="0.35">
      <c r="A993">
        <v>992</v>
      </c>
      <c r="B993" t="s">
        <v>61</v>
      </c>
      <c r="C993">
        <v>43</v>
      </c>
      <c r="D993">
        <v>3</v>
      </c>
      <c r="E993" t="str">
        <f t="shared" si="60"/>
        <v>November</v>
      </c>
      <c r="F993" t="str">
        <f t="shared" si="61"/>
        <v>Thursday</v>
      </c>
      <c r="G993" s="1">
        <v>45232</v>
      </c>
      <c r="H993" s="2">
        <v>0.58962962962962961</v>
      </c>
      <c r="I993" s="1">
        <v>45233</v>
      </c>
      <c r="J993" s="2">
        <v>0.81434027777777773</v>
      </c>
      <c r="K993" t="s">
        <v>122</v>
      </c>
      <c r="L993" t="s">
        <v>15</v>
      </c>
      <c r="M993" t="e">
        <f>VLOOKUP(C993,#REF!,4,FALSE)</f>
        <v>#REF!</v>
      </c>
      <c r="N993" t="e">
        <f t="shared" si="62"/>
        <v>#REF!</v>
      </c>
      <c r="O993">
        <f t="shared" si="63"/>
        <v>1</v>
      </c>
      <c r="P993" t="e">
        <f>VLOOKUP(C993,#REF!,3,FALSE)</f>
        <v>#REF!</v>
      </c>
      <c r="Q993" t="e">
        <f>VLOOKUP(C993,#REF!,2,FALSE)</f>
        <v>#REF!</v>
      </c>
      <c r="R993" t="str">
        <f>VLOOKUP(orders!B993,customers!$A$2:$F$101,6,FALSE)</f>
        <v>Female</v>
      </c>
      <c r="S993" t="str">
        <f>VLOOKUP(orders!B993,customers!$A$1:$C$101,3,FALSE)</f>
        <v>New Delhi</v>
      </c>
    </row>
    <row r="994" spans="1:19" x14ac:dyDescent="0.35">
      <c r="A994">
        <v>993</v>
      </c>
      <c r="B994" t="s">
        <v>167</v>
      </c>
      <c r="C994">
        <v>61</v>
      </c>
      <c r="D994">
        <v>5</v>
      </c>
      <c r="E994" t="str">
        <f t="shared" si="60"/>
        <v>October</v>
      </c>
      <c r="F994" t="str">
        <f t="shared" si="61"/>
        <v>Sunday</v>
      </c>
      <c r="G994" s="1">
        <v>45207</v>
      </c>
      <c r="H994" s="2">
        <v>0.89868055555555559</v>
      </c>
      <c r="I994" s="1">
        <v>45213</v>
      </c>
      <c r="J994" s="2">
        <v>0.66386574074074078</v>
      </c>
      <c r="K994" t="s">
        <v>173</v>
      </c>
      <c r="L994" t="s">
        <v>12</v>
      </c>
      <c r="M994" t="e">
        <f>VLOOKUP(C994,#REF!,4,FALSE)</f>
        <v>#REF!</v>
      </c>
      <c r="N994" t="e">
        <f t="shared" si="62"/>
        <v>#REF!</v>
      </c>
      <c r="O994">
        <f t="shared" si="63"/>
        <v>6</v>
      </c>
      <c r="P994" t="e">
        <f>VLOOKUP(C994,#REF!,3,FALSE)</f>
        <v>#REF!</v>
      </c>
      <c r="Q994" t="e">
        <f>VLOOKUP(C994,#REF!,2,FALSE)</f>
        <v>#REF!</v>
      </c>
      <c r="R994" t="str">
        <f>VLOOKUP(orders!B994,customers!$A$2:$F$101,6,FALSE)</f>
        <v>Female</v>
      </c>
      <c r="S994" t="str">
        <f>VLOOKUP(orders!B994,customers!$A$1:$C$101,3,FALSE)</f>
        <v>Ahmednagar</v>
      </c>
    </row>
    <row r="995" spans="1:19" x14ac:dyDescent="0.35">
      <c r="A995">
        <v>994</v>
      </c>
      <c r="B995" t="s">
        <v>251</v>
      </c>
      <c r="C995">
        <v>68</v>
      </c>
      <c r="D995">
        <v>2</v>
      </c>
      <c r="E995" t="str">
        <f t="shared" si="60"/>
        <v>February</v>
      </c>
      <c r="F995" t="str">
        <f t="shared" si="61"/>
        <v>Monday</v>
      </c>
      <c r="G995" s="1">
        <v>44970</v>
      </c>
      <c r="H995" s="2">
        <v>0.94763888888888892</v>
      </c>
      <c r="I995" s="1">
        <v>44978</v>
      </c>
      <c r="J995" s="2">
        <v>0.28159722222222222</v>
      </c>
      <c r="K995" t="s">
        <v>416</v>
      </c>
      <c r="L995" t="s">
        <v>23</v>
      </c>
      <c r="M995" t="e">
        <f>VLOOKUP(C995,#REF!,4,FALSE)</f>
        <v>#REF!</v>
      </c>
      <c r="N995" t="e">
        <f t="shared" si="62"/>
        <v>#REF!</v>
      </c>
      <c r="O995">
        <f t="shared" si="63"/>
        <v>8</v>
      </c>
      <c r="P995" t="e">
        <f>VLOOKUP(C995,#REF!,3,FALSE)</f>
        <v>#REF!</v>
      </c>
      <c r="Q995" t="e">
        <f>VLOOKUP(C995,#REF!,2,FALSE)</f>
        <v>#REF!</v>
      </c>
      <c r="R995" t="str">
        <f>VLOOKUP(orders!B995,customers!$A$2:$F$101,6,FALSE)</f>
        <v>Male</v>
      </c>
      <c r="S995" t="str">
        <f>VLOOKUP(orders!B995,customers!$A$1:$C$101,3,FALSE)</f>
        <v>Miryalaguda</v>
      </c>
    </row>
    <row r="996" spans="1:19" x14ac:dyDescent="0.35">
      <c r="A996">
        <v>995</v>
      </c>
      <c r="B996" t="s">
        <v>253</v>
      </c>
      <c r="C996">
        <v>57</v>
      </c>
      <c r="D996">
        <v>2</v>
      </c>
      <c r="E996" t="str">
        <f t="shared" si="60"/>
        <v>July</v>
      </c>
      <c r="F996" t="str">
        <f t="shared" si="61"/>
        <v>Thursday</v>
      </c>
      <c r="G996" s="1">
        <v>45127</v>
      </c>
      <c r="H996" s="2">
        <v>2.8217592592592593E-2</v>
      </c>
      <c r="I996" s="1">
        <v>45134</v>
      </c>
      <c r="J996" s="2">
        <v>0.48753472222222222</v>
      </c>
      <c r="K996" t="s">
        <v>306</v>
      </c>
      <c r="L996" t="s">
        <v>20</v>
      </c>
      <c r="M996" t="e">
        <f>VLOOKUP(C996,#REF!,4,FALSE)</f>
        <v>#REF!</v>
      </c>
      <c r="N996" t="e">
        <f t="shared" si="62"/>
        <v>#REF!</v>
      </c>
      <c r="O996">
        <f t="shared" si="63"/>
        <v>7</v>
      </c>
      <c r="P996" t="e">
        <f>VLOOKUP(C996,#REF!,3,FALSE)</f>
        <v>#REF!</v>
      </c>
      <c r="Q996" t="e">
        <f>VLOOKUP(C996,#REF!,2,FALSE)</f>
        <v>#REF!</v>
      </c>
      <c r="R996" t="str">
        <f>VLOOKUP(orders!B996,customers!$A$2:$F$101,6,FALSE)</f>
        <v>Female</v>
      </c>
      <c r="S996" t="str">
        <f>VLOOKUP(orders!B996,customers!$A$1:$C$101,3,FALSE)</f>
        <v>Nellore</v>
      </c>
    </row>
    <row r="997" spans="1:19" x14ac:dyDescent="0.35">
      <c r="A997">
        <v>996</v>
      </c>
      <c r="B997" t="s">
        <v>112</v>
      </c>
      <c r="C997">
        <v>25</v>
      </c>
      <c r="D997">
        <v>5</v>
      </c>
      <c r="E997" t="str">
        <f t="shared" si="60"/>
        <v>May</v>
      </c>
      <c r="F997" t="str">
        <f t="shared" si="61"/>
        <v>Saturday</v>
      </c>
      <c r="G997" s="1">
        <v>45059</v>
      </c>
      <c r="H997" s="2">
        <v>0.2882986111111111</v>
      </c>
      <c r="I997" s="1">
        <v>45065</v>
      </c>
      <c r="J997" s="2">
        <v>0.23703703703703705</v>
      </c>
      <c r="K997" t="s">
        <v>87</v>
      </c>
      <c r="L997" t="s">
        <v>12</v>
      </c>
      <c r="M997" t="e">
        <f>VLOOKUP(C997,#REF!,4,FALSE)</f>
        <v>#REF!</v>
      </c>
      <c r="N997" t="e">
        <f t="shared" si="62"/>
        <v>#REF!</v>
      </c>
      <c r="O997">
        <f t="shared" si="63"/>
        <v>6</v>
      </c>
      <c r="P997" t="e">
        <f>VLOOKUP(C997,#REF!,3,FALSE)</f>
        <v>#REF!</v>
      </c>
      <c r="Q997" t="e">
        <f>VLOOKUP(C997,#REF!,2,FALSE)</f>
        <v>#REF!</v>
      </c>
      <c r="R997" t="str">
        <f>VLOOKUP(orders!B997,customers!$A$2:$F$101,6,FALSE)</f>
        <v>Female</v>
      </c>
      <c r="S997" t="str">
        <f>VLOOKUP(orders!B997,customers!$A$1:$C$101,3,FALSE)</f>
        <v>Panchkula</v>
      </c>
    </row>
    <row r="998" spans="1:19" x14ac:dyDescent="0.35">
      <c r="A998">
        <v>997</v>
      </c>
      <c r="B998" t="s">
        <v>264</v>
      </c>
      <c r="C998">
        <v>19</v>
      </c>
      <c r="D998">
        <v>2</v>
      </c>
      <c r="E998" t="str">
        <f t="shared" si="60"/>
        <v>February</v>
      </c>
      <c r="F998" t="str">
        <f t="shared" si="61"/>
        <v>Saturday</v>
      </c>
      <c r="G998" s="1">
        <v>44961</v>
      </c>
      <c r="H998" s="2">
        <v>0.18642361111111111</v>
      </c>
      <c r="I998" s="1">
        <v>44967</v>
      </c>
      <c r="J998" s="2">
        <v>0.49333333333333335</v>
      </c>
      <c r="K998" t="s">
        <v>404</v>
      </c>
      <c r="L998" t="s">
        <v>23</v>
      </c>
      <c r="M998" t="e">
        <f>VLOOKUP(C998,#REF!,4,FALSE)</f>
        <v>#REF!</v>
      </c>
      <c r="N998" t="e">
        <f t="shared" si="62"/>
        <v>#REF!</v>
      </c>
      <c r="O998">
        <f t="shared" si="63"/>
        <v>6</v>
      </c>
      <c r="P998" t="e">
        <f>VLOOKUP(C998,#REF!,3,FALSE)</f>
        <v>#REF!</v>
      </c>
      <c r="Q998" t="e">
        <f>VLOOKUP(C998,#REF!,2,FALSE)</f>
        <v>#REF!</v>
      </c>
      <c r="R998" t="str">
        <f>VLOOKUP(orders!B998,customers!$A$2:$F$101,6,FALSE)</f>
        <v>Male</v>
      </c>
      <c r="S998" t="str">
        <f>VLOOKUP(orders!B998,customers!$A$1:$C$101,3,FALSE)</f>
        <v>Cuttack</v>
      </c>
    </row>
    <row r="999" spans="1:19" x14ac:dyDescent="0.35">
      <c r="A999">
        <v>998</v>
      </c>
      <c r="B999" t="s">
        <v>88</v>
      </c>
      <c r="C999">
        <v>44</v>
      </c>
      <c r="D999">
        <v>1</v>
      </c>
      <c r="E999" t="str">
        <f t="shared" si="60"/>
        <v>November</v>
      </c>
      <c r="F999" t="str">
        <f t="shared" si="61"/>
        <v>Monday</v>
      </c>
      <c r="G999" s="1">
        <v>45236</v>
      </c>
      <c r="H999" s="2">
        <v>0.67859953703703701</v>
      </c>
      <c r="I999" s="1">
        <v>45244</v>
      </c>
      <c r="J999" s="2">
        <v>0.18987268518518519</v>
      </c>
      <c r="K999" t="s">
        <v>303</v>
      </c>
      <c r="L999" t="s">
        <v>15</v>
      </c>
      <c r="M999" t="e">
        <f>VLOOKUP(C999,#REF!,4,FALSE)</f>
        <v>#REF!</v>
      </c>
      <c r="N999" t="e">
        <f t="shared" si="62"/>
        <v>#REF!</v>
      </c>
      <c r="O999">
        <f t="shared" si="63"/>
        <v>8</v>
      </c>
      <c r="P999" t="e">
        <f>VLOOKUP(C999,#REF!,3,FALSE)</f>
        <v>#REF!</v>
      </c>
      <c r="Q999" t="e">
        <f>VLOOKUP(C999,#REF!,2,FALSE)</f>
        <v>#REF!</v>
      </c>
      <c r="R999" t="str">
        <f>VLOOKUP(orders!B999,customers!$A$2:$F$101,6,FALSE)</f>
        <v>Male</v>
      </c>
      <c r="S999" t="str">
        <f>VLOOKUP(orders!B999,customers!$A$1:$C$101,3,FALSE)</f>
        <v>Guna</v>
      </c>
    </row>
    <row r="1000" spans="1:19" x14ac:dyDescent="0.35">
      <c r="A1000">
        <v>999</v>
      </c>
      <c r="B1000" t="s">
        <v>54</v>
      </c>
      <c r="C1000">
        <v>52</v>
      </c>
      <c r="D1000">
        <v>2</v>
      </c>
      <c r="E1000" t="str">
        <f t="shared" si="60"/>
        <v>February</v>
      </c>
      <c r="F1000" t="str">
        <f t="shared" si="61"/>
        <v>Monday</v>
      </c>
      <c r="G1000" s="1">
        <v>44963</v>
      </c>
      <c r="H1000" s="2">
        <v>0.9450115740740741</v>
      </c>
      <c r="I1000" s="1">
        <v>44967</v>
      </c>
      <c r="J1000" s="2">
        <v>0.52038194444444441</v>
      </c>
      <c r="K1000" t="s">
        <v>417</v>
      </c>
      <c r="L1000" t="s">
        <v>23</v>
      </c>
      <c r="M1000" t="e">
        <f>VLOOKUP(C1000,#REF!,4,FALSE)</f>
        <v>#REF!</v>
      </c>
      <c r="N1000" t="e">
        <f t="shared" si="62"/>
        <v>#REF!</v>
      </c>
      <c r="O1000">
        <f t="shared" si="63"/>
        <v>4</v>
      </c>
      <c r="P1000" t="e">
        <f>VLOOKUP(C1000,#REF!,3,FALSE)</f>
        <v>#REF!</v>
      </c>
      <c r="Q1000" t="e">
        <f>VLOOKUP(C1000,#REF!,2,FALSE)</f>
        <v>#REF!</v>
      </c>
      <c r="R1000" t="str">
        <f>VLOOKUP(orders!B1000,customers!$A$2:$F$101,6,FALSE)</f>
        <v>Female</v>
      </c>
      <c r="S1000" t="str">
        <f>VLOOKUP(orders!B1000,customers!$A$1:$C$101,3,FALSE)</f>
        <v>Bidhannagar</v>
      </c>
    </row>
    <row r="1001" spans="1:19" x14ac:dyDescent="0.35">
      <c r="A1001">
        <v>1000</v>
      </c>
      <c r="B1001" t="s">
        <v>18</v>
      </c>
      <c r="C1001">
        <v>27</v>
      </c>
      <c r="D1001">
        <v>4</v>
      </c>
      <c r="E1001" t="str">
        <f t="shared" si="60"/>
        <v>August</v>
      </c>
      <c r="F1001" t="str">
        <f t="shared" si="61"/>
        <v>Friday</v>
      </c>
      <c r="G1001" s="1">
        <v>45163</v>
      </c>
      <c r="H1001" s="2">
        <v>5.7442129629629628E-2</v>
      </c>
      <c r="I1001" s="1">
        <v>45169</v>
      </c>
      <c r="J1001" s="2">
        <v>0.29026620370370371</v>
      </c>
      <c r="K1001" t="s">
        <v>310</v>
      </c>
      <c r="L1001" t="s">
        <v>26</v>
      </c>
      <c r="M1001" t="e">
        <f>VLOOKUP(C1001,#REF!,4,FALSE)</f>
        <v>#REF!</v>
      </c>
      <c r="N1001" t="e">
        <f t="shared" si="62"/>
        <v>#REF!</v>
      </c>
      <c r="O1001">
        <f t="shared" si="63"/>
        <v>6</v>
      </c>
      <c r="P1001" t="e">
        <f>VLOOKUP(C1001,#REF!,3,FALSE)</f>
        <v>#REF!</v>
      </c>
      <c r="Q1001" t="e">
        <f>VLOOKUP(C1001,#REF!,2,FALSE)</f>
        <v>#REF!</v>
      </c>
      <c r="R1001" t="str">
        <f>VLOOKUP(orders!B1001,customers!$A$2:$F$101,6,FALSE)</f>
        <v>Male</v>
      </c>
      <c r="S1001" t="str">
        <f>VLOOKUP(orders!B1001,customers!$A$1:$C$101,3,FALSE)</f>
        <v>Bilaspur</v>
      </c>
    </row>
  </sheetData>
  <autoFilter ref="A1:P1001" xr:uid="{7AFE0196-3F61-4FF5-B940-3926CD33A4F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874C9-54D0-498B-92F9-6E2C1A8CAA87}">
  <dimension ref="A1:G101"/>
  <sheetViews>
    <sheetView workbookViewId="0">
      <selection activeCell="I2" sqref="I2"/>
    </sheetView>
  </sheetViews>
  <sheetFormatPr defaultRowHeight="14.5" x14ac:dyDescent="0.35"/>
  <sheetData>
    <row r="1" spans="1:7" x14ac:dyDescent="0.35">
      <c r="A1" t="s">
        <v>1</v>
      </c>
      <c r="B1" t="s">
        <v>425</v>
      </c>
      <c r="C1" t="s">
        <v>426</v>
      </c>
      <c r="D1" t="s">
        <v>427</v>
      </c>
      <c r="E1" t="s">
        <v>428</v>
      </c>
      <c r="F1" t="s">
        <v>429</v>
      </c>
      <c r="G1" t="s">
        <v>430</v>
      </c>
    </row>
    <row r="2" spans="1:7" ht="87" x14ac:dyDescent="0.35">
      <c r="A2" t="s">
        <v>256</v>
      </c>
      <c r="B2" t="s">
        <v>431</v>
      </c>
      <c r="C2" t="s">
        <v>324</v>
      </c>
      <c r="D2">
        <v>917193971454</v>
      </c>
      <c r="E2" s="14" t="s">
        <v>432</v>
      </c>
      <c r="F2" t="s">
        <v>433</v>
      </c>
      <c r="G2" s="3" t="s">
        <v>434</v>
      </c>
    </row>
    <row r="3" spans="1:7" ht="72.5" x14ac:dyDescent="0.35">
      <c r="A3" t="s">
        <v>339</v>
      </c>
      <c r="B3" t="s">
        <v>435</v>
      </c>
      <c r="C3" t="s">
        <v>69</v>
      </c>
      <c r="D3">
        <v>8915420519</v>
      </c>
      <c r="E3" t="s">
        <v>436</v>
      </c>
      <c r="F3" t="s">
        <v>433</v>
      </c>
      <c r="G3" s="3" t="s">
        <v>437</v>
      </c>
    </row>
    <row r="4" spans="1:7" x14ac:dyDescent="0.35">
      <c r="A4" t="s">
        <v>291</v>
      </c>
      <c r="B4" t="s">
        <v>438</v>
      </c>
      <c r="C4" t="s">
        <v>17</v>
      </c>
      <c r="D4">
        <v>7400208126</v>
      </c>
      <c r="E4" t="s">
        <v>439</v>
      </c>
      <c r="F4" t="s">
        <v>440</v>
      </c>
      <c r="G4" t="s">
        <v>441</v>
      </c>
    </row>
    <row r="5" spans="1:7" ht="58" x14ac:dyDescent="0.35">
      <c r="A5" t="s">
        <v>251</v>
      </c>
      <c r="B5" t="s">
        <v>442</v>
      </c>
      <c r="C5" t="s">
        <v>417</v>
      </c>
      <c r="D5">
        <v>7232349928</v>
      </c>
      <c r="E5" t="s">
        <v>443</v>
      </c>
      <c r="F5" t="s">
        <v>440</v>
      </c>
      <c r="G5" s="3" t="s">
        <v>444</v>
      </c>
    </row>
    <row r="6" spans="1:7" ht="72.5" x14ac:dyDescent="0.35">
      <c r="A6" t="s">
        <v>314</v>
      </c>
      <c r="B6" t="s">
        <v>445</v>
      </c>
      <c r="C6" t="s">
        <v>108</v>
      </c>
      <c r="D6">
        <v>2207644242</v>
      </c>
      <c r="E6" t="s">
        <v>446</v>
      </c>
      <c r="F6" t="s">
        <v>440</v>
      </c>
      <c r="G6" s="3" t="s">
        <v>447</v>
      </c>
    </row>
    <row r="7" spans="1:7" x14ac:dyDescent="0.35">
      <c r="A7" t="s">
        <v>90</v>
      </c>
      <c r="B7" t="s">
        <v>448</v>
      </c>
      <c r="C7" t="s">
        <v>346</v>
      </c>
      <c r="D7">
        <v>919363577179</v>
      </c>
      <c r="E7" t="s">
        <v>449</v>
      </c>
      <c r="F7" t="s">
        <v>433</v>
      </c>
      <c r="G7" t="s">
        <v>450</v>
      </c>
    </row>
    <row r="8" spans="1:7" ht="87" x14ac:dyDescent="0.35">
      <c r="A8" t="s">
        <v>220</v>
      </c>
      <c r="B8" t="s">
        <v>451</v>
      </c>
      <c r="C8" t="s">
        <v>171</v>
      </c>
      <c r="D8">
        <v>918576675504</v>
      </c>
      <c r="E8" t="s">
        <v>452</v>
      </c>
      <c r="F8" t="s">
        <v>440</v>
      </c>
      <c r="G8" s="3" t="s">
        <v>453</v>
      </c>
    </row>
    <row r="9" spans="1:7" x14ac:dyDescent="0.35">
      <c r="A9" t="s">
        <v>140</v>
      </c>
      <c r="B9" t="s">
        <v>454</v>
      </c>
      <c r="C9" t="s">
        <v>169</v>
      </c>
      <c r="D9">
        <v>7138085704</v>
      </c>
      <c r="E9" t="s">
        <v>455</v>
      </c>
      <c r="F9" t="s">
        <v>433</v>
      </c>
      <c r="G9" t="s">
        <v>456</v>
      </c>
    </row>
    <row r="10" spans="1:7" ht="72.5" x14ac:dyDescent="0.35">
      <c r="A10" t="s">
        <v>27</v>
      </c>
      <c r="B10" t="s">
        <v>457</v>
      </c>
      <c r="C10" t="s">
        <v>51</v>
      </c>
      <c r="D10">
        <v>1336765676</v>
      </c>
      <c r="E10" t="s">
        <v>458</v>
      </c>
      <c r="F10" t="s">
        <v>433</v>
      </c>
      <c r="G10" s="3" t="s">
        <v>459</v>
      </c>
    </row>
    <row r="11" spans="1:7" ht="72.5" x14ac:dyDescent="0.35">
      <c r="A11" t="s">
        <v>138</v>
      </c>
      <c r="B11" t="s">
        <v>460</v>
      </c>
      <c r="C11" t="s">
        <v>135</v>
      </c>
      <c r="D11">
        <v>1608833065</v>
      </c>
      <c r="E11" t="s">
        <v>461</v>
      </c>
      <c r="F11" t="s">
        <v>440</v>
      </c>
      <c r="G11" s="3" t="s">
        <v>462</v>
      </c>
    </row>
    <row r="12" spans="1:7" x14ac:dyDescent="0.35">
      <c r="A12" t="s">
        <v>50</v>
      </c>
      <c r="B12" t="s">
        <v>463</v>
      </c>
      <c r="C12" t="s">
        <v>261</v>
      </c>
      <c r="D12">
        <v>916173563562</v>
      </c>
      <c r="E12" t="s">
        <v>464</v>
      </c>
      <c r="F12" t="s">
        <v>433</v>
      </c>
      <c r="G12" t="s">
        <v>465</v>
      </c>
    </row>
    <row r="13" spans="1:7" ht="87" x14ac:dyDescent="0.35">
      <c r="A13" t="s">
        <v>18</v>
      </c>
      <c r="B13" t="s">
        <v>466</v>
      </c>
      <c r="C13" t="s">
        <v>17</v>
      </c>
      <c r="D13">
        <v>919921125624</v>
      </c>
      <c r="E13" t="s">
        <v>467</v>
      </c>
      <c r="F13" t="s">
        <v>440</v>
      </c>
      <c r="G13" s="3" t="s">
        <v>468</v>
      </c>
    </row>
    <row r="14" spans="1:7" ht="72.5" x14ac:dyDescent="0.35">
      <c r="A14" t="s">
        <v>43</v>
      </c>
      <c r="B14" t="s">
        <v>469</v>
      </c>
      <c r="C14" t="s">
        <v>211</v>
      </c>
      <c r="D14">
        <v>912112817503</v>
      </c>
      <c r="E14" t="s">
        <v>470</v>
      </c>
      <c r="F14" t="s">
        <v>433</v>
      </c>
      <c r="G14" s="3" t="s">
        <v>471</v>
      </c>
    </row>
    <row r="15" spans="1:7" ht="72.5" x14ac:dyDescent="0.35">
      <c r="A15" t="s">
        <v>99</v>
      </c>
      <c r="B15" t="s">
        <v>472</v>
      </c>
      <c r="C15" t="s">
        <v>282</v>
      </c>
      <c r="D15">
        <v>2717671919</v>
      </c>
      <c r="E15" t="s">
        <v>473</v>
      </c>
      <c r="F15" t="s">
        <v>433</v>
      </c>
      <c r="G15" s="3" t="s">
        <v>474</v>
      </c>
    </row>
    <row r="16" spans="1:7" ht="87" x14ac:dyDescent="0.35">
      <c r="A16" t="s">
        <v>121</v>
      </c>
      <c r="B16" t="s">
        <v>475</v>
      </c>
      <c r="C16" t="s">
        <v>190</v>
      </c>
      <c r="D16">
        <v>918664164910</v>
      </c>
      <c r="E16" t="s">
        <v>476</v>
      </c>
      <c r="F16" t="s">
        <v>433</v>
      </c>
      <c r="G16" s="3" t="s">
        <v>477</v>
      </c>
    </row>
    <row r="17" spans="1:7" ht="72.5" x14ac:dyDescent="0.35">
      <c r="A17" t="s">
        <v>243</v>
      </c>
      <c r="B17" t="s">
        <v>478</v>
      </c>
      <c r="C17" t="s">
        <v>55</v>
      </c>
      <c r="D17">
        <v>8482992702</v>
      </c>
      <c r="E17" t="s">
        <v>479</v>
      </c>
      <c r="F17" t="s">
        <v>440</v>
      </c>
      <c r="G17" s="3" t="s">
        <v>480</v>
      </c>
    </row>
    <row r="18" spans="1:7" x14ac:dyDescent="0.35">
      <c r="A18" t="s">
        <v>125</v>
      </c>
      <c r="B18" t="s">
        <v>481</v>
      </c>
      <c r="C18" t="s">
        <v>340</v>
      </c>
      <c r="D18">
        <v>912738556486</v>
      </c>
      <c r="E18" t="s">
        <v>482</v>
      </c>
      <c r="F18" t="s">
        <v>440</v>
      </c>
      <c r="G18" t="s">
        <v>483</v>
      </c>
    </row>
    <row r="19" spans="1:7" ht="87" x14ac:dyDescent="0.35">
      <c r="A19" t="s">
        <v>58</v>
      </c>
      <c r="B19" t="s">
        <v>484</v>
      </c>
      <c r="C19" t="s">
        <v>280</v>
      </c>
      <c r="D19">
        <v>919080029661</v>
      </c>
      <c r="E19" t="s">
        <v>485</v>
      </c>
      <c r="F19" t="s">
        <v>440</v>
      </c>
      <c r="G19" s="3" t="s">
        <v>486</v>
      </c>
    </row>
    <row r="20" spans="1:7" ht="72.5" x14ac:dyDescent="0.35">
      <c r="A20" t="s">
        <v>13</v>
      </c>
      <c r="B20" t="s">
        <v>487</v>
      </c>
      <c r="C20" t="s">
        <v>110</v>
      </c>
      <c r="D20">
        <v>914513393592</v>
      </c>
      <c r="E20" t="s">
        <v>488</v>
      </c>
      <c r="F20" t="s">
        <v>440</v>
      </c>
      <c r="G20" s="3" t="s">
        <v>489</v>
      </c>
    </row>
    <row r="21" spans="1:7" ht="72.5" x14ac:dyDescent="0.35">
      <c r="A21" t="s">
        <v>97</v>
      </c>
      <c r="B21" t="s">
        <v>490</v>
      </c>
      <c r="C21" t="s">
        <v>406</v>
      </c>
      <c r="D21">
        <v>1731643700</v>
      </c>
      <c r="E21" t="s">
        <v>491</v>
      </c>
      <c r="F21" t="s">
        <v>440</v>
      </c>
      <c r="G21" s="3" t="s">
        <v>492</v>
      </c>
    </row>
    <row r="22" spans="1:7" x14ac:dyDescent="0.35">
      <c r="A22" t="s">
        <v>354</v>
      </c>
      <c r="B22" t="s">
        <v>493</v>
      </c>
      <c r="C22" t="s">
        <v>277</v>
      </c>
      <c r="D22">
        <v>915555408563</v>
      </c>
      <c r="E22" t="s">
        <v>494</v>
      </c>
      <c r="F22" t="s">
        <v>440</v>
      </c>
      <c r="G22" t="s">
        <v>495</v>
      </c>
    </row>
    <row r="23" spans="1:7" ht="87" x14ac:dyDescent="0.35">
      <c r="A23" t="s">
        <v>200</v>
      </c>
      <c r="B23" t="s">
        <v>496</v>
      </c>
      <c r="C23" t="s">
        <v>281</v>
      </c>
      <c r="D23">
        <v>913111711777</v>
      </c>
      <c r="E23" t="s">
        <v>497</v>
      </c>
      <c r="F23" t="s">
        <v>440</v>
      </c>
      <c r="G23" s="3" t="s">
        <v>498</v>
      </c>
    </row>
    <row r="24" spans="1:7" ht="58" x14ac:dyDescent="0.35">
      <c r="A24" t="s">
        <v>103</v>
      </c>
      <c r="B24" t="s">
        <v>499</v>
      </c>
      <c r="C24" t="s">
        <v>338</v>
      </c>
      <c r="D24">
        <v>7196287267</v>
      </c>
      <c r="E24" t="s">
        <v>500</v>
      </c>
      <c r="F24" t="s">
        <v>440</v>
      </c>
      <c r="G24" s="3" t="s">
        <v>501</v>
      </c>
    </row>
    <row r="25" spans="1:7" x14ac:dyDescent="0.35">
      <c r="A25" t="s">
        <v>38</v>
      </c>
      <c r="B25" t="s">
        <v>502</v>
      </c>
      <c r="C25" t="s">
        <v>333</v>
      </c>
      <c r="D25">
        <v>910316756360</v>
      </c>
      <c r="E25" t="s">
        <v>503</v>
      </c>
      <c r="F25" t="s">
        <v>433</v>
      </c>
      <c r="G25" t="s">
        <v>504</v>
      </c>
    </row>
    <row r="26" spans="1:7" x14ac:dyDescent="0.35">
      <c r="A26" t="s">
        <v>343</v>
      </c>
      <c r="B26" t="s">
        <v>505</v>
      </c>
      <c r="C26" t="s">
        <v>413</v>
      </c>
      <c r="D26">
        <v>917406193950</v>
      </c>
      <c r="E26" t="s">
        <v>506</v>
      </c>
      <c r="F26" t="s">
        <v>433</v>
      </c>
      <c r="G26" t="s">
        <v>507</v>
      </c>
    </row>
    <row r="27" spans="1:7" x14ac:dyDescent="0.35">
      <c r="A27" t="s">
        <v>186</v>
      </c>
      <c r="B27" t="s">
        <v>508</v>
      </c>
      <c r="C27" t="s">
        <v>131</v>
      </c>
      <c r="D27">
        <v>918716483532</v>
      </c>
      <c r="E27" t="s">
        <v>509</v>
      </c>
      <c r="F27" t="s">
        <v>433</v>
      </c>
      <c r="G27" t="s">
        <v>510</v>
      </c>
    </row>
    <row r="28" spans="1:7" ht="72.5" x14ac:dyDescent="0.35">
      <c r="A28" t="s">
        <v>238</v>
      </c>
      <c r="B28" t="s">
        <v>511</v>
      </c>
      <c r="C28" t="s">
        <v>242</v>
      </c>
      <c r="D28">
        <v>3431035116</v>
      </c>
      <c r="E28" t="s">
        <v>512</v>
      </c>
      <c r="F28" t="s">
        <v>433</v>
      </c>
      <c r="G28" s="3" t="s">
        <v>513</v>
      </c>
    </row>
    <row r="29" spans="1:7" x14ac:dyDescent="0.35">
      <c r="A29" t="s">
        <v>134</v>
      </c>
      <c r="B29" t="s">
        <v>514</v>
      </c>
      <c r="C29" t="s">
        <v>287</v>
      </c>
      <c r="D29">
        <v>2539728317</v>
      </c>
      <c r="E29" t="s">
        <v>515</v>
      </c>
      <c r="F29" t="s">
        <v>433</v>
      </c>
      <c r="G29" t="s">
        <v>516</v>
      </c>
    </row>
    <row r="30" spans="1:7" x14ac:dyDescent="0.35">
      <c r="A30" t="s">
        <v>16</v>
      </c>
      <c r="B30" t="s">
        <v>517</v>
      </c>
      <c r="C30" t="s">
        <v>518</v>
      </c>
      <c r="D30">
        <v>912454360885</v>
      </c>
      <c r="E30" t="s">
        <v>519</v>
      </c>
      <c r="F30" t="s">
        <v>433</v>
      </c>
      <c r="G30" t="s">
        <v>520</v>
      </c>
    </row>
    <row r="31" spans="1:7" ht="101.5" x14ac:dyDescent="0.35">
      <c r="A31" t="s">
        <v>188</v>
      </c>
      <c r="B31" t="s">
        <v>521</v>
      </c>
      <c r="C31" t="s">
        <v>219</v>
      </c>
      <c r="D31">
        <v>9972300876</v>
      </c>
      <c r="E31" t="s">
        <v>522</v>
      </c>
      <c r="F31" t="s">
        <v>440</v>
      </c>
      <c r="G31" s="3" t="s">
        <v>523</v>
      </c>
    </row>
    <row r="32" spans="1:7" ht="58" x14ac:dyDescent="0.35">
      <c r="A32" t="s">
        <v>95</v>
      </c>
      <c r="B32" t="s">
        <v>524</v>
      </c>
      <c r="C32" t="s">
        <v>283</v>
      </c>
      <c r="D32">
        <v>135745753</v>
      </c>
      <c r="E32" t="s">
        <v>525</v>
      </c>
      <c r="F32" t="s">
        <v>433</v>
      </c>
      <c r="G32" s="3" t="s">
        <v>526</v>
      </c>
    </row>
    <row r="33" spans="1:7" x14ac:dyDescent="0.35">
      <c r="A33" t="s">
        <v>146</v>
      </c>
      <c r="B33" t="s">
        <v>527</v>
      </c>
      <c r="C33" t="s">
        <v>273</v>
      </c>
      <c r="D33">
        <v>1611365500</v>
      </c>
      <c r="E33" t="s">
        <v>528</v>
      </c>
      <c r="F33" t="s">
        <v>440</v>
      </c>
      <c r="G33" t="s">
        <v>529</v>
      </c>
    </row>
    <row r="34" spans="1:7" ht="87" x14ac:dyDescent="0.35">
      <c r="A34" t="s">
        <v>123</v>
      </c>
      <c r="B34" t="s">
        <v>530</v>
      </c>
      <c r="C34" t="s">
        <v>81</v>
      </c>
      <c r="D34">
        <v>5713958095</v>
      </c>
      <c r="E34" t="s">
        <v>531</v>
      </c>
      <c r="F34" t="s">
        <v>433</v>
      </c>
      <c r="G34" s="3" t="s">
        <v>532</v>
      </c>
    </row>
    <row r="35" spans="1:7" ht="72.5" x14ac:dyDescent="0.35">
      <c r="A35" t="s">
        <v>331</v>
      </c>
      <c r="B35" t="s">
        <v>533</v>
      </c>
      <c r="C35" t="s">
        <v>265</v>
      </c>
      <c r="D35">
        <v>6652710577</v>
      </c>
      <c r="E35" t="s">
        <v>534</v>
      </c>
      <c r="F35" t="s">
        <v>440</v>
      </c>
      <c r="G35" s="3" t="s">
        <v>535</v>
      </c>
    </row>
    <row r="36" spans="1:7" ht="58" x14ac:dyDescent="0.35">
      <c r="A36" t="s">
        <v>180</v>
      </c>
      <c r="B36" t="s">
        <v>536</v>
      </c>
      <c r="C36" t="s">
        <v>82</v>
      </c>
      <c r="D36">
        <v>916899648374</v>
      </c>
      <c r="E36" t="s">
        <v>537</v>
      </c>
      <c r="F36" t="s">
        <v>440</v>
      </c>
      <c r="G36" s="3" t="s">
        <v>538</v>
      </c>
    </row>
    <row r="37" spans="1:7" ht="72.5" x14ac:dyDescent="0.35">
      <c r="A37" t="s">
        <v>101</v>
      </c>
      <c r="B37" t="s">
        <v>539</v>
      </c>
      <c r="C37" t="s">
        <v>361</v>
      </c>
      <c r="D37">
        <v>918721850071</v>
      </c>
      <c r="E37" t="s">
        <v>540</v>
      </c>
      <c r="F37" t="s">
        <v>433</v>
      </c>
      <c r="G37" s="3" t="s">
        <v>541</v>
      </c>
    </row>
    <row r="38" spans="1:7" ht="87" x14ac:dyDescent="0.35">
      <c r="A38" t="s">
        <v>10</v>
      </c>
      <c r="B38" t="s">
        <v>542</v>
      </c>
      <c r="C38" t="s">
        <v>222</v>
      </c>
      <c r="D38">
        <v>1972392634</v>
      </c>
      <c r="E38" t="s">
        <v>543</v>
      </c>
      <c r="F38" t="s">
        <v>440</v>
      </c>
      <c r="G38" s="3" t="s">
        <v>544</v>
      </c>
    </row>
    <row r="39" spans="1:7" ht="87" x14ac:dyDescent="0.35">
      <c r="A39" t="s">
        <v>144</v>
      </c>
      <c r="B39" t="s">
        <v>545</v>
      </c>
      <c r="C39" t="s">
        <v>388</v>
      </c>
      <c r="D39">
        <v>2847411902</v>
      </c>
      <c r="E39" t="s">
        <v>546</v>
      </c>
      <c r="F39" t="s">
        <v>433</v>
      </c>
      <c r="G39" s="3" t="s">
        <v>547</v>
      </c>
    </row>
    <row r="40" spans="1:7" ht="87" x14ac:dyDescent="0.35">
      <c r="A40" t="s">
        <v>159</v>
      </c>
      <c r="B40" t="s">
        <v>548</v>
      </c>
      <c r="C40" t="s">
        <v>228</v>
      </c>
      <c r="D40">
        <v>918804850295</v>
      </c>
      <c r="E40" t="s">
        <v>549</v>
      </c>
      <c r="F40" t="s">
        <v>440</v>
      </c>
      <c r="G40" s="3" t="s">
        <v>550</v>
      </c>
    </row>
    <row r="41" spans="1:7" ht="58" x14ac:dyDescent="0.35">
      <c r="A41" t="s">
        <v>24</v>
      </c>
      <c r="B41" t="s">
        <v>551</v>
      </c>
      <c r="C41" t="s">
        <v>137</v>
      </c>
      <c r="D41">
        <v>918810621361</v>
      </c>
      <c r="E41" t="s">
        <v>552</v>
      </c>
      <c r="F41" t="s">
        <v>433</v>
      </c>
      <c r="G41" s="3" t="s">
        <v>553</v>
      </c>
    </row>
    <row r="42" spans="1:7" ht="72.5" x14ac:dyDescent="0.35">
      <c r="A42" t="s">
        <v>56</v>
      </c>
      <c r="B42" t="s">
        <v>554</v>
      </c>
      <c r="C42" t="s">
        <v>223</v>
      </c>
      <c r="D42">
        <v>625408216</v>
      </c>
      <c r="E42" t="s">
        <v>555</v>
      </c>
      <c r="F42" t="s">
        <v>440</v>
      </c>
      <c r="G42" s="3" t="s">
        <v>556</v>
      </c>
    </row>
    <row r="43" spans="1:7" ht="72.5" x14ac:dyDescent="0.35">
      <c r="A43" t="s">
        <v>40</v>
      </c>
      <c r="B43" t="s">
        <v>557</v>
      </c>
      <c r="C43" t="s">
        <v>393</v>
      </c>
      <c r="D43">
        <v>916843169694</v>
      </c>
      <c r="E43" t="s">
        <v>558</v>
      </c>
      <c r="F43" t="s">
        <v>440</v>
      </c>
      <c r="G43" s="3" t="s">
        <v>559</v>
      </c>
    </row>
    <row r="44" spans="1:7" ht="72.5" x14ac:dyDescent="0.35">
      <c r="A44" t="s">
        <v>260</v>
      </c>
      <c r="B44" t="s">
        <v>560</v>
      </c>
      <c r="C44" t="s">
        <v>82</v>
      </c>
      <c r="D44">
        <v>2544865070</v>
      </c>
      <c r="E44" t="s">
        <v>561</v>
      </c>
      <c r="F44" t="s">
        <v>433</v>
      </c>
      <c r="G44" s="3" t="s">
        <v>562</v>
      </c>
    </row>
    <row r="45" spans="1:7" ht="72.5" x14ac:dyDescent="0.35">
      <c r="A45" t="s">
        <v>31</v>
      </c>
      <c r="B45" t="s">
        <v>563</v>
      </c>
      <c r="C45" t="s">
        <v>147</v>
      </c>
      <c r="D45">
        <v>9843970658</v>
      </c>
      <c r="E45" t="s">
        <v>564</v>
      </c>
      <c r="F45" t="s">
        <v>440</v>
      </c>
      <c r="G45" s="3" t="s">
        <v>565</v>
      </c>
    </row>
    <row r="46" spans="1:7" x14ac:dyDescent="0.35">
      <c r="A46" t="s">
        <v>105</v>
      </c>
      <c r="B46" t="s">
        <v>566</v>
      </c>
      <c r="C46" t="s">
        <v>325</v>
      </c>
      <c r="D46">
        <v>6789522856</v>
      </c>
      <c r="E46" t="s">
        <v>567</v>
      </c>
      <c r="F46" t="s">
        <v>433</v>
      </c>
      <c r="G46" t="s">
        <v>568</v>
      </c>
    </row>
    <row r="47" spans="1:7" ht="58" x14ac:dyDescent="0.35">
      <c r="A47" t="s">
        <v>88</v>
      </c>
      <c r="B47" t="s">
        <v>569</v>
      </c>
      <c r="C47" t="s">
        <v>94</v>
      </c>
      <c r="D47">
        <v>917543187237</v>
      </c>
      <c r="E47" t="s">
        <v>570</v>
      </c>
      <c r="F47" t="s">
        <v>440</v>
      </c>
      <c r="G47" s="3" t="s">
        <v>571</v>
      </c>
    </row>
    <row r="48" spans="1:7" x14ac:dyDescent="0.35">
      <c r="A48" t="s">
        <v>72</v>
      </c>
      <c r="B48" t="s">
        <v>572</v>
      </c>
      <c r="C48" t="s">
        <v>119</v>
      </c>
      <c r="D48">
        <v>910798274175</v>
      </c>
      <c r="E48" t="s">
        <v>573</v>
      </c>
      <c r="F48" t="s">
        <v>440</v>
      </c>
      <c r="G48" t="s">
        <v>574</v>
      </c>
    </row>
    <row r="49" spans="1:7" ht="72.5" x14ac:dyDescent="0.35">
      <c r="A49" t="s">
        <v>182</v>
      </c>
      <c r="B49" t="s">
        <v>575</v>
      </c>
      <c r="C49" t="s">
        <v>286</v>
      </c>
      <c r="D49">
        <v>7979926231</v>
      </c>
      <c r="E49" t="s">
        <v>576</v>
      </c>
      <c r="F49" t="s">
        <v>440</v>
      </c>
      <c r="G49" s="3" t="s">
        <v>577</v>
      </c>
    </row>
    <row r="50" spans="1:7" x14ac:dyDescent="0.35">
      <c r="A50" t="s">
        <v>218</v>
      </c>
      <c r="B50" t="s">
        <v>578</v>
      </c>
      <c r="C50" t="s">
        <v>307</v>
      </c>
      <c r="D50">
        <v>1436426958</v>
      </c>
      <c r="E50" t="s">
        <v>579</v>
      </c>
      <c r="F50" t="s">
        <v>433</v>
      </c>
      <c r="G50" t="s">
        <v>580</v>
      </c>
    </row>
    <row r="51" spans="1:7" ht="72.5" x14ac:dyDescent="0.35">
      <c r="A51" t="s">
        <v>127</v>
      </c>
      <c r="B51" t="s">
        <v>581</v>
      </c>
      <c r="C51" t="s">
        <v>307</v>
      </c>
      <c r="D51">
        <v>911157961919</v>
      </c>
      <c r="E51" t="s">
        <v>582</v>
      </c>
      <c r="F51" t="s">
        <v>433</v>
      </c>
      <c r="G51" s="3" t="s">
        <v>583</v>
      </c>
    </row>
    <row r="52" spans="1:7" ht="72.5" x14ac:dyDescent="0.35">
      <c r="A52" t="s">
        <v>192</v>
      </c>
      <c r="B52" t="s">
        <v>584</v>
      </c>
      <c r="C52" t="s">
        <v>46</v>
      </c>
      <c r="D52">
        <v>911200621501</v>
      </c>
      <c r="E52" t="s">
        <v>585</v>
      </c>
      <c r="F52" t="s">
        <v>433</v>
      </c>
      <c r="G52" s="3" t="s">
        <v>586</v>
      </c>
    </row>
    <row r="53" spans="1:7" ht="87" x14ac:dyDescent="0.35">
      <c r="A53" t="s">
        <v>288</v>
      </c>
      <c r="B53" t="s">
        <v>587</v>
      </c>
      <c r="C53" t="s">
        <v>193</v>
      </c>
      <c r="D53">
        <v>5846932069</v>
      </c>
      <c r="E53" t="s">
        <v>588</v>
      </c>
      <c r="F53" t="s">
        <v>440</v>
      </c>
      <c r="G53" s="3" t="s">
        <v>589</v>
      </c>
    </row>
    <row r="54" spans="1:7" ht="87" x14ac:dyDescent="0.35">
      <c r="A54" t="s">
        <v>142</v>
      </c>
      <c r="B54" t="s">
        <v>590</v>
      </c>
      <c r="C54" t="s">
        <v>203</v>
      </c>
      <c r="D54">
        <v>918068004996</v>
      </c>
      <c r="E54" t="s">
        <v>591</v>
      </c>
      <c r="F54" t="s">
        <v>433</v>
      </c>
      <c r="G54" s="3" t="s">
        <v>592</v>
      </c>
    </row>
    <row r="55" spans="1:7" ht="58" x14ac:dyDescent="0.35">
      <c r="A55" t="s">
        <v>54</v>
      </c>
      <c r="B55" t="s">
        <v>593</v>
      </c>
      <c r="C55" t="s">
        <v>338</v>
      </c>
      <c r="D55">
        <v>7271590783</v>
      </c>
      <c r="E55" t="s">
        <v>594</v>
      </c>
      <c r="F55" t="s">
        <v>433</v>
      </c>
      <c r="G55" s="3" t="s">
        <v>595</v>
      </c>
    </row>
    <row r="56" spans="1:7" ht="101.5" x14ac:dyDescent="0.35">
      <c r="A56" t="s">
        <v>75</v>
      </c>
      <c r="B56" t="s">
        <v>596</v>
      </c>
      <c r="C56" t="s">
        <v>307</v>
      </c>
      <c r="D56">
        <v>2007986762</v>
      </c>
      <c r="E56" t="s">
        <v>597</v>
      </c>
      <c r="F56" t="s">
        <v>440</v>
      </c>
      <c r="G56" s="3" t="s">
        <v>598</v>
      </c>
    </row>
    <row r="57" spans="1:7" ht="72.5" x14ac:dyDescent="0.35">
      <c r="A57" t="s">
        <v>45</v>
      </c>
      <c r="B57" t="s">
        <v>599</v>
      </c>
      <c r="C57" t="s">
        <v>518</v>
      </c>
      <c r="D57">
        <v>9732644810</v>
      </c>
      <c r="E57" t="s">
        <v>600</v>
      </c>
      <c r="F57" t="s">
        <v>440</v>
      </c>
      <c r="G57" s="3" t="s">
        <v>601</v>
      </c>
    </row>
    <row r="58" spans="1:7" ht="58" x14ac:dyDescent="0.35">
      <c r="A58" t="s">
        <v>130</v>
      </c>
      <c r="B58" t="s">
        <v>602</v>
      </c>
      <c r="C58" t="s">
        <v>96</v>
      </c>
      <c r="D58">
        <v>8736997123</v>
      </c>
      <c r="E58" t="s">
        <v>603</v>
      </c>
      <c r="F58" t="s">
        <v>433</v>
      </c>
      <c r="G58" s="3" t="s">
        <v>604</v>
      </c>
    </row>
    <row r="59" spans="1:7" ht="101.5" x14ac:dyDescent="0.35">
      <c r="A59" t="s">
        <v>116</v>
      </c>
      <c r="B59" t="s">
        <v>605</v>
      </c>
      <c r="C59" t="s">
        <v>286</v>
      </c>
      <c r="D59">
        <v>919771604920</v>
      </c>
      <c r="E59" t="s">
        <v>606</v>
      </c>
      <c r="F59" t="s">
        <v>440</v>
      </c>
      <c r="G59" s="3" t="s">
        <v>607</v>
      </c>
    </row>
    <row r="60" spans="1:7" ht="87" x14ac:dyDescent="0.35">
      <c r="A60" t="s">
        <v>93</v>
      </c>
      <c r="B60" t="s">
        <v>608</v>
      </c>
      <c r="C60" t="s">
        <v>143</v>
      </c>
      <c r="D60">
        <v>5869821393</v>
      </c>
      <c r="E60" t="s">
        <v>609</v>
      </c>
      <c r="F60" t="s">
        <v>440</v>
      </c>
      <c r="G60" s="3" t="s">
        <v>610</v>
      </c>
    </row>
    <row r="61" spans="1:7" ht="87" x14ac:dyDescent="0.35">
      <c r="A61" t="s">
        <v>150</v>
      </c>
      <c r="B61" t="s">
        <v>611</v>
      </c>
      <c r="C61" t="s">
        <v>195</v>
      </c>
      <c r="D61">
        <v>214103009</v>
      </c>
      <c r="E61" t="s">
        <v>612</v>
      </c>
      <c r="F61" t="s">
        <v>440</v>
      </c>
      <c r="G61" s="3" t="s">
        <v>613</v>
      </c>
    </row>
    <row r="62" spans="1:7" x14ac:dyDescent="0.35">
      <c r="A62" t="s">
        <v>153</v>
      </c>
      <c r="B62" t="s">
        <v>614</v>
      </c>
      <c r="C62" t="s">
        <v>333</v>
      </c>
      <c r="D62">
        <v>4318554567</v>
      </c>
      <c r="E62" t="s">
        <v>615</v>
      </c>
      <c r="F62" t="s">
        <v>433</v>
      </c>
      <c r="G62" t="s">
        <v>616</v>
      </c>
    </row>
    <row r="63" spans="1:7" ht="58" x14ac:dyDescent="0.35">
      <c r="A63" t="s">
        <v>136</v>
      </c>
      <c r="B63" t="s">
        <v>617</v>
      </c>
      <c r="C63" t="s">
        <v>309</v>
      </c>
      <c r="D63">
        <v>915915082470</v>
      </c>
      <c r="E63" t="s">
        <v>618</v>
      </c>
      <c r="F63" t="s">
        <v>440</v>
      </c>
      <c r="G63" s="3" t="s">
        <v>619</v>
      </c>
    </row>
    <row r="64" spans="1:7" ht="72.5" x14ac:dyDescent="0.35">
      <c r="A64" t="s">
        <v>64</v>
      </c>
      <c r="B64" t="s">
        <v>620</v>
      </c>
      <c r="C64" t="s">
        <v>621</v>
      </c>
      <c r="D64">
        <v>5287021467</v>
      </c>
      <c r="E64" t="s">
        <v>622</v>
      </c>
      <c r="F64" t="s">
        <v>440</v>
      </c>
      <c r="G64" s="3" t="s">
        <v>623</v>
      </c>
    </row>
    <row r="65" spans="1:7" ht="87" x14ac:dyDescent="0.35">
      <c r="A65" t="s">
        <v>67</v>
      </c>
      <c r="B65" t="s">
        <v>624</v>
      </c>
      <c r="C65" t="s">
        <v>244</v>
      </c>
      <c r="D65">
        <v>916181058210</v>
      </c>
      <c r="E65" t="s">
        <v>625</v>
      </c>
      <c r="F65" t="s">
        <v>440</v>
      </c>
      <c r="G65" s="3" t="s">
        <v>626</v>
      </c>
    </row>
    <row r="66" spans="1:7" ht="72.5" x14ac:dyDescent="0.35">
      <c r="A66" t="s">
        <v>34</v>
      </c>
      <c r="B66" t="s">
        <v>627</v>
      </c>
      <c r="C66" t="s">
        <v>323</v>
      </c>
      <c r="D66">
        <v>9753056313</v>
      </c>
      <c r="E66" t="s">
        <v>628</v>
      </c>
      <c r="F66" t="s">
        <v>440</v>
      </c>
      <c r="G66" s="3" t="s">
        <v>629</v>
      </c>
    </row>
    <row r="67" spans="1:7" ht="72.5" x14ac:dyDescent="0.35">
      <c r="A67" t="s">
        <v>83</v>
      </c>
      <c r="B67" t="s">
        <v>630</v>
      </c>
      <c r="C67" t="s">
        <v>187</v>
      </c>
      <c r="D67">
        <v>7436178055</v>
      </c>
      <c r="E67" t="s">
        <v>631</v>
      </c>
      <c r="F67" t="s">
        <v>433</v>
      </c>
      <c r="G67" s="3" t="s">
        <v>632</v>
      </c>
    </row>
    <row r="68" spans="1:7" ht="87" x14ac:dyDescent="0.35">
      <c r="A68" t="s">
        <v>80</v>
      </c>
      <c r="B68" t="s">
        <v>633</v>
      </c>
      <c r="C68" t="s">
        <v>133</v>
      </c>
      <c r="D68">
        <v>407409251</v>
      </c>
      <c r="E68" t="s">
        <v>634</v>
      </c>
      <c r="F68" t="s">
        <v>440</v>
      </c>
      <c r="G68" s="3" t="s">
        <v>635</v>
      </c>
    </row>
    <row r="69" spans="1:7" x14ac:dyDescent="0.35">
      <c r="A69" t="s">
        <v>239</v>
      </c>
      <c r="B69" t="s">
        <v>636</v>
      </c>
      <c r="C69" t="s">
        <v>143</v>
      </c>
      <c r="D69">
        <v>913719858588</v>
      </c>
      <c r="E69" t="s">
        <v>637</v>
      </c>
      <c r="F69" t="s">
        <v>440</v>
      </c>
      <c r="G69" t="s">
        <v>638</v>
      </c>
    </row>
    <row r="70" spans="1:7" ht="87" x14ac:dyDescent="0.35">
      <c r="A70" t="s">
        <v>41</v>
      </c>
      <c r="B70" t="s">
        <v>639</v>
      </c>
      <c r="C70" t="s">
        <v>640</v>
      </c>
      <c r="D70">
        <v>1440411271</v>
      </c>
      <c r="E70" t="s">
        <v>641</v>
      </c>
      <c r="F70" t="s">
        <v>433</v>
      </c>
      <c r="G70" s="3" t="s">
        <v>642</v>
      </c>
    </row>
    <row r="71" spans="1:7" ht="87" x14ac:dyDescent="0.35">
      <c r="A71" t="s">
        <v>194</v>
      </c>
      <c r="B71" t="s">
        <v>643</v>
      </c>
      <c r="C71" t="s">
        <v>265</v>
      </c>
      <c r="D71">
        <v>3859920805</v>
      </c>
      <c r="E71" t="s">
        <v>644</v>
      </c>
      <c r="F71" t="s">
        <v>440</v>
      </c>
      <c r="G71" s="3" t="s">
        <v>645</v>
      </c>
    </row>
    <row r="72" spans="1:7" ht="58" x14ac:dyDescent="0.35">
      <c r="A72" t="s">
        <v>73</v>
      </c>
      <c r="B72" t="s">
        <v>646</v>
      </c>
      <c r="C72" t="s">
        <v>197</v>
      </c>
      <c r="D72">
        <v>8410472405</v>
      </c>
      <c r="E72" t="s">
        <v>647</v>
      </c>
      <c r="F72" t="s">
        <v>440</v>
      </c>
      <c r="G72" s="3" t="s">
        <v>648</v>
      </c>
    </row>
    <row r="73" spans="1:7" ht="87" x14ac:dyDescent="0.35">
      <c r="A73" t="s">
        <v>47</v>
      </c>
      <c r="B73" t="s">
        <v>649</v>
      </c>
      <c r="C73" t="s">
        <v>128</v>
      </c>
      <c r="D73">
        <v>7573085232</v>
      </c>
      <c r="E73" t="s">
        <v>650</v>
      </c>
      <c r="F73" t="s">
        <v>440</v>
      </c>
      <c r="G73" s="3" t="s">
        <v>651</v>
      </c>
    </row>
    <row r="74" spans="1:7" ht="72.5" x14ac:dyDescent="0.35">
      <c r="A74" t="s">
        <v>322</v>
      </c>
      <c r="B74" t="s">
        <v>652</v>
      </c>
      <c r="C74" t="s">
        <v>330</v>
      </c>
      <c r="D74">
        <v>918037721297</v>
      </c>
      <c r="E74" t="s">
        <v>653</v>
      </c>
      <c r="F74" t="s">
        <v>440</v>
      </c>
      <c r="G74" s="3" t="s">
        <v>654</v>
      </c>
    </row>
    <row r="75" spans="1:7" x14ac:dyDescent="0.35">
      <c r="A75" t="s">
        <v>118</v>
      </c>
      <c r="B75" t="s">
        <v>655</v>
      </c>
      <c r="C75" t="s">
        <v>408</v>
      </c>
      <c r="D75">
        <v>919182523205</v>
      </c>
      <c r="E75" t="s">
        <v>656</v>
      </c>
      <c r="F75" t="s">
        <v>433</v>
      </c>
      <c r="G75" t="s">
        <v>657</v>
      </c>
    </row>
    <row r="76" spans="1:7" ht="72.5" x14ac:dyDescent="0.35">
      <c r="A76" t="s">
        <v>172</v>
      </c>
      <c r="B76" t="s">
        <v>658</v>
      </c>
      <c r="C76" t="s">
        <v>259</v>
      </c>
      <c r="D76">
        <v>914513765238</v>
      </c>
      <c r="E76" t="s">
        <v>659</v>
      </c>
      <c r="F76" t="s">
        <v>433</v>
      </c>
      <c r="G76" s="3" t="s">
        <v>660</v>
      </c>
    </row>
    <row r="77" spans="1:7" ht="58" x14ac:dyDescent="0.35">
      <c r="A77" t="s">
        <v>268</v>
      </c>
      <c r="B77" t="s">
        <v>661</v>
      </c>
      <c r="C77" t="s">
        <v>373</v>
      </c>
      <c r="D77">
        <v>916936516442</v>
      </c>
      <c r="E77" t="s">
        <v>662</v>
      </c>
      <c r="F77" t="s">
        <v>433</v>
      </c>
      <c r="G77" s="3" t="s">
        <v>663</v>
      </c>
    </row>
    <row r="78" spans="1:7" x14ac:dyDescent="0.35">
      <c r="A78" t="s">
        <v>112</v>
      </c>
      <c r="B78" t="s">
        <v>664</v>
      </c>
      <c r="C78" t="s">
        <v>324</v>
      </c>
      <c r="D78">
        <v>910413737551</v>
      </c>
      <c r="E78" t="s">
        <v>665</v>
      </c>
      <c r="F78" t="s">
        <v>433</v>
      </c>
      <c r="G78" t="s">
        <v>666</v>
      </c>
    </row>
    <row r="79" spans="1:7" ht="72.5" x14ac:dyDescent="0.35">
      <c r="A79" t="s">
        <v>21</v>
      </c>
      <c r="B79" t="s">
        <v>667</v>
      </c>
      <c r="C79" t="s">
        <v>366</v>
      </c>
      <c r="D79">
        <v>3005266310</v>
      </c>
      <c r="E79" t="s">
        <v>668</v>
      </c>
      <c r="F79" t="s">
        <v>433</v>
      </c>
      <c r="G79" s="3" t="s">
        <v>669</v>
      </c>
    </row>
    <row r="80" spans="1:7" ht="72.5" x14ac:dyDescent="0.35">
      <c r="A80" t="s">
        <v>275</v>
      </c>
      <c r="B80" t="s">
        <v>670</v>
      </c>
      <c r="C80" t="s">
        <v>234</v>
      </c>
      <c r="D80">
        <v>7606054646</v>
      </c>
      <c r="E80" t="s">
        <v>671</v>
      </c>
      <c r="F80" t="s">
        <v>433</v>
      </c>
      <c r="G80" s="3" t="s">
        <v>672</v>
      </c>
    </row>
    <row r="81" spans="1:7" ht="87" x14ac:dyDescent="0.35">
      <c r="A81" t="s">
        <v>86</v>
      </c>
      <c r="B81" t="s">
        <v>673</v>
      </c>
      <c r="C81" t="s">
        <v>394</v>
      </c>
      <c r="D81">
        <v>8448890371</v>
      </c>
      <c r="E81" t="s">
        <v>674</v>
      </c>
      <c r="F81" t="s">
        <v>440</v>
      </c>
      <c r="G81" s="3" t="s">
        <v>675</v>
      </c>
    </row>
    <row r="82" spans="1:7" ht="87" x14ac:dyDescent="0.35">
      <c r="A82" t="s">
        <v>164</v>
      </c>
      <c r="B82" t="s">
        <v>676</v>
      </c>
      <c r="C82" t="s">
        <v>107</v>
      </c>
      <c r="D82">
        <v>4987395025</v>
      </c>
      <c r="E82" t="s">
        <v>677</v>
      </c>
      <c r="F82" t="s">
        <v>440</v>
      </c>
      <c r="G82" s="3" t="s">
        <v>678</v>
      </c>
    </row>
    <row r="83" spans="1:7" x14ac:dyDescent="0.35">
      <c r="A83" t="s">
        <v>167</v>
      </c>
      <c r="B83" t="s">
        <v>679</v>
      </c>
      <c r="C83" t="s">
        <v>168</v>
      </c>
      <c r="D83">
        <v>813770782</v>
      </c>
      <c r="E83" t="s">
        <v>680</v>
      </c>
      <c r="F83" t="s">
        <v>433</v>
      </c>
      <c r="G83" t="s">
        <v>681</v>
      </c>
    </row>
    <row r="84" spans="1:7" ht="87" x14ac:dyDescent="0.35">
      <c r="A84" t="s">
        <v>184</v>
      </c>
      <c r="B84" t="s">
        <v>682</v>
      </c>
      <c r="C84" t="s">
        <v>240</v>
      </c>
      <c r="D84">
        <v>912690208110</v>
      </c>
      <c r="E84" t="s">
        <v>683</v>
      </c>
      <c r="F84" t="s">
        <v>440</v>
      </c>
      <c r="G84" s="3" t="s">
        <v>684</v>
      </c>
    </row>
    <row r="85" spans="1:7" ht="72.5" x14ac:dyDescent="0.35">
      <c r="A85" t="s">
        <v>215</v>
      </c>
      <c r="B85" t="s">
        <v>685</v>
      </c>
      <c r="C85" t="s">
        <v>312</v>
      </c>
      <c r="D85">
        <v>912205603376</v>
      </c>
      <c r="E85" t="s">
        <v>686</v>
      </c>
      <c r="F85" t="s">
        <v>440</v>
      </c>
      <c r="G85" s="3" t="s">
        <v>687</v>
      </c>
    </row>
    <row r="86" spans="1:7" ht="72.5" x14ac:dyDescent="0.35">
      <c r="A86" t="s">
        <v>233</v>
      </c>
      <c r="B86" t="s">
        <v>688</v>
      </c>
      <c r="C86" t="s">
        <v>65</v>
      </c>
      <c r="D86">
        <v>913129106402</v>
      </c>
      <c r="E86" t="s">
        <v>689</v>
      </c>
      <c r="F86" t="s">
        <v>440</v>
      </c>
      <c r="G86" s="3" t="s">
        <v>690</v>
      </c>
    </row>
    <row r="87" spans="1:7" ht="72.5" x14ac:dyDescent="0.35">
      <c r="A87" t="s">
        <v>292</v>
      </c>
      <c r="B87" t="s">
        <v>691</v>
      </c>
      <c r="C87" t="s">
        <v>158</v>
      </c>
      <c r="D87">
        <v>9628920018</v>
      </c>
      <c r="E87" t="s">
        <v>692</v>
      </c>
      <c r="F87" t="s">
        <v>433</v>
      </c>
      <c r="G87" s="3" t="s">
        <v>693</v>
      </c>
    </row>
    <row r="88" spans="1:7" ht="87" x14ac:dyDescent="0.35">
      <c r="A88" t="s">
        <v>198</v>
      </c>
      <c r="B88" t="s">
        <v>694</v>
      </c>
      <c r="C88" t="s">
        <v>323</v>
      </c>
      <c r="D88">
        <v>2112404207</v>
      </c>
      <c r="E88" t="s">
        <v>695</v>
      </c>
      <c r="F88" t="s">
        <v>433</v>
      </c>
      <c r="G88" s="3" t="s">
        <v>696</v>
      </c>
    </row>
    <row r="89" spans="1:7" x14ac:dyDescent="0.35">
      <c r="A89" t="s">
        <v>66</v>
      </c>
      <c r="B89" t="s">
        <v>697</v>
      </c>
      <c r="C89" t="s">
        <v>294</v>
      </c>
      <c r="D89">
        <v>919113488461</v>
      </c>
      <c r="E89" t="s">
        <v>698</v>
      </c>
      <c r="F89" t="s">
        <v>433</v>
      </c>
      <c r="G89" t="s">
        <v>699</v>
      </c>
    </row>
    <row r="90" spans="1:7" ht="72.5" x14ac:dyDescent="0.35">
      <c r="A90" t="s">
        <v>253</v>
      </c>
      <c r="B90" t="s">
        <v>700</v>
      </c>
      <c r="C90" t="s">
        <v>235</v>
      </c>
      <c r="D90">
        <v>917264144428</v>
      </c>
      <c r="E90" t="s">
        <v>701</v>
      </c>
      <c r="F90" t="s">
        <v>433</v>
      </c>
      <c r="G90" s="3" t="s">
        <v>702</v>
      </c>
    </row>
    <row r="91" spans="1:7" ht="72.5" x14ac:dyDescent="0.35">
      <c r="A91" t="s">
        <v>52</v>
      </c>
      <c r="B91" t="s">
        <v>703</v>
      </c>
      <c r="C91" t="s">
        <v>391</v>
      </c>
      <c r="D91">
        <v>3327374841</v>
      </c>
      <c r="E91" t="s">
        <v>704</v>
      </c>
      <c r="F91" t="s">
        <v>433</v>
      </c>
      <c r="G91" s="3" t="s">
        <v>705</v>
      </c>
    </row>
    <row r="92" spans="1:7" ht="87" x14ac:dyDescent="0.35">
      <c r="A92" t="s">
        <v>61</v>
      </c>
      <c r="B92" t="s">
        <v>706</v>
      </c>
      <c r="C92" t="s">
        <v>77</v>
      </c>
      <c r="D92">
        <v>915525478357</v>
      </c>
      <c r="E92" t="s">
        <v>707</v>
      </c>
      <c r="F92" t="s">
        <v>433</v>
      </c>
      <c r="G92" s="3" t="s">
        <v>708</v>
      </c>
    </row>
    <row r="93" spans="1:7" ht="101.5" x14ac:dyDescent="0.35">
      <c r="A93" t="s">
        <v>212</v>
      </c>
      <c r="B93" t="s">
        <v>709</v>
      </c>
      <c r="C93" t="s">
        <v>361</v>
      </c>
      <c r="D93">
        <v>918918356963</v>
      </c>
      <c r="E93" t="s">
        <v>710</v>
      </c>
      <c r="F93" t="s">
        <v>440</v>
      </c>
      <c r="G93" s="3" t="s">
        <v>711</v>
      </c>
    </row>
    <row r="94" spans="1:7" ht="87" x14ac:dyDescent="0.35">
      <c r="A94" t="s">
        <v>249</v>
      </c>
      <c r="B94" t="s">
        <v>712</v>
      </c>
      <c r="C94" t="s">
        <v>396</v>
      </c>
      <c r="D94">
        <v>912783169130</v>
      </c>
      <c r="E94" t="s">
        <v>713</v>
      </c>
      <c r="F94" t="s">
        <v>440</v>
      </c>
      <c r="G94" s="3" t="s">
        <v>714</v>
      </c>
    </row>
    <row r="95" spans="1:7" ht="72.5" x14ac:dyDescent="0.35">
      <c r="A95" t="s">
        <v>216</v>
      </c>
      <c r="B95" t="s">
        <v>715</v>
      </c>
      <c r="C95" t="s">
        <v>231</v>
      </c>
      <c r="D95">
        <v>914638480067</v>
      </c>
      <c r="E95" t="s">
        <v>716</v>
      </c>
      <c r="F95" t="s">
        <v>433</v>
      </c>
      <c r="G95" s="3" t="s">
        <v>717</v>
      </c>
    </row>
    <row r="96" spans="1:7" ht="72.5" x14ac:dyDescent="0.35">
      <c r="A96" t="s">
        <v>109</v>
      </c>
      <c r="B96" t="s">
        <v>718</v>
      </c>
      <c r="C96" t="s">
        <v>157</v>
      </c>
      <c r="D96">
        <v>2769457161</v>
      </c>
      <c r="E96" t="s">
        <v>719</v>
      </c>
      <c r="F96" t="s">
        <v>433</v>
      </c>
      <c r="G96" s="3" t="s">
        <v>720</v>
      </c>
    </row>
    <row r="97" spans="1:7" ht="72.5" x14ac:dyDescent="0.35">
      <c r="A97" t="s">
        <v>78</v>
      </c>
      <c r="B97" t="s">
        <v>721</v>
      </c>
      <c r="C97" t="s">
        <v>221</v>
      </c>
      <c r="D97">
        <v>918680724565</v>
      </c>
      <c r="E97" t="s">
        <v>722</v>
      </c>
      <c r="F97" t="s">
        <v>440</v>
      </c>
      <c r="G97" s="3" t="s">
        <v>723</v>
      </c>
    </row>
    <row r="98" spans="1:7" ht="72.5" x14ac:dyDescent="0.35">
      <c r="A98" t="s">
        <v>29</v>
      </c>
      <c r="B98" t="s">
        <v>724</v>
      </c>
      <c r="C98" t="s">
        <v>328</v>
      </c>
      <c r="D98">
        <v>456900126</v>
      </c>
      <c r="E98" t="s">
        <v>725</v>
      </c>
      <c r="F98" t="s">
        <v>433</v>
      </c>
      <c r="G98" s="3" t="s">
        <v>726</v>
      </c>
    </row>
    <row r="99" spans="1:7" ht="72.5" x14ac:dyDescent="0.35">
      <c r="A99" t="s">
        <v>264</v>
      </c>
      <c r="B99" t="s">
        <v>727</v>
      </c>
      <c r="C99" t="s">
        <v>380</v>
      </c>
      <c r="D99">
        <v>914461213936</v>
      </c>
      <c r="E99" t="s">
        <v>728</v>
      </c>
      <c r="F99" t="s">
        <v>440</v>
      </c>
      <c r="G99" s="3" t="s">
        <v>729</v>
      </c>
    </row>
    <row r="100" spans="1:7" ht="101.5" x14ac:dyDescent="0.35">
      <c r="A100" t="s">
        <v>32</v>
      </c>
      <c r="B100" t="s">
        <v>730</v>
      </c>
      <c r="C100" t="s">
        <v>193</v>
      </c>
      <c r="D100">
        <v>913621448305</v>
      </c>
      <c r="E100" t="s">
        <v>731</v>
      </c>
      <c r="F100" t="s">
        <v>433</v>
      </c>
      <c r="G100" s="3" t="s">
        <v>732</v>
      </c>
    </row>
    <row r="101" spans="1:7" ht="72.5" x14ac:dyDescent="0.35">
      <c r="A101" t="s">
        <v>155</v>
      </c>
      <c r="B101" t="s">
        <v>733</v>
      </c>
      <c r="C101" t="s">
        <v>248</v>
      </c>
      <c r="D101">
        <v>919478540370</v>
      </c>
      <c r="E101" t="s">
        <v>734</v>
      </c>
      <c r="F101" t="s">
        <v>433</v>
      </c>
      <c r="G101" s="3" t="s">
        <v>735</v>
      </c>
    </row>
  </sheetData>
  <hyperlinks>
    <hyperlink ref="E2" r:id="rId1" xr:uid="{6583780F-D333-4AF2-A3E0-2AFAFB6314A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CDFEA-F73D-46C4-80C0-D1937A547463}">
  <dimension ref="A3:C10"/>
  <sheetViews>
    <sheetView workbookViewId="0">
      <selection activeCell="L11" sqref="L11"/>
    </sheetView>
  </sheetViews>
  <sheetFormatPr defaultRowHeight="14.5" x14ac:dyDescent="0.35"/>
  <cols>
    <col min="1" max="1" width="14.7265625" bestFit="1" customWidth="1"/>
    <col min="2" max="2" width="19.08984375" bestFit="1" customWidth="1"/>
    <col min="3" max="3" width="17.453125" bestFit="1" customWidth="1"/>
  </cols>
  <sheetData>
    <row r="3" spans="1:3" x14ac:dyDescent="0.35">
      <c r="A3" s="4" t="s">
        <v>752</v>
      </c>
      <c r="B3" s="6" t="s">
        <v>738</v>
      </c>
      <c r="C3" s="6" t="s">
        <v>759</v>
      </c>
    </row>
    <row r="4" spans="1:3" x14ac:dyDescent="0.35">
      <c r="A4" s="5" t="s">
        <v>15</v>
      </c>
      <c r="B4" s="6">
        <v>313783</v>
      </c>
      <c r="C4" s="13">
        <v>8.9117985199591937E-2</v>
      </c>
    </row>
    <row r="5" spans="1:3" x14ac:dyDescent="0.35">
      <c r="A5" s="5" t="s">
        <v>23</v>
      </c>
      <c r="B5" s="6">
        <v>331930</v>
      </c>
      <c r="C5" s="13">
        <v>9.4271942161623004E-2</v>
      </c>
    </row>
    <row r="6" spans="1:3" x14ac:dyDescent="0.35">
      <c r="A6" s="5" t="s">
        <v>20</v>
      </c>
      <c r="B6" s="6">
        <v>408194</v>
      </c>
      <c r="C6" s="13">
        <v>0.11593179633875075</v>
      </c>
    </row>
    <row r="7" spans="1:3" x14ac:dyDescent="0.35">
      <c r="A7" s="5" t="s">
        <v>36</v>
      </c>
      <c r="B7" s="6">
        <v>574682</v>
      </c>
      <c r="C7" s="13">
        <v>0.16321630544188784</v>
      </c>
    </row>
    <row r="8" spans="1:3" x14ac:dyDescent="0.35">
      <c r="A8" s="5" t="s">
        <v>60</v>
      </c>
      <c r="B8" s="6">
        <v>586176</v>
      </c>
      <c r="C8" s="13">
        <v>0.16648073379487097</v>
      </c>
    </row>
    <row r="9" spans="1:3" x14ac:dyDescent="0.35">
      <c r="A9" s="5" t="s">
        <v>26</v>
      </c>
      <c r="B9" s="6">
        <v>631585</v>
      </c>
      <c r="C9" s="13">
        <v>0.17937741267781962</v>
      </c>
    </row>
    <row r="10" spans="1:3" x14ac:dyDescent="0.35">
      <c r="A10" s="5" t="s">
        <v>12</v>
      </c>
      <c r="B10" s="6">
        <v>674634</v>
      </c>
      <c r="C10" s="13">
        <v>0.1916038243854559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D422F-8297-4883-AED9-2F68B85523BF}">
  <dimension ref="A3:D16"/>
  <sheetViews>
    <sheetView workbookViewId="0">
      <selection activeCell="A16" sqref="A16"/>
    </sheetView>
  </sheetViews>
  <sheetFormatPr defaultRowHeight="14.5" x14ac:dyDescent="0.35"/>
  <cols>
    <col min="1" max="1" width="12.36328125" bestFit="1" customWidth="1"/>
    <col min="2" max="2" width="19.08984375" bestFit="1" customWidth="1"/>
    <col min="3" max="3" width="8.26953125" bestFit="1" customWidth="1"/>
    <col min="4" max="9" width="6.81640625" bestFit="1" customWidth="1"/>
    <col min="10" max="10" width="10" bestFit="1" customWidth="1"/>
    <col min="11" max="11" width="7.6328125" bestFit="1" customWidth="1"/>
    <col min="12" max="12" width="9.54296875" bestFit="1" customWidth="1"/>
    <col min="13" max="13" width="9.36328125" bestFit="1" customWidth="1"/>
    <col min="14" max="14" width="10.7265625" bestFit="1" customWidth="1"/>
  </cols>
  <sheetData>
    <row r="3" spans="1:4" x14ac:dyDescent="0.35">
      <c r="A3" s="7" t="s">
        <v>752</v>
      </c>
      <c r="B3" s="6" t="s">
        <v>738</v>
      </c>
    </row>
    <row r="4" spans="1:4" x14ac:dyDescent="0.35">
      <c r="A4" s="5" t="s">
        <v>739</v>
      </c>
      <c r="B4">
        <v>95468</v>
      </c>
    </row>
    <row r="5" spans="1:4" x14ac:dyDescent="0.35">
      <c r="A5" s="5" t="s">
        <v>740</v>
      </c>
      <c r="B5">
        <v>704509</v>
      </c>
      <c r="D5" s="5"/>
    </row>
    <row r="6" spans="1:4" x14ac:dyDescent="0.35">
      <c r="A6" s="5" t="s">
        <v>741</v>
      </c>
      <c r="B6">
        <v>511823</v>
      </c>
    </row>
    <row r="7" spans="1:4" x14ac:dyDescent="0.35">
      <c r="A7" s="5" t="s">
        <v>742</v>
      </c>
      <c r="B7">
        <v>140393</v>
      </c>
    </row>
    <row r="8" spans="1:4" x14ac:dyDescent="0.35">
      <c r="A8" s="5" t="s">
        <v>743</v>
      </c>
      <c r="B8">
        <v>150346</v>
      </c>
    </row>
    <row r="9" spans="1:4" x14ac:dyDescent="0.35">
      <c r="A9" s="5" t="s">
        <v>744</v>
      </c>
      <c r="B9">
        <v>157913</v>
      </c>
    </row>
    <row r="10" spans="1:4" x14ac:dyDescent="0.35">
      <c r="A10" s="5" t="s">
        <v>745</v>
      </c>
      <c r="B10">
        <v>135826</v>
      </c>
    </row>
    <row r="11" spans="1:4" x14ac:dyDescent="0.35">
      <c r="A11" s="5" t="s">
        <v>746</v>
      </c>
      <c r="B11">
        <v>737389</v>
      </c>
    </row>
    <row r="12" spans="1:4" x14ac:dyDescent="0.35">
      <c r="A12" s="5" t="s">
        <v>747</v>
      </c>
      <c r="B12">
        <v>136938</v>
      </c>
    </row>
    <row r="13" spans="1:4" x14ac:dyDescent="0.35">
      <c r="A13" s="5" t="s">
        <v>748</v>
      </c>
      <c r="B13">
        <v>151619</v>
      </c>
    </row>
    <row r="14" spans="1:4" x14ac:dyDescent="0.35">
      <c r="A14" s="5" t="s">
        <v>749</v>
      </c>
      <c r="B14">
        <v>449169</v>
      </c>
    </row>
    <row r="15" spans="1:4" x14ac:dyDescent="0.35">
      <c r="A15" s="5" t="s">
        <v>750</v>
      </c>
      <c r="B15">
        <v>149591</v>
      </c>
    </row>
    <row r="16" spans="1:4" x14ac:dyDescent="0.35">
      <c r="A16" s="5" t="s">
        <v>751</v>
      </c>
      <c r="B16">
        <v>3520984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0CAC-E84D-41FE-AA23-85ADE6D75335}">
  <dimension ref="A3:B11"/>
  <sheetViews>
    <sheetView workbookViewId="0">
      <selection activeCell="L6" sqref="L6"/>
    </sheetView>
  </sheetViews>
  <sheetFormatPr defaultRowHeight="14.5" x14ac:dyDescent="0.35"/>
  <cols>
    <col min="1" max="1" width="14.7265625" bestFit="1" customWidth="1"/>
    <col min="2" max="2" width="19.08984375" bestFit="1" customWidth="1"/>
  </cols>
  <sheetData>
    <row r="3" spans="1:2" x14ac:dyDescent="0.35">
      <c r="A3" s="4" t="s">
        <v>752</v>
      </c>
      <c r="B3" t="s">
        <v>738</v>
      </c>
    </row>
    <row r="4" spans="1:2" x14ac:dyDescent="0.35">
      <c r="A4" s="5" t="s">
        <v>424</v>
      </c>
      <c r="B4">
        <v>201151</v>
      </c>
    </row>
    <row r="5" spans="1:2" x14ac:dyDescent="0.35">
      <c r="A5" s="5" t="s">
        <v>761</v>
      </c>
      <c r="B5">
        <v>212281</v>
      </c>
    </row>
    <row r="6" spans="1:2" x14ac:dyDescent="0.35">
      <c r="A6" s="5" t="s">
        <v>26</v>
      </c>
      <c r="B6">
        <v>297372</v>
      </c>
    </row>
    <row r="7" spans="1:2" x14ac:dyDescent="0.35">
      <c r="A7" s="5" t="s">
        <v>760</v>
      </c>
      <c r="B7">
        <v>329862</v>
      </c>
    </row>
    <row r="8" spans="1:2" x14ac:dyDescent="0.35">
      <c r="A8" s="5" t="s">
        <v>423</v>
      </c>
      <c r="B8">
        <v>733842</v>
      </c>
    </row>
    <row r="9" spans="1:2" x14ac:dyDescent="0.35">
      <c r="A9" s="5" t="s">
        <v>421</v>
      </c>
      <c r="B9">
        <v>740831</v>
      </c>
    </row>
    <row r="10" spans="1:2" x14ac:dyDescent="0.35">
      <c r="A10" s="5" t="s">
        <v>422</v>
      </c>
      <c r="B10">
        <v>1005645</v>
      </c>
    </row>
    <row r="11" spans="1:2" x14ac:dyDescent="0.35">
      <c r="A11" s="5" t="s">
        <v>751</v>
      </c>
      <c r="B11">
        <v>3520984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F9E5F-BF62-4DCC-AF47-B08E81FCF673}">
  <dimension ref="A3:B9"/>
  <sheetViews>
    <sheetView workbookViewId="0">
      <selection activeCell="N6" sqref="N6"/>
    </sheetView>
  </sheetViews>
  <sheetFormatPr defaultRowHeight="14.5" x14ac:dyDescent="0.35"/>
  <cols>
    <col min="1" max="1" width="12.36328125" bestFit="1" customWidth="1"/>
    <col min="2" max="2" width="19.08984375" bestFit="1" customWidth="1"/>
  </cols>
  <sheetData>
    <row r="3" spans="1:2" x14ac:dyDescent="0.35">
      <c r="A3" s="4" t="s">
        <v>752</v>
      </c>
      <c r="B3" t="s">
        <v>738</v>
      </c>
    </row>
    <row r="4" spans="1:2" x14ac:dyDescent="0.35">
      <c r="A4" s="5" t="s">
        <v>762</v>
      </c>
      <c r="B4">
        <v>97665</v>
      </c>
    </row>
    <row r="5" spans="1:2" x14ac:dyDescent="0.35">
      <c r="A5" s="5" t="s">
        <v>763</v>
      </c>
      <c r="B5">
        <v>106624</v>
      </c>
    </row>
    <row r="6" spans="1:2" x14ac:dyDescent="0.35">
      <c r="A6" s="5" t="s">
        <v>764</v>
      </c>
      <c r="B6">
        <v>101556</v>
      </c>
    </row>
    <row r="7" spans="1:2" x14ac:dyDescent="0.35">
      <c r="A7" s="5" t="s">
        <v>420</v>
      </c>
      <c r="B7">
        <v>121905</v>
      </c>
    </row>
    <row r="8" spans="1:2" x14ac:dyDescent="0.35">
      <c r="A8" s="5" t="s">
        <v>765</v>
      </c>
      <c r="B8">
        <v>114476</v>
      </c>
    </row>
    <row r="9" spans="1:2" x14ac:dyDescent="0.35">
      <c r="A9" s="5" t="s">
        <v>751</v>
      </c>
      <c r="B9">
        <v>542226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91489-811A-4684-B664-76E1353822C9}">
  <dimension ref="A3:B9"/>
  <sheetViews>
    <sheetView workbookViewId="0">
      <selection activeCell="K7" sqref="K7"/>
    </sheetView>
  </sheetViews>
  <sheetFormatPr defaultRowHeight="14.5" x14ac:dyDescent="0.35"/>
  <cols>
    <col min="1" max="1" width="12.36328125" bestFit="1" customWidth="1"/>
    <col min="2" max="2" width="21.7265625" bestFit="1" customWidth="1"/>
  </cols>
  <sheetData>
    <row r="3" spans="1:2" x14ac:dyDescent="0.35">
      <c r="A3" s="4" t="s">
        <v>752</v>
      </c>
      <c r="B3" s="6" t="s">
        <v>754</v>
      </c>
    </row>
    <row r="4" spans="1:2" x14ac:dyDescent="0.35">
      <c r="A4" s="6">
        <v>1</v>
      </c>
      <c r="B4" s="11">
        <v>5.5408163265306118</v>
      </c>
    </row>
    <row r="5" spans="1:2" x14ac:dyDescent="0.35">
      <c r="A5" s="6">
        <v>2</v>
      </c>
      <c r="B5" s="11">
        <v>5.375</v>
      </c>
    </row>
    <row r="6" spans="1:2" x14ac:dyDescent="0.35">
      <c r="A6" s="6">
        <v>3</v>
      </c>
      <c r="B6" s="11">
        <v>5.826732673267327</v>
      </c>
    </row>
    <row r="7" spans="1:2" x14ac:dyDescent="0.35">
      <c r="A7" s="6">
        <v>4</v>
      </c>
      <c r="B7" s="11">
        <v>5.2513089005235605</v>
      </c>
    </row>
    <row r="8" spans="1:2" x14ac:dyDescent="0.35">
      <c r="A8" s="10">
        <v>5</v>
      </c>
      <c r="B8" s="12">
        <v>5.6255707762557075</v>
      </c>
    </row>
    <row r="9" spans="1:2" x14ac:dyDescent="0.35">
      <c r="A9" s="9" t="s">
        <v>751</v>
      </c>
      <c r="B9" s="11">
        <v>5.53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0837-375C-43A5-8C41-05F2D38B1ADE}">
  <dimension ref="A3:B6"/>
  <sheetViews>
    <sheetView workbookViewId="0">
      <selection activeCell="K12" sqref="K12"/>
    </sheetView>
  </sheetViews>
  <sheetFormatPr defaultRowHeight="14.5" x14ac:dyDescent="0.35"/>
  <cols>
    <col min="1" max="1" width="12.36328125" bestFit="1" customWidth="1"/>
    <col min="2" max="2" width="29.36328125" bestFit="1" customWidth="1"/>
  </cols>
  <sheetData>
    <row r="3" spans="1:2" x14ac:dyDescent="0.35">
      <c r="A3" s="4" t="s">
        <v>752</v>
      </c>
      <c r="B3" t="s">
        <v>757</v>
      </c>
    </row>
    <row r="4" spans="1:2" x14ac:dyDescent="0.35">
      <c r="A4" s="5" t="s">
        <v>433</v>
      </c>
      <c r="B4" s="8">
        <v>3524.9714867617108</v>
      </c>
    </row>
    <row r="5" spans="1:2" x14ac:dyDescent="0.35">
      <c r="A5" s="5" t="s">
        <v>440</v>
      </c>
      <c r="B5" s="8">
        <v>3517.1375245579566</v>
      </c>
    </row>
    <row r="6" spans="1:2" x14ac:dyDescent="0.35">
      <c r="A6" s="5" t="s">
        <v>751</v>
      </c>
      <c r="B6">
        <v>3520.9839999999999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129C6-4260-478D-B854-8C8A4202CADD}">
  <dimension ref="A3:B13"/>
  <sheetViews>
    <sheetView workbookViewId="0">
      <selection activeCell="B3" sqref="B3"/>
    </sheetView>
  </sheetViews>
  <sheetFormatPr defaultRowHeight="14.5" x14ac:dyDescent="0.35"/>
  <cols>
    <col min="1" max="1" width="14" bestFit="1" customWidth="1"/>
    <col min="2" max="2" width="16.36328125" bestFit="1" customWidth="1"/>
  </cols>
  <sheetData>
    <row r="3" spans="1:2" x14ac:dyDescent="0.35">
      <c r="A3" s="4" t="s">
        <v>752</v>
      </c>
      <c r="B3" t="s">
        <v>758</v>
      </c>
    </row>
    <row r="4" spans="1:2" x14ac:dyDescent="0.35">
      <c r="A4" s="5" t="s">
        <v>265</v>
      </c>
      <c r="B4">
        <v>18</v>
      </c>
    </row>
    <row r="5" spans="1:2" x14ac:dyDescent="0.35">
      <c r="A5" s="5" t="s">
        <v>338</v>
      </c>
      <c r="B5">
        <v>21</v>
      </c>
    </row>
    <row r="6" spans="1:2" x14ac:dyDescent="0.35">
      <c r="A6" s="5" t="s">
        <v>17</v>
      </c>
      <c r="B6">
        <v>18</v>
      </c>
    </row>
    <row r="7" spans="1:2" x14ac:dyDescent="0.35">
      <c r="A7" s="5" t="s">
        <v>193</v>
      </c>
      <c r="B7">
        <v>28</v>
      </c>
    </row>
    <row r="8" spans="1:2" x14ac:dyDescent="0.35">
      <c r="A8" s="5" t="s">
        <v>361</v>
      </c>
      <c r="B8">
        <v>21</v>
      </c>
    </row>
    <row r="9" spans="1:2" x14ac:dyDescent="0.35">
      <c r="A9" s="5" t="s">
        <v>286</v>
      </c>
      <c r="B9">
        <v>20</v>
      </c>
    </row>
    <row r="10" spans="1:2" x14ac:dyDescent="0.35">
      <c r="A10" s="5" t="s">
        <v>518</v>
      </c>
      <c r="B10">
        <v>24</v>
      </c>
    </row>
    <row r="11" spans="1:2" x14ac:dyDescent="0.35">
      <c r="A11" s="5" t="s">
        <v>307</v>
      </c>
      <c r="B11">
        <v>29</v>
      </c>
    </row>
    <row r="12" spans="1:2" x14ac:dyDescent="0.35">
      <c r="A12" s="5" t="s">
        <v>333</v>
      </c>
      <c r="B12">
        <v>27</v>
      </c>
    </row>
    <row r="13" spans="1:2" x14ac:dyDescent="0.35">
      <c r="A13" s="5" t="s">
        <v>323</v>
      </c>
      <c r="B13">
        <v>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9CE9C-D585-4FF8-8317-4860E3E46E3E}">
  <dimension ref="A3:B15"/>
  <sheetViews>
    <sheetView workbookViewId="0">
      <selection activeCell="F17" sqref="F17"/>
    </sheetView>
  </sheetViews>
  <sheetFormatPr defaultRowHeight="14.5" x14ac:dyDescent="0.35"/>
  <cols>
    <col min="1" max="1" width="12.36328125" bestFit="1" customWidth="1"/>
    <col min="2" max="2" width="14.54296875" bestFit="1" customWidth="1"/>
    <col min="3" max="3" width="16.36328125" bestFit="1" customWidth="1"/>
  </cols>
  <sheetData>
    <row r="3" spans="1:2" x14ac:dyDescent="0.35">
      <c r="A3" s="4" t="s">
        <v>752</v>
      </c>
      <c r="B3" t="s">
        <v>766</v>
      </c>
    </row>
    <row r="4" spans="1:2" x14ac:dyDescent="0.35">
      <c r="A4" s="5" t="s">
        <v>336</v>
      </c>
      <c r="B4">
        <v>34</v>
      </c>
    </row>
    <row r="5" spans="1:2" x14ac:dyDescent="0.35">
      <c r="A5" s="5" t="s">
        <v>357</v>
      </c>
      <c r="B5">
        <v>30</v>
      </c>
    </row>
    <row r="6" spans="1:2" x14ac:dyDescent="0.35">
      <c r="A6" s="5" t="s">
        <v>250</v>
      </c>
      <c r="B6">
        <v>27</v>
      </c>
    </row>
    <row r="7" spans="1:2" x14ac:dyDescent="0.35">
      <c r="A7" s="5" t="s">
        <v>115</v>
      </c>
      <c r="B7">
        <v>26</v>
      </c>
    </row>
    <row r="8" spans="1:2" x14ac:dyDescent="0.35">
      <c r="A8" s="5" t="s">
        <v>44</v>
      </c>
      <c r="B8">
        <v>25</v>
      </c>
    </row>
    <row r="9" spans="1:2" x14ac:dyDescent="0.35">
      <c r="A9" s="5" t="s">
        <v>195</v>
      </c>
      <c r="B9">
        <v>24</v>
      </c>
    </row>
    <row r="10" spans="1:2" x14ac:dyDescent="0.35">
      <c r="A10" s="5" t="s">
        <v>296</v>
      </c>
      <c r="B10">
        <v>24</v>
      </c>
    </row>
    <row r="11" spans="1:2" x14ac:dyDescent="0.35">
      <c r="A11" s="5" t="s">
        <v>234</v>
      </c>
      <c r="B11">
        <v>24</v>
      </c>
    </row>
    <row r="12" spans="1:2" x14ac:dyDescent="0.35">
      <c r="A12" s="5" t="s">
        <v>111</v>
      </c>
      <c r="B12">
        <v>23</v>
      </c>
    </row>
    <row r="13" spans="1:2" x14ac:dyDescent="0.35">
      <c r="A13" s="5" t="s">
        <v>173</v>
      </c>
      <c r="B13">
        <v>21</v>
      </c>
    </row>
    <row r="14" spans="1:2" x14ac:dyDescent="0.35">
      <c r="A14" s="5" t="s">
        <v>213</v>
      </c>
      <c r="B14">
        <v>21</v>
      </c>
    </row>
    <row r="15" spans="1:2" x14ac:dyDescent="0.35">
      <c r="A15" s="5" t="s">
        <v>751</v>
      </c>
      <c r="B15">
        <v>279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Revenue per Occasion</vt:lpstr>
      <vt:lpstr>Revenue (Month-Wise)</vt:lpstr>
      <vt:lpstr>Revenue (Category-Wise)</vt:lpstr>
      <vt:lpstr>Revenue (Product-Wise)</vt:lpstr>
      <vt:lpstr>Average Delivery Time</vt:lpstr>
      <vt:lpstr>Average Spending by Customer</vt:lpstr>
      <vt:lpstr>Cities with maximum orders</vt:lpstr>
      <vt:lpstr>Locations with maximum quantity</vt:lpstr>
      <vt:lpstr>Hour-Wise Revenue</vt:lpstr>
      <vt:lpstr>orders</vt:lpstr>
      <vt:lpstr>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monojit</dc:creator>
  <cp:lastModifiedBy>Debadrito</cp:lastModifiedBy>
  <dcterms:created xsi:type="dcterms:W3CDTF">2025-10-24T19:36:59Z</dcterms:created>
  <dcterms:modified xsi:type="dcterms:W3CDTF">2025-10-29T08:51:11Z</dcterms:modified>
</cp:coreProperties>
</file>