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1" activeTab="1" autoFilterDateGrouping="1"/>
  </bookViews>
  <sheets>
    <sheet xmlns:r="http://schemas.openxmlformats.org/officeDocument/2006/relationships" name="Sheet6" sheetId="1" state="hidden" r:id="rId1"/>
    <sheet xmlns:r="http://schemas.openxmlformats.org/officeDocument/2006/relationships" name="02.01.2024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_ * #,##0_ ;_ * \-#,##0_ ;_ * &quot;-&quot;_ ;_ @_ "/>
    <numFmt numFmtId="166" formatCode="_ &quot;₹&quot;\ * #,##0.00_ ;_ &quot;₹&quot;\ * \-#,##0.00_ ;_ &quot;₹&quot;\ * &quot;-&quot;??_ ;_ @_ "/>
  </numFmts>
  <fonts count="26">
    <font>
      <name val="Calibri"/>
      <charset val="134"/>
      <color theme="1"/>
      <sz val="11"/>
      <scheme val="minor"/>
    </font>
    <font>
      <name val="Calibri"/>
      <charset val="134"/>
      <color theme="1"/>
      <sz val="14"/>
      <scheme val="minor"/>
    </font>
    <font>
      <name val="Calibri"/>
      <charset val="134"/>
      <color theme="1"/>
      <sz val="10"/>
    </font>
    <font>
      <name val="Arial"/>
      <charset val="134"/>
      <sz val="10"/>
    </font>
    <font>
      <name val="Calibri"/>
      <charset val="134"/>
      <b val="1"/>
      <color theme="1"/>
      <sz val="14"/>
      <scheme val="minor"/>
    </font>
    <font>
      <name val="Calibri"/>
      <charset val="134"/>
      <b val="1"/>
      <color theme="1"/>
      <sz val="11"/>
      <scheme val="minor"/>
    </font>
    <font>
      <name val="Arial"/>
      <charset val="134"/>
      <b val="1"/>
      <sz val="10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2">
    <xf numFmtId="0" fontId="0" fillId="0" borderId="0"/>
    <xf numFmtId="0" fontId="13" fillId="8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0" fontId="0" fillId="0" borderId="0" applyAlignment="1">
      <alignment vertical="center"/>
    </xf>
    <xf numFmtId="166" fontId="0" fillId="0" borderId="0" applyAlignment="1">
      <alignment vertical="center"/>
    </xf>
    <xf numFmtId="0" fontId="0" fillId="0" borderId="0" applyAlignment="1">
      <alignment vertical="center"/>
    </xf>
    <xf numFmtId="0" fontId="14" fillId="0" borderId="0" applyAlignment="1">
      <alignment vertical="center"/>
    </xf>
    <xf numFmtId="0" fontId="7" fillId="15" borderId="0" applyAlignment="1">
      <alignment vertical="center"/>
    </xf>
    <xf numFmtId="0" fontId="21" fillId="0" borderId="0" applyAlignment="1">
      <alignment vertical="center"/>
    </xf>
    <xf numFmtId="0" fontId="20" fillId="19" borderId="20" applyAlignment="1">
      <alignment vertical="center"/>
    </xf>
    <xf numFmtId="0" fontId="19" fillId="0" borderId="19" applyAlignment="1">
      <alignment vertical="center"/>
    </xf>
    <xf numFmtId="0" fontId="0" fillId="10" borderId="17" applyAlignment="1">
      <alignment vertical="center"/>
    </xf>
    <xf numFmtId="0" fontId="13" fillId="21" borderId="0" applyAlignment="1">
      <alignment vertical="center"/>
    </xf>
    <xf numFmtId="0" fontId="24" fillId="0" borderId="0" applyAlignment="1">
      <alignment vertical="center"/>
    </xf>
    <xf numFmtId="0" fontId="13" fillId="23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18" fillId="0" borderId="19" applyAlignment="1">
      <alignment vertical="center"/>
    </xf>
    <xf numFmtId="0" fontId="12" fillId="0" borderId="15" applyAlignment="1">
      <alignment vertical="center"/>
    </xf>
    <xf numFmtId="0" fontId="12" fillId="0" borderId="0" applyAlignment="1">
      <alignment vertical="center"/>
    </xf>
    <xf numFmtId="0" fontId="15" fillId="9" borderId="16" applyAlignment="1">
      <alignment vertical="center"/>
    </xf>
    <xf numFmtId="0" fontId="7" fillId="24" borderId="0" applyAlignment="1">
      <alignment vertical="center"/>
    </xf>
    <xf numFmtId="0" fontId="17" fillId="18" borderId="0" applyAlignment="1">
      <alignment vertical="center"/>
    </xf>
    <xf numFmtId="0" fontId="16" fillId="11" borderId="18" applyAlignment="1">
      <alignment vertical="center"/>
    </xf>
    <xf numFmtId="0" fontId="13" fillId="13" borderId="0" applyAlignment="1">
      <alignment vertical="center"/>
    </xf>
    <xf numFmtId="0" fontId="23" fillId="11" borderId="16" applyAlignment="1">
      <alignment vertical="center"/>
    </xf>
    <xf numFmtId="0" fontId="3" fillId="0" borderId="0"/>
    <xf numFmtId="0" fontId="22" fillId="0" borderId="21" applyAlignment="1">
      <alignment vertical="center"/>
    </xf>
    <xf numFmtId="0" fontId="8" fillId="0" borderId="14" applyAlignment="1">
      <alignment vertical="center"/>
    </xf>
    <xf numFmtId="0" fontId="11" fillId="7" borderId="0" applyAlignment="1">
      <alignment vertical="center"/>
    </xf>
    <xf numFmtId="0" fontId="25" fillId="22" borderId="0" applyAlignment="1">
      <alignment vertical="center"/>
    </xf>
    <xf numFmtId="0" fontId="7" fillId="17" borderId="0" applyAlignment="1">
      <alignment vertical="center"/>
    </xf>
    <xf numFmtId="0" fontId="3" fillId="0" borderId="0"/>
    <xf numFmtId="0" fontId="13" fillId="26" borderId="0" applyAlignment="1">
      <alignment vertical="center"/>
    </xf>
    <xf numFmtId="0" fontId="7" fillId="4" borderId="0" applyAlignment="1">
      <alignment vertical="center"/>
    </xf>
    <xf numFmtId="0" fontId="7" fillId="16" borderId="0" applyAlignment="1">
      <alignment vertical="center"/>
    </xf>
    <xf numFmtId="0" fontId="13" fillId="20" borderId="0" applyAlignment="1">
      <alignment vertical="center"/>
    </xf>
    <xf numFmtId="0" fontId="13" fillId="14" borderId="0" applyAlignment="1">
      <alignment vertical="center"/>
    </xf>
    <xf numFmtId="0" fontId="7" fillId="6" borderId="0" applyAlignment="1">
      <alignment vertical="center"/>
    </xf>
    <xf numFmtId="0" fontId="7" fillId="3" borderId="0" applyAlignment="1">
      <alignment vertical="center"/>
    </xf>
    <xf numFmtId="0" fontId="13" fillId="12" borderId="0" applyAlignment="1">
      <alignment vertical="center"/>
    </xf>
    <xf numFmtId="0" fontId="7" fillId="28" borderId="0" applyAlignment="1">
      <alignment vertical="center"/>
    </xf>
    <xf numFmtId="0" fontId="13" fillId="27" borderId="0" applyAlignment="1">
      <alignment vertical="center"/>
    </xf>
    <xf numFmtId="0" fontId="13" fillId="30" borderId="0" applyAlignment="1">
      <alignment vertical="center"/>
    </xf>
    <xf numFmtId="0" fontId="7" fillId="32" borderId="0" applyAlignment="1">
      <alignment vertical="center"/>
    </xf>
    <xf numFmtId="0" fontId="13" fillId="29" borderId="0" applyAlignment="1">
      <alignment vertical="center"/>
    </xf>
    <xf numFmtId="0" fontId="7" fillId="5" borderId="0" applyAlignment="1">
      <alignment vertical="center"/>
    </xf>
    <xf numFmtId="0" fontId="7" fillId="33" borderId="0" applyAlignment="1">
      <alignment vertical="center"/>
    </xf>
    <xf numFmtId="0" fontId="13" fillId="25" borderId="0" applyAlignment="1">
      <alignment vertical="center"/>
    </xf>
    <xf numFmtId="0" fontId="7" fillId="31" borderId="0" applyAlignment="1">
      <alignment vertical="center"/>
    </xf>
    <xf numFmtId="0" fontId="0" fillId="0" borderId="0"/>
  </cellStyleXfs>
  <cellXfs count="3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center" wrapText="1"/>
    </xf>
    <xf numFmtId="0" fontId="3" fillId="0" borderId="1" applyAlignment="1" pivotButton="0" quotePrefix="0" xfId="33">
      <alignment horizontal="center" vertical="center" wrapText="1"/>
    </xf>
    <xf numFmtId="1" fontId="3" fillId="0" borderId="1" applyAlignment="1" pivotButton="0" quotePrefix="0" xfId="33">
      <alignment horizontal="center" vertical="center" wrapText="1"/>
    </xf>
    <xf numFmtId="2" fontId="3" fillId="0" borderId="1" applyAlignment="1" pivotButton="0" quotePrefix="0" xfId="33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" fontId="0" fillId="2" borderId="1" applyAlignment="1" pivotButton="0" quotePrefix="0" xfId="0">
      <alignment horizontal="center" vertical="center"/>
    </xf>
    <xf numFmtId="2" fontId="0" fillId="2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" fontId="3" fillId="0" borderId="1" applyAlignment="1" pivotButton="0" quotePrefix="0" xfId="33">
      <alignment horizontal="center" vertical="center"/>
    </xf>
    <xf numFmtId="2" fontId="3" fillId="0" borderId="1" applyAlignment="1" pivotButton="0" quotePrefix="0" xfId="33">
      <alignment horizontal="center" vertical="center"/>
    </xf>
    <xf numFmtId="2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5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6" fillId="0" borderId="1" applyAlignment="1" pivotButton="0" quotePrefix="0" xfId="33">
      <alignment horizontal="center" vertical="center" wrapText="1"/>
    </xf>
    <xf numFmtId="1" fontId="6" fillId="0" borderId="1" applyAlignment="1" pivotButton="0" quotePrefix="0" xfId="33">
      <alignment horizontal="center" vertical="center" wrapText="1"/>
    </xf>
    <xf numFmtId="1" fontId="5" fillId="2" borderId="1" applyAlignment="1" pivotButton="0" quotePrefix="0" xfId="0">
      <alignment horizontal="center" vertical="center"/>
    </xf>
    <xf numFmtId="1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1" applyAlignment="1" pivotButton="0" quotePrefix="0" xfId="0">
      <alignment horizontal="center" wrapText="1"/>
    </xf>
    <xf numFmtId="0" fontId="5" fillId="0" borderId="1" applyAlignment="1" pivotButton="0" quotePrefix="0" xfId="0">
      <alignment wrapText="1"/>
    </xf>
    <xf numFmtId="1" fontId="5" fillId="0" borderId="1" applyAlignment="1" pivotButton="0" quotePrefix="0" xfId="0">
      <alignment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Normal 2 2 2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Normal 2 2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I22" sqref="I22"/>
    </sheetView>
  </sheetViews>
  <sheetFormatPr baseColWidth="8" defaultColWidth="9" defaultRowHeight="15"/>
  <cols>
    <col width="7.28571428571429" customWidth="1" min="1" max="1"/>
    <col width="15.2857142857143" customWidth="1" min="2" max="2"/>
    <col width="8.142857142857141" customWidth="1" min="3" max="3"/>
    <col width="9.428571428571431" customWidth="1" min="4" max="4"/>
    <col width="9.571428571428569" customWidth="1" min="5" max="5"/>
    <col width="10.2857142857143" customWidth="1" min="6" max="6"/>
    <col width="6.57142857142857" customWidth="1" min="7" max="7"/>
    <col width="10" customWidth="1" min="8" max="8"/>
    <col width="7.14285714285714" customWidth="1" min="9" max="9"/>
    <col width="10.1428571428571" customWidth="1" min="10" max="10"/>
    <col width="7.28571428571429" customWidth="1" min="11" max="11"/>
    <col width="10.5714285714286" customWidth="1" min="12" max="12"/>
    <col width="7.71428571428571" customWidth="1" min="13" max="13"/>
    <col width="15.1428571428571" customWidth="1" min="14" max="14"/>
    <col width="9.571428571428569" customWidth="1" min="15" max="15"/>
    <col width="14.5714285714286" customWidth="1" min="16" max="16"/>
  </cols>
  <sheetData>
    <row r="1" ht="18.75" customHeight="1">
      <c r="A1" s="17" t="inlineStr">
        <is>
          <t>CCCWISE LIVE OSD (IN RS.)  EXCLUDING GOVT.  &amp; AGRICULTURE UNDER BONGAON DIVISION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4" t="n"/>
      <c r="M1" s="18" t="inlineStr">
        <is>
          <t xml:space="preserve">DISCONNECTION EFFECTED IN MAR'15 EXCLUDING GOVT.  &amp; AGRICULTURE UNDER BONGAON DIVISION </t>
        </is>
      </c>
      <c r="N1" s="21" t="n"/>
      <c r="O1" s="21" t="n"/>
      <c r="P1" s="19" t="n"/>
    </row>
    <row r="2">
      <c r="A2" s="18" t="inlineStr">
        <is>
          <t>DISC. ORDER ISSUED AS ON 28.02.2015</t>
        </is>
      </c>
      <c r="B2" s="19" t="n"/>
      <c r="C2" s="20" t="inlineStr">
        <is>
          <t>STATUS UPTO 30.03.2015</t>
        </is>
      </c>
      <c r="D2" s="21" t="n"/>
      <c r="E2" s="21" t="n"/>
      <c r="F2" s="21" t="n"/>
      <c r="G2" s="21" t="n"/>
      <c r="H2" s="21" t="n"/>
      <c r="I2" s="21" t="n"/>
      <c r="J2" s="21" t="n"/>
      <c r="K2" s="21" t="n"/>
      <c r="L2" s="19" t="n"/>
      <c r="M2" s="29" t="n"/>
      <c r="P2" s="30" t="n"/>
    </row>
    <row r="3">
      <c r="A3" s="22" t="n"/>
      <c r="B3" s="23" t="n"/>
      <c r="C3" s="22" t="n"/>
      <c r="D3" s="24" t="n"/>
      <c r="E3" s="24" t="n"/>
      <c r="F3" s="24" t="n"/>
      <c r="G3" s="24" t="n"/>
      <c r="H3" s="24" t="n"/>
      <c r="I3" s="24" t="n"/>
      <c r="J3" s="24" t="n"/>
      <c r="K3" s="24" t="n"/>
      <c r="L3" s="23" t="n"/>
      <c r="M3" s="22" t="n"/>
      <c r="N3" s="24" t="n"/>
      <c r="O3" s="24" t="n"/>
      <c r="P3" s="23" t="n"/>
    </row>
    <row r="4">
      <c r="A4" s="18" t="inlineStr">
        <is>
          <t>SL. NO.</t>
        </is>
      </c>
      <c r="B4" s="18" t="inlineStr">
        <is>
          <t>NAME OF CCC</t>
        </is>
      </c>
      <c r="C4" s="18" t="inlineStr">
        <is>
          <t>&lt;=1000</t>
        </is>
      </c>
      <c r="D4" s="4" t="n"/>
      <c r="E4" s="18" t="inlineStr">
        <is>
          <t>&gt;1000 &amp; &lt;=5000</t>
        </is>
      </c>
      <c r="F4" s="4" t="n"/>
      <c r="G4" s="18" t="inlineStr">
        <is>
          <t>&gt;5000 &amp; &lt;=10000</t>
        </is>
      </c>
      <c r="H4" s="4" t="n"/>
      <c r="I4" s="18" t="inlineStr">
        <is>
          <t>&gt;10000</t>
        </is>
      </c>
      <c r="J4" s="4" t="n"/>
      <c r="K4" s="18" t="inlineStr">
        <is>
          <t>TOTAL</t>
        </is>
      </c>
      <c r="L4" s="4" t="n"/>
      <c r="M4" s="31" t="inlineStr">
        <is>
          <t>SL. NO.</t>
        </is>
      </c>
      <c r="N4" s="31" t="inlineStr">
        <is>
          <t>NAME OF CCC</t>
        </is>
      </c>
      <c r="O4" s="31" t="inlineStr">
        <is>
          <t>TOTAL</t>
        </is>
      </c>
      <c r="P4" s="4" t="n"/>
    </row>
    <row r="5" ht="30" customHeight="1">
      <c r="A5" s="5" t="n"/>
      <c r="B5" s="5" t="n"/>
      <c r="C5" s="18" t="inlineStr">
        <is>
          <t>NOS</t>
        </is>
      </c>
      <c r="D5" s="18" t="inlineStr">
        <is>
          <t>AMOUNT (RS.)</t>
        </is>
      </c>
      <c r="E5" s="18" t="inlineStr">
        <is>
          <t>NOS</t>
        </is>
      </c>
      <c r="F5" s="18" t="inlineStr">
        <is>
          <t>AMOUNT (RS.)</t>
        </is>
      </c>
      <c r="G5" s="18" t="inlineStr">
        <is>
          <t>NOS</t>
        </is>
      </c>
      <c r="H5" s="18" t="inlineStr">
        <is>
          <t>AMOUNT (RS.)</t>
        </is>
      </c>
      <c r="I5" s="18" t="inlineStr">
        <is>
          <t>NOS</t>
        </is>
      </c>
      <c r="J5" s="18" t="inlineStr">
        <is>
          <t>AMOUNT (RS.)</t>
        </is>
      </c>
      <c r="K5" s="18" t="inlineStr">
        <is>
          <t>NOS</t>
        </is>
      </c>
      <c r="L5" s="18" t="inlineStr">
        <is>
          <t>AMOUNT (RS.)</t>
        </is>
      </c>
      <c r="M5" s="5" t="n"/>
      <c r="N5" s="5" t="n"/>
      <c r="O5" s="32" t="inlineStr">
        <is>
          <t>NOS</t>
        </is>
      </c>
      <c r="P5" s="32" t="inlineStr">
        <is>
          <t>AMOUNT (RS.)</t>
        </is>
      </c>
    </row>
    <row r="6">
      <c r="A6" s="18" t="n">
        <v>1</v>
      </c>
      <c r="B6" s="25" t="inlineStr">
        <is>
          <t>BONGAON</t>
        </is>
      </c>
      <c r="C6" s="26" t="n">
        <v>2560</v>
      </c>
      <c r="D6" s="26" t="n">
        <v>1006701.49</v>
      </c>
      <c r="E6" s="26" t="n">
        <v>1681</v>
      </c>
      <c r="F6" s="26" t="n">
        <v>2868414</v>
      </c>
      <c r="G6" s="26" t="n">
        <v>1</v>
      </c>
      <c r="H6" s="26" t="n">
        <v>5407.88</v>
      </c>
      <c r="I6" s="26" t="n">
        <v>4</v>
      </c>
      <c r="J6" s="26" t="n">
        <v>169907.72</v>
      </c>
      <c r="K6" s="27">
        <f>C6+E6+G6+I6</f>
        <v/>
      </c>
      <c r="L6" s="27">
        <f>D6+F6+H6+J6</f>
        <v/>
      </c>
      <c r="M6" s="32" t="n">
        <v>1</v>
      </c>
      <c r="N6" s="32" t="inlineStr">
        <is>
          <t>BONGAON</t>
        </is>
      </c>
      <c r="O6" s="33">
        <f>K13-K6</f>
        <v/>
      </c>
      <c r="P6" s="33">
        <f>L13-L6</f>
        <v/>
      </c>
    </row>
    <row r="7">
      <c r="A7" s="18" t="n">
        <v>2</v>
      </c>
      <c r="B7" s="25" t="inlineStr">
        <is>
          <t>GOPALNAGAR</t>
        </is>
      </c>
      <c r="C7" s="26" t="n">
        <v>3085</v>
      </c>
      <c r="D7" s="26" t="n">
        <v>1333004.05</v>
      </c>
      <c r="E7" s="26" t="n">
        <v>3317</v>
      </c>
      <c r="F7" s="26" t="n">
        <v>7403403</v>
      </c>
      <c r="G7" s="26" t="n">
        <v>135</v>
      </c>
      <c r="H7" s="26" t="n">
        <v>837183.74</v>
      </c>
      <c r="I7" s="26" t="n">
        <v>50</v>
      </c>
      <c r="J7" s="26" t="n">
        <v>1359929.21</v>
      </c>
      <c r="K7" s="27">
        <f>C7+E7+G7+I7</f>
        <v/>
      </c>
      <c r="L7" s="27">
        <f>D7+F7+H7+J7</f>
        <v/>
      </c>
      <c r="M7" s="32" t="n">
        <v>2</v>
      </c>
      <c r="N7" s="32" t="inlineStr">
        <is>
          <t>GOPALNAGAR</t>
        </is>
      </c>
      <c r="O7" s="33">
        <f>K14-K7</f>
        <v/>
      </c>
      <c r="P7" s="33">
        <f>L14-L7</f>
        <v/>
      </c>
    </row>
    <row r="8">
      <c r="A8" s="18" t="n">
        <v>3</v>
      </c>
      <c r="B8" s="25" t="inlineStr">
        <is>
          <t>BAGDAH</t>
        </is>
      </c>
      <c r="C8" s="26" t="n">
        <v>1851</v>
      </c>
      <c r="D8" s="26" t="n">
        <v>797698.22</v>
      </c>
      <c r="E8" s="26" t="n">
        <v>759</v>
      </c>
      <c r="F8" s="26" t="n">
        <v>1500906.05</v>
      </c>
      <c r="G8" s="26" t="n">
        <v>16</v>
      </c>
      <c r="H8" s="26" t="n">
        <v>104993.38</v>
      </c>
      <c r="I8" s="26" t="n">
        <v>5</v>
      </c>
      <c r="J8" s="26" t="n">
        <v>90874.2</v>
      </c>
      <c r="K8" s="27">
        <f>C8+E8+G8+I8</f>
        <v/>
      </c>
      <c r="L8" s="27">
        <f>D8+F8+H8+J8</f>
        <v/>
      </c>
      <c r="M8" s="32" t="n">
        <v>3</v>
      </c>
      <c r="N8" s="32" t="inlineStr">
        <is>
          <t>BAGDAH</t>
        </is>
      </c>
      <c r="O8" s="33">
        <f>K15-K8</f>
        <v/>
      </c>
      <c r="P8" s="33">
        <f>L15-L8</f>
        <v/>
      </c>
    </row>
    <row r="9">
      <c r="A9" s="18" t="n">
        <v>4</v>
      </c>
      <c r="B9" s="25" t="inlineStr">
        <is>
          <t>GANRAPOTA</t>
        </is>
      </c>
      <c r="C9" s="26" t="n">
        <v>1371</v>
      </c>
      <c r="D9" s="26" t="n">
        <v>548898.49</v>
      </c>
      <c r="E9" s="26" t="n">
        <v>352</v>
      </c>
      <c r="F9" s="26" t="n">
        <v>638404.79</v>
      </c>
      <c r="G9" s="26" t="n">
        <v>3</v>
      </c>
      <c r="H9" s="26" t="n">
        <v>18593.01</v>
      </c>
      <c r="I9" s="26" t="n">
        <v>2</v>
      </c>
      <c r="J9" s="26" t="n">
        <v>35298.01</v>
      </c>
      <c r="K9" s="27">
        <f>C9+E9+G9+I9</f>
        <v/>
      </c>
      <c r="L9" s="27">
        <f>D9+F9+H9+J9</f>
        <v/>
      </c>
      <c r="M9" s="32" t="n">
        <v>4</v>
      </c>
      <c r="N9" s="32" t="inlineStr">
        <is>
          <t>GANRAPOTA</t>
        </is>
      </c>
      <c r="O9" s="33">
        <f>K16-K9</f>
        <v/>
      </c>
      <c r="P9" s="33">
        <f>L16-L9</f>
        <v/>
      </c>
    </row>
    <row r="10">
      <c r="A10" s="18" t="n">
        <v>5</v>
      </c>
      <c r="B10" s="25" t="inlineStr">
        <is>
          <t>THAKURNAGAR</t>
        </is>
      </c>
      <c r="C10" s="26" t="n">
        <v>1214</v>
      </c>
      <c r="D10" s="26" t="n">
        <v>485342.91</v>
      </c>
      <c r="E10" s="26" t="n">
        <v>321</v>
      </c>
      <c r="F10" s="26" t="n">
        <v>564562.51</v>
      </c>
      <c r="G10" s="26" t="n">
        <v>7</v>
      </c>
      <c r="H10" s="26" t="n">
        <v>44035.02</v>
      </c>
      <c r="I10" s="26" t="n">
        <v>7</v>
      </c>
      <c r="J10" s="26" t="n">
        <v>139233.95</v>
      </c>
      <c r="K10" s="27">
        <f>C10+E10+G10+I10</f>
        <v/>
      </c>
      <c r="L10" s="27">
        <f>D10+F10+H10+J10</f>
        <v/>
      </c>
      <c r="M10" s="32" t="n">
        <v>5</v>
      </c>
      <c r="N10" s="32" t="inlineStr">
        <is>
          <t>THAKURNAGAR</t>
        </is>
      </c>
      <c r="O10" s="33">
        <f>K17-K10</f>
        <v/>
      </c>
      <c r="P10" s="33">
        <f>L17-L10</f>
        <v/>
      </c>
    </row>
    <row r="11">
      <c r="A11" s="20" t="inlineStr">
        <is>
          <t>TOTAL</t>
        </is>
      </c>
      <c r="B11" s="4" t="n"/>
      <c r="C11" s="27">
        <f>SUM(C6:C10)</f>
        <v/>
      </c>
      <c r="D11" s="27">
        <f>SUM(D6:D10)</f>
        <v/>
      </c>
      <c r="E11" s="27">
        <f>SUM(E6:E10)</f>
        <v/>
      </c>
      <c r="F11" s="27">
        <f>SUM(F6:F10)</f>
        <v/>
      </c>
      <c r="G11" s="27">
        <f>SUM(G6:G10)</f>
        <v/>
      </c>
      <c r="H11" s="27">
        <f>SUM(H6:H10)</f>
        <v/>
      </c>
      <c r="I11" s="27">
        <f>SUM(I6:I10)</f>
        <v/>
      </c>
      <c r="J11" s="27">
        <f>SUM(J6:J10)</f>
        <v/>
      </c>
      <c r="K11" s="27">
        <f>SUM(K6:K10)</f>
        <v/>
      </c>
      <c r="L11" s="27">
        <f>SUM(L6:L10)</f>
        <v/>
      </c>
      <c r="M11" s="31" t="inlineStr">
        <is>
          <t>TOTAL</t>
        </is>
      </c>
      <c r="N11" s="4" t="n"/>
      <c r="O11" s="33">
        <f>SUM(O6:O10)</f>
        <v/>
      </c>
      <c r="P11" s="33">
        <f>SUM(P6:P10)</f>
        <v/>
      </c>
    </row>
    <row r="12" hidden="1"/>
    <row r="13" hidden="1">
      <c r="C13" s="26" t="n">
        <v>3386</v>
      </c>
      <c r="D13" s="26" t="n">
        <v>1291541.54</v>
      </c>
      <c r="E13" s="26" t="n">
        <v>2513</v>
      </c>
      <c r="F13" s="26" t="n">
        <v>5089758.46</v>
      </c>
      <c r="G13" s="26" t="n">
        <v>36</v>
      </c>
      <c r="H13" s="26" t="n">
        <v>233761.69</v>
      </c>
      <c r="I13" s="26" t="n">
        <v>12</v>
      </c>
      <c r="J13" s="26" t="n">
        <v>374751.22</v>
      </c>
      <c r="K13" s="28" t="n">
        <v>5947</v>
      </c>
      <c r="L13" s="28" t="n">
        <v>6989812.91</v>
      </c>
    </row>
    <row r="14" hidden="1">
      <c r="C14" s="26" t="n">
        <v>3854</v>
      </c>
      <c r="D14" s="26" t="n">
        <v>1609715.56</v>
      </c>
      <c r="E14" s="26" t="n">
        <v>3785</v>
      </c>
      <c r="F14" s="26" t="n">
        <v>8617813.59</v>
      </c>
      <c r="G14" s="26" t="n">
        <v>170</v>
      </c>
      <c r="H14" s="26" t="n">
        <v>1060458.07</v>
      </c>
      <c r="I14" s="26" t="n">
        <v>64</v>
      </c>
      <c r="J14" s="26" t="n">
        <v>1636125.67</v>
      </c>
      <c r="K14" s="28" t="n">
        <v>7873</v>
      </c>
      <c r="L14" s="28" t="n">
        <v>12924112.89</v>
      </c>
    </row>
    <row r="15" hidden="1">
      <c r="C15" s="26" t="n">
        <v>2482</v>
      </c>
      <c r="D15" s="26" t="n">
        <v>1006081.63</v>
      </c>
      <c r="E15" s="26" t="n">
        <v>934</v>
      </c>
      <c r="F15" s="26" t="n">
        <v>1899439.7</v>
      </c>
      <c r="G15" s="26" t="n">
        <v>32</v>
      </c>
      <c r="H15" s="26" t="n">
        <v>198124.78</v>
      </c>
      <c r="I15" s="26" t="n">
        <v>8</v>
      </c>
      <c r="J15" s="26" t="n">
        <v>137062.08</v>
      </c>
      <c r="K15" s="28" t="n">
        <v>3456</v>
      </c>
      <c r="L15" s="28" t="n">
        <v>3240708.19</v>
      </c>
    </row>
    <row r="16" hidden="1">
      <c r="C16" s="26" t="n">
        <v>1776</v>
      </c>
      <c r="D16" s="26" t="n">
        <v>669592.34</v>
      </c>
      <c r="E16" s="26" t="n">
        <v>523</v>
      </c>
      <c r="F16" s="26" t="n">
        <v>935342.4300000001</v>
      </c>
      <c r="G16" s="26" t="n">
        <v>14</v>
      </c>
      <c r="H16" s="26" t="n">
        <v>91611.06</v>
      </c>
      <c r="I16" s="26" t="n">
        <v>4</v>
      </c>
      <c r="J16" s="26" t="n">
        <v>58403.28</v>
      </c>
      <c r="K16" s="28" t="n">
        <v>2317</v>
      </c>
      <c r="L16" s="28" t="n">
        <v>1754949.11</v>
      </c>
    </row>
    <row r="17" hidden="1">
      <c r="C17" s="26" t="n">
        <v>1776</v>
      </c>
      <c r="D17" s="26" t="n">
        <v>695875.96</v>
      </c>
      <c r="E17" s="26" t="n">
        <v>658</v>
      </c>
      <c r="F17" s="26" t="n">
        <v>1178727.26</v>
      </c>
      <c r="G17" s="26" t="n">
        <v>27</v>
      </c>
      <c r="H17" s="26" t="n">
        <v>178787.45</v>
      </c>
      <c r="I17" s="26" t="n">
        <v>8</v>
      </c>
      <c r="J17" s="26" t="n">
        <v>164217.54</v>
      </c>
      <c r="K17" s="28" t="n">
        <v>2469</v>
      </c>
      <c r="L17" s="28" t="n">
        <v>2217608.21</v>
      </c>
    </row>
    <row r="18" hidden="1">
      <c r="C18" s="28" t="n">
        <v>13274</v>
      </c>
      <c r="D18" s="28" t="n">
        <v>5272807.03</v>
      </c>
      <c r="E18" s="28" t="n">
        <v>8413</v>
      </c>
      <c r="F18" s="28" t="n">
        <v>17721081.44</v>
      </c>
      <c r="G18" s="28" t="n">
        <v>279</v>
      </c>
      <c r="H18" s="28" t="n">
        <v>1762743.05</v>
      </c>
      <c r="I18" s="28" t="n">
        <v>96</v>
      </c>
      <c r="J18" s="28" t="n">
        <v>2370559.79</v>
      </c>
      <c r="K18" s="28" t="n">
        <v>22062</v>
      </c>
      <c r="L18" s="28" t="n">
        <v>27127191.31</v>
      </c>
    </row>
  </sheetData>
  <mergeCells count="16">
    <mergeCell ref="G4:H4"/>
    <mergeCell ref="E4:F4"/>
    <mergeCell ref="M1:P3"/>
    <mergeCell ref="I4:J4"/>
    <mergeCell ref="M4:M5"/>
    <mergeCell ref="B4:B5"/>
    <mergeCell ref="M11:N11"/>
    <mergeCell ref="A2:B3"/>
    <mergeCell ref="A4:A5"/>
    <mergeCell ref="A11:B11"/>
    <mergeCell ref="A1:L1"/>
    <mergeCell ref="N4:N5"/>
    <mergeCell ref="K4:L4"/>
    <mergeCell ref="O4:P4"/>
    <mergeCell ref="C2:L3"/>
    <mergeCell ref="C4:D4"/>
  </mergeCells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W17"/>
  <sheetViews>
    <sheetView tabSelected="1" zoomScale="115" zoomScaleNormal="115" workbookViewId="0">
      <selection activeCell="U9" sqref="Q9:R16 U9:V16"/>
    </sheetView>
  </sheetViews>
  <sheetFormatPr baseColWidth="8" defaultColWidth="9" defaultRowHeight="15"/>
  <cols>
    <col width="4.71428571428571" customWidth="1" min="1" max="1"/>
    <col width="17.8571428571429" customWidth="1" min="2" max="2"/>
    <col width="6" customWidth="1" min="3" max="3"/>
    <col width="7.57142857142857" customWidth="1" min="4" max="4"/>
    <col width="6" customWidth="1" min="5" max="5"/>
    <col width="7.57142857142857" customWidth="1" min="6" max="6"/>
    <col width="6" customWidth="1" min="7" max="7"/>
    <col width="7.57142857142857" customWidth="1" min="8" max="8"/>
    <col width="5.85714285714286" customWidth="1" min="9" max="9"/>
    <col width="7.28571428571429" customWidth="1" min="10" max="10"/>
    <col width="5.71428571428571" customWidth="1" min="11" max="11"/>
    <col width="7.28571428571429" customWidth="1" min="12" max="12"/>
    <col width="5.71428571428571" customWidth="1" min="13" max="13"/>
    <col width="7.28571428571429" customWidth="1" min="14" max="14"/>
    <col width="9.142857142857141" customWidth="1" min="15" max="15"/>
    <col width="14.8571428571429" customWidth="1" min="16" max="16"/>
    <col width="6.28571428571429" customWidth="1" min="17" max="17"/>
    <col width="7.14285714285714" customWidth="1" min="18" max="18"/>
    <col width="9.142857142857141" customWidth="1" min="19" max="19"/>
    <col width="14.8571428571429" customWidth="1" min="20" max="20"/>
    <col width="6.28571428571429" customWidth="1" min="21" max="21"/>
    <col width="7.14285714285714" customWidth="1" min="22" max="22"/>
    <col width="9.142857142857141" customWidth="1" min="23" max="16384"/>
  </cols>
  <sheetData>
    <row r="6" ht="18.75" customHeight="1">
      <c r="A6" s="1" t="inlineStr">
        <is>
          <t>CCC WISE LIVE OSD (IN RS.)  EXCLUDING GOVT.  &amp; AGRICULTURE UNDER BONGAON DIVISION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" t="n"/>
      <c r="O6" s="13" t="inlineStr">
        <is>
          <t>INDUSTRIAL ALONE</t>
        </is>
      </c>
      <c r="P6" s="2" t="n"/>
      <c r="Q6" s="2" t="n"/>
      <c r="R6" s="2" t="n"/>
      <c r="S6" s="13" t="inlineStr">
        <is>
          <t>AGRICULTURE ALONE</t>
        </is>
      </c>
      <c r="T6" s="2" t="n"/>
      <c r="U6" s="2" t="n"/>
      <c r="V6" s="2" t="n"/>
    </row>
    <row r="7">
      <c r="A7" s="3" t="inlineStr">
        <is>
          <t>SL. NO.</t>
        </is>
      </c>
      <c r="B7" s="3" t="inlineStr">
        <is>
          <t>NAME OF CCC</t>
        </is>
      </c>
      <c r="C7" s="3" t="inlineStr">
        <is>
          <t>&lt;=500</t>
        </is>
      </c>
      <c r="D7" s="4" t="n"/>
      <c r="E7" s="3" t="inlineStr">
        <is>
          <t xml:space="preserve">&gt; 500 &amp; </t>
        </is>
      </c>
      <c r="F7" s="4" t="n"/>
      <c r="G7" s="3" t="inlineStr">
        <is>
          <t>&gt;1000 &amp; &lt;=5000</t>
        </is>
      </c>
      <c r="H7" s="4" t="n"/>
      <c r="I7" s="3" t="inlineStr">
        <is>
          <t>&gt;5000 &amp; &lt;=10000</t>
        </is>
      </c>
      <c r="J7" s="4" t="n"/>
      <c r="K7" s="3" t="inlineStr">
        <is>
          <t>&gt;10000</t>
        </is>
      </c>
      <c r="L7" s="4" t="n"/>
      <c r="M7" s="3" t="inlineStr">
        <is>
          <t>TOTAL</t>
        </is>
      </c>
      <c r="N7" s="4" t="n"/>
      <c r="O7" s="3" t="inlineStr">
        <is>
          <t>SL. NO.</t>
        </is>
      </c>
      <c r="P7" s="3" t="inlineStr">
        <is>
          <t>NAME OF CCC</t>
        </is>
      </c>
      <c r="Q7" s="10" t="n"/>
      <c r="R7" s="10" t="n"/>
      <c r="S7" s="3" t="inlineStr">
        <is>
          <t>SL. NO.</t>
        </is>
      </c>
      <c r="T7" s="3" t="inlineStr">
        <is>
          <t>NAME OF CCC</t>
        </is>
      </c>
      <c r="U7" s="10" t="n"/>
      <c r="V7" s="10" t="n"/>
    </row>
    <row r="8" ht="30" customHeight="1">
      <c r="A8" s="5" t="n"/>
      <c r="B8" s="5" t="n"/>
      <c r="C8" s="3" t="inlineStr">
        <is>
          <t>NOS</t>
        </is>
      </c>
      <c r="D8" s="3" t="inlineStr">
        <is>
          <t>AMOUNT (RS.)</t>
        </is>
      </c>
      <c r="E8" s="3" t="inlineStr">
        <is>
          <t>NOS</t>
        </is>
      </c>
      <c r="F8" s="3" t="inlineStr">
        <is>
          <t>AMOUNT (RS.)</t>
        </is>
      </c>
      <c r="G8" s="3" t="inlineStr">
        <is>
          <t>NOS</t>
        </is>
      </c>
      <c r="H8" s="3" t="inlineStr">
        <is>
          <t>AMOUNT (RS.)</t>
        </is>
      </c>
      <c r="I8" s="3" t="inlineStr">
        <is>
          <t>NOS</t>
        </is>
      </c>
      <c r="J8" s="3" t="inlineStr">
        <is>
          <t>AMOUNT (RS.)</t>
        </is>
      </c>
      <c r="K8" s="3" t="inlineStr">
        <is>
          <t>NOS</t>
        </is>
      </c>
      <c r="L8" s="3" t="inlineStr">
        <is>
          <t>AMOUNT (RS.)</t>
        </is>
      </c>
      <c r="M8" s="3" t="inlineStr">
        <is>
          <t>NOS</t>
        </is>
      </c>
      <c r="N8" s="3" t="inlineStr">
        <is>
          <t>AMOUNT (RS.)</t>
        </is>
      </c>
      <c r="O8" s="5" t="n"/>
      <c r="P8" s="5" t="n"/>
      <c r="Q8" s="3" t="inlineStr">
        <is>
          <t>NOS</t>
        </is>
      </c>
      <c r="R8" s="3" t="inlineStr">
        <is>
          <t>AMOUNT (RS.)</t>
        </is>
      </c>
      <c r="S8" s="5" t="n"/>
      <c r="T8" s="5" t="n"/>
      <c r="U8" s="3" t="inlineStr">
        <is>
          <t>NOS</t>
        </is>
      </c>
      <c r="V8" s="3" t="inlineStr">
        <is>
          <t>AMOUNT (RS.)</t>
        </is>
      </c>
    </row>
    <row r="9" ht="25" customHeight="1">
      <c r="A9" s="3" t="n">
        <v>1</v>
      </c>
      <c r="B9" s="6" t="inlineStr">
        <is>
          <t>Chakdaha West</t>
        </is>
      </c>
      <c r="C9" s="7" t="n">
        <v>508</v>
      </c>
      <c r="D9" s="7" t="n">
        <v>1.7969497</v>
      </c>
      <c r="E9" s="8" t="n">
        <v>758</v>
      </c>
      <c r="F9" s="9" t="n">
        <v>5.560204699999993</v>
      </c>
      <c r="G9" s="8" t="n">
        <v>1343</v>
      </c>
      <c r="H9" s="9" t="n">
        <v>27.5737978</v>
      </c>
      <c r="I9" s="8" t="n">
        <v>113</v>
      </c>
      <c r="J9" s="9" t="n">
        <v>7.8074935</v>
      </c>
      <c r="K9" s="8" t="n">
        <v>19</v>
      </c>
      <c r="L9" s="9" t="n">
        <v>4.5940326</v>
      </c>
      <c r="M9" s="11">
        <f>C9+E9+G9+I9+K9</f>
        <v/>
      </c>
      <c r="N9" s="12">
        <f>D9+F9+H9+J9+L9</f>
        <v/>
      </c>
      <c r="O9" s="3" t="n">
        <v>1</v>
      </c>
      <c r="P9" s="6" t="inlineStr">
        <is>
          <t>Chakdaha West</t>
        </is>
      </c>
      <c r="Q9" s="14" t="n">
        <v>0</v>
      </c>
      <c r="R9" s="15" t="n">
        <v>0</v>
      </c>
      <c r="S9" s="3" t="n">
        <v>1</v>
      </c>
      <c r="T9" s="3" t="inlineStr">
        <is>
          <t>Chakdaha West</t>
        </is>
      </c>
      <c r="U9" s="14" t="n">
        <v>154</v>
      </c>
      <c r="V9" s="15" t="n">
        <v>23.32282560000001</v>
      </c>
      <c r="W9" s="16">
        <f>N9+R9+V9</f>
        <v/>
      </c>
    </row>
    <row r="10" ht="25" customHeight="1">
      <c r="A10" s="3" t="n">
        <v>2</v>
      </c>
      <c r="B10" s="6" t="inlineStr">
        <is>
          <t>Subarnapur</t>
        </is>
      </c>
      <c r="C10" s="7" t="n">
        <v>801</v>
      </c>
      <c r="D10" s="7" t="n">
        <v>2.822564399999999</v>
      </c>
      <c r="E10" s="8" t="n">
        <v>252</v>
      </c>
      <c r="F10" s="9" t="n">
        <v>1.800442199999999</v>
      </c>
      <c r="G10" s="8" t="n">
        <v>387</v>
      </c>
      <c r="H10" s="9" t="n">
        <v>7.941050199999999</v>
      </c>
      <c r="I10" s="8" t="n">
        <v>12</v>
      </c>
      <c r="J10" s="9" t="n">
        <v>0.8518958</v>
      </c>
      <c r="K10" s="8" t="n">
        <v>31</v>
      </c>
      <c r="L10" s="9" t="n">
        <v>13.3596053</v>
      </c>
      <c r="M10" s="11">
        <f>C10+E10+G10+I10+K10</f>
        <v/>
      </c>
      <c r="N10" s="12">
        <f>D10+F10+H10+J10+L10</f>
        <v/>
      </c>
      <c r="O10" s="3" t="n">
        <v>2</v>
      </c>
      <c r="P10" s="6" t="inlineStr">
        <is>
          <t>Subarnapur</t>
        </is>
      </c>
      <c r="Q10" s="14" t="n">
        <v>0</v>
      </c>
      <c r="R10" s="15" t="n">
        <v>0</v>
      </c>
      <c r="S10" s="3" t="n">
        <v>2</v>
      </c>
      <c r="T10" s="3" t="inlineStr">
        <is>
          <t>Subarnapur</t>
        </is>
      </c>
      <c r="U10" s="14" t="n">
        <v>156</v>
      </c>
      <c r="V10" s="15" t="n">
        <v>14.58648029999999</v>
      </c>
      <c r="W10" s="16">
        <f>N10+R10+V10</f>
        <v/>
      </c>
    </row>
    <row r="11" ht="25" customHeight="1">
      <c r="A11" s="3" t="n">
        <v>3</v>
      </c>
      <c r="B11" s="6" t="inlineStr">
        <is>
          <t>Madanpur</t>
        </is>
      </c>
      <c r="C11" s="7" t="n">
        <v>401</v>
      </c>
      <c r="D11" s="7" t="n">
        <v>1.3754919</v>
      </c>
      <c r="E11" s="8" t="n">
        <v>232</v>
      </c>
      <c r="F11" s="9" t="n">
        <v>1.6937143</v>
      </c>
      <c r="G11" s="8" t="n">
        <v>346</v>
      </c>
      <c r="H11" s="9" t="n">
        <v>6.9736951</v>
      </c>
      <c r="I11" s="8" t="n">
        <v>17</v>
      </c>
      <c r="J11" s="9" t="n">
        <v>1.1496358</v>
      </c>
      <c r="K11" s="8" t="n">
        <v>10</v>
      </c>
      <c r="L11" s="9" t="n">
        <v>1.8198795</v>
      </c>
      <c r="M11" s="11">
        <f>C11+E11+G11+I11+K11</f>
        <v/>
      </c>
      <c r="N11" s="12">
        <f>D11+F11+H11+J11+L11</f>
        <v/>
      </c>
      <c r="O11" s="3" t="n">
        <v>3</v>
      </c>
      <c r="P11" s="6" t="inlineStr">
        <is>
          <t>Madanpur</t>
        </is>
      </c>
      <c r="Q11" s="14" t="n">
        <v>0</v>
      </c>
      <c r="R11" s="15" t="n">
        <v>0</v>
      </c>
      <c r="S11" s="3" t="n">
        <v>3</v>
      </c>
      <c r="T11" s="3" t="inlineStr">
        <is>
          <t>Madanpur</t>
        </is>
      </c>
      <c r="U11" s="14" t="n">
        <v>120</v>
      </c>
      <c r="V11" s="15" t="n">
        <v>16.4997894</v>
      </c>
      <c r="W11" s="16">
        <f>N11+R11+V11</f>
        <v/>
      </c>
    </row>
    <row r="12" ht="25" customHeight="1">
      <c r="A12" s="3" t="n">
        <v>4</v>
      </c>
      <c r="B12" s="6" t="inlineStr">
        <is>
          <t>Nagarukhra</t>
        </is>
      </c>
      <c r="C12" s="7" t="n">
        <v>453</v>
      </c>
      <c r="D12" s="7" t="n">
        <v>1.602204600000002</v>
      </c>
      <c r="E12" s="8" t="n">
        <v>144</v>
      </c>
      <c r="F12" s="9" t="n">
        <v>1.0424743</v>
      </c>
      <c r="G12" s="8" t="n">
        <v>202</v>
      </c>
      <c r="H12" s="9" t="n">
        <v>4.177011999999999</v>
      </c>
      <c r="I12" s="8" t="n">
        <v>14</v>
      </c>
      <c r="J12" s="9" t="n">
        <v>0.9599478</v>
      </c>
      <c r="K12" s="8" t="n">
        <v>8</v>
      </c>
      <c r="L12" s="9" t="n">
        <v>1.4884083</v>
      </c>
      <c r="M12" s="11">
        <f>C12+E12+G12+I12+K12</f>
        <v/>
      </c>
      <c r="N12" s="12">
        <f>D12+F12+H12+J12+L12</f>
        <v/>
      </c>
      <c r="O12" s="3" t="n">
        <v>4</v>
      </c>
      <c r="P12" s="6" t="inlineStr">
        <is>
          <t>Nagarukhra</t>
        </is>
      </c>
      <c r="Q12" s="14" t="n">
        <v>0</v>
      </c>
      <c r="R12" s="15" t="n">
        <v>0</v>
      </c>
      <c r="S12" s="3" t="n">
        <v>4</v>
      </c>
      <c r="T12" s="3" t="inlineStr">
        <is>
          <t>Nagarukhra</t>
        </is>
      </c>
      <c r="U12" s="14" t="n">
        <v>95</v>
      </c>
      <c r="V12" s="15" t="n">
        <v>4.992526200000002</v>
      </c>
      <c r="W12" s="16">
        <f>N12+R12+V12</f>
        <v/>
      </c>
    </row>
    <row r="13" ht="25" customHeight="1">
      <c r="A13" s="3" t="n">
        <v>5</v>
      </c>
      <c r="B13" s="6" t="inlineStr">
        <is>
          <t>Chakdaha East</t>
        </is>
      </c>
      <c r="C13" s="7" t="n">
        <v>903</v>
      </c>
      <c r="D13" s="7" t="n">
        <v>3.151917700000003</v>
      </c>
      <c r="E13" s="8" t="n">
        <v>995</v>
      </c>
      <c r="F13" s="9" t="n">
        <v>7.358531000000007</v>
      </c>
      <c r="G13" s="8" t="n">
        <v>2389</v>
      </c>
      <c r="H13" s="9" t="n">
        <v>53.76556090000007</v>
      </c>
      <c r="I13" s="8" t="n">
        <v>343</v>
      </c>
      <c r="J13" s="9" t="n">
        <v>23.92034459999999</v>
      </c>
      <c r="K13" s="8" t="n">
        <v>324</v>
      </c>
      <c r="L13" s="9" t="n">
        <v>166.2271268999999</v>
      </c>
      <c r="M13" s="11">
        <f>C13+E13+G13+I13+K13</f>
        <v/>
      </c>
      <c r="N13" s="12">
        <f>D13+F13+H13+J13+L13</f>
        <v/>
      </c>
      <c r="O13" s="3" t="n">
        <v>5</v>
      </c>
      <c r="P13" s="6" t="inlineStr">
        <is>
          <t>Chakdaha East</t>
        </is>
      </c>
      <c r="Q13" s="14" t="n">
        <v>4</v>
      </c>
      <c r="R13" s="15" t="n">
        <v>3.167722700000001</v>
      </c>
      <c r="S13" s="3" t="n">
        <v>5</v>
      </c>
      <c r="T13" s="3" t="inlineStr">
        <is>
          <t>Chakdaha East</t>
        </is>
      </c>
      <c r="U13" s="14" t="n">
        <v>553</v>
      </c>
      <c r="V13" s="15" t="n">
        <v>229.7205335999999</v>
      </c>
      <c r="W13" s="16">
        <f>N13+R13+V13</f>
        <v/>
      </c>
    </row>
    <row r="14" ht="25" customHeight="1">
      <c r="A14" s="3" t="n">
        <v>6</v>
      </c>
      <c r="B14" s="6" t="inlineStr">
        <is>
          <t>East Bishnupur</t>
        </is>
      </c>
      <c r="C14" s="7" t="n">
        <v>256</v>
      </c>
      <c r="D14" s="7" t="n">
        <v>0.8931935000000002</v>
      </c>
      <c r="E14" s="8" t="n">
        <v>292</v>
      </c>
      <c r="F14" s="9" t="n">
        <v>2.041128600000002</v>
      </c>
      <c r="G14" s="8" t="n">
        <v>287</v>
      </c>
      <c r="H14" s="9" t="n">
        <v>5.321487899999999</v>
      </c>
      <c r="I14" s="8" t="n">
        <v>2</v>
      </c>
      <c r="J14" s="9" t="n">
        <v>0.1420678</v>
      </c>
      <c r="K14" s="8" t="n">
        <v>3</v>
      </c>
      <c r="L14" s="9" t="n">
        <v>0.8582582</v>
      </c>
      <c r="M14" s="11">
        <f>C14+E14+G14+I14+K14</f>
        <v/>
      </c>
      <c r="N14" s="12">
        <f>D14+F14+H14+J14+L14</f>
        <v/>
      </c>
      <c r="O14" s="3" t="n">
        <v>6</v>
      </c>
      <c r="P14" s="6" t="inlineStr">
        <is>
          <t>East Bishnupur</t>
        </is>
      </c>
      <c r="Q14" s="14" t="n">
        <v>0</v>
      </c>
      <c r="R14" s="15" t="n">
        <v>0</v>
      </c>
      <c r="S14" s="3" t="n">
        <v>6</v>
      </c>
      <c r="T14" s="3" t="inlineStr">
        <is>
          <t>East Bishnupur</t>
        </is>
      </c>
      <c r="U14" s="14" t="n">
        <v>382</v>
      </c>
      <c r="V14" s="15" t="n">
        <v>60.0465683</v>
      </c>
      <c r="W14" s="16">
        <f>N14+R14+V14</f>
        <v/>
      </c>
    </row>
    <row r="15" ht="25" customHeight="1">
      <c r="A15" s="3" t="n">
        <v>7</v>
      </c>
      <c r="B15" s="6" t="inlineStr">
        <is>
          <t>Kalyani</t>
        </is>
      </c>
      <c r="C15" s="7" t="n">
        <v>531</v>
      </c>
      <c r="D15" s="7" t="n">
        <v>1.848389199999999</v>
      </c>
      <c r="E15" s="8" t="n">
        <v>757</v>
      </c>
      <c r="F15" s="9" t="n">
        <v>5.604624499999996</v>
      </c>
      <c r="G15" s="8" t="n">
        <v>925</v>
      </c>
      <c r="H15" s="9" t="n">
        <v>20.02539090000002</v>
      </c>
      <c r="I15" s="8" t="n">
        <v>82</v>
      </c>
      <c r="J15" s="9" t="n">
        <v>5.368824299999999</v>
      </c>
      <c r="K15" s="8" t="n">
        <v>65</v>
      </c>
      <c r="L15" s="9" t="n">
        <v>18.6583535</v>
      </c>
      <c r="M15" s="11">
        <f>C15+E15+G15+I15+K15</f>
        <v/>
      </c>
      <c r="N15" s="12">
        <f>D15+F15+H15+J15+L15</f>
        <v/>
      </c>
      <c r="O15" s="3" t="n">
        <v>7</v>
      </c>
      <c r="P15" s="6" t="inlineStr">
        <is>
          <t>Kalyani</t>
        </is>
      </c>
      <c r="Q15" s="14" t="n">
        <v>0</v>
      </c>
      <c r="R15" s="15" t="n">
        <v>0</v>
      </c>
      <c r="S15" s="3" t="n">
        <v>7</v>
      </c>
      <c r="T15" s="3" t="inlineStr">
        <is>
          <t>Kalyani</t>
        </is>
      </c>
      <c r="U15" s="14" t="n">
        <v>7</v>
      </c>
      <c r="V15" s="15" t="n">
        <v>0.4068012</v>
      </c>
      <c r="W15" s="16">
        <f>N15+R15+V15</f>
        <v/>
      </c>
    </row>
    <row r="16" ht="25" customHeight="1">
      <c r="A16" s="3" t="n">
        <v>8</v>
      </c>
      <c r="B16" s="6" t="inlineStr">
        <is>
          <t>Gayeshpur</t>
        </is>
      </c>
      <c r="C16" s="7" t="n">
        <v>301</v>
      </c>
      <c r="D16" s="7" t="n">
        <v>1.046021399999999</v>
      </c>
      <c r="E16" s="8" t="n">
        <v>176</v>
      </c>
      <c r="F16" s="9" t="n">
        <v>1.2436762</v>
      </c>
      <c r="G16" s="8" t="n">
        <v>81</v>
      </c>
      <c r="H16" s="9" t="n">
        <v>1.8251723</v>
      </c>
      <c r="I16" s="8" t="n">
        <v>12</v>
      </c>
      <c r="J16" s="9" t="n">
        <v>0.8861939</v>
      </c>
      <c r="K16" s="8" t="n">
        <v>13</v>
      </c>
      <c r="L16" s="9" t="n">
        <v>3.4711029</v>
      </c>
      <c r="M16" s="11">
        <f>C16+E16+G16+I16+K16</f>
        <v/>
      </c>
      <c r="N16" s="12">
        <f>D16+F16+H16+J16+L16</f>
        <v/>
      </c>
      <c r="O16" s="3" t="n">
        <v>8</v>
      </c>
      <c r="P16" s="6" t="inlineStr">
        <is>
          <t>Gayeshpur</t>
        </is>
      </c>
      <c r="Q16" s="14" t="n">
        <v>1</v>
      </c>
      <c r="R16" s="15" t="n">
        <v>0.358232</v>
      </c>
      <c r="S16" s="3" t="n">
        <v>8</v>
      </c>
      <c r="T16" s="3" t="inlineStr">
        <is>
          <t>Gayeshpur</t>
        </is>
      </c>
      <c r="U16" s="14" t="n">
        <v>16</v>
      </c>
      <c r="V16" s="15" t="n">
        <v>4.776518299999999</v>
      </c>
      <c r="W16" s="16">
        <f>N16+R16+V16</f>
        <v/>
      </c>
    </row>
    <row r="17" ht="25" customHeight="1">
      <c r="A17" s="10" t="inlineStr">
        <is>
          <t>TOTAL</t>
        </is>
      </c>
      <c r="B17" s="4" t="n"/>
      <c r="C17" s="11">
        <f>SUM(C9:C16)</f>
        <v/>
      </c>
      <c r="D17" s="12">
        <f>SUM(D9:D16)</f>
        <v/>
      </c>
      <c r="E17" s="11">
        <f>SUM(E9:E16)</f>
        <v/>
      </c>
      <c r="F17" s="12">
        <f>SUM(F9:F16)</f>
        <v/>
      </c>
      <c r="G17" s="11">
        <f>SUM(G9:G16)</f>
        <v/>
      </c>
      <c r="H17" s="12">
        <f>SUM(H9:H16)</f>
        <v/>
      </c>
      <c r="I17" s="11">
        <f>SUM(I9:I16)</f>
        <v/>
      </c>
      <c r="J17" s="12">
        <f>SUM(J9:J16)</f>
        <v/>
      </c>
      <c r="K17" s="11">
        <f>SUM(K9:K16)</f>
        <v/>
      </c>
      <c r="L17" s="12">
        <f>SUM(L9:L16)</f>
        <v/>
      </c>
      <c r="M17" s="11">
        <f>SUM(M9:M16)</f>
        <v/>
      </c>
      <c r="N17" s="12">
        <f>SUM(N9:N16)</f>
        <v/>
      </c>
      <c r="O17" s="3" t="inlineStr">
        <is>
          <t>TOTAL</t>
        </is>
      </c>
      <c r="P17" s="4" t="n"/>
      <c r="Q17" s="10">
        <f>SUM(Q9:Q16)</f>
        <v/>
      </c>
      <c r="R17" s="9">
        <f>SUM(R9:R16)</f>
        <v/>
      </c>
      <c r="S17" s="3" t="inlineStr">
        <is>
          <t>TOTAL</t>
        </is>
      </c>
      <c r="T17" s="4" t="n"/>
      <c r="U17" s="10">
        <f>SUM(U9:U16)</f>
        <v/>
      </c>
      <c r="V17" s="9">
        <f>SUM(V9:V16)</f>
        <v/>
      </c>
      <c r="W17" s="16">
        <f>N17+R17+V17</f>
        <v/>
      </c>
    </row>
  </sheetData>
  <mergeCells count="18">
    <mergeCell ref="M7:N7"/>
    <mergeCell ref="K7:L7"/>
    <mergeCell ref="O17:P17"/>
    <mergeCell ref="A6:N6"/>
    <mergeCell ref="C7:D7"/>
    <mergeCell ref="S17:T17"/>
    <mergeCell ref="G7:H7"/>
    <mergeCell ref="E7:F7"/>
    <mergeCell ref="I7:J7"/>
    <mergeCell ref="O6:R6"/>
    <mergeCell ref="T7:T8"/>
    <mergeCell ref="A7:A8"/>
    <mergeCell ref="B7:B8"/>
    <mergeCell ref="P7:P8"/>
    <mergeCell ref="A17:B17"/>
    <mergeCell ref="O7:O8"/>
    <mergeCell ref="S6:V6"/>
    <mergeCell ref="S7:S8"/>
  </mergeCells>
  <pageMargins left="0.118055555555556" right="0.118055555555556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2015-03-09T05:53:00Z</dcterms:created>
  <dcterms:modified xmlns:dcterms="http://purl.org/dc/terms/" xmlns:xsi="http://www.w3.org/2001/XMLSchema-instance" xsi:type="dcterms:W3CDTF">2024-01-03T07:03:24Z</dcterms:modified>
  <cp:lastModifiedBy>kalya</cp:lastModifiedBy>
  <cp:lastPrinted>2015-07-09T06:14:00Z</cp:lastPrinted>
</cp:coreProperties>
</file>