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8.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6a6c39b19d457e1a/Desktop/"/>
    </mc:Choice>
  </mc:AlternateContent>
  <xr:revisionPtr revIDLastSave="1009" documentId="8_{D2EBA4ED-3FBE-418F-9D77-970679C69CE8}" xr6:coauthVersionLast="47" xr6:coauthVersionMax="47" xr10:uidLastSave="{86A7436C-EEDC-44CA-AA11-9F248B9F0DF8}"/>
  <bookViews>
    <workbookView xWindow="-98" yWindow="-98" windowWidth="24196" windowHeight="14476" tabRatio="594" firstSheet="15" activeTab="24" xr2:uid="{05362B07-5B19-4FAD-BC44-7A78D87F514B}"/>
  </bookViews>
  <sheets>
    <sheet name="WA_Fn-UseC_-HR-Employee-Attriti" sheetId="16" r:id="rId1"/>
    <sheet name="Data" sheetId="17" r:id="rId2"/>
    <sheet name="Data Dictionary" sheetId="14" r:id="rId3"/>
    <sheet name="BL.Q1" sheetId="3" r:id="rId4"/>
    <sheet name="BL.Q2" sheetId="4" r:id="rId5"/>
    <sheet name="BL.Q3" sheetId="5" r:id="rId6"/>
    <sheet name="BL.Q4" sheetId="6" r:id="rId7"/>
    <sheet name="BL.Q5" sheetId="7" r:id="rId8"/>
    <sheet name="BL.Q6" sheetId="8" r:id="rId9"/>
    <sheet name="BL.Q7" sheetId="9" r:id="rId10"/>
    <sheet name="BL.Q8" sheetId="10" r:id="rId11"/>
    <sheet name="BL.Q9" sheetId="11" r:id="rId12"/>
    <sheet name="BL.Q10" sheetId="12" r:id="rId13"/>
    <sheet name="ML.Q1" sheetId="21" r:id="rId14"/>
    <sheet name="ML.Q2" sheetId="22" r:id="rId15"/>
    <sheet name="ML.Q3" sheetId="23" r:id="rId16"/>
    <sheet name="ML.Q4" sheetId="24" r:id="rId17"/>
    <sheet name="ML.Q5" sheetId="25" r:id="rId18"/>
    <sheet name="ML.Q6" sheetId="26" r:id="rId19"/>
    <sheet name="ML.Q7" sheetId="27" r:id="rId20"/>
    <sheet name="ML.Q8" sheetId="28" r:id="rId21"/>
    <sheet name="ML.Q9" sheetId="29" r:id="rId22"/>
    <sheet name="ML.Q10" sheetId="30" r:id="rId23"/>
    <sheet name="KPI" sheetId="31" r:id="rId24"/>
    <sheet name="Dashboard" sheetId="32" r:id="rId25"/>
  </sheets>
  <definedNames>
    <definedName name="_xlnm._FilterDatabase" localSheetId="1" hidden="1">Data!$A$1:$AI$1471</definedName>
    <definedName name="_xlnm._FilterDatabase" localSheetId="21" hidden="1">ML.Q9!$A$1:$B$1471</definedName>
    <definedName name="ExternalData_1" localSheetId="0" hidden="1">'WA_Fn-UseC_-HR-Employee-Attriti'!$A$1:$AI$1471</definedName>
    <definedName name="Slicer_Attrition">#N/A</definedName>
    <definedName name="Slicer_Department">#N/A</definedName>
    <definedName name="Slicer_Gender">#N/A</definedName>
    <definedName name="Slicer_MaritalStatus">#N/A</definedName>
  </definedNames>
  <calcPr calcId="191029"/>
  <pivotCaches>
    <pivotCache cacheId="62" r:id="rId26"/>
  </pivotCaches>
  <extLs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 i="31" l="1"/>
  <c r="I11" i="31"/>
  <c r="D6" i="23"/>
  <c r="M11" i="31"/>
  <c r="G10" i="30"/>
  <c r="C3" i="29"/>
  <c r="E9" i="29" s="1"/>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C319" i="29"/>
  <c r="C320" i="29"/>
  <c r="C321" i="29"/>
  <c r="C322" i="29"/>
  <c r="C323" i="29"/>
  <c r="C324" i="29"/>
  <c r="C325" i="29"/>
  <c r="C326" i="29"/>
  <c r="C327" i="29"/>
  <c r="C328" i="29"/>
  <c r="C329" i="29"/>
  <c r="C330" i="29"/>
  <c r="C331" i="29"/>
  <c r="C332" i="29"/>
  <c r="C333" i="29"/>
  <c r="C334" i="29"/>
  <c r="C335" i="29"/>
  <c r="C336" i="29"/>
  <c r="C337" i="29"/>
  <c r="C338" i="29"/>
  <c r="C339" i="29"/>
  <c r="C340" i="29"/>
  <c r="C341" i="29"/>
  <c r="C342" i="29"/>
  <c r="C343" i="29"/>
  <c r="C344" i="29"/>
  <c r="C345" i="29"/>
  <c r="C346" i="29"/>
  <c r="C347" i="29"/>
  <c r="C348" i="29"/>
  <c r="C349" i="29"/>
  <c r="C350" i="29"/>
  <c r="C351" i="29"/>
  <c r="C352" i="29"/>
  <c r="C353" i="29"/>
  <c r="C354" i="29"/>
  <c r="C355" i="29"/>
  <c r="C356" i="29"/>
  <c r="C357" i="29"/>
  <c r="C358" i="29"/>
  <c r="C359" i="29"/>
  <c r="C360" i="29"/>
  <c r="C361" i="29"/>
  <c r="C362" i="29"/>
  <c r="C363" i="29"/>
  <c r="C364" i="29"/>
  <c r="C365" i="29"/>
  <c r="C366" i="29"/>
  <c r="C367" i="29"/>
  <c r="C368" i="29"/>
  <c r="C369" i="29"/>
  <c r="C370" i="29"/>
  <c r="C371" i="29"/>
  <c r="C372" i="29"/>
  <c r="C373" i="29"/>
  <c r="C374" i="29"/>
  <c r="C375" i="29"/>
  <c r="C376" i="29"/>
  <c r="C377" i="29"/>
  <c r="C378" i="29"/>
  <c r="C379" i="29"/>
  <c r="C380" i="29"/>
  <c r="C381" i="29"/>
  <c r="C382" i="29"/>
  <c r="C383" i="29"/>
  <c r="C384" i="29"/>
  <c r="C385" i="29"/>
  <c r="C386" i="29"/>
  <c r="C387" i="29"/>
  <c r="C388" i="29"/>
  <c r="C389" i="29"/>
  <c r="C390" i="29"/>
  <c r="C391" i="29"/>
  <c r="C392" i="29"/>
  <c r="C393" i="29"/>
  <c r="C394" i="29"/>
  <c r="C395" i="29"/>
  <c r="C396" i="29"/>
  <c r="C397" i="29"/>
  <c r="C398" i="29"/>
  <c r="C399" i="29"/>
  <c r="C400" i="29"/>
  <c r="C401" i="29"/>
  <c r="C402" i="29"/>
  <c r="C403" i="29"/>
  <c r="C404" i="29"/>
  <c r="C405" i="29"/>
  <c r="C406" i="29"/>
  <c r="C407" i="29"/>
  <c r="C408" i="29"/>
  <c r="C409" i="29"/>
  <c r="C410" i="29"/>
  <c r="C411" i="29"/>
  <c r="C412" i="29"/>
  <c r="C413" i="29"/>
  <c r="C414" i="29"/>
  <c r="C415" i="29"/>
  <c r="C416" i="29"/>
  <c r="C417" i="29"/>
  <c r="C418" i="29"/>
  <c r="C419" i="29"/>
  <c r="C420" i="29"/>
  <c r="C421" i="29"/>
  <c r="C422" i="29"/>
  <c r="C423" i="29"/>
  <c r="C424" i="29"/>
  <c r="C425" i="29"/>
  <c r="C426" i="29"/>
  <c r="C427" i="29"/>
  <c r="C428" i="29"/>
  <c r="C429" i="29"/>
  <c r="C430" i="29"/>
  <c r="C431" i="29"/>
  <c r="C432" i="29"/>
  <c r="C433" i="29"/>
  <c r="C434" i="29"/>
  <c r="C435" i="29"/>
  <c r="C436" i="29"/>
  <c r="C437" i="29"/>
  <c r="C438" i="29"/>
  <c r="C439" i="29"/>
  <c r="C440" i="29"/>
  <c r="C441" i="29"/>
  <c r="C442" i="29"/>
  <c r="C443" i="29"/>
  <c r="C444" i="29"/>
  <c r="C445" i="29"/>
  <c r="C446" i="29"/>
  <c r="C447" i="29"/>
  <c r="C448" i="29"/>
  <c r="C449" i="29"/>
  <c r="C450" i="29"/>
  <c r="C451" i="29"/>
  <c r="C452" i="29"/>
  <c r="C453" i="29"/>
  <c r="C454" i="29"/>
  <c r="C455" i="29"/>
  <c r="C456" i="29"/>
  <c r="C457" i="29"/>
  <c r="C458" i="29"/>
  <c r="C459" i="29"/>
  <c r="C460" i="29"/>
  <c r="C461" i="29"/>
  <c r="C462" i="29"/>
  <c r="C463" i="29"/>
  <c r="C464" i="29"/>
  <c r="C465" i="29"/>
  <c r="C466" i="29"/>
  <c r="C467" i="29"/>
  <c r="C468" i="29"/>
  <c r="C469" i="29"/>
  <c r="C470" i="29"/>
  <c r="C471" i="29"/>
  <c r="C472" i="29"/>
  <c r="C473" i="29"/>
  <c r="C474" i="29"/>
  <c r="C475" i="29"/>
  <c r="C476" i="29"/>
  <c r="C477" i="29"/>
  <c r="C478" i="29"/>
  <c r="C479" i="29"/>
  <c r="C480" i="29"/>
  <c r="C481" i="29"/>
  <c r="C482" i="29"/>
  <c r="C483" i="29"/>
  <c r="C484" i="29"/>
  <c r="C485" i="29"/>
  <c r="C486" i="29"/>
  <c r="C487" i="29"/>
  <c r="C488" i="29"/>
  <c r="C489" i="29"/>
  <c r="C490" i="29"/>
  <c r="C491" i="29"/>
  <c r="C492" i="29"/>
  <c r="C493" i="29"/>
  <c r="C494" i="29"/>
  <c r="C495" i="29"/>
  <c r="C496" i="29"/>
  <c r="C497" i="29"/>
  <c r="C498" i="29"/>
  <c r="C499" i="29"/>
  <c r="C500" i="29"/>
  <c r="C501" i="29"/>
  <c r="C502" i="29"/>
  <c r="C503" i="29"/>
  <c r="C504" i="29"/>
  <c r="C505" i="29"/>
  <c r="C506" i="29"/>
  <c r="C507" i="29"/>
  <c r="C508" i="29"/>
  <c r="C509" i="29"/>
  <c r="C510" i="29"/>
  <c r="C511" i="29"/>
  <c r="C512" i="29"/>
  <c r="C513" i="29"/>
  <c r="C514" i="29"/>
  <c r="C515" i="29"/>
  <c r="C516" i="29"/>
  <c r="C517" i="29"/>
  <c r="C518" i="29"/>
  <c r="C519" i="29"/>
  <c r="C520" i="29"/>
  <c r="C521" i="29"/>
  <c r="C522" i="29"/>
  <c r="C523" i="29"/>
  <c r="C524" i="29"/>
  <c r="C525" i="29"/>
  <c r="C526" i="29"/>
  <c r="C527" i="29"/>
  <c r="C528" i="29"/>
  <c r="C529" i="29"/>
  <c r="C530" i="29"/>
  <c r="C531" i="29"/>
  <c r="C532" i="29"/>
  <c r="C533" i="29"/>
  <c r="C534" i="29"/>
  <c r="C535" i="29"/>
  <c r="C536" i="29"/>
  <c r="C537" i="29"/>
  <c r="C538" i="29"/>
  <c r="C539" i="29"/>
  <c r="C540" i="29"/>
  <c r="C541" i="29"/>
  <c r="C542" i="29"/>
  <c r="C543" i="29"/>
  <c r="C544" i="29"/>
  <c r="C545" i="29"/>
  <c r="C546" i="29"/>
  <c r="C547" i="29"/>
  <c r="C548" i="29"/>
  <c r="C549" i="29"/>
  <c r="C550" i="29"/>
  <c r="C551" i="29"/>
  <c r="C552" i="29"/>
  <c r="C553" i="29"/>
  <c r="C554" i="29"/>
  <c r="C555" i="29"/>
  <c r="C556" i="29"/>
  <c r="C557" i="29"/>
  <c r="C558" i="29"/>
  <c r="C559" i="29"/>
  <c r="C560" i="29"/>
  <c r="C561" i="29"/>
  <c r="C562" i="29"/>
  <c r="C563" i="29"/>
  <c r="C564" i="29"/>
  <c r="C565" i="29"/>
  <c r="C566" i="29"/>
  <c r="C567" i="29"/>
  <c r="C568" i="29"/>
  <c r="C569" i="29"/>
  <c r="C570" i="29"/>
  <c r="C571" i="29"/>
  <c r="C572" i="29"/>
  <c r="C573" i="29"/>
  <c r="C574" i="29"/>
  <c r="C575" i="29"/>
  <c r="C576" i="29"/>
  <c r="C577" i="29"/>
  <c r="C578" i="29"/>
  <c r="C579" i="29"/>
  <c r="C580" i="29"/>
  <c r="C581" i="29"/>
  <c r="C582" i="29"/>
  <c r="C583" i="29"/>
  <c r="C584" i="29"/>
  <c r="C585" i="29"/>
  <c r="C586" i="29"/>
  <c r="C587" i="29"/>
  <c r="C588" i="29"/>
  <c r="C589" i="29"/>
  <c r="C590" i="29"/>
  <c r="C591" i="29"/>
  <c r="C592" i="29"/>
  <c r="C593" i="29"/>
  <c r="C594" i="29"/>
  <c r="C595" i="29"/>
  <c r="C596" i="29"/>
  <c r="C597" i="29"/>
  <c r="C598" i="29"/>
  <c r="C599" i="29"/>
  <c r="C600" i="29"/>
  <c r="C601" i="29"/>
  <c r="C602" i="29"/>
  <c r="C603" i="29"/>
  <c r="C604" i="29"/>
  <c r="C605" i="29"/>
  <c r="C606" i="29"/>
  <c r="C607" i="29"/>
  <c r="C608" i="29"/>
  <c r="C609" i="29"/>
  <c r="C610" i="29"/>
  <c r="C611" i="29"/>
  <c r="C612" i="29"/>
  <c r="C613" i="29"/>
  <c r="C614" i="29"/>
  <c r="C615" i="29"/>
  <c r="C616" i="29"/>
  <c r="C617" i="29"/>
  <c r="C618" i="29"/>
  <c r="C619" i="29"/>
  <c r="C620" i="29"/>
  <c r="C621" i="29"/>
  <c r="C622" i="29"/>
  <c r="C623" i="29"/>
  <c r="C624" i="29"/>
  <c r="C625" i="29"/>
  <c r="C626" i="29"/>
  <c r="C627" i="29"/>
  <c r="C628" i="29"/>
  <c r="C629" i="29"/>
  <c r="C630" i="29"/>
  <c r="C631" i="29"/>
  <c r="C632" i="29"/>
  <c r="C633" i="29"/>
  <c r="C634" i="29"/>
  <c r="C635" i="29"/>
  <c r="C636" i="29"/>
  <c r="C637" i="29"/>
  <c r="C638" i="29"/>
  <c r="C639" i="29"/>
  <c r="C640" i="29"/>
  <c r="C641" i="29"/>
  <c r="C642" i="29"/>
  <c r="C643" i="29"/>
  <c r="C644" i="29"/>
  <c r="C645" i="29"/>
  <c r="C646" i="29"/>
  <c r="C647" i="29"/>
  <c r="C648" i="29"/>
  <c r="C649" i="29"/>
  <c r="C650" i="29"/>
  <c r="C651" i="29"/>
  <c r="C652" i="29"/>
  <c r="C653" i="29"/>
  <c r="C654" i="29"/>
  <c r="C655" i="29"/>
  <c r="C656" i="29"/>
  <c r="C657" i="29"/>
  <c r="C658" i="29"/>
  <c r="C659" i="29"/>
  <c r="C660" i="29"/>
  <c r="C661" i="29"/>
  <c r="C662" i="29"/>
  <c r="C663" i="29"/>
  <c r="C664" i="29"/>
  <c r="C665" i="29"/>
  <c r="C666" i="29"/>
  <c r="C667" i="29"/>
  <c r="C668" i="29"/>
  <c r="C669" i="29"/>
  <c r="C670" i="29"/>
  <c r="C671" i="29"/>
  <c r="C672" i="29"/>
  <c r="C673" i="29"/>
  <c r="C674" i="29"/>
  <c r="C675" i="29"/>
  <c r="C676" i="29"/>
  <c r="C677" i="29"/>
  <c r="C678" i="29"/>
  <c r="C679" i="29"/>
  <c r="C680" i="29"/>
  <c r="C681" i="29"/>
  <c r="C682" i="29"/>
  <c r="C683" i="29"/>
  <c r="C684" i="29"/>
  <c r="C685" i="29"/>
  <c r="C686" i="29"/>
  <c r="C687" i="29"/>
  <c r="C688" i="29"/>
  <c r="C689" i="29"/>
  <c r="C690" i="29"/>
  <c r="C691" i="29"/>
  <c r="C692" i="29"/>
  <c r="C693" i="29"/>
  <c r="C694" i="29"/>
  <c r="C695" i="29"/>
  <c r="C696" i="29"/>
  <c r="C697" i="29"/>
  <c r="C698" i="29"/>
  <c r="C699" i="29"/>
  <c r="C700" i="29"/>
  <c r="C701" i="29"/>
  <c r="C702" i="29"/>
  <c r="C703" i="29"/>
  <c r="C704" i="29"/>
  <c r="C705" i="29"/>
  <c r="C706" i="29"/>
  <c r="C707" i="29"/>
  <c r="C708" i="29"/>
  <c r="C709" i="29"/>
  <c r="C710" i="29"/>
  <c r="C711" i="29"/>
  <c r="C712" i="29"/>
  <c r="C713" i="29"/>
  <c r="C714" i="29"/>
  <c r="C715" i="29"/>
  <c r="C716" i="29"/>
  <c r="C717" i="29"/>
  <c r="C718" i="29"/>
  <c r="C719" i="29"/>
  <c r="C720" i="29"/>
  <c r="C721" i="29"/>
  <c r="C722" i="29"/>
  <c r="C723" i="29"/>
  <c r="C724" i="29"/>
  <c r="C725" i="29"/>
  <c r="C726" i="29"/>
  <c r="C727" i="29"/>
  <c r="C728" i="29"/>
  <c r="C729" i="29"/>
  <c r="C730" i="29"/>
  <c r="C731" i="29"/>
  <c r="C732" i="29"/>
  <c r="C733" i="29"/>
  <c r="C734" i="29"/>
  <c r="C735" i="29"/>
  <c r="C736" i="29"/>
  <c r="C737" i="29"/>
  <c r="C738" i="29"/>
  <c r="C739" i="29"/>
  <c r="C740" i="29"/>
  <c r="C741" i="29"/>
  <c r="C742" i="29"/>
  <c r="C743" i="29"/>
  <c r="C744" i="29"/>
  <c r="C745" i="29"/>
  <c r="C746" i="29"/>
  <c r="C747" i="29"/>
  <c r="C748" i="29"/>
  <c r="C749" i="29"/>
  <c r="C750" i="29"/>
  <c r="C751" i="29"/>
  <c r="C752" i="29"/>
  <c r="C753" i="29"/>
  <c r="C754" i="29"/>
  <c r="C755" i="29"/>
  <c r="C756" i="29"/>
  <c r="C757" i="29"/>
  <c r="C758" i="29"/>
  <c r="C759" i="29"/>
  <c r="C760" i="29"/>
  <c r="C761" i="29"/>
  <c r="C762" i="29"/>
  <c r="C763" i="29"/>
  <c r="C764" i="29"/>
  <c r="C765" i="29"/>
  <c r="C766" i="29"/>
  <c r="C767" i="29"/>
  <c r="C768" i="29"/>
  <c r="C769" i="29"/>
  <c r="C770" i="29"/>
  <c r="C771" i="29"/>
  <c r="C772" i="29"/>
  <c r="C773" i="29"/>
  <c r="C774" i="29"/>
  <c r="C775" i="29"/>
  <c r="C776" i="29"/>
  <c r="C777" i="29"/>
  <c r="C778" i="29"/>
  <c r="C779" i="29"/>
  <c r="C780" i="29"/>
  <c r="C781" i="29"/>
  <c r="C782" i="29"/>
  <c r="C783" i="29"/>
  <c r="C784" i="29"/>
  <c r="C785" i="29"/>
  <c r="C786" i="29"/>
  <c r="C787" i="29"/>
  <c r="C788" i="29"/>
  <c r="C789" i="29"/>
  <c r="C790" i="29"/>
  <c r="C791" i="29"/>
  <c r="C792" i="29"/>
  <c r="C793" i="29"/>
  <c r="C794" i="29"/>
  <c r="C795" i="29"/>
  <c r="C796" i="29"/>
  <c r="C797" i="29"/>
  <c r="C798" i="29"/>
  <c r="C799" i="29"/>
  <c r="C800" i="29"/>
  <c r="C801" i="29"/>
  <c r="C802" i="29"/>
  <c r="C803" i="29"/>
  <c r="C804" i="29"/>
  <c r="C805" i="29"/>
  <c r="C806" i="29"/>
  <c r="C807" i="29"/>
  <c r="C808" i="29"/>
  <c r="C809" i="29"/>
  <c r="C810" i="29"/>
  <c r="C811" i="29"/>
  <c r="C812" i="29"/>
  <c r="C813" i="29"/>
  <c r="C814" i="29"/>
  <c r="C815" i="29"/>
  <c r="C816" i="29"/>
  <c r="C817" i="29"/>
  <c r="C818" i="29"/>
  <c r="C819" i="29"/>
  <c r="C820" i="29"/>
  <c r="C821" i="29"/>
  <c r="C822" i="29"/>
  <c r="C823" i="29"/>
  <c r="C824" i="29"/>
  <c r="C825" i="29"/>
  <c r="C826" i="29"/>
  <c r="C827" i="29"/>
  <c r="C828" i="29"/>
  <c r="C829" i="29"/>
  <c r="C830" i="29"/>
  <c r="C831" i="29"/>
  <c r="C832" i="29"/>
  <c r="C833" i="29"/>
  <c r="C834" i="29"/>
  <c r="C835" i="29"/>
  <c r="C836" i="29"/>
  <c r="C837" i="29"/>
  <c r="C838" i="29"/>
  <c r="C839" i="29"/>
  <c r="C840" i="29"/>
  <c r="C841" i="29"/>
  <c r="C842" i="29"/>
  <c r="C843" i="29"/>
  <c r="C844" i="29"/>
  <c r="C845" i="29"/>
  <c r="C846" i="29"/>
  <c r="C847" i="29"/>
  <c r="C848" i="29"/>
  <c r="C849" i="29"/>
  <c r="C850" i="29"/>
  <c r="C851" i="29"/>
  <c r="C852" i="29"/>
  <c r="C853" i="29"/>
  <c r="C854" i="29"/>
  <c r="C855" i="29"/>
  <c r="C856" i="29"/>
  <c r="C857" i="29"/>
  <c r="C858" i="29"/>
  <c r="C859" i="29"/>
  <c r="C860" i="29"/>
  <c r="C861" i="29"/>
  <c r="C862" i="29"/>
  <c r="C863" i="29"/>
  <c r="C864" i="29"/>
  <c r="C865" i="29"/>
  <c r="C866" i="29"/>
  <c r="C867" i="29"/>
  <c r="C868" i="29"/>
  <c r="C869" i="29"/>
  <c r="C870" i="29"/>
  <c r="C871" i="29"/>
  <c r="C872" i="29"/>
  <c r="C873" i="29"/>
  <c r="C874" i="29"/>
  <c r="C875" i="29"/>
  <c r="C876" i="29"/>
  <c r="C877" i="29"/>
  <c r="C878" i="29"/>
  <c r="C879" i="29"/>
  <c r="C880" i="29"/>
  <c r="C881" i="29"/>
  <c r="C882" i="29"/>
  <c r="C883" i="29"/>
  <c r="C884" i="29"/>
  <c r="C885" i="29"/>
  <c r="C886" i="29"/>
  <c r="C887" i="29"/>
  <c r="C888" i="29"/>
  <c r="C889" i="29"/>
  <c r="C890" i="29"/>
  <c r="C891" i="29"/>
  <c r="C892" i="29"/>
  <c r="C893" i="29"/>
  <c r="C894" i="29"/>
  <c r="C895" i="29"/>
  <c r="C896" i="29"/>
  <c r="C897" i="29"/>
  <c r="C898" i="29"/>
  <c r="C899" i="29"/>
  <c r="C900" i="29"/>
  <c r="C901" i="29"/>
  <c r="C902" i="29"/>
  <c r="C903" i="29"/>
  <c r="C904" i="29"/>
  <c r="C905" i="29"/>
  <c r="C906" i="29"/>
  <c r="C907" i="29"/>
  <c r="C908" i="29"/>
  <c r="C909" i="29"/>
  <c r="C910" i="29"/>
  <c r="C911" i="29"/>
  <c r="C912" i="29"/>
  <c r="C913" i="29"/>
  <c r="C914" i="29"/>
  <c r="C915" i="29"/>
  <c r="C916" i="29"/>
  <c r="C917" i="29"/>
  <c r="C918" i="29"/>
  <c r="C919" i="29"/>
  <c r="C920" i="29"/>
  <c r="C921" i="29"/>
  <c r="C922" i="29"/>
  <c r="C923" i="29"/>
  <c r="C924" i="29"/>
  <c r="C925" i="29"/>
  <c r="C926" i="29"/>
  <c r="C927" i="29"/>
  <c r="C928" i="29"/>
  <c r="C929" i="29"/>
  <c r="C930" i="29"/>
  <c r="C931" i="29"/>
  <c r="C932" i="29"/>
  <c r="C933" i="29"/>
  <c r="C934" i="29"/>
  <c r="C935" i="29"/>
  <c r="C936" i="29"/>
  <c r="C937" i="29"/>
  <c r="C938" i="29"/>
  <c r="C939" i="29"/>
  <c r="C940" i="29"/>
  <c r="C941" i="29"/>
  <c r="C942" i="29"/>
  <c r="C943" i="29"/>
  <c r="C944" i="29"/>
  <c r="C945" i="29"/>
  <c r="C946" i="29"/>
  <c r="C947" i="29"/>
  <c r="C948" i="29"/>
  <c r="C949" i="29"/>
  <c r="C950" i="29"/>
  <c r="C951" i="29"/>
  <c r="C952" i="29"/>
  <c r="C953" i="29"/>
  <c r="C954" i="29"/>
  <c r="C955" i="29"/>
  <c r="C956" i="29"/>
  <c r="C957" i="29"/>
  <c r="C958" i="29"/>
  <c r="C959" i="29"/>
  <c r="C960" i="29"/>
  <c r="C961" i="29"/>
  <c r="C962" i="29"/>
  <c r="C963" i="29"/>
  <c r="C964" i="29"/>
  <c r="C965" i="29"/>
  <c r="C966" i="29"/>
  <c r="C967" i="29"/>
  <c r="C968" i="29"/>
  <c r="C969" i="29"/>
  <c r="C970" i="29"/>
  <c r="C971" i="29"/>
  <c r="C972" i="29"/>
  <c r="C973" i="29"/>
  <c r="C974" i="29"/>
  <c r="C975" i="29"/>
  <c r="C976" i="29"/>
  <c r="C977" i="29"/>
  <c r="C978" i="29"/>
  <c r="C979" i="29"/>
  <c r="C980" i="29"/>
  <c r="C981" i="29"/>
  <c r="C982" i="29"/>
  <c r="C983" i="29"/>
  <c r="C984" i="29"/>
  <c r="C985" i="29"/>
  <c r="C986" i="29"/>
  <c r="C987" i="29"/>
  <c r="C988" i="29"/>
  <c r="C989" i="29"/>
  <c r="C990" i="29"/>
  <c r="C991" i="29"/>
  <c r="C992" i="29"/>
  <c r="C993" i="29"/>
  <c r="C994" i="29"/>
  <c r="C995" i="29"/>
  <c r="C996" i="29"/>
  <c r="C997" i="29"/>
  <c r="C998" i="29"/>
  <c r="C999" i="29"/>
  <c r="C1000" i="29"/>
  <c r="C1001" i="29"/>
  <c r="C1002" i="29"/>
  <c r="C1003" i="29"/>
  <c r="C1004" i="29"/>
  <c r="C1005" i="29"/>
  <c r="C1006" i="29"/>
  <c r="C1007" i="29"/>
  <c r="C1008" i="29"/>
  <c r="C1009" i="29"/>
  <c r="C1010" i="29"/>
  <c r="C1011" i="29"/>
  <c r="C1012" i="29"/>
  <c r="C1013" i="29"/>
  <c r="C1014" i="29"/>
  <c r="C1015" i="29"/>
  <c r="C1016" i="29"/>
  <c r="C1017" i="29"/>
  <c r="C1018" i="29"/>
  <c r="C1019" i="29"/>
  <c r="C1020" i="29"/>
  <c r="C1021" i="29"/>
  <c r="C1022" i="29"/>
  <c r="C1023" i="29"/>
  <c r="C1024" i="29"/>
  <c r="C1025" i="29"/>
  <c r="C1026" i="29"/>
  <c r="C1027" i="29"/>
  <c r="C1028" i="29"/>
  <c r="C1029" i="29"/>
  <c r="C1030" i="29"/>
  <c r="C1031" i="29"/>
  <c r="C1032" i="29"/>
  <c r="C1033" i="29"/>
  <c r="C1034" i="29"/>
  <c r="C1035" i="29"/>
  <c r="C1036" i="29"/>
  <c r="C1037" i="29"/>
  <c r="C1038" i="29"/>
  <c r="C1039" i="29"/>
  <c r="C1040" i="29"/>
  <c r="C1041" i="29"/>
  <c r="C1042" i="29"/>
  <c r="C1043" i="29"/>
  <c r="C1044" i="29"/>
  <c r="C1045" i="29"/>
  <c r="C1046" i="29"/>
  <c r="C1047" i="29"/>
  <c r="C1048" i="29"/>
  <c r="C1049" i="29"/>
  <c r="C1050" i="29"/>
  <c r="C1051" i="29"/>
  <c r="C1052" i="29"/>
  <c r="C1053" i="29"/>
  <c r="C1054" i="29"/>
  <c r="C1055" i="29"/>
  <c r="C1056" i="29"/>
  <c r="C1057" i="29"/>
  <c r="C1058" i="29"/>
  <c r="C1059" i="29"/>
  <c r="C1060" i="29"/>
  <c r="C1061" i="29"/>
  <c r="C1062" i="29"/>
  <c r="C1063" i="29"/>
  <c r="C1064" i="29"/>
  <c r="C1065" i="29"/>
  <c r="C1066" i="29"/>
  <c r="C1067" i="29"/>
  <c r="C1068" i="29"/>
  <c r="C1069" i="29"/>
  <c r="C1070" i="29"/>
  <c r="C1071" i="29"/>
  <c r="C1072" i="29"/>
  <c r="C1073" i="29"/>
  <c r="C1074" i="29"/>
  <c r="C1075" i="29"/>
  <c r="C1076" i="29"/>
  <c r="C1077" i="29"/>
  <c r="C1078" i="29"/>
  <c r="C1079" i="29"/>
  <c r="C1080" i="29"/>
  <c r="C1081" i="29"/>
  <c r="C1082" i="29"/>
  <c r="C1083" i="29"/>
  <c r="C1084" i="29"/>
  <c r="C1085" i="29"/>
  <c r="C1086" i="29"/>
  <c r="C1087" i="29"/>
  <c r="C1088" i="29"/>
  <c r="C1089" i="29"/>
  <c r="C1090" i="29"/>
  <c r="C1091" i="29"/>
  <c r="C1092" i="29"/>
  <c r="C1093" i="29"/>
  <c r="C1094" i="29"/>
  <c r="C1095" i="29"/>
  <c r="C1096" i="29"/>
  <c r="C1097" i="29"/>
  <c r="C1098" i="29"/>
  <c r="C1099" i="29"/>
  <c r="C1100" i="29"/>
  <c r="C1101" i="29"/>
  <c r="C1102" i="29"/>
  <c r="C1103" i="29"/>
  <c r="C1104" i="29"/>
  <c r="C1105" i="29"/>
  <c r="C1106" i="29"/>
  <c r="C1107" i="29"/>
  <c r="C1108" i="29"/>
  <c r="C1109" i="29"/>
  <c r="C1110" i="29"/>
  <c r="C1111" i="29"/>
  <c r="C1112" i="29"/>
  <c r="C1113" i="29"/>
  <c r="C1114" i="29"/>
  <c r="C1115" i="29"/>
  <c r="C1116" i="29"/>
  <c r="C1117" i="29"/>
  <c r="C1118" i="29"/>
  <c r="C1119" i="29"/>
  <c r="C1120" i="29"/>
  <c r="C1121" i="29"/>
  <c r="C1122" i="29"/>
  <c r="C1123" i="29"/>
  <c r="C1124" i="29"/>
  <c r="C1125" i="29"/>
  <c r="C1126" i="29"/>
  <c r="C1127" i="29"/>
  <c r="C1128" i="29"/>
  <c r="C1129" i="29"/>
  <c r="C1130" i="29"/>
  <c r="C1131" i="29"/>
  <c r="C1132" i="29"/>
  <c r="C1133" i="29"/>
  <c r="C1134" i="29"/>
  <c r="C1135" i="29"/>
  <c r="C1136" i="29"/>
  <c r="C1137" i="29"/>
  <c r="C1138" i="29"/>
  <c r="C1139" i="29"/>
  <c r="C1140" i="29"/>
  <c r="C1141" i="29"/>
  <c r="C1142" i="29"/>
  <c r="C1143" i="29"/>
  <c r="C1144" i="29"/>
  <c r="C1145" i="29"/>
  <c r="C1146" i="29"/>
  <c r="C1147" i="29"/>
  <c r="C1148" i="29"/>
  <c r="C1149" i="29"/>
  <c r="C1150" i="29"/>
  <c r="C1151" i="29"/>
  <c r="C1152" i="29"/>
  <c r="C1153" i="29"/>
  <c r="C1154" i="29"/>
  <c r="C1155" i="29"/>
  <c r="C1156" i="29"/>
  <c r="C1157" i="29"/>
  <c r="C1158" i="29"/>
  <c r="C1159" i="29"/>
  <c r="C1160" i="29"/>
  <c r="C1161" i="29"/>
  <c r="C1162" i="29"/>
  <c r="C1163" i="29"/>
  <c r="C1164" i="29"/>
  <c r="C1165" i="29"/>
  <c r="C1166" i="29"/>
  <c r="C1167" i="29"/>
  <c r="C1168" i="29"/>
  <c r="C1169" i="29"/>
  <c r="C1170" i="29"/>
  <c r="C1171" i="29"/>
  <c r="C1172" i="29"/>
  <c r="C1173" i="29"/>
  <c r="C1174" i="29"/>
  <c r="C1175" i="29"/>
  <c r="C1176" i="29"/>
  <c r="C1177" i="29"/>
  <c r="C1178" i="29"/>
  <c r="C1179" i="29"/>
  <c r="C1180" i="29"/>
  <c r="C1181" i="29"/>
  <c r="C1182" i="29"/>
  <c r="C1183" i="29"/>
  <c r="C1184" i="29"/>
  <c r="C1185" i="29"/>
  <c r="C1186" i="29"/>
  <c r="C1187" i="29"/>
  <c r="C1188" i="29"/>
  <c r="C1189" i="29"/>
  <c r="C1190" i="29"/>
  <c r="C1191" i="29"/>
  <c r="C1192" i="29"/>
  <c r="C1193" i="29"/>
  <c r="C1194" i="29"/>
  <c r="C1195" i="29"/>
  <c r="C1196" i="29"/>
  <c r="C1197" i="29"/>
  <c r="C1198" i="29"/>
  <c r="C1199" i="29"/>
  <c r="C1200" i="29"/>
  <c r="C1201" i="29"/>
  <c r="C1202" i="29"/>
  <c r="C1203" i="29"/>
  <c r="C1204" i="29"/>
  <c r="C1205" i="29"/>
  <c r="C1206" i="29"/>
  <c r="C1207" i="29"/>
  <c r="C1208" i="29"/>
  <c r="C1209" i="29"/>
  <c r="C1210" i="29"/>
  <c r="C1211" i="29"/>
  <c r="C1212" i="29"/>
  <c r="C1213" i="29"/>
  <c r="C1214" i="29"/>
  <c r="C1215" i="29"/>
  <c r="C1216" i="29"/>
  <c r="C1217" i="29"/>
  <c r="C1218" i="29"/>
  <c r="C1219" i="29"/>
  <c r="C1220" i="29"/>
  <c r="C1221" i="29"/>
  <c r="C1222" i="29"/>
  <c r="C1223" i="29"/>
  <c r="C1224" i="29"/>
  <c r="C1225" i="29"/>
  <c r="C1226" i="29"/>
  <c r="C1227" i="29"/>
  <c r="C1228" i="29"/>
  <c r="C1229" i="29"/>
  <c r="C1230" i="29"/>
  <c r="C1231" i="29"/>
  <c r="C1232" i="29"/>
  <c r="C1233" i="29"/>
  <c r="C1234" i="29"/>
  <c r="C1235" i="29"/>
  <c r="C1236" i="29"/>
  <c r="C1237" i="29"/>
  <c r="C1238" i="29"/>
  <c r="C1239" i="29"/>
  <c r="C1240" i="29"/>
  <c r="C1241" i="29"/>
  <c r="C1242" i="29"/>
  <c r="C1243" i="29"/>
  <c r="C1244" i="29"/>
  <c r="C1245" i="29"/>
  <c r="C1246" i="29"/>
  <c r="C1247" i="29"/>
  <c r="C1248" i="29"/>
  <c r="C1249" i="29"/>
  <c r="C1250" i="29"/>
  <c r="C1251" i="29"/>
  <c r="C1252" i="29"/>
  <c r="C1253" i="29"/>
  <c r="C1254" i="29"/>
  <c r="C1255" i="29"/>
  <c r="C1256" i="29"/>
  <c r="C1257" i="29"/>
  <c r="C1258" i="29"/>
  <c r="C1259" i="29"/>
  <c r="C1260" i="29"/>
  <c r="C1261" i="29"/>
  <c r="C1262" i="29"/>
  <c r="C1263" i="29"/>
  <c r="C1264" i="29"/>
  <c r="C1265" i="29"/>
  <c r="C1266" i="29"/>
  <c r="C1267" i="29"/>
  <c r="C1268" i="29"/>
  <c r="C1269" i="29"/>
  <c r="C1270" i="29"/>
  <c r="C1271" i="29"/>
  <c r="C1272" i="29"/>
  <c r="C1273" i="29"/>
  <c r="C1274" i="29"/>
  <c r="C1275" i="29"/>
  <c r="C1276" i="29"/>
  <c r="C1277" i="29"/>
  <c r="C1278" i="29"/>
  <c r="C1279" i="29"/>
  <c r="C1280" i="29"/>
  <c r="C1281" i="29"/>
  <c r="C1282" i="29"/>
  <c r="C1283" i="29"/>
  <c r="C1284" i="29"/>
  <c r="C1285" i="29"/>
  <c r="C1286" i="29"/>
  <c r="C1287" i="29"/>
  <c r="C1288" i="29"/>
  <c r="C1289" i="29"/>
  <c r="C1290" i="29"/>
  <c r="C1291" i="29"/>
  <c r="C1292" i="29"/>
  <c r="C1293" i="29"/>
  <c r="C1294" i="29"/>
  <c r="C1295" i="29"/>
  <c r="C1296" i="29"/>
  <c r="C1297" i="29"/>
  <c r="C1298" i="29"/>
  <c r="C1299" i="29"/>
  <c r="C1300" i="29"/>
  <c r="C1301" i="29"/>
  <c r="C1302" i="29"/>
  <c r="C1303" i="29"/>
  <c r="C1304" i="29"/>
  <c r="C1305" i="29"/>
  <c r="C1306" i="29"/>
  <c r="C1307" i="29"/>
  <c r="C1308" i="29"/>
  <c r="C1309" i="29"/>
  <c r="C1310" i="29"/>
  <c r="C1311" i="29"/>
  <c r="C1312" i="29"/>
  <c r="C1313" i="29"/>
  <c r="C1314" i="29"/>
  <c r="C1315" i="29"/>
  <c r="C1316" i="29"/>
  <c r="C1317" i="29"/>
  <c r="C1318" i="29"/>
  <c r="C1319" i="29"/>
  <c r="C1320" i="29"/>
  <c r="C1321" i="29"/>
  <c r="C1322" i="29"/>
  <c r="C1323" i="29"/>
  <c r="C1324" i="29"/>
  <c r="C1325" i="29"/>
  <c r="C1326" i="29"/>
  <c r="C1327" i="29"/>
  <c r="C1328" i="29"/>
  <c r="C1329" i="29"/>
  <c r="C1330" i="29"/>
  <c r="C1331" i="29"/>
  <c r="C1332" i="29"/>
  <c r="C1333" i="29"/>
  <c r="C1334" i="29"/>
  <c r="C1335" i="29"/>
  <c r="C1336" i="29"/>
  <c r="C1337" i="29"/>
  <c r="C1338" i="29"/>
  <c r="C1339" i="29"/>
  <c r="C1340" i="29"/>
  <c r="C1341" i="29"/>
  <c r="C1342" i="29"/>
  <c r="C1343" i="29"/>
  <c r="C1344" i="29"/>
  <c r="C1345" i="29"/>
  <c r="C1346" i="29"/>
  <c r="C1347" i="29"/>
  <c r="C1348" i="29"/>
  <c r="C1349" i="29"/>
  <c r="C1350" i="29"/>
  <c r="C1351" i="29"/>
  <c r="C1352" i="29"/>
  <c r="C1353" i="29"/>
  <c r="C1354" i="29"/>
  <c r="C1355" i="29"/>
  <c r="C1356" i="29"/>
  <c r="C1357" i="29"/>
  <c r="C1358" i="29"/>
  <c r="C1359" i="29"/>
  <c r="C1360" i="29"/>
  <c r="C1361" i="29"/>
  <c r="C1362" i="29"/>
  <c r="C1363" i="29"/>
  <c r="C1364" i="29"/>
  <c r="C1365" i="29"/>
  <c r="C1366" i="29"/>
  <c r="C1367" i="29"/>
  <c r="C1368" i="29"/>
  <c r="C1369" i="29"/>
  <c r="C1370" i="29"/>
  <c r="C1371" i="29"/>
  <c r="C1372" i="29"/>
  <c r="C1373" i="29"/>
  <c r="C1374" i="29"/>
  <c r="C1375" i="29"/>
  <c r="C1376" i="29"/>
  <c r="C1377" i="29"/>
  <c r="C1378" i="29"/>
  <c r="C1379" i="29"/>
  <c r="C1380" i="29"/>
  <c r="C1381" i="29"/>
  <c r="C1382" i="29"/>
  <c r="C1383" i="29"/>
  <c r="C1384" i="29"/>
  <c r="C1385" i="29"/>
  <c r="C1386" i="29"/>
  <c r="C1387" i="29"/>
  <c r="C1388" i="29"/>
  <c r="C1389" i="29"/>
  <c r="C1390" i="29"/>
  <c r="C1391" i="29"/>
  <c r="C1392" i="29"/>
  <c r="C1393" i="29"/>
  <c r="C1394" i="29"/>
  <c r="C1395" i="29"/>
  <c r="C1396" i="29"/>
  <c r="C1397" i="29"/>
  <c r="C1398" i="29"/>
  <c r="C1399" i="29"/>
  <c r="C1400" i="29"/>
  <c r="C1401" i="29"/>
  <c r="C1402" i="29"/>
  <c r="C1403" i="29"/>
  <c r="C1404" i="29"/>
  <c r="C1405" i="29"/>
  <c r="C1406" i="29"/>
  <c r="C1407" i="29"/>
  <c r="C1408" i="29"/>
  <c r="C1409" i="29"/>
  <c r="C1410" i="29"/>
  <c r="C1411" i="29"/>
  <c r="C1412" i="29"/>
  <c r="C1413" i="29"/>
  <c r="C1414" i="29"/>
  <c r="C1415" i="29"/>
  <c r="C1416" i="29"/>
  <c r="C1417" i="29"/>
  <c r="C1418" i="29"/>
  <c r="C1419" i="29"/>
  <c r="C1420" i="29"/>
  <c r="C1421" i="29"/>
  <c r="C1422" i="29"/>
  <c r="C1423" i="29"/>
  <c r="C1424" i="29"/>
  <c r="C1425" i="29"/>
  <c r="C1426" i="29"/>
  <c r="C1427" i="29"/>
  <c r="C1428" i="29"/>
  <c r="C1429" i="29"/>
  <c r="C1430" i="29"/>
  <c r="C1431" i="29"/>
  <c r="C1432" i="29"/>
  <c r="C1433" i="29"/>
  <c r="C1434" i="29"/>
  <c r="C1435" i="29"/>
  <c r="C1436" i="29"/>
  <c r="C1437" i="29"/>
  <c r="C1438" i="29"/>
  <c r="C1439" i="29"/>
  <c r="C1440" i="29"/>
  <c r="C1441" i="29"/>
  <c r="C1442" i="29"/>
  <c r="C1443" i="29"/>
  <c r="C1444" i="29"/>
  <c r="C1445" i="29"/>
  <c r="C1446" i="29"/>
  <c r="C1447" i="29"/>
  <c r="C1448" i="29"/>
  <c r="C1449" i="29"/>
  <c r="C1450" i="29"/>
  <c r="C1451" i="29"/>
  <c r="C1452" i="29"/>
  <c r="C1453" i="29"/>
  <c r="C1454" i="29"/>
  <c r="C1455" i="29"/>
  <c r="C1456" i="29"/>
  <c r="C1457" i="29"/>
  <c r="C1458" i="29"/>
  <c r="C1459" i="29"/>
  <c r="C1460" i="29"/>
  <c r="C1461" i="29"/>
  <c r="C1462" i="29"/>
  <c r="C1463" i="29"/>
  <c r="C1464" i="29"/>
  <c r="C1465" i="29"/>
  <c r="C1466" i="29"/>
  <c r="C1467" i="29"/>
  <c r="C1468" i="29"/>
  <c r="C1469" i="29"/>
  <c r="C1470" i="29"/>
  <c r="C1471" i="29"/>
  <c r="C2" i="29"/>
  <c r="D10" i="28"/>
  <c r="D5" i="26"/>
  <c r="J13" i="21"/>
  <c r="J12"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6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7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808" i="21"/>
  <c r="E809" i="21"/>
  <c r="E810" i="21"/>
  <c r="E811" i="21"/>
  <c r="E812" i="21"/>
  <c r="E813" i="21"/>
  <c r="E814" i="21"/>
  <c r="E815" i="21"/>
  <c r="E816" i="21"/>
  <c r="E817" i="21"/>
  <c r="E818" i="21"/>
  <c r="E819" i="21"/>
  <c r="E820" i="21"/>
  <c r="E821" i="21"/>
  <c r="E822" i="21"/>
  <c r="E823" i="21"/>
  <c r="E824" i="21"/>
  <c r="E825" i="21"/>
  <c r="E826" i="21"/>
  <c r="E827" i="21"/>
  <c r="E828" i="21"/>
  <c r="E829" i="21"/>
  <c r="E830" i="21"/>
  <c r="E831" i="21"/>
  <c r="E832" i="21"/>
  <c r="E833" i="21"/>
  <c r="E834" i="21"/>
  <c r="E835" i="21"/>
  <c r="E836" i="21"/>
  <c r="E837" i="21"/>
  <c r="E838" i="21"/>
  <c r="E839" i="21"/>
  <c r="E840" i="21"/>
  <c r="E841" i="21"/>
  <c r="E842" i="21"/>
  <c r="E843" i="21"/>
  <c r="E844" i="21"/>
  <c r="E845" i="21"/>
  <c r="E846" i="21"/>
  <c r="E847" i="21"/>
  <c r="E848" i="21"/>
  <c r="E849" i="21"/>
  <c r="E850" i="21"/>
  <c r="E851" i="21"/>
  <c r="E852" i="21"/>
  <c r="E853" i="21"/>
  <c r="E854" i="21"/>
  <c r="E855" i="21"/>
  <c r="E856" i="21"/>
  <c r="E857" i="21"/>
  <c r="E858" i="21"/>
  <c r="E859" i="21"/>
  <c r="E860" i="21"/>
  <c r="E861" i="21"/>
  <c r="E862" i="21"/>
  <c r="E863" i="21"/>
  <c r="E864" i="21"/>
  <c r="E865" i="21"/>
  <c r="E866" i="21"/>
  <c r="E867" i="21"/>
  <c r="E868" i="21"/>
  <c r="E869" i="21"/>
  <c r="E870" i="21"/>
  <c r="E871" i="21"/>
  <c r="E872" i="21"/>
  <c r="E873" i="21"/>
  <c r="E874" i="21"/>
  <c r="E875" i="21"/>
  <c r="E876" i="21"/>
  <c r="E877" i="21"/>
  <c r="E878" i="21"/>
  <c r="E879" i="21"/>
  <c r="E880" i="21"/>
  <c r="E881" i="21"/>
  <c r="E882" i="21"/>
  <c r="E883" i="21"/>
  <c r="E884" i="21"/>
  <c r="E885" i="21"/>
  <c r="E886" i="21"/>
  <c r="E887" i="21"/>
  <c r="E888" i="21"/>
  <c r="E889" i="21"/>
  <c r="E890" i="21"/>
  <c r="E891" i="21"/>
  <c r="E892" i="21"/>
  <c r="E893" i="21"/>
  <c r="E894" i="21"/>
  <c r="E895" i="21"/>
  <c r="E896" i="21"/>
  <c r="E897" i="21"/>
  <c r="E898" i="21"/>
  <c r="E899" i="21"/>
  <c r="E900" i="21"/>
  <c r="E901" i="21"/>
  <c r="E902" i="21"/>
  <c r="E903" i="21"/>
  <c r="E904" i="21"/>
  <c r="E905" i="21"/>
  <c r="E906" i="21"/>
  <c r="E907" i="21"/>
  <c r="E908" i="21"/>
  <c r="E909" i="21"/>
  <c r="E910" i="21"/>
  <c r="E911" i="21"/>
  <c r="E912" i="21"/>
  <c r="E913" i="21"/>
  <c r="E914" i="21"/>
  <c r="E915" i="21"/>
  <c r="E916" i="21"/>
  <c r="E917" i="21"/>
  <c r="E918" i="21"/>
  <c r="E919" i="21"/>
  <c r="E920" i="21"/>
  <c r="E921" i="21"/>
  <c r="E922" i="21"/>
  <c r="E923" i="21"/>
  <c r="E924" i="21"/>
  <c r="E925" i="21"/>
  <c r="E926" i="21"/>
  <c r="E927" i="21"/>
  <c r="E928" i="21"/>
  <c r="E929" i="21"/>
  <c r="E930" i="21"/>
  <c r="E931" i="21"/>
  <c r="E932" i="21"/>
  <c r="E933" i="21"/>
  <c r="E934" i="21"/>
  <c r="E935" i="21"/>
  <c r="E936" i="21"/>
  <c r="E937" i="21"/>
  <c r="E938" i="21"/>
  <c r="E939" i="21"/>
  <c r="E940" i="21"/>
  <c r="E941" i="21"/>
  <c r="E942" i="21"/>
  <c r="E943" i="21"/>
  <c r="E944" i="21"/>
  <c r="E945" i="21"/>
  <c r="E946" i="21"/>
  <c r="E947" i="21"/>
  <c r="E948" i="21"/>
  <c r="E949" i="21"/>
  <c r="E950" i="21"/>
  <c r="E951" i="21"/>
  <c r="E952" i="21"/>
  <c r="E953" i="21"/>
  <c r="E954" i="21"/>
  <c r="E955" i="21"/>
  <c r="E956" i="21"/>
  <c r="E957" i="21"/>
  <c r="E958" i="21"/>
  <c r="E959" i="21"/>
  <c r="E960" i="21"/>
  <c r="E961" i="21"/>
  <c r="E962" i="21"/>
  <c r="E963" i="21"/>
  <c r="E964" i="21"/>
  <c r="E965" i="21"/>
  <c r="E966" i="21"/>
  <c r="E967" i="21"/>
  <c r="E968" i="21"/>
  <c r="E969" i="21"/>
  <c r="E970" i="21"/>
  <c r="E971" i="21"/>
  <c r="E972" i="21"/>
  <c r="E973" i="21"/>
  <c r="E974" i="21"/>
  <c r="E975" i="21"/>
  <c r="E976" i="21"/>
  <c r="E977" i="21"/>
  <c r="E978" i="21"/>
  <c r="E979" i="21"/>
  <c r="E980" i="21"/>
  <c r="E981" i="21"/>
  <c r="E982" i="21"/>
  <c r="E983" i="21"/>
  <c r="E984" i="21"/>
  <c r="E985" i="21"/>
  <c r="E986" i="21"/>
  <c r="E987" i="21"/>
  <c r="E988" i="21"/>
  <c r="E989" i="21"/>
  <c r="E990" i="21"/>
  <c r="E991" i="21"/>
  <c r="E992" i="21"/>
  <c r="E993" i="21"/>
  <c r="E994" i="21"/>
  <c r="E995" i="21"/>
  <c r="E996" i="21"/>
  <c r="E997" i="21"/>
  <c r="E998" i="21"/>
  <c r="E999" i="21"/>
  <c r="E1000" i="21"/>
  <c r="E1001" i="21"/>
  <c r="E1002" i="21"/>
  <c r="E1003" i="21"/>
  <c r="E1004" i="21"/>
  <c r="E1005" i="21"/>
  <c r="E1006" i="21"/>
  <c r="E1007" i="21"/>
  <c r="E1008" i="21"/>
  <c r="E1009" i="21"/>
  <c r="E1010" i="21"/>
  <c r="E1011" i="21"/>
  <c r="E1012" i="21"/>
  <c r="E1013" i="21"/>
  <c r="E1014" i="21"/>
  <c r="E1015" i="21"/>
  <c r="E1016" i="21"/>
  <c r="E1017" i="21"/>
  <c r="E1018" i="21"/>
  <c r="E1019" i="21"/>
  <c r="E1020" i="21"/>
  <c r="E1021" i="21"/>
  <c r="E1022" i="21"/>
  <c r="E1023" i="21"/>
  <c r="E1024" i="21"/>
  <c r="E1025" i="21"/>
  <c r="E1026" i="21"/>
  <c r="E1027" i="21"/>
  <c r="E1028" i="21"/>
  <c r="E1029" i="21"/>
  <c r="E1030" i="21"/>
  <c r="E1031" i="21"/>
  <c r="E1032" i="21"/>
  <c r="E1033" i="21"/>
  <c r="E1034" i="21"/>
  <c r="E1035" i="21"/>
  <c r="E1036" i="21"/>
  <c r="E1037" i="21"/>
  <c r="E1038" i="21"/>
  <c r="E1039" i="21"/>
  <c r="E1040" i="21"/>
  <c r="E1041" i="21"/>
  <c r="E1042" i="21"/>
  <c r="E1043" i="21"/>
  <c r="E1044" i="21"/>
  <c r="E1045" i="21"/>
  <c r="E1046" i="21"/>
  <c r="E1047" i="21"/>
  <c r="E1048" i="21"/>
  <c r="E1049" i="21"/>
  <c r="E1050" i="21"/>
  <c r="E1051" i="21"/>
  <c r="E1052" i="21"/>
  <c r="E1053" i="21"/>
  <c r="E1054" i="21"/>
  <c r="E1055" i="21"/>
  <c r="E1056" i="21"/>
  <c r="E1057" i="21"/>
  <c r="E1058" i="21"/>
  <c r="E1059" i="21"/>
  <c r="E1060" i="21"/>
  <c r="E1061" i="21"/>
  <c r="E1062" i="21"/>
  <c r="E1063" i="21"/>
  <c r="E1064" i="21"/>
  <c r="E1065" i="21"/>
  <c r="E1066" i="21"/>
  <c r="E1067" i="21"/>
  <c r="E1068" i="21"/>
  <c r="E1069" i="21"/>
  <c r="E1070" i="21"/>
  <c r="E1071" i="21"/>
  <c r="E1072" i="21"/>
  <c r="E1073" i="21"/>
  <c r="E1074" i="21"/>
  <c r="E1075" i="21"/>
  <c r="E1076" i="21"/>
  <c r="E1077" i="21"/>
  <c r="E1078" i="21"/>
  <c r="E1079" i="21"/>
  <c r="E1080" i="21"/>
  <c r="E1081" i="21"/>
  <c r="E1082" i="21"/>
  <c r="E1083" i="21"/>
  <c r="E1084" i="21"/>
  <c r="E1085" i="21"/>
  <c r="E1086" i="21"/>
  <c r="E1087" i="21"/>
  <c r="E1088" i="21"/>
  <c r="E1089" i="21"/>
  <c r="E1090" i="21"/>
  <c r="E1091" i="21"/>
  <c r="E1092" i="21"/>
  <c r="E1093" i="21"/>
  <c r="E1094" i="21"/>
  <c r="E1095" i="21"/>
  <c r="E1096" i="21"/>
  <c r="E1097" i="21"/>
  <c r="E1098" i="21"/>
  <c r="E1099" i="21"/>
  <c r="E1100" i="21"/>
  <c r="E1101" i="21"/>
  <c r="E1102" i="21"/>
  <c r="E1103" i="21"/>
  <c r="E1104" i="21"/>
  <c r="E1105" i="21"/>
  <c r="E1106" i="21"/>
  <c r="E1107" i="21"/>
  <c r="E1108" i="21"/>
  <c r="E1109" i="21"/>
  <c r="E1110" i="21"/>
  <c r="E1111" i="21"/>
  <c r="E1112" i="21"/>
  <c r="E1113" i="21"/>
  <c r="E1114" i="21"/>
  <c r="E1115" i="21"/>
  <c r="E1116" i="21"/>
  <c r="E1117" i="21"/>
  <c r="E1118" i="21"/>
  <c r="E1119" i="21"/>
  <c r="E1120" i="21"/>
  <c r="E1121" i="21"/>
  <c r="E1122" i="21"/>
  <c r="E1123" i="21"/>
  <c r="E1124" i="21"/>
  <c r="E1125" i="21"/>
  <c r="E1126" i="21"/>
  <c r="E1127" i="21"/>
  <c r="E1128" i="21"/>
  <c r="E1129" i="21"/>
  <c r="E1130" i="21"/>
  <c r="E1131" i="21"/>
  <c r="E1132" i="21"/>
  <c r="E1133" i="21"/>
  <c r="E1134" i="21"/>
  <c r="E1135" i="21"/>
  <c r="E1136" i="21"/>
  <c r="E1137" i="21"/>
  <c r="E1138" i="21"/>
  <c r="E1139" i="21"/>
  <c r="E1140" i="21"/>
  <c r="E1141" i="21"/>
  <c r="E1142" i="21"/>
  <c r="E1143" i="21"/>
  <c r="E1144" i="21"/>
  <c r="E1145" i="21"/>
  <c r="E1146" i="21"/>
  <c r="E1147" i="21"/>
  <c r="E1148" i="21"/>
  <c r="E1149" i="21"/>
  <c r="E1150" i="21"/>
  <c r="E1151" i="21"/>
  <c r="E1152" i="21"/>
  <c r="E1153" i="21"/>
  <c r="E1154" i="21"/>
  <c r="E1155" i="21"/>
  <c r="E1156" i="21"/>
  <c r="E1157" i="21"/>
  <c r="E1158" i="21"/>
  <c r="E1159" i="21"/>
  <c r="E1160" i="21"/>
  <c r="E1161" i="21"/>
  <c r="E1162" i="21"/>
  <c r="E1163" i="21"/>
  <c r="E1164" i="21"/>
  <c r="E1165" i="21"/>
  <c r="E1166" i="21"/>
  <c r="E1167" i="21"/>
  <c r="E1168" i="21"/>
  <c r="E1169" i="21"/>
  <c r="E1170" i="21"/>
  <c r="E1171" i="21"/>
  <c r="E1172" i="21"/>
  <c r="E1173" i="21"/>
  <c r="E1174" i="21"/>
  <c r="E1175" i="21"/>
  <c r="E1176" i="21"/>
  <c r="E1177" i="21"/>
  <c r="E1178" i="21"/>
  <c r="E1179" i="21"/>
  <c r="E1180" i="21"/>
  <c r="E1181" i="21"/>
  <c r="E1182" i="21"/>
  <c r="E1183" i="21"/>
  <c r="E1184" i="21"/>
  <c r="E1185" i="21"/>
  <c r="E1186" i="21"/>
  <c r="E1187" i="21"/>
  <c r="E1188" i="21"/>
  <c r="E1189" i="21"/>
  <c r="E1190" i="21"/>
  <c r="E1191" i="21"/>
  <c r="E1192" i="21"/>
  <c r="E1193" i="21"/>
  <c r="E1194" i="21"/>
  <c r="E1195" i="21"/>
  <c r="E1196" i="21"/>
  <c r="E1197" i="21"/>
  <c r="E1198" i="21"/>
  <c r="E1199" i="21"/>
  <c r="E1200" i="21"/>
  <c r="E1201" i="21"/>
  <c r="E1202" i="21"/>
  <c r="E1203" i="21"/>
  <c r="E1204" i="21"/>
  <c r="E1205" i="21"/>
  <c r="E1206" i="21"/>
  <c r="E1207" i="21"/>
  <c r="E1208" i="21"/>
  <c r="E1209" i="21"/>
  <c r="E1210" i="21"/>
  <c r="E1211" i="21"/>
  <c r="E1212" i="21"/>
  <c r="E1213" i="21"/>
  <c r="E1214" i="21"/>
  <c r="E1215" i="21"/>
  <c r="E1216" i="21"/>
  <c r="E1217" i="21"/>
  <c r="E1218" i="21"/>
  <c r="E1219" i="21"/>
  <c r="E1220" i="21"/>
  <c r="E1221" i="21"/>
  <c r="E1222" i="21"/>
  <c r="E1223" i="21"/>
  <c r="E1224" i="21"/>
  <c r="E1225" i="21"/>
  <c r="E1226" i="21"/>
  <c r="E1227" i="21"/>
  <c r="E1228" i="21"/>
  <c r="E1229" i="21"/>
  <c r="E1230" i="21"/>
  <c r="E1231" i="21"/>
  <c r="E1232" i="21"/>
  <c r="E1233" i="21"/>
  <c r="E1234" i="21"/>
  <c r="E1235" i="21"/>
  <c r="E1236" i="21"/>
  <c r="E1237" i="21"/>
  <c r="E1238" i="21"/>
  <c r="E1239" i="21"/>
  <c r="E1240" i="21"/>
  <c r="E1241" i="21"/>
  <c r="E1242" i="21"/>
  <c r="E1243" i="21"/>
  <c r="E1244" i="21"/>
  <c r="E1245" i="21"/>
  <c r="E1246" i="21"/>
  <c r="E1247" i="21"/>
  <c r="E1248" i="21"/>
  <c r="E1249" i="21"/>
  <c r="E1250" i="21"/>
  <c r="E1251" i="21"/>
  <c r="E1252" i="21"/>
  <c r="E1253" i="21"/>
  <c r="E1254" i="21"/>
  <c r="E1255" i="21"/>
  <c r="E1256" i="21"/>
  <c r="E1257" i="21"/>
  <c r="E1258" i="21"/>
  <c r="E1259" i="21"/>
  <c r="E1260" i="21"/>
  <c r="E1261" i="21"/>
  <c r="E1262" i="21"/>
  <c r="E1263" i="21"/>
  <c r="E1264" i="21"/>
  <c r="E1265" i="21"/>
  <c r="E1266" i="21"/>
  <c r="E1267" i="21"/>
  <c r="E1268" i="21"/>
  <c r="E1269" i="21"/>
  <c r="E1270" i="21"/>
  <c r="E1271" i="21"/>
  <c r="E1272" i="21"/>
  <c r="E1273" i="21"/>
  <c r="E1274" i="21"/>
  <c r="E1275" i="21"/>
  <c r="E1276" i="21"/>
  <c r="E1277" i="21"/>
  <c r="E1278" i="21"/>
  <c r="E1279" i="21"/>
  <c r="E1280" i="21"/>
  <c r="E1281" i="21"/>
  <c r="E1282" i="21"/>
  <c r="E1283" i="21"/>
  <c r="E1284" i="21"/>
  <c r="E1285" i="21"/>
  <c r="E1286" i="21"/>
  <c r="E1287" i="21"/>
  <c r="E1288" i="21"/>
  <c r="E1289" i="21"/>
  <c r="E1290" i="21"/>
  <c r="E1291" i="21"/>
  <c r="E1292" i="21"/>
  <c r="E1293" i="21"/>
  <c r="E1294" i="21"/>
  <c r="E1295" i="21"/>
  <c r="E1296" i="21"/>
  <c r="E1297" i="21"/>
  <c r="E1298" i="21"/>
  <c r="E1299" i="21"/>
  <c r="E1300" i="21"/>
  <c r="E1301" i="21"/>
  <c r="E1302" i="21"/>
  <c r="E1303" i="21"/>
  <c r="E1304" i="21"/>
  <c r="E1305" i="21"/>
  <c r="E1306" i="21"/>
  <c r="E1307" i="21"/>
  <c r="E1308" i="21"/>
  <c r="E1309" i="21"/>
  <c r="E1310" i="21"/>
  <c r="E1311" i="21"/>
  <c r="E1312" i="21"/>
  <c r="E1313" i="21"/>
  <c r="E1314" i="21"/>
  <c r="E1315" i="21"/>
  <c r="E1316" i="21"/>
  <c r="E1317" i="21"/>
  <c r="E1318" i="21"/>
  <c r="E1319" i="21"/>
  <c r="E1320" i="21"/>
  <c r="E1321" i="21"/>
  <c r="E1322" i="21"/>
  <c r="E1323" i="21"/>
  <c r="E1324" i="21"/>
  <c r="E1325" i="21"/>
  <c r="E1326" i="21"/>
  <c r="E1327" i="21"/>
  <c r="E1328" i="21"/>
  <c r="E1329" i="21"/>
  <c r="E1330" i="21"/>
  <c r="E1331" i="21"/>
  <c r="E1332" i="21"/>
  <c r="E1333" i="21"/>
  <c r="E1334" i="21"/>
  <c r="E1335" i="21"/>
  <c r="E1336" i="21"/>
  <c r="E1337" i="21"/>
  <c r="E1338" i="21"/>
  <c r="E1339" i="21"/>
  <c r="E1340" i="21"/>
  <c r="E1341" i="21"/>
  <c r="E1342" i="21"/>
  <c r="E1343" i="21"/>
  <c r="E1344" i="21"/>
  <c r="E1345" i="21"/>
  <c r="E1346" i="21"/>
  <c r="E1347" i="21"/>
  <c r="E1348" i="21"/>
  <c r="E1349" i="21"/>
  <c r="E1350" i="21"/>
  <c r="E1351" i="21"/>
  <c r="E1352" i="21"/>
  <c r="E1353" i="21"/>
  <c r="E1354" i="21"/>
  <c r="E1355" i="21"/>
  <c r="E1356" i="21"/>
  <c r="E1357" i="21"/>
  <c r="E1358" i="21"/>
  <c r="E1359" i="21"/>
  <c r="E1360" i="21"/>
  <c r="E1361" i="21"/>
  <c r="E1362" i="21"/>
  <c r="E1363" i="21"/>
  <c r="E1364" i="21"/>
  <c r="E1365" i="21"/>
  <c r="E1366" i="21"/>
  <c r="E1367" i="21"/>
  <c r="E1368" i="21"/>
  <c r="E1369" i="21"/>
  <c r="E1370" i="21"/>
  <c r="E1371" i="21"/>
  <c r="E1372" i="21"/>
  <c r="E1373" i="21"/>
  <c r="E1374" i="21"/>
  <c r="E1375" i="21"/>
  <c r="E1376" i="21"/>
  <c r="E1377" i="21"/>
  <c r="E1378" i="21"/>
  <c r="E1379" i="21"/>
  <c r="E1380" i="21"/>
  <c r="E1381" i="21"/>
  <c r="E1382" i="21"/>
  <c r="E1383" i="21"/>
  <c r="E1384" i="21"/>
  <c r="E1385" i="21"/>
  <c r="E1386" i="21"/>
  <c r="E1387" i="21"/>
  <c r="E1388" i="21"/>
  <c r="E1389" i="21"/>
  <c r="E1390" i="21"/>
  <c r="E1391" i="21"/>
  <c r="E1392" i="21"/>
  <c r="E1393" i="21"/>
  <c r="E1394" i="21"/>
  <c r="E1395" i="21"/>
  <c r="E1396" i="21"/>
  <c r="E1397" i="21"/>
  <c r="E1398" i="21"/>
  <c r="E1399" i="21"/>
  <c r="E1400" i="21"/>
  <c r="E1401" i="21"/>
  <c r="E1402" i="21"/>
  <c r="E1403" i="21"/>
  <c r="E1404" i="21"/>
  <c r="E1405" i="21"/>
  <c r="E1406" i="21"/>
  <c r="E1407" i="21"/>
  <c r="E1408" i="21"/>
  <c r="E1409" i="21"/>
  <c r="E1410" i="21"/>
  <c r="E1411" i="21"/>
  <c r="E1412" i="21"/>
  <c r="E1413" i="21"/>
  <c r="E1414" i="21"/>
  <c r="E1415" i="21"/>
  <c r="E1416" i="21"/>
  <c r="E1417" i="21"/>
  <c r="E1418" i="21"/>
  <c r="E1419" i="21"/>
  <c r="E1420" i="21"/>
  <c r="E1421" i="21"/>
  <c r="E1422" i="21"/>
  <c r="E1423" i="21"/>
  <c r="E1424" i="21"/>
  <c r="E1425" i="21"/>
  <c r="E1426" i="21"/>
  <c r="E1427" i="21"/>
  <c r="E1428" i="21"/>
  <c r="E1429" i="21"/>
  <c r="E1430" i="21"/>
  <c r="E1431" i="21"/>
  <c r="E1432" i="21"/>
  <c r="E1433" i="21"/>
  <c r="E1434" i="21"/>
  <c r="E1435" i="21"/>
  <c r="E1436" i="21"/>
  <c r="E1437" i="21"/>
  <c r="E1438" i="21"/>
  <c r="E1439" i="21"/>
  <c r="E1440" i="21"/>
  <c r="E1441" i="21"/>
  <c r="E1442" i="21"/>
  <c r="E1443" i="21"/>
  <c r="E1444" i="21"/>
  <c r="E1445" i="21"/>
  <c r="E1446" i="21"/>
  <c r="E1447" i="21"/>
  <c r="E1448" i="21"/>
  <c r="E1449" i="21"/>
  <c r="E1450" i="21"/>
  <c r="E1451" i="21"/>
  <c r="E1452" i="21"/>
  <c r="E1453" i="21"/>
  <c r="E1454" i="21"/>
  <c r="E1455" i="21"/>
  <c r="E1456" i="21"/>
  <c r="E1457" i="21"/>
  <c r="E1458" i="21"/>
  <c r="E1459" i="21"/>
  <c r="E1460" i="21"/>
  <c r="E1461" i="21"/>
  <c r="E1462" i="21"/>
  <c r="E1463" i="21"/>
  <c r="E1464" i="21"/>
  <c r="E1465" i="21"/>
  <c r="E1466" i="21"/>
  <c r="E1467" i="21"/>
  <c r="E1468" i="21"/>
  <c r="E1469" i="21"/>
  <c r="E1470" i="21"/>
  <c r="E1471" i="21"/>
  <c r="E2" i="21"/>
  <c r="J11" i="21" s="1"/>
  <c r="Q11" i="31"/>
  <c r="E6" i="27"/>
  <c r="E9" i="27"/>
  <c r="F6" i="25"/>
  <c r="E8" i="22"/>
  <c r="F8" i="24"/>
  <c r="E7" i="27"/>
  <c r="F13" i="25"/>
  <c r="F9" i="24"/>
  <c r="E7" i="22"/>
  <c r="E8" i="27"/>
  <c r="E6" i="3"/>
  <c r="F11" i="25"/>
  <c r="F6" i="24"/>
  <c r="F12" i="25"/>
  <c r="F7" i="24"/>
  <c r="F10" i="25"/>
  <c r="E10" i="22"/>
  <c r="F8" i="25"/>
  <c r="F7" i="25"/>
  <c r="E9" i="22"/>
  <c r="F9" i="25"/>
  <c r="E6" i="22"/>
  <c r="E10"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3B4D29-130A-4C32-83F7-BBAFAB254D28}" keepAlive="1" name="Query - WA_Fn-UseC_-HR-Employee-Attrition" description="Connection to the 'WA_Fn-UseC_-HR-Employee-Attrition' query in the workbook." type="5" refreshedVersion="8" background="1" saveData="1">
    <dbPr connection="Provider=Microsoft.Mashup.OleDb.1;Data Source=$Workbook$;Location=WA_Fn-UseC_-HR-Employee-Attrition;Extended Properties=&quot;&quot;" command="SELECT * FROM [WA_Fn-UseC_-HR-Employee-Attrition]"/>
  </connection>
</connections>
</file>

<file path=xl/sharedStrings.xml><?xml version="1.0" encoding="utf-8"?>
<sst xmlns="http://schemas.openxmlformats.org/spreadsheetml/2006/main" count="29769" uniqueCount="176">
  <si>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</si>
  <si>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</si>
  <si>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</si>
  <si>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</si>
  <si>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</si>
  <si>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</si>
  <si>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</si>
  <si>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</si>
  <si>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</si>
  <si>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</si>
  <si>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</si>
  <si>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</si>
  <si>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</si>
  <si>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</si>
  <si>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</si>
  <si>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</si>
  <si>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</si>
  <si>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</si>
  <si>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</si>
  <si>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</si>
  <si>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</si>
  <si>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</si>
  <si>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</si>
  <si>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</si>
  <si>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</si>
  <si>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</si>
  <si>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</si>
  <si>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</si>
  <si>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</si>
  <si>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</si>
  <si>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</si>
  <si>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</si>
  <si>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</si>
  <si>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</si>
  <si>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</si>
  <si>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</si>
  <si>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</si>
  <si>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</si>
  <si>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</si>
  <si>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</si>
  <si>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</si>
  <si>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</si>
  <si>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</si>
  <si>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</si>
  <si>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</si>
  <si>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</si>
  <si>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</si>
  <si>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</si>
  <si>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</si>
  <si>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</si>
  <si>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</si>
  <si>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</si>
  <si>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</si>
  <si>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</si>
  <si>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</si>
  <si>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</si>
  <si>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</si>
  <si>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</si>
  <si>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</si>
  <si>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</si>
  <si>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</si>
  <si>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</si>
  <si>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1. What is the overall attrition rate at Adecco India?</t>
  </si>
  <si>
    <t>Basic-Level Questions</t>
  </si>
  <si>
    <t>2. Which department has the highest attrition rate?</t>
  </si>
  <si>
    <t>3. What is the average age of employees who have left the company?</t>
  </si>
  <si>
    <t>4. How does job satisfaction vary across different job roles?</t>
  </si>
  <si>
    <t>5. Is there a significant difference in attrition rates between male and female employees?</t>
  </si>
  <si>
    <t>6. What is the average monthly income of employees who have left the company?</t>
  </si>
  <si>
    <t>7. How does distance from home impact employee attrition?</t>
  </si>
  <si>
    <t>8. What is the distribution of performance ratings among employees?</t>
  </si>
  <si>
    <t>9. How many employees work overtime regularly?</t>
  </si>
  <si>
    <t>10. What is the average number of years employees have worked at Adecco India?</t>
  </si>
  <si>
    <t>Column</t>
  </si>
  <si>
    <t>Description</t>
  </si>
  <si>
    <t>Age of the employee</t>
  </si>
  <si>
    <t>Whether the employee has left the company (Yes/No)</t>
  </si>
  <si>
    <t>Frequency of business travel</t>
  </si>
  <si>
    <t>Daily salary rate of the employee</t>
  </si>
  <si>
    <t>Department in which the employee works</t>
  </si>
  <si>
    <t>Distance of the employee's home from the workplace</t>
  </si>
  <si>
    <t>Education level of the employee (1-5 scale)</t>
  </si>
  <si>
    <t>Field of education</t>
  </si>
  <si>
    <t>Always 1 (as the data is individual-specific)</t>
  </si>
  <si>
    <t>Unique identifier for each employee</t>
  </si>
  <si>
    <t>Employee's satisfaction with the work environment (1-4 scale)</t>
  </si>
  <si>
    <t>Gender of the employee</t>
  </si>
  <si>
    <t>Hourly salary rate of the employee</t>
  </si>
  <si>
    <t>Employee's involvement in their job (1-4 scale)</t>
  </si>
  <si>
    <t>Job level of the employee (1-5 scale)</t>
  </si>
  <si>
    <t>Role of the employee within the company</t>
  </si>
  <si>
    <t>Employee's satisfaction with their job (1-4 scale)</t>
  </si>
  <si>
    <t>Marital status of the employee</t>
  </si>
  <si>
    <t>Monthly salary of the employee</t>
  </si>
  <si>
    <t>Monthly rate of the employee</t>
  </si>
  <si>
    <t>Number of companies the employee has worked for</t>
  </si>
  <si>
    <t>Whether the employee is over 18 years old</t>
  </si>
  <si>
    <t>Whether the employee works overtime (Yes/No)</t>
  </si>
  <si>
    <t>Percentage increase in salary</t>
  </si>
  <si>
    <t>Performance rating of the employee (1-4 scale)</t>
  </si>
  <si>
    <t>Employee's satisfaction with relationships at work (1-4 scale)</t>
  </si>
  <si>
    <t>Standard working hours (80 for all employees)</t>
  </si>
  <si>
    <t>Stock option level of the employee (0-3 scale)</t>
  </si>
  <si>
    <t>Total number of years the employee has worked</t>
  </si>
  <si>
    <t>Number of training sessions attended by the employee last year</t>
  </si>
  <si>
    <t>Employee's work-life balance (1-4 scale)</t>
  </si>
  <si>
    <t>Number of years the employee has been with the company</t>
  </si>
  <si>
    <t>Number of years the employee has been in their current role</t>
  </si>
  <si>
    <t>Number of years since the employee's last promotion</t>
  </si>
  <si>
    <t>Number of years the employee has been with their current manager</t>
  </si>
  <si>
    <t>Data Dictionary</t>
  </si>
  <si>
    <t>Row Labels</t>
  </si>
  <si>
    <t>Grand Total</t>
  </si>
  <si>
    <t>Count of EmployeeNumber</t>
  </si>
  <si>
    <t>Attrition Rate</t>
  </si>
  <si>
    <t>Column Labels</t>
  </si>
  <si>
    <t>Count of Attrition</t>
  </si>
  <si>
    <t>Average of Age</t>
  </si>
  <si>
    <t>Average of JobSatisfaction</t>
  </si>
  <si>
    <t>Average of MonthlyIncome</t>
  </si>
  <si>
    <t>1-3</t>
  </si>
  <si>
    <t>4-6</t>
  </si>
  <si>
    <t>7-9</t>
  </si>
  <si>
    <t>10-12</t>
  </si>
  <si>
    <t>13-15</t>
  </si>
  <si>
    <t>16-18</t>
  </si>
  <si>
    <t>19-21</t>
  </si>
  <si>
    <t>22-24</t>
  </si>
  <si>
    <t>25-27</t>
  </si>
  <si>
    <t>28-30</t>
  </si>
  <si>
    <t>Average of TotalWorkingYears</t>
  </si>
  <si>
    <t>Medium-Level Questions</t>
  </si>
  <si>
    <t>1. What are the top three factors contributing to employee attrition at Adecco India?</t>
  </si>
  <si>
    <t>2.How does the attrition rate vary with different levels of job involvement?</t>
  </si>
  <si>
    <t>3.Is there a relationship between employee age and job satisfaction?</t>
  </si>
  <si>
    <t>4.How does marital status impact employee attrition?</t>
  </si>
  <si>
    <t>5.What is the impact of training on employee attrition?</t>
  </si>
  <si>
    <t>6.How does work-life balance affect employee performance ratings?</t>
  </si>
  <si>
    <t>7.What is the effect of stock options on employee attrition?</t>
  </si>
  <si>
    <t>8.How does employee tenure relate to job satisfaction?</t>
  </si>
  <si>
    <t>9.What is the impact of business travel on job satisfaction?</t>
  </si>
  <si>
    <t>10.How do years since last promotion affect employee performance?</t>
  </si>
  <si>
    <t>Attrition_NU</t>
  </si>
  <si>
    <t>Factor</t>
  </si>
  <si>
    <t>Correlation with Attrition</t>
  </si>
  <si>
    <t>Corelation</t>
  </si>
  <si>
    <t>18-20</t>
  </si>
  <si>
    <t>21-23</t>
  </si>
  <si>
    <t>24-26</t>
  </si>
  <si>
    <t>27-29</t>
  </si>
  <si>
    <t>30-32</t>
  </si>
  <si>
    <t>33-35</t>
  </si>
  <si>
    <t>36-38</t>
  </si>
  <si>
    <t>39-41</t>
  </si>
  <si>
    <t>42-44</t>
  </si>
  <si>
    <t>45-47</t>
  </si>
  <si>
    <t>48-50</t>
  </si>
  <si>
    <t>51-53</t>
  </si>
  <si>
    <t>54-56</t>
  </si>
  <si>
    <t>57-60</t>
  </si>
  <si>
    <t>Attrition Rate</t>
  </si>
  <si>
    <t>0-2</t>
  </si>
  <si>
    <t>3-5</t>
  </si>
  <si>
    <t>6-8</t>
  </si>
  <si>
    <t>9-11</t>
  </si>
  <si>
    <t>12-14</t>
  </si>
  <si>
    <t>15-17</t>
  </si>
  <si>
    <r>
      <t xml:space="preserve">Encode </t>
    </r>
    <r>
      <rPr>
        <sz val="10"/>
        <color theme="1"/>
        <rFont val="Arial Unicode MS"/>
      </rPr>
      <t>BusinessTravel</t>
    </r>
  </si>
  <si>
    <t>Average of PerformanceRating</t>
  </si>
  <si>
    <t>12-15</t>
  </si>
  <si>
    <t>KPIs</t>
  </si>
  <si>
    <t>Average Tenure (Years)</t>
  </si>
  <si>
    <t>Total Employees</t>
  </si>
  <si>
    <t>Overall Attrition Rate (%)</t>
  </si>
  <si>
    <t>High Attrition Departments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</si>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</sst>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95"/>
      <color rgb="FF434343"/>
      <name val="Arial"/>
      <family val="2"/>
    </font>
    <font>
      <sz val="11"/>
      <color rgb="FF000000"/>
      <name val="Arial"/>
      <family val="2"/>
    </font>
    <font>
      <sz val="11"/>
      <color theme="1"/>
      <name val="Arial"/>
      <family val="2"/>
    </font>
    <font>
      <sz val="10"/>
      <color theme="1"/>
      <name val="Arial Unicode MS"/>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rgb="FF92D05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33" borderId="0" xfId="0" applyFill="1"/>
    <xf numFmtId="0" fontId="19" fillId="0" borderId="0" xfId="0" applyFont="1" applyAlignment="1">
      <alignment horizontal="left" vertical="center" indent="1"/>
    </xf>
    <xf numFmtId="0" fontId="16" fillId="0" borderId="10" xfId="0" applyFont="1" applyBorder="1" applyAlignment="1">
      <alignment horizontal="center"/>
    </xf>
    <xf numFmtId="0" fontId="0" fillId="0" borderId="10" xfId="0" applyBorder="1"/>
    <xf numFmtId="0" fontId="0" fillId="0" borderId="0" xfId="0" pivotButton="1"/>
    <xf numFmtId="0" fontId="0" fillId="0" borderId="0" xfId="0" applyAlignment="1">
      <alignment horizontal="left"/>
    </xf>
    <xf numFmtId="0" fontId="19" fillId="0" borderId="0" xfId="0" applyFont="1"/>
    <xf numFmtId="9" fontId="0" fillId="0" borderId="0" xfId="1" applyFont="1"/>
    <xf numFmtId="10" fontId="0" fillId="0" borderId="0" xfId="1" applyNumberFormat="1" applyFont="1"/>
    <xf numFmtId="10" fontId="0" fillId="34" borderId="0" xfId="1" applyNumberFormat="1" applyFont="1" applyFill="1"/>
    <xf numFmtId="0" fontId="0" fillId="34" borderId="0" xfId="0" applyFill="1"/>
    <xf numFmtId="0" fontId="0" fillId="35" borderId="0" xfId="0" applyFill="1"/>
    <xf numFmtId="0" fontId="19" fillId="0" borderId="0" xfId="0" applyFont="1" applyAlignment="1">
      <alignment vertical="center"/>
    </xf>
    <xf numFmtId="0" fontId="0" fillId="35" borderId="0" xfId="0" applyFill="1" applyAlignment="1">
      <alignment horizontal="center"/>
    </xf>
    <xf numFmtId="10" fontId="0" fillId="35" borderId="0" xfId="1" applyNumberFormat="1" applyFont="1" applyFill="1"/>
    <xf numFmtId="0" fontId="19" fillId="35" borderId="0" xfId="0" applyFont="1" applyFill="1"/>
    <xf numFmtId="10" fontId="0" fillId="0" borderId="0" xfId="0" applyNumberFormat="1"/>
    <xf numFmtId="2" fontId="0" fillId="0" borderId="0" xfId="0" applyNumberFormat="1"/>
    <xf numFmtId="164" fontId="0" fillId="0" borderId="0" xfId="0" applyNumberFormat="1"/>
    <xf numFmtId="0" fontId="18" fillId="0" borderId="0" xfId="0" applyFont="1" applyAlignment="1">
      <alignment horizontal="left" indent="14"/>
    </xf>
    <xf numFmtId="0" fontId="0" fillId="0" borderId="0" xfId="0" applyAlignment="1">
      <alignment horizontal="left" indent="14"/>
    </xf>
    <xf numFmtId="0" fontId="0" fillId="33" borderId="10" xfId="0" applyFill="1" applyBorder="1"/>
    <xf numFmtId="0" fontId="20" fillId="33" borderId="0" xfId="0" applyFont="1" applyFill="1"/>
    <xf numFmtId="0" fontId="0" fillId="33" borderId="0" xfId="0" applyFill="1" applyAlignment="1">
      <alignment horizontal="center"/>
    </xf>
    <xf numFmtId="0" fontId="16" fillId="33" borderId="0" xfId="0" applyFont="1" applyFill="1" applyAlignment="1">
      <alignment horizontal="center"/>
    </xf>
    <xf numFmtId="0" fontId="19" fillId="0" borderId="0" xfId="0"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A29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[HR.xlsx]BL.Q2!PivotTable5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s>
    <c:plotArea>
      <c:layout/>
      <c:pieChart>
        <c:varyColors val="1"/>
        <c:ser>
          <c:idx val="0"/>
          <c:order val="0"/>
          <c:tx>
            <c:strRef>
              <c:f>BL.Q2!$B$6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A-4440-9420-618E56F651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C7-4C07-8415-42E9C2737B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DC7-4C07-8415-42E9C2737BC2}"/>
              </c:ext>
            </c:extLst>
          </c:dPt>
          <c:dLbls>
            <c:dLbl>
              <c:idx val="0"/>
              <c:layout>
                <c:manualLayout>
                  <c:x val="9.6060804899387574E-3"/>
                  <c:y val="-4.0914260717410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7A-4440-9420-618E56F651A0}"/>
                </c:ext>
              </c:extLst>
            </c:dLbl>
            <c:dLbl>
              <c:idx val="1"/>
              <c:layout>
                <c:manualLayout>
                  <c:x val="-7.2096456692913383E-3"/>
                  <c:y val="3.03546952464275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C7-4C07-8415-42E9C2737B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BL.Q2!$A$7:$A$10</c:f>
              <c:strCache>
                <c:ptCount val="3"/>
                <c:pt idx="0">
                  <c:v>Research &amp; Development</c:v>
                </c:pt>
                <c:pt idx="1">
                  <c:v>Sales</c:v>
                </c:pt>
                <c:pt idx="2">
                  <c:v>Human Resources</c:v>
                </c:pt>
              </c:strCache>
            </c:strRef>
          </c:cat>
          <c:val>
            <c:numRef>
              <c:f>BL.Q2!$B$7:$B$10</c:f>
              <c:numCache>
                <c:formatCode>0.00%</c:formatCode>
                <c:ptCount val="3"/>
                <c:pt idx="0">
                  <c:v>0.65374149659863945</c:v>
                </c:pt>
                <c:pt idx="1">
                  <c:v>0.30340136054421768</c:v>
                </c:pt>
                <c:pt idx="2">
                  <c:v>4.2857142857142858E-2</c:v>
                </c:pt>
              </c:numCache>
            </c:numRef>
          </c:val>
          <c:extLst>
            <c:ext xmlns:c16="http://schemas.microsoft.com/office/drawing/2014/chart" uri="{C3380CC4-5D6E-409C-BE32-E72D297353CC}">
              <c16:uniqueId val="{00000000-1DC7-4C07-8415-42E9C2737B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[HR.xlsx]BL.Q3!PivotTable6</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BL.Q3!$B$4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C3-4322-9542-F057C74BE4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D10-4EC1-8A5A-FAC2C03644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BL.Q3!$A$5:$A$7</c:f>
              <c:strCache>
                <c:ptCount val="2"/>
                <c:pt idx="0">
                  <c:v>No</c:v>
                </c:pt>
                <c:pt idx="1">
                  <c:v>Yes</c:v>
                </c:pt>
              </c:strCache>
            </c:strRef>
          </c:cat>
          <c:val>
            <c:numRef>
              <c:f>BL.Q3!$B$5:$B$7</c:f>
              <c:numCache>
                <c:formatCode>0.00</c:formatCode>
                <c:ptCount val="2"/>
                <c:pt idx="0">
                  <c:v>37.561232765612324</c:v>
                </c:pt>
                <c:pt idx="1">
                  <c:v>33.607594936708864</c:v>
                </c:pt>
              </c:numCache>
            </c:numRef>
          </c:val>
          <c:extLst>
            <c:ext xmlns:c16="http://schemas.microsoft.com/office/drawing/2014/chart" uri="{C3380CC4-5D6E-409C-BE32-E72D297353CC}">
              <c16:uniqueId val="{00000000-CD10-4EC1-8A5A-FAC2C03644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[HR.xlsx]BL.Q4!PivotTable7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BL.Q4!$B$4</c:f>
              <c:strCache>
                <c:ptCount val="1"/>
                <c:pt idx="0">
                  <c:v>Total</c:v>
                </c:pt>
              </c:strCache>
            </c:strRef>
          </c:tx>
          <c:spPr>
            <a:solidFill>
              <a:schemeClr val="accent1"/>
            </a:solidFill>
            <a:ln>
              <a:noFill/>
            </a:ln>
            <a:effectLst/>
          </c:spPr>
          <c:invertIfNegative val="0"/>
          <c:cat>
            <c:strRef>
              <c:f>BL.Q4!$A$5:$A$14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BL.Q4!$B$5:$B$14</c:f>
              <c:numCache>
                <c:formatCode>0.000</c:formatCode>
                <c:ptCount val="9"/>
                <c:pt idx="0">
                  <c:v>2.7862595419847329</c:v>
                </c:pt>
                <c:pt idx="1">
                  <c:v>2.5576923076923075</c:v>
                </c:pt>
                <c:pt idx="2">
                  <c:v>2.6911196911196913</c:v>
                </c:pt>
                <c:pt idx="3">
                  <c:v>2.7058823529411766</c:v>
                </c:pt>
                <c:pt idx="4">
                  <c:v>2.682758620689655</c:v>
                </c:pt>
                <c:pt idx="5">
                  <c:v>2.7</c:v>
                </c:pt>
                <c:pt idx="6">
                  <c:v>2.7739726027397262</c:v>
                </c:pt>
                <c:pt idx="7">
                  <c:v>2.7546012269938651</c:v>
                </c:pt>
                <c:pt idx="8">
                  <c:v>2.7349397590361444</c:v>
                </c:pt>
              </c:numCache>
            </c:numRef>
          </c:val>
          <c:extLst>
            <c:ext xmlns:c16="http://schemas.microsoft.com/office/drawing/2014/chart" uri="{C3380CC4-5D6E-409C-BE32-E72D297353CC}">
              <c16:uniqueId val="{00000000-89FF-469B-8CD1-775EC9441A34}"/>
            </c:ext>
          </c:extLst>
        </c:ser>
        <c:dLbls>
          <c:showLegendKey val="0"/>
          <c:showVal val="0"/>
          <c:showCatName val="0"/>
          <c:showSerName val="0"/>
          <c:showPercent val="0"/>
          <c:showBubbleSize val="0"/>
        </c:dLbls>
        <c:gapWidth val="219"/>
        <c:overlap val="-27"/>
        <c:axId val="172625296"/>
        <c:axId val="172624336"/>
      </c:barChart>
      <c:catAx>
        <c:axId val="17262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172624336"/>
        <c:crosses val="autoZero"/>
        <c:auto val="1"/>
        <c:lblAlgn val="ctr"/>
        <c:lblOffset val="100"/>
        <c:noMultiLvlLbl val="0"/>
      </c:catAx>
      <c:valAx>
        <c:axId val="17262433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[HR.xlsx]BL.Q5!PivotTable8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11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444444444444444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BL.Q5!$B$4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2F5-48A9-8F49-6C23304450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2F5-48A9-8F49-6C2330445018}"/>
              </c:ext>
            </c:extLst>
          </c:dPt>
          <c:dLbls>
            <c:dLbl>
              <c:idx val="0"/>
              <c:layout>
                <c:manualLayout>
                  <c:x val="9.4444444444444442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F5-48A9-8F49-6C2330445018}"/>
                </c:ext>
              </c:extLst>
            </c:dLbl>
            <c:dLbl>
              <c:idx val="1"/>
              <c:layout>
                <c:manualLayout>
                  <c:x val="-8.611111111111111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F5-48A9-8F49-6C23304450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BL.Q5!$A$5:$A$7</c:f>
              <c:strCache>
                <c:ptCount val="2"/>
                <c:pt idx="0">
                  <c:v>Female</c:v>
                </c:pt>
                <c:pt idx="1">
                  <c:v>Male</c:v>
                </c:pt>
              </c:strCache>
            </c:strRef>
          </c:cat>
          <c:val>
            <c:numRef>
              <c:f>BL.Q5!$B$5:$B$7</c:f>
              <c:numCache>
                <c:formatCode>0.00%</c:formatCode>
                <c:ptCount val="2"/>
                <c:pt idx="0">
                  <c:v>0.4</c:v>
                </c:pt>
                <c:pt idx="1">
                  <c:v>0.6</c:v>
                </c:pt>
              </c:numCache>
            </c:numRef>
          </c:val>
          <c:extLst>
            <c:ext xmlns:c16="http://schemas.microsoft.com/office/drawing/2014/chart" uri="{C3380CC4-5D6E-409C-BE32-E72D297353CC}">
              <c16:uniqueId val="{00000000-02F5-48A9-8F49-6C233044501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[HR.xlsx]BL.Q7!PivotTable10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BL.Q7!$B$4:$B$5</c:f>
              <c:strCache>
                <c:ptCount val="1"/>
                <c:pt idx="0">
                  <c:v>No</c:v>
                </c:pt>
              </c:strCache>
            </c:strRef>
          </c:tx>
          <c:spPr>
            <a:solidFill>
              <a:schemeClr val="accent1"/>
            </a:solidFill>
            <a:ln>
              <a:noFill/>
            </a:ln>
            <a:effectLst/>
          </c:spPr>
          <c:invertIfNegative val="0"/>
          <c:cat>
            <c:strRef>
              <c:f>BL.Q7!$A$6:$A$16</c:f>
              <c:strCache>
                <c:ptCount val="10"/>
                <c:pt idx="0">
                  <c:v>1-3</c:v>
                </c:pt>
                <c:pt idx="1">
                  <c:v>4-6</c:v>
                </c:pt>
                <c:pt idx="2">
                  <c:v>7-9</c:v>
                </c:pt>
                <c:pt idx="3">
                  <c:v>10-12</c:v>
                </c:pt>
                <c:pt idx="4">
                  <c:v>13-15</c:v>
                </c:pt>
                <c:pt idx="5">
                  <c:v>16-18</c:v>
                </c:pt>
                <c:pt idx="6">
                  <c:v>19-21</c:v>
                </c:pt>
                <c:pt idx="7">
                  <c:v>22-24</c:v>
                </c:pt>
                <c:pt idx="8">
                  <c:v>25-27</c:v>
                </c:pt>
                <c:pt idx="9">
                  <c:v>28-30</c:v>
                </c:pt>
              </c:strCache>
            </c:strRef>
          </c:cat>
          <c:val>
            <c:numRef>
              <c:f>BL.Q7!$B$6:$B$16</c:f>
              <c:numCache>
                <c:formatCode>0.00%</c:formatCode>
                <c:ptCount val="10"/>
                <c:pt idx="0">
                  <c:v>0.35279805352798055</c:v>
                </c:pt>
                <c:pt idx="1">
                  <c:v>0.13138686131386862</c:v>
                </c:pt>
                <c:pt idx="2">
                  <c:v>0.170316301703163</c:v>
                </c:pt>
                <c:pt idx="3">
                  <c:v>9.2457420924574207E-2</c:v>
                </c:pt>
                <c:pt idx="4">
                  <c:v>4.1362530413625302E-2</c:v>
                </c:pt>
                <c:pt idx="5">
                  <c:v>5.0283860502838604E-2</c:v>
                </c:pt>
                <c:pt idx="6">
                  <c:v>4.4606650446066508E-2</c:v>
                </c:pt>
                <c:pt idx="7">
                  <c:v>4.1362530413625302E-2</c:v>
                </c:pt>
                <c:pt idx="8">
                  <c:v>4.0551500405515001E-2</c:v>
                </c:pt>
                <c:pt idx="9">
                  <c:v>3.4874290348742905E-2</c:v>
                </c:pt>
              </c:numCache>
            </c:numRef>
          </c:val>
          <c:extLst>
            <c:ext xmlns:c16="http://schemas.microsoft.com/office/drawing/2014/chart" uri="{C3380CC4-5D6E-409C-BE32-E72D297353CC}">
              <c16:uniqueId val="{00000000-ACA0-42C9-9872-3AD460C2DCCF}"/>
            </c:ext>
          </c:extLst>
        </c:ser>
        <c:ser>
          <c:idx val="1"/>
          <c:order val="1"/>
          <c:tx>
            <c:strRef>
              <c:f>BL.Q7!$C$4:$C$5</c:f>
              <c:strCache>
                <c:ptCount val="1"/>
                <c:pt idx="0">
                  <c:v>Yes</c:v>
                </c:pt>
              </c:strCache>
            </c:strRef>
          </c:tx>
          <c:spPr>
            <a:solidFill>
              <a:schemeClr val="accent2"/>
            </a:solidFill>
            <a:ln>
              <a:noFill/>
            </a:ln>
            <a:effectLst/>
          </c:spPr>
          <c:invertIfNegative val="0"/>
          <c:cat>
            <c:strRef>
              <c:f>BL.Q7!$A$6:$A$16</c:f>
              <c:strCache>
                <c:ptCount val="10"/>
                <c:pt idx="0">
                  <c:v>1-3</c:v>
                </c:pt>
                <c:pt idx="1">
                  <c:v>4-6</c:v>
                </c:pt>
                <c:pt idx="2">
                  <c:v>7-9</c:v>
                </c:pt>
                <c:pt idx="3">
                  <c:v>10-12</c:v>
                </c:pt>
                <c:pt idx="4">
                  <c:v>13-15</c:v>
                </c:pt>
                <c:pt idx="5">
                  <c:v>16-18</c:v>
                </c:pt>
                <c:pt idx="6">
                  <c:v>19-21</c:v>
                </c:pt>
                <c:pt idx="7">
                  <c:v>22-24</c:v>
                </c:pt>
                <c:pt idx="8">
                  <c:v>25-27</c:v>
                </c:pt>
                <c:pt idx="9">
                  <c:v>28-30</c:v>
                </c:pt>
              </c:strCache>
            </c:strRef>
          </c:cat>
          <c:val>
            <c:numRef>
              <c:f>BL.Q7!$C$6:$C$16</c:f>
              <c:numCache>
                <c:formatCode>0.00%</c:formatCode>
                <c:ptCount val="10"/>
                <c:pt idx="0">
                  <c:v>0.28691983122362869</c:v>
                </c:pt>
                <c:pt idx="1">
                  <c:v>0.10970464135021098</c:v>
                </c:pt>
                <c:pt idx="2">
                  <c:v>0.16455696202531644</c:v>
                </c:pt>
                <c:pt idx="3">
                  <c:v>8.8607594936708861E-2</c:v>
                </c:pt>
                <c:pt idx="4">
                  <c:v>6.3291139240506333E-2</c:v>
                </c:pt>
                <c:pt idx="5">
                  <c:v>6.7510548523206745E-2</c:v>
                </c:pt>
                <c:pt idx="6">
                  <c:v>4.2194092827004218E-2</c:v>
                </c:pt>
                <c:pt idx="7">
                  <c:v>9.7046413502109699E-2</c:v>
                </c:pt>
                <c:pt idx="8">
                  <c:v>5.0632911392405063E-2</c:v>
                </c:pt>
                <c:pt idx="9">
                  <c:v>2.9535864978902954E-2</c:v>
                </c:pt>
              </c:numCache>
            </c:numRef>
          </c:val>
          <c:extLst>
            <c:ext xmlns:c16="http://schemas.microsoft.com/office/drawing/2014/chart" uri="{C3380CC4-5D6E-409C-BE32-E72D297353CC}">
              <c16:uniqueId val="{00000001-5944-49D8-8778-D9BF7C1F8CD3}"/>
            </c:ext>
          </c:extLst>
        </c:ser>
        <c:dLbls>
          <c:showLegendKey val="0"/>
          <c:showVal val="0"/>
          <c:showCatName val="0"/>
          <c:showSerName val="0"/>
          <c:showPercent val="0"/>
          <c:showBubbleSize val="0"/>
        </c:dLbls>
        <c:gapWidth val="182"/>
        <c:axId val="271232880"/>
        <c:axId val="271230480"/>
      </c:barChart>
      <c:catAx>
        <c:axId val="27123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30480"/>
        <c:crosses val="autoZero"/>
        <c:auto val="1"/>
        <c:lblAlgn val="ctr"/>
        <c:lblOffset val="100"/>
        <c:noMultiLvlLbl val="0"/>
      </c:catAx>
      <c:valAx>
        <c:axId val="27123048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3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[HR.xlsx]BL.Q8!PivotTable11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BL.Q8!$B$4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BL.Q8!$A$5:$A$7</c:f>
              <c:strCache>
                <c:ptCount val="2"/>
                <c:pt idx="0">
                  <c:v>3</c:v>
                </c:pt>
                <c:pt idx="1">
                  <c:v>4</c:v>
                </c:pt>
              </c:strCache>
            </c:strRef>
          </c:cat>
          <c:val>
            <c:numRef>
              <c:f>BL.Q8!$B$5:$B$7</c:f>
              <c:numCache>
                <c:formatCode>General</c:formatCode>
                <c:ptCount val="2"/>
                <c:pt idx="0">
                  <c:v>1244</c:v>
                </c:pt>
                <c:pt idx="1">
                  <c:v>226</c:v>
                </c:pt>
              </c:numCache>
            </c:numRef>
          </c:val>
          <c:extLst>
            <c:ext xmlns:c16="http://schemas.microsoft.com/office/drawing/2014/chart" uri="{C3380CC4-5D6E-409C-BE32-E72D297353CC}">
              <c16:uniqueId val="{00000000-71B0-42B4-89EE-5AEEAAF425A6}"/>
            </c:ext>
          </c:extLst>
        </c:ser>
        <c:dLbls>
          <c:dLblPos val="outEnd"/>
          <c:showLegendKey val="0"/>
          <c:showVal val="1"/>
          <c:showCatName val="0"/>
          <c:showSerName val="0"/>
          <c:showPercent val="0"/>
          <c:showBubbleSize val="0"/>
        </c:dLbls>
        <c:gapWidth val="182"/>
        <c:axId val="1818251024"/>
        <c:axId val="1818251504"/>
      </c:barChart>
      <c:catAx>
        <c:axId val="181825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51504"/>
        <c:crosses val="autoZero"/>
        <c:auto val="1"/>
        <c:lblAlgn val="ctr"/>
        <c:lblOffset val="100"/>
        <c:noMultiLvlLbl val="0"/>
      </c:catAx>
      <c:valAx>
        <c:axId val="181825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5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[HR.xlsx]BL.Q9!PivotTable12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BL.Q9!$B$4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F2-48F1-AEB4-DF81BCA49E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F2-48F1-AEB4-DF81BCA49E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BL.Q9!$A$5:$A$7</c:f>
              <c:strCache>
                <c:ptCount val="2"/>
                <c:pt idx="0">
                  <c:v>No</c:v>
                </c:pt>
                <c:pt idx="1">
                  <c:v>Yes</c:v>
                </c:pt>
              </c:strCache>
            </c:strRef>
          </c:cat>
          <c:val>
            <c:numRef>
              <c:f>BL.Q9!$B$5:$B$7</c:f>
              <c:numCache>
                <c:formatCode>General</c:formatCode>
                <c:ptCount val="2"/>
                <c:pt idx="0">
                  <c:v>1054</c:v>
                </c:pt>
                <c:pt idx="1">
                  <c:v>416</c:v>
                </c:pt>
              </c:numCache>
            </c:numRef>
          </c:val>
          <c:extLst>
            <c:ext xmlns:c16="http://schemas.microsoft.com/office/drawing/2014/chart" uri="{C3380CC4-5D6E-409C-BE32-E72D297353CC}">
              <c16:uniqueId val="{00000000-2F9B-4EE9-9A9E-64ADEB3416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ML.Q3!$G$7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ML.Q3!$F$8:$F$22</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ML.Q3!$G$8:$G$22</c:f>
              <c:numCache>
                <c:formatCode>0.00</c:formatCode>
                <c:ptCount val="14"/>
                <c:pt idx="0">
                  <c:v>2.7857142857142856</c:v>
                </c:pt>
                <c:pt idx="1">
                  <c:v>2.6976744186046511</c:v>
                </c:pt>
                <c:pt idx="2">
                  <c:v>2.7472527472527473</c:v>
                </c:pt>
                <c:pt idx="3">
                  <c:v>2.6707317073170733</c:v>
                </c:pt>
                <c:pt idx="4">
                  <c:v>2.7684210526315791</c:v>
                </c:pt>
                <c:pt idx="5">
                  <c:v>2.76056338028169</c:v>
                </c:pt>
                <c:pt idx="6">
                  <c:v>2.7740112994350281</c:v>
                </c:pt>
                <c:pt idx="7">
                  <c:v>2.6258992805755397</c:v>
                </c:pt>
                <c:pt idx="8">
                  <c:v>2.8288288288288288</c:v>
                </c:pt>
                <c:pt idx="9">
                  <c:v>2.6428571428571428</c:v>
                </c:pt>
                <c:pt idx="10">
                  <c:v>2.6164383561643834</c:v>
                </c:pt>
                <c:pt idx="11">
                  <c:v>2.875</c:v>
                </c:pt>
                <c:pt idx="12">
                  <c:v>2.5925925925925926</c:v>
                </c:pt>
                <c:pt idx="13">
                  <c:v>2.8484848484848486</c:v>
                </c:pt>
              </c:numCache>
            </c:numRef>
          </c:val>
          <c:smooth val="0"/>
          <c:extLst>
            <c:ext xmlns:c16="http://schemas.microsoft.com/office/drawing/2014/chart" uri="{C3380CC4-5D6E-409C-BE32-E72D297353CC}">
              <c16:uniqueId val="{00000000-B824-4A7A-BCF6-09BE26EB7611}"/>
            </c:ext>
          </c:extLst>
        </c:ser>
        <c:dLbls>
          <c:dLblPos val="t"/>
          <c:showLegendKey val="0"/>
          <c:showVal val="1"/>
          <c:showCatName val="0"/>
          <c:showSerName val="0"/>
          <c:showPercent val="0"/>
          <c:showBubbleSize val="0"/>
        </c:dLbls>
        <c:marker val="1"/>
        <c:smooth val="0"/>
        <c:axId val="1679724000"/>
        <c:axId val="1679722080"/>
      </c:lineChart>
      <c:catAx>
        <c:axId val="1679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22080"/>
        <c:crosses val="autoZero"/>
        <c:auto val="1"/>
        <c:lblAlgn val="ctr"/>
        <c:lblOffset val="100"/>
        <c:noMultiLvlLbl val="0"/>
      </c:catAx>
      <c:valAx>
        <c:axId val="1679722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2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[HR.xlsx]ML.Q6!PivotTable21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ML.Q6!$G$5:$G$6</c:f>
              <c:strCache>
                <c:ptCount val="1"/>
                <c:pt idx="0">
                  <c:v>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ML.Q6!$F$7:$F$11</c:f>
              <c:strCache>
                <c:ptCount val="4"/>
                <c:pt idx="0">
                  <c:v>1</c:v>
                </c:pt>
                <c:pt idx="1">
                  <c:v>2</c:v>
                </c:pt>
                <c:pt idx="2">
                  <c:v>3</c:v>
                </c:pt>
                <c:pt idx="3">
                  <c:v>4</c:v>
                </c:pt>
              </c:strCache>
            </c:strRef>
          </c:cat>
          <c:val>
            <c:numRef>
              <c:f>ML.Q6!$G$7:$G$11</c:f>
              <c:numCache>
                <c:formatCode>General</c:formatCode>
                <c:ptCount val="4"/>
                <c:pt idx="0">
                  <c:v>66</c:v>
                </c:pt>
                <c:pt idx="1">
                  <c:v>296</c:v>
                </c:pt>
                <c:pt idx="2">
                  <c:v>752</c:v>
                </c:pt>
                <c:pt idx="3">
                  <c:v>130</c:v>
                </c:pt>
              </c:numCache>
            </c:numRef>
          </c:val>
          <c:extLst>
            <c:ext xmlns:c16="http://schemas.microsoft.com/office/drawing/2014/chart" uri="{C3380CC4-5D6E-409C-BE32-E72D297353CC}">
              <c16:uniqueId val="{00000000-1D85-42F2-ABDF-9403E99C559A}"/>
            </c:ext>
          </c:extLst>
        </c:ser>
        <c:ser>
          <c:idx val="1"/>
          <c:order val="1"/>
          <c:tx>
            <c:strRef>
              <c:f>ML.Q6!$H$5:$H$6</c:f>
              <c:strCache>
                <c:ptCount val="1"/>
                <c:pt idx="0">
                  <c:v>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ML.Q6!$F$7:$F$11</c:f>
              <c:strCache>
                <c:ptCount val="4"/>
                <c:pt idx="0">
                  <c:v>1</c:v>
                </c:pt>
                <c:pt idx="1">
                  <c:v>2</c:v>
                </c:pt>
                <c:pt idx="2">
                  <c:v>3</c:v>
                </c:pt>
                <c:pt idx="3">
                  <c:v>4</c:v>
                </c:pt>
              </c:strCache>
            </c:strRef>
          </c:cat>
          <c:val>
            <c:numRef>
              <c:f>ML.Q6!$H$7:$H$11</c:f>
              <c:numCache>
                <c:formatCode>General</c:formatCode>
                <c:ptCount val="4"/>
                <c:pt idx="0">
                  <c:v>14</c:v>
                </c:pt>
                <c:pt idx="1">
                  <c:v>48</c:v>
                </c:pt>
                <c:pt idx="2">
                  <c:v>141</c:v>
                </c:pt>
                <c:pt idx="3">
                  <c:v>23</c:v>
                </c:pt>
              </c:numCache>
            </c:numRef>
          </c:val>
          <c:extLst>
            <c:ext xmlns:c16="http://schemas.microsoft.com/office/drawing/2014/chart" uri="{C3380CC4-5D6E-409C-BE32-E72D297353CC}">
              <c16:uniqueId val="{00000001-1D85-42F2-ABDF-9403E99C559A}"/>
            </c:ext>
          </c:extLst>
        </c:ser>
        <c:dLbls>
          <c:dLblPos val="outEnd"/>
          <c:showLegendKey val="0"/>
          <c:showVal val="1"/>
          <c:showCatName val="0"/>
          <c:showSerName val="0"/>
          <c:showPercent val="0"/>
          <c:showBubbleSize val="0"/>
        </c:dLbls>
        <c:gapWidth val="182"/>
        <c:axId val="1594855904"/>
        <c:axId val="1594856384"/>
      </c:barChart>
      <c:catAx>
        <c:axId val="159485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56384"/>
        <c:crosses val="autoZero"/>
        <c:auto val="1"/>
        <c:lblAlgn val="ctr"/>
        <c:lblOffset val="100"/>
        <c:noMultiLvlLbl val="0"/>
      </c:catAx>
      <c:valAx>
        <c:axId val="159485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[HR.xlsx]ML.Q8!PivotTable23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ML.Q8!$G$4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ML.Q8!$F$5:$F$19</c:f>
              <c:strCache>
                <c:ptCount val="14"/>
                <c:pt idx="0">
                  <c:v>0-2</c:v>
                </c:pt>
                <c:pt idx="1">
                  <c:v>3-5</c:v>
                </c:pt>
                <c:pt idx="2">
                  <c:v>6-8</c:v>
                </c:pt>
                <c:pt idx="3">
                  <c:v>9-11</c:v>
                </c:pt>
                <c:pt idx="4">
                  <c:v>12-14</c:v>
                </c:pt>
                <c:pt idx="5">
                  <c:v>15-17</c:v>
                </c:pt>
                <c:pt idx="6">
                  <c:v>18-20</c:v>
                </c:pt>
                <c:pt idx="7">
                  <c:v>21-23</c:v>
                </c:pt>
                <c:pt idx="8">
                  <c:v>24-26</c:v>
                </c:pt>
                <c:pt idx="9">
                  <c:v>27-29</c:v>
                </c:pt>
                <c:pt idx="10">
                  <c:v>30-32</c:v>
                </c:pt>
                <c:pt idx="11">
                  <c:v>33-35</c:v>
                </c:pt>
                <c:pt idx="12">
                  <c:v>36-38</c:v>
                </c:pt>
                <c:pt idx="13">
                  <c:v>39-41</c:v>
                </c:pt>
              </c:strCache>
            </c:strRef>
          </c:cat>
          <c:val>
            <c:numRef>
              <c:f>ML.Q8!$G$5:$G$19</c:f>
              <c:numCache>
                <c:formatCode>0.00</c:formatCode>
                <c:ptCount val="14"/>
                <c:pt idx="0">
                  <c:v>2.7602339181286548</c:v>
                </c:pt>
                <c:pt idx="1">
                  <c:v>2.661290322580645</c:v>
                </c:pt>
                <c:pt idx="2">
                  <c:v>2.7439024390243905</c:v>
                </c:pt>
                <c:pt idx="3">
                  <c:v>2.8162393162393164</c:v>
                </c:pt>
                <c:pt idx="4">
                  <c:v>2.8392857142857144</c:v>
                </c:pt>
                <c:pt idx="5">
                  <c:v>2.7317073170731709</c:v>
                </c:pt>
                <c:pt idx="6">
                  <c:v>2.6274509803921569</c:v>
                </c:pt>
                <c:pt idx="7">
                  <c:v>2.7419354838709675</c:v>
                </c:pt>
                <c:pt idx="8">
                  <c:v>2.3571428571428572</c:v>
                </c:pt>
                <c:pt idx="9">
                  <c:v>2.25</c:v>
                </c:pt>
                <c:pt idx="10">
                  <c:v>2.7142857142857144</c:v>
                </c:pt>
                <c:pt idx="11">
                  <c:v>2.5</c:v>
                </c:pt>
                <c:pt idx="12">
                  <c:v>2.6666666666666665</c:v>
                </c:pt>
                <c:pt idx="13">
                  <c:v>4</c:v>
                </c:pt>
              </c:numCache>
            </c:numRef>
          </c:val>
          <c:smooth val="0"/>
          <c:extLst>
            <c:ext xmlns:c16="http://schemas.microsoft.com/office/drawing/2014/chart" uri="{C3380CC4-5D6E-409C-BE32-E72D297353CC}">
              <c16:uniqueId val="{00000000-76A9-4190-80A1-B54F02CD84D8}"/>
            </c:ext>
          </c:extLst>
        </c:ser>
        <c:dLbls>
          <c:dLblPos val="t"/>
          <c:showLegendKey val="0"/>
          <c:showVal val="1"/>
          <c:showCatName val="0"/>
          <c:showSerName val="0"/>
          <c:showPercent val="0"/>
          <c:showBubbleSize val="0"/>
        </c:dLbls>
        <c:smooth val="0"/>
        <c:axId val="834859008"/>
        <c:axId val="834857088"/>
      </c:lineChart>
      <c:catAx>
        <c:axId val="8348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857088"/>
        <c:crosses val="autoZero"/>
        <c:auto val="1"/>
        <c:lblAlgn val="ctr"/>
        <c:lblOffset val="100"/>
        <c:noMultiLvlLbl val="0"/>
      </c:catAx>
      <c:valAx>
        <c:axId val="834857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8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[HR.xlsx]ML.Q9!PivotTable2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ML.Q9!$J$5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ML.Q9!$I$6:$I$9</c:f>
              <c:strCache>
                <c:ptCount val="3"/>
                <c:pt idx="0">
                  <c:v>Non-Travel</c:v>
                </c:pt>
                <c:pt idx="1">
                  <c:v>Travel_Frequently</c:v>
                </c:pt>
                <c:pt idx="2">
                  <c:v>Travel_Rarely</c:v>
                </c:pt>
              </c:strCache>
            </c:strRef>
          </c:cat>
          <c:val>
            <c:numRef>
              <c:f>ML.Q9!$J$6:$J$9</c:f>
              <c:numCache>
                <c:formatCode>0.00</c:formatCode>
                <c:ptCount val="3"/>
                <c:pt idx="0">
                  <c:v>2.7933333333333334</c:v>
                </c:pt>
                <c:pt idx="1">
                  <c:v>2.7906137184115525</c:v>
                </c:pt>
                <c:pt idx="2">
                  <c:v>2.7027804410354745</c:v>
                </c:pt>
              </c:numCache>
            </c:numRef>
          </c:val>
          <c:extLst>
            <c:ext xmlns:c16="http://schemas.microsoft.com/office/drawing/2014/chart" uri="{C3380CC4-5D6E-409C-BE32-E72D297353CC}">
              <c16:uniqueId val="{00000000-1179-4650-B2F3-A4F3E4292425}"/>
            </c:ext>
          </c:extLst>
        </c:ser>
        <c:dLbls>
          <c:dLblPos val="outEnd"/>
          <c:showLegendKey val="0"/>
          <c:showVal val="1"/>
          <c:showCatName val="0"/>
          <c:showSerName val="0"/>
          <c:showPercent val="0"/>
          <c:showBubbleSize val="0"/>
        </c:dLbls>
        <c:gapWidth val="182"/>
        <c:axId val="1655227583"/>
        <c:axId val="1655237183"/>
      </c:barChart>
      <c:catAx>
        <c:axId val="165522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37183"/>
        <c:crosses val="autoZero"/>
        <c:auto val="1"/>
        <c:lblAlgn val="ctr"/>
        <c:lblOffset val="100"/>
        <c:noMultiLvlLbl val="0"/>
      </c:catAx>
      <c:valAx>
        <c:axId val="16552371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2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[HR.xlsx]ML.Q10!PivotTable25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ML.Q10!$B$4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ML.Q10!$A$5:$A$10</c:f>
              <c:strCache>
                <c:ptCount val="5"/>
                <c:pt idx="0">
                  <c:v>0-2</c:v>
                </c:pt>
                <c:pt idx="1">
                  <c:v>3-5</c:v>
                </c:pt>
                <c:pt idx="2">
                  <c:v>6-8</c:v>
                </c:pt>
                <c:pt idx="3">
                  <c:v>9-11</c:v>
                </c:pt>
                <c:pt idx="4">
                  <c:v>12-15</c:v>
                </c:pt>
              </c:strCache>
            </c:strRef>
          </c:cat>
          <c:val>
            <c:numRef>
              <c:f>ML.Q10!$B$5:$B$10</c:f>
              <c:numCache>
                <c:formatCode>0.00</c:formatCode>
                <c:ptCount val="5"/>
                <c:pt idx="0">
                  <c:v>3.1494986326344576</c:v>
                </c:pt>
                <c:pt idx="1">
                  <c:v>3.1708860759493671</c:v>
                </c:pt>
                <c:pt idx="2">
                  <c:v>3.1507936507936507</c:v>
                </c:pt>
                <c:pt idx="3">
                  <c:v>3.1914893617021276</c:v>
                </c:pt>
                <c:pt idx="4">
                  <c:v>3.1666666666666665</c:v>
                </c:pt>
              </c:numCache>
            </c:numRef>
          </c:val>
          <c:smooth val="0"/>
          <c:extLst>
            <c:ext xmlns:c16="http://schemas.microsoft.com/office/drawing/2014/chart" uri="{C3380CC4-5D6E-409C-BE32-E72D297353CC}">
              <c16:uniqueId val="{00000000-27E9-4FBB-B7ED-081090DE7EEB}"/>
            </c:ext>
          </c:extLst>
        </c:ser>
        <c:dLbls>
          <c:dLblPos val="t"/>
          <c:showLegendKey val="0"/>
          <c:showVal val="1"/>
          <c:showCatName val="0"/>
          <c:showSerName val="0"/>
          <c:showPercent val="0"/>
          <c:showBubbleSize val="0"/>
        </c:dLbls>
        <c:marker val="1"/>
        <c:smooth val="0"/>
        <c:axId val="269955840"/>
        <c:axId val="269953920"/>
      </c:lineChart>
      <c:catAx>
        <c:axId val="2699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53920"/>
        <c:crosses val="autoZero"/>
        <c:auto val="1"/>
        <c:lblAlgn val="ctr"/>
        <c:lblOffset val="100"/>
        <c:noMultiLvlLbl val="0"/>
      </c:catAx>
      <c:valAx>
        <c:axId val="2699539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[HR.xlsx]ML.Q3!PivotTable1</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400" b="1" i="0" u="none" strike="noStrike" baseline="0">
                <a:solidFill>
                  <a:schemeClr val="bg1"/>
                </a:solidFill>
              </a:rPr>
              <a:t>Attrition by Age Group</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ML.Q3!$G$7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ML.Q3!$F$8:$F$22</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ML.Q3!$G$8:$G$22</c:f>
              <c:numCache>
                <c:formatCode>0.00</c:formatCode>
                <c:ptCount val="14"/>
                <c:pt idx="0">
                  <c:v>2.7857142857142856</c:v>
                </c:pt>
                <c:pt idx="1">
                  <c:v>2.6976744186046511</c:v>
                </c:pt>
                <c:pt idx="2">
                  <c:v>2.7472527472527473</c:v>
                </c:pt>
                <c:pt idx="3">
                  <c:v>2.6707317073170733</c:v>
                </c:pt>
                <c:pt idx="4">
                  <c:v>2.7684210526315791</c:v>
                </c:pt>
                <c:pt idx="5">
                  <c:v>2.76056338028169</c:v>
                </c:pt>
                <c:pt idx="6">
                  <c:v>2.7740112994350281</c:v>
                </c:pt>
                <c:pt idx="7">
                  <c:v>2.6258992805755397</c:v>
                </c:pt>
                <c:pt idx="8">
                  <c:v>2.8288288288288288</c:v>
                </c:pt>
                <c:pt idx="9">
                  <c:v>2.6428571428571428</c:v>
                </c:pt>
                <c:pt idx="10">
                  <c:v>2.6164383561643834</c:v>
                </c:pt>
                <c:pt idx="11">
                  <c:v>2.875</c:v>
                </c:pt>
                <c:pt idx="12">
                  <c:v>2.5925925925925926</c:v>
                </c:pt>
                <c:pt idx="13">
                  <c:v>2.8484848484848486</c:v>
                </c:pt>
              </c:numCache>
            </c:numRef>
          </c:val>
          <c:extLst>
            <c:ext xmlns:c16="http://schemas.microsoft.com/office/drawing/2014/chart" uri="{C3380CC4-5D6E-409C-BE32-E72D297353CC}">
              <c16:uniqueId val="{00000000-2A06-41B3-A66F-0FBC6CEAFB9D}"/>
            </c:ext>
          </c:extLst>
        </c:ser>
        <c:dLbls>
          <c:dLblPos val="outEnd"/>
          <c:showLegendKey val="0"/>
          <c:showVal val="1"/>
          <c:showCatName val="0"/>
          <c:showSerName val="0"/>
          <c:showPercent val="0"/>
          <c:showBubbleSize val="0"/>
        </c:dLbls>
        <c:gapWidth val="219"/>
        <c:overlap val="-27"/>
        <c:axId val="1655225663"/>
        <c:axId val="1655240543"/>
      </c:barChart>
      <c:catAx>
        <c:axId val="165522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40543"/>
        <c:crosses val="autoZero"/>
        <c:auto val="1"/>
        <c:lblAlgn val="ctr"/>
        <c:lblOffset val="100"/>
        <c:noMultiLvlLbl val="0"/>
      </c:catAx>
      <c:valAx>
        <c:axId val="16552405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2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[HR.xlsx]BL.Q2!PivotTable5</c:name>
    <c:fmtId val="4"/>
  </c:pivotSource>
  <c:chart>
    <c:title>
      <c:tx>
        <c:rich>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r>
              <a:rPr lang="en-IN" b="1">
                <a:solidFill>
                  <a:schemeClr val="bg1"/>
                </a:solidFill>
              </a:rPr>
              <a:t>Attrition by Department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pieChart>
        <c:varyColors val="1"/>
        <c:ser>
          <c:idx val="0"/>
          <c:order val="0"/>
          <c:tx>
            <c:strRef>
              <c:f>BL.Q2!$B$6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66-4440-9349-0D073A1841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66-4440-9349-0D073A1841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66-4440-9349-0D073A184152}"/>
              </c:ext>
            </c:extLst>
          </c:dPt>
          <c:dLbls>
            <c:dLbl>
              <c:idx val="0"/>
              <c:layout>
                <c:manualLayout>
                  <c:x val="9.6060804899387574E-3"/>
                  <c:y val="-4.0914260717410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66-4440-9349-0D073A184152}"/>
                </c:ext>
              </c:extLst>
            </c:dLbl>
            <c:dLbl>
              <c:idx val="1"/>
              <c:layout>
                <c:manualLayout>
                  <c:x val="-7.2096456692913383E-3"/>
                  <c:y val="3.03546952464275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66-4440-9349-0D073A184152}"/>
                </c:ext>
              </c:extLst>
            </c:dLbl>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BL.Q2!$A$7:$A$10</c:f>
              <c:strCache>
                <c:ptCount val="3"/>
                <c:pt idx="0">
                  <c:v>Research &amp; Development</c:v>
                </c:pt>
                <c:pt idx="1">
                  <c:v>Sales</c:v>
                </c:pt>
                <c:pt idx="2">
                  <c:v>Human Resources</c:v>
                </c:pt>
              </c:strCache>
            </c:strRef>
          </c:cat>
          <c:val>
            <c:numRef>
              <c:f>BL.Q2!$B$7:$B$10</c:f>
              <c:numCache>
                <c:formatCode>0.00%</c:formatCode>
                <c:ptCount val="3"/>
                <c:pt idx="0">
                  <c:v>0.65374149659863945</c:v>
                </c:pt>
                <c:pt idx="1">
                  <c:v>0.30340136054421768</c:v>
                </c:pt>
                <c:pt idx="2">
                  <c:v>4.2857142857142858E-2</c:v>
                </c:pt>
              </c:numCache>
            </c:numRef>
          </c:val>
          <c:extLst>
            <c:ext xmlns:c16="http://schemas.microsoft.com/office/drawing/2014/chart" uri="{C3380CC4-5D6E-409C-BE32-E72D297353CC}">
              <c16:uniqueId val="{00000006-B166-4440-9349-0D073A1841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[HR.xlsx]ML.Q8!PivotTable23</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400" b="1" i="0" u="none" strike="noStrike" baseline="0">
                <a:solidFill>
                  <a:schemeClr val="bg1"/>
                </a:solidFill>
              </a:rPr>
              <a:t>The Relationship Between Employee Tenure and Job Satisfaction</a:t>
            </a:r>
            <a:endParaRPr lang="en-IN" b="1">
              <a:solidFill>
                <a:schemeClr val="bg1"/>
              </a:solidFill>
            </a:endParaRPr>
          </a:p>
        </c:rich>
      </c:tx>
      <c:layout>
        <c:manualLayout>
          <c:xMode val="edge"/>
          <c:yMode val="edge"/>
          <c:x val="0.1265199231958242"/>
          <c:y val="3.30578368981857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ML.Q8!$G$4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ML.Q8!$F$5:$F$19</c:f>
              <c:strCache>
                <c:ptCount val="14"/>
                <c:pt idx="0">
                  <c:v>0-2</c:v>
                </c:pt>
                <c:pt idx="1">
                  <c:v>3-5</c:v>
                </c:pt>
                <c:pt idx="2">
                  <c:v>6-8</c:v>
                </c:pt>
                <c:pt idx="3">
                  <c:v>9-11</c:v>
                </c:pt>
                <c:pt idx="4">
                  <c:v>12-14</c:v>
                </c:pt>
                <c:pt idx="5">
                  <c:v>15-17</c:v>
                </c:pt>
                <c:pt idx="6">
                  <c:v>18-20</c:v>
                </c:pt>
                <c:pt idx="7">
                  <c:v>21-23</c:v>
                </c:pt>
                <c:pt idx="8">
                  <c:v>24-26</c:v>
                </c:pt>
                <c:pt idx="9">
                  <c:v>27-29</c:v>
                </c:pt>
                <c:pt idx="10">
                  <c:v>30-32</c:v>
                </c:pt>
                <c:pt idx="11">
                  <c:v>33-35</c:v>
                </c:pt>
                <c:pt idx="12">
                  <c:v>36-38</c:v>
                </c:pt>
                <c:pt idx="13">
                  <c:v>39-41</c:v>
                </c:pt>
              </c:strCache>
            </c:strRef>
          </c:cat>
          <c:val>
            <c:numRef>
              <c:f>ML.Q8!$G$5:$G$19</c:f>
              <c:numCache>
                <c:formatCode>0.00</c:formatCode>
                <c:ptCount val="14"/>
                <c:pt idx="0">
                  <c:v>2.7602339181286548</c:v>
                </c:pt>
                <c:pt idx="1">
                  <c:v>2.661290322580645</c:v>
                </c:pt>
                <c:pt idx="2">
                  <c:v>2.7439024390243905</c:v>
                </c:pt>
                <c:pt idx="3">
                  <c:v>2.8162393162393164</c:v>
                </c:pt>
                <c:pt idx="4">
                  <c:v>2.8392857142857144</c:v>
                </c:pt>
                <c:pt idx="5">
                  <c:v>2.7317073170731709</c:v>
                </c:pt>
                <c:pt idx="6">
                  <c:v>2.6274509803921569</c:v>
                </c:pt>
                <c:pt idx="7">
                  <c:v>2.7419354838709675</c:v>
                </c:pt>
                <c:pt idx="8">
                  <c:v>2.3571428571428572</c:v>
                </c:pt>
                <c:pt idx="9">
                  <c:v>2.25</c:v>
                </c:pt>
                <c:pt idx="10">
                  <c:v>2.7142857142857144</c:v>
                </c:pt>
                <c:pt idx="11">
                  <c:v>2.5</c:v>
                </c:pt>
                <c:pt idx="12">
                  <c:v>2.6666666666666665</c:v>
                </c:pt>
                <c:pt idx="13">
                  <c:v>4</c:v>
                </c:pt>
              </c:numCache>
            </c:numRef>
          </c:val>
          <c:smooth val="0"/>
          <c:extLst>
            <c:ext xmlns:c16="http://schemas.microsoft.com/office/drawing/2014/chart" uri="{C3380CC4-5D6E-409C-BE32-E72D297353CC}">
              <c16:uniqueId val="{00000000-7A88-4FF9-B2BE-ACADEA987B15}"/>
            </c:ext>
          </c:extLst>
        </c:ser>
        <c:dLbls>
          <c:dLblPos val="t"/>
          <c:showLegendKey val="0"/>
          <c:showVal val="1"/>
          <c:showCatName val="0"/>
          <c:showSerName val="0"/>
          <c:showPercent val="0"/>
          <c:showBubbleSize val="0"/>
        </c:dLbls>
        <c:smooth val="0"/>
        <c:axId val="834859008"/>
        <c:axId val="834857088"/>
      </c:lineChart>
      <c:catAx>
        <c:axId val="8348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4857088"/>
        <c:crosses val="autoZero"/>
        <c:auto val="1"/>
        <c:lblAlgn val="ctr"/>
        <c:lblOffset val="100"/>
        <c:noMultiLvlLbl val="0"/>
      </c:catAx>
      <c:valAx>
        <c:axId val="834857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48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[HR.xlsx]ML.Q9!PivotTable2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1" i="0" u="none" strike="noStrike" baseline="0">
                <a:solidFill>
                  <a:schemeClr val="bg1"/>
                </a:solidFill>
              </a:rPr>
              <a:t>Analyzing the Impact of Business Travel on Job Satisfaction</a:t>
            </a:r>
            <a:endParaRPr lang="en-IN" b="1">
              <a:solidFill>
                <a:schemeClr val="bg1"/>
              </a:solidFill>
            </a:endParaRPr>
          </a:p>
        </c:rich>
      </c:tx>
      <c:layout>
        <c:manualLayout>
          <c:xMode val="edge"/>
          <c:yMode val="edge"/>
          <c:x val="0.12307084387562937"/>
          <c:y val="3.3353190591598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ML.Q9!$J$5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ML.Q9!$I$6:$I$9</c:f>
              <c:strCache>
                <c:ptCount val="3"/>
                <c:pt idx="0">
                  <c:v>Non-Travel</c:v>
                </c:pt>
                <c:pt idx="1">
                  <c:v>Travel_Frequently</c:v>
                </c:pt>
                <c:pt idx="2">
                  <c:v>Travel_Rarely</c:v>
                </c:pt>
              </c:strCache>
            </c:strRef>
          </c:cat>
          <c:val>
            <c:numRef>
              <c:f>ML.Q9!$J$6:$J$9</c:f>
              <c:numCache>
                <c:formatCode>0.00</c:formatCode>
                <c:ptCount val="3"/>
                <c:pt idx="0">
                  <c:v>2.7933333333333334</c:v>
                </c:pt>
                <c:pt idx="1">
                  <c:v>2.7906137184115525</c:v>
                </c:pt>
                <c:pt idx="2">
                  <c:v>2.7027804410354745</c:v>
                </c:pt>
              </c:numCache>
            </c:numRef>
          </c:val>
          <c:extLst>
            <c:ext xmlns:c16="http://schemas.microsoft.com/office/drawing/2014/chart" uri="{C3380CC4-5D6E-409C-BE32-E72D297353CC}">
              <c16:uniqueId val="{00000000-1834-46F2-B421-1B11EC7D4101}"/>
            </c:ext>
          </c:extLst>
        </c:ser>
        <c:dLbls>
          <c:dLblPos val="outEnd"/>
          <c:showLegendKey val="0"/>
          <c:showVal val="1"/>
          <c:showCatName val="0"/>
          <c:showSerName val="0"/>
          <c:showPercent val="0"/>
          <c:showBubbleSize val="0"/>
        </c:dLbls>
        <c:gapWidth val="182"/>
        <c:axId val="1655227583"/>
        <c:axId val="1655237183"/>
      </c:barChart>
      <c:catAx>
        <c:axId val="165522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37183"/>
        <c:crosses val="autoZero"/>
        <c:auto val="1"/>
        <c:lblAlgn val="ctr"/>
        <c:lblOffset val="100"/>
        <c:noMultiLvlLbl val="0"/>
      </c:catAx>
      <c:valAx>
        <c:axId val="16552371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2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[HR.xlsx]BL.Q8!PivotTable11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400" b="1" i="0" u="none" strike="noStrike" baseline="0">
                <a:solidFill>
                  <a:schemeClr val="bg1"/>
                </a:solidFill>
              </a:rPr>
              <a:t>Employee Performance Ratings Distribution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66779952313301E-2"/>
          <c:y val="4.719101958613104E-2"/>
          <c:w val="0.84691343116456119"/>
          <c:h val="0.82068320870858036"/>
        </c:manualLayout>
      </c:layout>
      <c:barChart>
        <c:barDir val="bar"/>
        <c:grouping val="clustered"/>
        <c:varyColors val="0"/>
        <c:ser>
          <c:idx val="0"/>
          <c:order val="0"/>
          <c:tx>
            <c:strRef>
              <c:f>BL.Q8!$B$4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BL.Q8!$A$5:$A$7</c:f>
              <c:strCache>
                <c:ptCount val="2"/>
                <c:pt idx="0">
                  <c:v>3</c:v>
                </c:pt>
                <c:pt idx="1">
                  <c:v>4</c:v>
                </c:pt>
              </c:strCache>
            </c:strRef>
          </c:cat>
          <c:val>
            <c:numRef>
              <c:f>BL.Q8!$B$5:$B$7</c:f>
              <c:numCache>
                <c:formatCode>General</c:formatCode>
                <c:ptCount val="2"/>
                <c:pt idx="0">
                  <c:v>1244</c:v>
                </c:pt>
                <c:pt idx="1">
                  <c:v>226</c:v>
                </c:pt>
              </c:numCache>
            </c:numRef>
          </c:val>
          <c:extLst>
            <c:ext xmlns:c16="http://schemas.microsoft.com/office/drawing/2014/chart" uri="{C3380CC4-5D6E-409C-BE32-E72D297353CC}">
              <c16:uniqueId val="{00000000-F1CE-4F20-8093-15BCBDDD4F5B}"/>
            </c:ext>
          </c:extLst>
        </c:ser>
        <c:dLbls>
          <c:dLblPos val="outEnd"/>
          <c:showLegendKey val="0"/>
          <c:showVal val="1"/>
          <c:showCatName val="0"/>
          <c:showSerName val="0"/>
          <c:showPercent val="0"/>
          <c:showBubbleSize val="0"/>
        </c:dLbls>
        <c:gapWidth val="182"/>
        <c:axId val="1818251024"/>
        <c:axId val="1818251504"/>
      </c:barChart>
      <c:catAx>
        <c:axId val="181825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251504"/>
        <c:crosses val="autoZero"/>
        <c:auto val="1"/>
        <c:lblAlgn val="ctr"/>
        <c:lblOffset val="100"/>
        <c:noMultiLvlLbl val="0"/>
      </c:catAx>
      <c:valAx>
        <c:axId val="181825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25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3.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chart" Target="../charts/chart16.xml"/><Relationship Id="rId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183356</xdr:colOff>
      <xdr:row>4</xdr:row>
      <xdr:rowOff>28574</xdr:rowOff>
    </xdr:from>
    <xdr:to>
      <xdr:col>10</xdr:col>
      <xdr:colOff>140493</xdr:colOff>
      <xdr:row>19</xdr:row>
      <xdr:rowOff>57149</xdr:rowOff>
    </xdr:to>
    <xdr:graphicFrame macro="">
      <xdr:nvGraphicFramePr>
        <xdr:cNvPr id="3" name="Chart 2">
          <a:extLst>
            <a:ext uri="{FF2B5EF4-FFF2-40B4-BE49-F238E27FC236}">
              <a16:creationId xmlns:a16="http://schemas.microsoft.com/office/drawing/2014/main" id="{478FD443-D004-1F81-75A9-2BB15E509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169068</xdr:colOff>
      <xdr:row>4</xdr:row>
      <xdr:rowOff>95250</xdr:rowOff>
    </xdr:from>
    <xdr:to>
      <xdr:col>11</xdr:col>
      <xdr:colOff>207168</xdr:colOff>
      <xdr:row>19</xdr:row>
      <xdr:rowOff>123825</xdr:rowOff>
    </xdr:to>
    <xdr:graphicFrame macro="">
      <xdr:nvGraphicFramePr>
        <xdr:cNvPr id="3" name="Chart 2">
          <a:extLst>
            <a:ext uri="{FF2B5EF4-FFF2-40B4-BE49-F238E27FC236}">
              <a16:creationId xmlns:a16="http://schemas.microsoft.com/office/drawing/2014/main" id="{35AB731B-EC95-899E-E01A-8C8235C41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242889</xdr:colOff>
      <xdr:row>4</xdr:row>
      <xdr:rowOff>157161</xdr:rowOff>
    </xdr:from>
    <xdr:to>
      <xdr:col>12</xdr:col>
      <xdr:colOff>252413</xdr:colOff>
      <xdr:row>22</xdr:row>
      <xdr:rowOff>80962</xdr:rowOff>
    </xdr:to>
    <xdr:graphicFrame macro="">
      <xdr:nvGraphicFramePr>
        <xdr:cNvPr id="2" name="Chart 1">
          <a:extLst>
            <a:ext uri="{FF2B5EF4-FFF2-40B4-BE49-F238E27FC236}">
              <a16:creationId xmlns:a16="http://schemas.microsoft.com/office/drawing/2014/main" id="{C0D5DAAF-9AFE-EB12-53F7-346695D53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97630</xdr:colOff>
      <xdr:row>4</xdr:row>
      <xdr:rowOff>66674</xdr:rowOff>
    </xdr:from>
    <xdr:to>
      <xdr:col>11</xdr:col>
      <xdr:colOff>135730</xdr:colOff>
      <xdr:row>19</xdr:row>
      <xdr:rowOff>95249</xdr:rowOff>
    </xdr:to>
    <xdr:graphicFrame macro="">
      <xdr:nvGraphicFramePr>
        <xdr:cNvPr id="3" name="Chart 2">
          <a:extLst>
            <a:ext uri="{FF2B5EF4-FFF2-40B4-BE49-F238E27FC236}">
              <a16:creationId xmlns:a16="http://schemas.microsoft.com/office/drawing/2014/main" id="{2CC9CD34-3431-2688-1837-E854DC6C2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228599</xdr:colOff>
      <xdr:row>3</xdr:row>
      <xdr:rowOff>76200</xdr:rowOff>
    </xdr:from>
    <xdr:to>
      <xdr:col>14</xdr:col>
      <xdr:colOff>533400</xdr:colOff>
      <xdr:row>18</xdr:row>
      <xdr:rowOff>166687</xdr:rowOff>
    </xdr:to>
    <xdr:graphicFrame macro="">
      <xdr:nvGraphicFramePr>
        <xdr:cNvPr id="3" name="Chart 2">
          <a:extLst>
            <a:ext uri="{FF2B5EF4-FFF2-40B4-BE49-F238E27FC236}">
              <a16:creationId xmlns:a16="http://schemas.microsoft.com/office/drawing/2014/main" id="{EBB3E3A2-C2A4-436D-9FE4-60D3BD5AB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278605</xdr:colOff>
      <xdr:row>2</xdr:row>
      <xdr:rowOff>9524</xdr:rowOff>
    </xdr:from>
    <xdr:to>
      <xdr:col>10</xdr:col>
      <xdr:colOff>316705</xdr:colOff>
      <xdr:row>17</xdr:row>
      <xdr:rowOff>38099</xdr:rowOff>
    </xdr:to>
    <xdr:graphicFrame macro="">
      <xdr:nvGraphicFramePr>
        <xdr:cNvPr id="2" name="Chart 1">
          <a:extLst>
            <a:ext uri="{FF2B5EF4-FFF2-40B4-BE49-F238E27FC236}">
              <a16:creationId xmlns:a16="http://schemas.microsoft.com/office/drawing/2014/main" id="{A4F83BB6-C778-B504-3892-C61C28CA0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140493</xdr:colOff>
      <xdr:row>4</xdr:row>
      <xdr:rowOff>85725</xdr:rowOff>
    </xdr:from>
    <xdr:to>
      <xdr:col>10</xdr:col>
      <xdr:colOff>178593</xdr:colOff>
      <xdr:row>19</xdr:row>
      <xdr:rowOff>114300</xdr:rowOff>
    </xdr:to>
    <xdr:graphicFrame macro="">
      <xdr:nvGraphicFramePr>
        <xdr:cNvPr id="2" name="Chart 1">
          <a:extLst>
            <a:ext uri="{FF2B5EF4-FFF2-40B4-BE49-F238E27FC236}">
              <a16:creationId xmlns:a16="http://schemas.microsoft.com/office/drawing/2014/main" id="{A6E27815-4811-8EB4-FE04-784D12920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461963</xdr:colOff>
      <xdr:row>6</xdr:row>
      <xdr:rowOff>123824</xdr:rowOff>
    </xdr:from>
    <xdr:to>
      <xdr:col>16</xdr:col>
      <xdr:colOff>485775</xdr:colOff>
      <xdr:row>24</xdr:row>
      <xdr:rowOff>171450</xdr:rowOff>
    </xdr:to>
    <xdr:graphicFrame macro="">
      <xdr:nvGraphicFramePr>
        <xdr:cNvPr id="3" name="Chart 2">
          <a:extLst>
            <a:ext uri="{FF2B5EF4-FFF2-40B4-BE49-F238E27FC236}">
              <a16:creationId xmlns:a16="http://schemas.microsoft.com/office/drawing/2014/main" id="{413189E7-FA4B-4F52-1C18-8DC75928E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1259679</xdr:colOff>
      <xdr:row>10</xdr:row>
      <xdr:rowOff>180974</xdr:rowOff>
    </xdr:from>
    <xdr:to>
      <xdr:col>13</xdr:col>
      <xdr:colOff>80962</xdr:colOff>
      <xdr:row>26</xdr:row>
      <xdr:rowOff>28574</xdr:rowOff>
    </xdr:to>
    <xdr:graphicFrame macro="">
      <xdr:nvGraphicFramePr>
        <xdr:cNvPr id="2" name="Chart 1">
          <a:extLst>
            <a:ext uri="{FF2B5EF4-FFF2-40B4-BE49-F238E27FC236}">
              <a16:creationId xmlns:a16="http://schemas.microsoft.com/office/drawing/2014/main" id="{047D581D-E7CD-FB9F-ED0C-007E16F9B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602454</xdr:colOff>
      <xdr:row>3</xdr:row>
      <xdr:rowOff>47625</xdr:rowOff>
    </xdr:from>
    <xdr:to>
      <xdr:col>16</xdr:col>
      <xdr:colOff>495299</xdr:colOff>
      <xdr:row>18</xdr:row>
      <xdr:rowOff>76200</xdr:rowOff>
    </xdr:to>
    <xdr:graphicFrame macro="">
      <xdr:nvGraphicFramePr>
        <xdr:cNvPr id="2" name="Chart 1">
          <a:extLst>
            <a:ext uri="{FF2B5EF4-FFF2-40B4-BE49-F238E27FC236}">
              <a16:creationId xmlns:a16="http://schemas.microsoft.com/office/drawing/2014/main" id="{C5BC3E7F-B005-2993-3BCA-B712DD5C9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216691</xdr:colOff>
      <xdr:row>10</xdr:row>
      <xdr:rowOff>100012</xdr:rowOff>
    </xdr:from>
    <xdr:to>
      <xdr:col>9</xdr:col>
      <xdr:colOff>1481136</xdr:colOff>
      <xdr:row>25</xdr:row>
      <xdr:rowOff>128587</xdr:rowOff>
    </xdr:to>
    <xdr:graphicFrame macro="">
      <xdr:nvGraphicFramePr>
        <xdr:cNvPr id="3" name="Chart 2">
          <a:extLst>
            <a:ext uri="{FF2B5EF4-FFF2-40B4-BE49-F238E27FC236}">
              <a16:creationId xmlns:a16="http://schemas.microsoft.com/office/drawing/2014/main" id="{ECB98803-F81B-A1B7-A6C5-8DEB190DD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469104</xdr:colOff>
      <xdr:row>11</xdr:row>
      <xdr:rowOff>38099</xdr:rowOff>
    </xdr:from>
    <xdr:to>
      <xdr:col>13</xdr:col>
      <xdr:colOff>71438</xdr:colOff>
      <xdr:row>26</xdr:row>
      <xdr:rowOff>57150</xdr:rowOff>
    </xdr:to>
    <xdr:graphicFrame macro="">
      <xdr:nvGraphicFramePr>
        <xdr:cNvPr id="2" name="Chart 1">
          <a:extLst>
            <a:ext uri="{FF2B5EF4-FFF2-40B4-BE49-F238E27FC236}">
              <a16:creationId xmlns:a16="http://schemas.microsoft.com/office/drawing/2014/main" id="{ADD92773-B4E1-9F9F-60D0-73C781D86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642938</xdr:colOff>
      <xdr:row>35</xdr:row>
      <xdr:rowOff>80962</xdr:rowOff>
    </xdr:to>
    <xdr:pic>
      <xdr:nvPicPr>
        <xdr:cNvPr id="3" name="Picture 2">
          <a:extLst>
            <a:ext uri="{FF2B5EF4-FFF2-40B4-BE49-F238E27FC236}">
              <a16:creationId xmlns:a16="http://schemas.microsoft.com/office/drawing/2014/main" id="{588C8266-1FDF-96C0-A4D7-B127F8B84A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892338" cy="6415087"/>
        </a:xfrm>
        <a:prstGeom prst="rect">
          <a:avLst/>
        </a:prstGeom>
        <a:noFill/>
        <a:ln w="9525" cmpd="sng">
          <a:noFill/>
        </a:ln>
      </xdr:spPr>
    </xdr:pic>
    <xdr:clientData/>
  </xdr:twoCellAnchor>
  <xdr:twoCellAnchor>
    <xdr:from>
      <xdr:col>0</xdr:col>
      <xdr:colOff>0</xdr:colOff>
      <xdr:row>0</xdr:row>
      <xdr:rowOff>0</xdr:rowOff>
    </xdr:from>
    <xdr:to>
      <xdr:col>23</xdr:col>
      <xdr:colOff>9526</xdr:colOff>
      <xdr:row>3</xdr:row>
      <xdr:rowOff>0</xdr:rowOff>
    </xdr:to>
    <xdr:sp macro="" textlink="">
      <xdr:nvSpPr>
        <xdr:cNvPr id="4" name="Rectangle 3">
          <a:extLst>
            <a:ext uri="{FF2B5EF4-FFF2-40B4-BE49-F238E27FC236}">
              <a16:creationId xmlns:a16="http://schemas.microsoft.com/office/drawing/2014/main" id="{1F3868CC-2D55-87B6-EE3F-7DDF065B2649}"/>
            </a:ext>
          </a:extLst>
        </xdr:cNvPr>
        <xdr:cNvSpPr/>
      </xdr:nvSpPr>
      <xdr:spPr>
        <a:xfrm>
          <a:off x="0" y="0"/>
          <a:ext cx="14906626" cy="542925"/>
        </a:xfrm>
        <a:prstGeom prst="rect">
          <a:avLst/>
        </a:prstGeom>
        <a:solidFill>
          <a:srgbClr val="DA29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40820</xdr:colOff>
      <xdr:row>3</xdr:row>
      <xdr:rowOff>47623</xdr:rowOff>
    </xdr:from>
    <xdr:to>
      <xdr:col>22</xdr:col>
      <xdr:colOff>561975</xdr:colOff>
      <xdr:row>6</xdr:row>
      <xdr:rowOff>47625</xdr:rowOff>
    </xdr:to>
    <xdr:sp macro="" textlink="">
      <xdr:nvSpPr>
        <xdr:cNvPr id="5" name="Rectangle 4">
          <a:extLst>
            <a:ext uri="{FF2B5EF4-FFF2-40B4-BE49-F238E27FC236}">
              <a16:creationId xmlns:a16="http://schemas.microsoft.com/office/drawing/2014/main" id="{4516333C-C147-9628-D9A9-4BAFA453330C}"/>
            </a:ext>
          </a:extLst>
        </xdr:cNvPr>
        <xdr:cNvSpPr/>
      </xdr:nvSpPr>
      <xdr:spPr>
        <a:xfrm>
          <a:off x="1979839" y="598713"/>
          <a:ext cx="12801600" cy="551091"/>
        </a:xfrm>
        <a:prstGeom prst="rect">
          <a:avLst/>
        </a:prstGeom>
        <a:solidFill>
          <a:srgbClr val="DA291C"/>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0</xdr:colOff>
      <xdr:row>0</xdr:row>
      <xdr:rowOff>0</xdr:rowOff>
    </xdr:from>
    <xdr:to>
      <xdr:col>3</xdr:col>
      <xdr:colOff>519113</xdr:colOff>
      <xdr:row>2</xdr:row>
      <xdr:rowOff>157163</xdr:rowOff>
    </xdr:to>
    <xdr:pic>
      <xdr:nvPicPr>
        <xdr:cNvPr id="7" name="Picture 6">
          <a:extLst>
            <a:ext uri="{FF2B5EF4-FFF2-40B4-BE49-F238E27FC236}">
              <a16:creationId xmlns:a16="http://schemas.microsoft.com/office/drawing/2014/main" id="{7B8A6DB6-C3EB-E7B0-4F76-7FC8001712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62213" cy="519113"/>
        </a:xfrm>
        <a:prstGeom prst="rect">
          <a:avLst/>
        </a:prstGeom>
      </xdr:spPr>
    </xdr:pic>
    <xdr:clientData/>
  </xdr:twoCellAnchor>
  <xdr:twoCellAnchor>
    <xdr:from>
      <xdr:col>9</xdr:col>
      <xdr:colOff>83342</xdr:colOff>
      <xdr:row>0</xdr:row>
      <xdr:rowOff>57151</xdr:rowOff>
    </xdr:from>
    <xdr:to>
      <xdr:col>17</xdr:col>
      <xdr:colOff>571500</xdr:colOff>
      <xdr:row>2</xdr:row>
      <xdr:rowOff>90488</xdr:rowOff>
    </xdr:to>
    <xdr:sp macro="" textlink="">
      <xdr:nvSpPr>
        <xdr:cNvPr id="8" name="TextBox 7">
          <a:extLst>
            <a:ext uri="{FF2B5EF4-FFF2-40B4-BE49-F238E27FC236}">
              <a16:creationId xmlns:a16="http://schemas.microsoft.com/office/drawing/2014/main" id="{45B67B34-7924-163D-6549-076386B24C97}"/>
            </a:ext>
          </a:extLst>
        </xdr:cNvPr>
        <xdr:cNvSpPr txBox="1"/>
      </xdr:nvSpPr>
      <xdr:spPr>
        <a:xfrm>
          <a:off x="5912642" y="57151"/>
          <a:ext cx="5669758" cy="395287"/>
        </a:xfrm>
        <a:prstGeom prst="rect">
          <a:avLst/>
        </a:prstGeom>
        <a:solidFill>
          <a:srgbClr val="DA291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HR Analytics Dashboard-Employee Retention Insights</a:t>
          </a:r>
          <a:endParaRPr lang="en-IN" sz="2000" kern="1200">
            <a:solidFill>
              <a:schemeClr val="bg1"/>
            </a:solidFill>
          </a:endParaRPr>
        </a:p>
      </xdr:txBody>
    </xdr:sp>
    <xdr:clientData/>
  </xdr:twoCellAnchor>
  <xdr:oneCellAnchor>
    <xdr:from>
      <xdr:col>11</xdr:col>
      <xdr:colOff>423863</xdr:colOff>
      <xdr:row>22</xdr:row>
      <xdr:rowOff>80963</xdr:rowOff>
    </xdr:from>
    <xdr:ext cx="184731" cy="264560"/>
    <xdr:sp macro="" textlink="">
      <xdr:nvSpPr>
        <xdr:cNvPr id="9" name="TextBox 8">
          <a:extLst>
            <a:ext uri="{FF2B5EF4-FFF2-40B4-BE49-F238E27FC236}">
              <a16:creationId xmlns:a16="http://schemas.microsoft.com/office/drawing/2014/main" id="{054781B9-F60E-1A69-24EF-BA94E128F208}"/>
            </a:ext>
          </a:extLst>
        </xdr:cNvPr>
        <xdr:cNvSpPr txBox="1"/>
      </xdr:nvSpPr>
      <xdr:spPr>
        <a:xfrm>
          <a:off x="7548563" y="40624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3</xdr:col>
      <xdr:colOff>619794</xdr:colOff>
      <xdr:row>2</xdr:row>
      <xdr:rowOff>170770</xdr:rowOff>
    </xdr:from>
    <xdr:ext cx="1866910" cy="300038"/>
    <xdr:sp macro="" textlink="">
      <xdr:nvSpPr>
        <xdr:cNvPr id="10" name="TextBox 9">
          <a:extLst>
            <a:ext uri="{FF2B5EF4-FFF2-40B4-BE49-F238E27FC236}">
              <a16:creationId xmlns:a16="http://schemas.microsoft.com/office/drawing/2014/main" id="{096B90EC-0241-7DA0-C8F3-0C7FCA53C1C1}"/>
            </a:ext>
          </a:extLst>
        </xdr:cNvPr>
        <xdr:cNvSpPr txBox="1"/>
      </xdr:nvSpPr>
      <xdr:spPr>
        <a:xfrm>
          <a:off x="2558813" y="538163"/>
          <a:ext cx="1866910"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rPr>
            <a:t>Total </a:t>
          </a:r>
          <a:r>
            <a:rPr lang="en-IN" sz="1800" b="1">
              <a:solidFill>
                <a:schemeClr val="accent4">
                  <a:lumMod val="60000"/>
                  <a:lumOff val="40000"/>
                </a:schemeClr>
              </a:solidFill>
              <a:latin typeface="+mn-lt"/>
              <a:ea typeface="+mn-ea"/>
              <a:cs typeface="+mn-cs"/>
            </a:rPr>
            <a:t>Employees</a:t>
          </a:r>
        </a:p>
      </xdr:txBody>
    </xdr:sp>
    <xdr:clientData/>
  </xdr:oneCellAnchor>
  <xdr:oneCellAnchor>
    <xdr:from>
      <xdr:col>8</xdr:col>
      <xdr:colOff>54428</xdr:colOff>
      <xdr:row>2</xdr:row>
      <xdr:rowOff>161246</xdr:rowOff>
    </xdr:from>
    <xdr:ext cx="2338387" cy="300038"/>
    <xdr:sp macro="" textlink="">
      <xdr:nvSpPr>
        <xdr:cNvPr id="11" name="TextBox 10">
          <a:extLst>
            <a:ext uri="{FF2B5EF4-FFF2-40B4-BE49-F238E27FC236}">
              <a16:creationId xmlns:a16="http://schemas.microsoft.com/office/drawing/2014/main" id="{04FE4327-0E61-424E-92F6-B936308214BA}"/>
            </a:ext>
          </a:extLst>
        </xdr:cNvPr>
        <xdr:cNvSpPr txBox="1"/>
      </xdr:nvSpPr>
      <xdr:spPr>
        <a:xfrm>
          <a:off x="5225142" y="528639"/>
          <a:ext cx="2338387"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latin typeface="+mn-lt"/>
              <a:ea typeface="+mn-ea"/>
              <a:cs typeface="+mn-cs"/>
            </a:rPr>
            <a:t>Overall</a:t>
          </a:r>
          <a:r>
            <a:rPr lang="en-IN" sz="1600">
              <a:solidFill>
                <a:schemeClr val="bg1"/>
              </a:solidFill>
            </a:rPr>
            <a:t> </a:t>
          </a:r>
          <a:r>
            <a:rPr lang="en-IN" sz="1800" b="1">
              <a:solidFill>
                <a:schemeClr val="accent4">
                  <a:lumMod val="60000"/>
                  <a:lumOff val="40000"/>
                </a:schemeClr>
              </a:solidFill>
              <a:latin typeface="+mn-lt"/>
              <a:ea typeface="+mn-ea"/>
              <a:cs typeface="+mn-cs"/>
            </a:rPr>
            <a:t>Attrition</a:t>
          </a:r>
          <a:r>
            <a:rPr lang="en-IN" sz="1600">
              <a:solidFill>
                <a:schemeClr val="bg1"/>
              </a:solidFill>
            </a:rPr>
            <a:t> </a:t>
          </a:r>
          <a:r>
            <a:rPr lang="en-IN" sz="1800" b="1">
              <a:solidFill>
                <a:schemeClr val="accent4">
                  <a:lumMod val="60000"/>
                  <a:lumOff val="40000"/>
                </a:schemeClr>
              </a:solidFill>
              <a:latin typeface="+mn-lt"/>
              <a:ea typeface="+mn-ea"/>
              <a:cs typeface="+mn-cs"/>
            </a:rPr>
            <a:t>Rate</a:t>
          </a:r>
          <a:r>
            <a:rPr lang="en-IN" sz="1600">
              <a:solidFill>
                <a:schemeClr val="bg1"/>
              </a:solidFill>
            </a:rPr>
            <a:t> (%)</a:t>
          </a:r>
          <a:endParaRPr lang="en-IN" sz="1600" kern="1200">
            <a:solidFill>
              <a:schemeClr val="bg1"/>
            </a:solidFill>
          </a:endParaRPr>
        </a:p>
      </xdr:txBody>
    </xdr:sp>
    <xdr:clientData/>
  </xdr:oneCellAnchor>
  <xdr:oneCellAnchor>
    <xdr:from>
      <xdr:col>13</xdr:col>
      <xdr:colOff>30615</xdr:colOff>
      <xdr:row>2</xdr:row>
      <xdr:rowOff>170770</xdr:rowOff>
    </xdr:from>
    <xdr:ext cx="2833688" cy="300038"/>
    <xdr:sp macro="" textlink="">
      <xdr:nvSpPr>
        <xdr:cNvPr id="12" name="TextBox 11">
          <a:extLst>
            <a:ext uri="{FF2B5EF4-FFF2-40B4-BE49-F238E27FC236}">
              <a16:creationId xmlns:a16="http://schemas.microsoft.com/office/drawing/2014/main" id="{7D190A2A-30DD-45F2-8EBD-45D027E83254}"/>
            </a:ext>
          </a:extLst>
        </xdr:cNvPr>
        <xdr:cNvSpPr txBox="1"/>
      </xdr:nvSpPr>
      <xdr:spPr>
        <a:xfrm>
          <a:off x="8433026" y="538163"/>
          <a:ext cx="2833688"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latin typeface="+mn-lt"/>
              <a:ea typeface="+mn-ea"/>
              <a:cs typeface="+mn-cs"/>
            </a:rPr>
            <a:t>High</a:t>
          </a:r>
          <a:r>
            <a:rPr lang="en-IN" sz="1600">
              <a:solidFill>
                <a:schemeClr val="bg1"/>
              </a:solidFill>
            </a:rPr>
            <a:t> </a:t>
          </a:r>
          <a:r>
            <a:rPr lang="en-IN" sz="1800" b="1">
              <a:solidFill>
                <a:schemeClr val="accent4">
                  <a:lumMod val="60000"/>
                  <a:lumOff val="40000"/>
                </a:schemeClr>
              </a:solidFill>
              <a:latin typeface="+mn-lt"/>
              <a:ea typeface="+mn-ea"/>
              <a:cs typeface="+mn-cs"/>
            </a:rPr>
            <a:t>Attrition</a:t>
          </a:r>
          <a:r>
            <a:rPr lang="en-IN" sz="1600">
              <a:solidFill>
                <a:schemeClr val="bg1"/>
              </a:solidFill>
            </a:rPr>
            <a:t> </a:t>
          </a:r>
          <a:r>
            <a:rPr lang="en-IN" sz="1800" b="1">
              <a:solidFill>
                <a:schemeClr val="accent4">
                  <a:lumMod val="60000"/>
                  <a:lumOff val="40000"/>
                </a:schemeClr>
              </a:solidFill>
              <a:latin typeface="+mn-lt"/>
              <a:ea typeface="+mn-ea"/>
              <a:cs typeface="+mn-cs"/>
            </a:rPr>
            <a:t>Departments</a:t>
          </a:r>
        </a:p>
      </xdr:txBody>
    </xdr:sp>
    <xdr:clientData/>
  </xdr:oneCellAnchor>
  <xdr:oneCellAnchor>
    <xdr:from>
      <xdr:col>19</xdr:col>
      <xdr:colOff>11566</xdr:colOff>
      <xdr:row>2</xdr:row>
      <xdr:rowOff>166007</xdr:rowOff>
    </xdr:from>
    <xdr:ext cx="2414610" cy="300038"/>
    <xdr:sp macro="" textlink="">
      <xdr:nvSpPr>
        <xdr:cNvPr id="13" name="TextBox 12">
          <a:extLst>
            <a:ext uri="{FF2B5EF4-FFF2-40B4-BE49-F238E27FC236}">
              <a16:creationId xmlns:a16="http://schemas.microsoft.com/office/drawing/2014/main" id="{898AA552-86AC-4E67-AEDF-613715A6F09E}"/>
            </a:ext>
          </a:extLst>
        </xdr:cNvPr>
        <xdr:cNvSpPr txBox="1"/>
      </xdr:nvSpPr>
      <xdr:spPr>
        <a:xfrm>
          <a:off x="12292013" y="533400"/>
          <a:ext cx="2414610"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800" b="1">
              <a:solidFill>
                <a:schemeClr val="accent4">
                  <a:lumMod val="60000"/>
                  <a:lumOff val="40000"/>
                </a:schemeClr>
              </a:solidFill>
              <a:latin typeface="+mn-lt"/>
              <a:ea typeface="+mn-ea"/>
              <a:cs typeface="+mn-cs"/>
            </a:rPr>
            <a:t>Average Tenure (Years)</a:t>
          </a:r>
        </a:p>
      </xdr:txBody>
    </xdr:sp>
    <xdr:clientData/>
  </xdr:oneCellAnchor>
  <xdr:twoCellAnchor editAs="oneCell">
    <xdr:from>
      <xdr:col>3</xdr:col>
      <xdr:colOff>59191</xdr:colOff>
      <xdr:row>3</xdr:row>
      <xdr:rowOff>18369</xdr:rowOff>
    </xdr:from>
    <xdr:to>
      <xdr:col>4</xdr:col>
      <xdr:colOff>53818</xdr:colOff>
      <xdr:row>6</xdr:row>
      <xdr:rowOff>117771</xdr:rowOff>
    </xdr:to>
    <xdr:pic>
      <xdr:nvPicPr>
        <xdr:cNvPr id="23" name="Picture 22">
          <a:extLst>
            <a:ext uri="{FF2B5EF4-FFF2-40B4-BE49-F238E27FC236}">
              <a16:creationId xmlns:a16="http://schemas.microsoft.com/office/drawing/2014/main" id="{925B864F-AE68-AF05-11F6-E5AB9D6E64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8210" y="569459"/>
          <a:ext cx="640965" cy="650491"/>
        </a:xfrm>
        <a:prstGeom prst="rect">
          <a:avLst/>
        </a:prstGeom>
      </xdr:spPr>
    </xdr:pic>
    <xdr:clientData/>
  </xdr:twoCellAnchor>
  <xdr:twoCellAnchor editAs="oneCell">
    <xdr:from>
      <xdr:col>7</xdr:col>
      <xdr:colOff>378279</xdr:colOff>
      <xdr:row>3</xdr:row>
      <xdr:rowOff>75519</xdr:rowOff>
    </xdr:from>
    <xdr:to>
      <xdr:col>8</xdr:col>
      <xdr:colOff>244930</xdr:colOff>
      <xdr:row>6</xdr:row>
      <xdr:rowOff>46945</xdr:rowOff>
    </xdr:to>
    <xdr:pic>
      <xdr:nvPicPr>
        <xdr:cNvPr id="25" name="Picture 24">
          <a:extLst>
            <a:ext uri="{FF2B5EF4-FFF2-40B4-BE49-F238E27FC236}">
              <a16:creationId xmlns:a16="http://schemas.microsoft.com/office/drawing/2014/main" id="{2FE8E779-1BB1-7612-1A69-6DFC5E656E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2655" y="626609"/>
          <a:ext cx="512989" cy="522515"/>
        </a:xfrm>
        <a:prstGeom prst="rect">
          <a:avLst/>
        </a:prstGeom>
      </xdr:spPr>
    </xdr:pic>
    <xdr:clientData/>
  </xdr:twoCellAnchor>
  <xdr:twoCellAnchor editAs="oneCell">
    <xdr:from>
      <xdr:col>12</xdr:col>
      <xdr:colOff>349702</xdr:colOff>
      <xdr:row>3</xdr:row>
      <xdr:rowOff>94568</xdr:rowOff>
    </xdr:from>
    <xdr:to>
      <xdr:col>13</xdr:col>
      <xdr:colOff>162533</xdr:colOff>
      <xdr:row>6</xdr:row>
      <xdr:rowOff>9453</xdr:rowOff>
    </xdr:to>
    <xdr:pic>
      <xdr:nvPicPr>
        <xdr:cNvPr id="27" name="Picture 26">
          <a:extLst>
            <a:ext uri="{FF2B5EF4-FFF2-40B4-BE49-F238E27FC236}">
              <a16:creationId xmlns:a16="http://schemas.microsoft.com/office/drawing/2014/main" id="{63240FFF-D5B3-DFD3-D280-53BCB56C32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05773" y="645658"/>
          <a:ext cx="459171" cy="465974"/>
        </a:xfrm>
        <a:prstGeom prst="rect">
          <a:avLst/>
        </a:prstGeom>
      </xdr:spPr>
    </xdr:pic>
    <xdr:clientData/>
  </xdr:twoCellAnchor>
  <xdr:twoCellAnchor editAs="oneCell">
    <xdr:from>
      <xdr:col>18</xdr:col>
      <xdr:colOff>264348</xdr:colOff>
      <xdr:row>3</xdr:row>
      <xdr:rowOff>42182</xdr:rowOff>
    </xdr:from>
    <xdr:to>
      <xdr:col>19</xdr:col>
      <xdr:colOff>116674</xdr:colOff>
      <xdr:row>6</xdr:row>
      <xdr:rowOff>32046</xdr:rowOff>
    </xdr:to>
    <xdr:pic>
      <xdr:nvPicPr>
        <xdr:cNvPr id="31" name="Picture 30">
          <a:extLst>
            <a:ext uri="{FF2B5EF4-FFF2-40B4-BE49-F238E27FC236}">
              <a16:creationId xmlns:a16="http://schemas.microsoft.com/office/drawing/2014/main" id="{DFC21131-1794-2553-2454-F4E06A7FC4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98455" y="593272"/>
          <a:ext cx="498666" cy="540953"/>
        </a:xfrm>
        <a:prstGeom prst="rect">
          <a:avLst/>
        </a:prstGeom>
      </xdr:spPr>
    </xdr:pic>
    <xdr:clientData/>
  </xdr:twoCellAnchor>
  <xdr:twoCellAnchor>
    <xdr:from>
      <xdr:col>4</xdr:col>
      <xdr:colOff>242546</xdr:colOff>
      <xdr:row>4</xdr:row>
      <xdr:rowOff>32657</xdr:rowOff>
    </xdr:from>
    <xdr:to>
      <xdr:col>5</xdr:col>
      <xdr:colOff>221116</xdr:colOff>
      <xdr:row>5</xdr:row>
      <xdr:rowOff>113620</xdr:rowOff>
    </xdr:to>
    <xdr:sp macro="" textlink="KPI!G11">
      <xdr:nvSpPr>
        <xdr:cNvPr id="33" name="TextBox 32">
          <a:extLst>
            <a:ext uri="{FF2B5EF4-FFF2-40B4-BE49-F238E27FC236}">
              <a16:creationId xmlns:a16="http://schemas.microsoft.com/office/drawing/2014/main" id="{6A759527-CC4F-1289-38C4-E1A916298810}"/>
            </a:ext>
          </a:extLst>
        </xdr:cNvPr>
        <xdr:cNvSpPr txBox="1"/>
      </xdr:nvSpPr>
      <xdr:spPr>
        <a:xfrm>
          <a:off x="2827903" y="767443"/>
          <a:ext cx="624910"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B592F4-DBF4-4782-84C3-E470BD491D71}" type="TxLink">
            <a:rPr lang="en-US" sz="1600" b="0" i="0" u="none" strike="noStrike" kern="1200">
              <a:solidFill>
                <a:schemeClr val="bg1"/>
              </a:solidFill>
              <a:latin typeface="Calibri"/>
              <a:ea typeface="Calibri"/>
              <a:cs typeface="Calibri"/>
            </a:rPr>
            <a:pPr/>
            <a:t>1470</a:t>
          </a:fld>
          <a:endParaRPr lang="en-IN" sz="1600" kern="1200">
            <a:solidFill>
              <a:schemeClr val="bg1"/>
            </a:solidFill>
          </a:endParaRPr>
        </a:p>
      </xdr:txBody>
    </xdr:sp>
    <xdr:clientData/>
  </xdr:twoCellAnchor>
  <xdr:twoCellAnchor>
    <xdr:from>
      <xdr:col>9</xdr:col>
      <xdr:colOff>13945</xdr:colOff>
      <xdr:row>4</xdr:row>
      <xdr:rowOff>37419</xdr:rowOff>
    </xdr:from>
    <xdr:to>
      <xdr:col>10</xdr:col>
      <xdr:colOff>83003</xdr:colOff>
      <xdr:row>5</xdr:row>
      <xdr:rowOff>170769</xdr:rowOff>
    </xdr:to>
    <xdr:sp macro="" textlink="KPI!I11">
      <xdr:nvSpPr>
        <xdr:cNvPr id="34" name="TextBox 33">
          <a:extLst>
            <a:ext uri="{FF2B5EF4-FFF2-40B4-BE49-F238E27FC236}">
              <a16:creationId xmlns:a16="http://schemas.microsoft.com/office/drawing/2014/main" id="{10C9734C-87EA-48D9-BEA5-B849D90AC750}"/>
            </a:ext>
          </a:extLst>
        </xdr:cNvPr>
        <xdr:cNvSpPr txBox="1"/>
      </xdr:nvSpPr>
      <xdr:spPr>
        <a:xfrm>
          <a:off x="5830999" y="772205"/>
          <a:ext cx="715397" cy="3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631590-F926-4F38-AF3D-8807B7F891FD}" type="TxLink">
            <a:rPr lang="en-US" sz="1600" b="0" i="0" u="none" strike="noStrike" kern="1200">
              <a:solidFill>
                <a:schemeClr val="bg1"/>
              </a:solidFill>
              <a:latin typeface="Calibri"/>
              <a:ea typeface="Calibri"/>
              <a:cs typeface="Calibri"/>
            </a:rPr>
            <a:pPr marL="0" indent="0"/>
            <a:t>16.12%</a:t>
          </a:fld>
          <a:endParaRPr lang="en-IN" sz="1600" b="0" i="0" u="none" strike="noStrike" kern="1200">
            <a:solidFill>
              <a:schemeClr val="bg1"/>
            </a:solidFill>
            <a:latin typeface="Calibri"/>
            <a:ea typeface="Calibri"/>
            <a:cs typeface="Calibri"/>
          </a:endParaRPr>
        </a:p>
      </xdr:txBody>
    </xdr:sp>
    <xdr:clientData/>
  </xdr:twoCellAnchor>
  <xdr:twoCellAnchor>
    <xdr:from>
      <xdr:col>13</xdr:col>
      <xdr:colOff>237782</xdr:colOff>
      <xdr:row>4</xdr:row>
      <xdr:rowOff>51709</xdr:rowOff>
    </xdr:from>
    <xdr:to>
      <xdr:col>17</xdr:col>
      <xdr:colOff>83003</xdr:colOff>
      <xdr:row>5</xdr:row>
      <xdr:rowOff>132672</xdr:rowOff>
    </xdr:to>
    <xdr:sp macro="" textlink="KPI!M11">
      <xdr:nvSpPr>
        <xdr:cNvPr id="35" name="TextBox 34">
          <a:extLst>
            <a:ext uri="{FF2B5EF4-FFF2-40B4-BE49-F238E27FC236}">
              <a16:creationId xmlns:a16="http://schemas.microsoft.com/office/drawing/2014/main" id="{82C04C20-E425-4BDA-B8FE-9BD308E4B58A}"/>
            </a:ext>
          </a:extLst>
        </xdr:cNvPr>
        <xdr:cNvSpPr txBox="1"/>
      </xdr:nvSpPr>
      <xdr:spPr>
        <a:xfrm>
          <a:off x="8640193" y="786495"/>
          <a:ext cx="2430579"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ADAA864-9B61-4A77-9A12-065F15E37472}" type="TxLink">
            <a:rPr lang="en-US" sz="1600" b="0" i="0" u="none" strike="noStrike" kern="1200">
              <a:solidFill>
                <a:schemeClr val="bg1"/>
              </a:solidFill>
              <a:latin typeface="Calibri"/>
              <a:ea typeface="Calibri"/>
              <a:cs typeface="Calibri"/>
            </a:rPr>
            <a:pPr marL="0" indent="0"/>
            <a:t>Research &amp; Development</a:t>
          </a:fld>
          <a:endParaRPr lang="en-IN" sz="1600" b="0" i="0" u="none" strike="noStrike" kern="1200">
            <a:solidFill>
              <a:schemeClr val="bg1"/>
            </a:solidFill>
            <a:latin typeface="Calibri"/>
            <a:ea typeface="Calibri"/>
            <a:cs typeface="Calibri"/>
          </a:endParaRPr>
        </a:p>
      </xdr:txBody>
    </xdr:sp>
    <xdr:clientData/>
  </xdr:twoCellAnchor>
  <xdr:twoCellAnchor>
    <xdr:from>
      <xdr:col>20</xdr:col>
      <xdr:colOff>199683</xdr:colOff>
      <xdr:row>4</xdr:row>
      <xdr:rowOff>23133</xdr:rowOff>
    </xdr:from>
    <xdr:to>
      <xdr:col>21</xdr:col>
      <xdr:colOff>211591</xdr:colOff>
      <xdr:row>5</xdr:row>
      <xdr:rowOff>104096</xdr:rowOff>
    </xdr:to>
    <xdr:sp macro="" textlink="KPI!Q11">
      <xdr:nvSpPr>
        <xdr:cNvPr id="36" name="TextBox 35">
          <a:extLst>
            <a:ext uri="{FF2B5EF4-FFF2-40B4-BE49-F238E27FC236}">
              <a16:creationId xmlns:a16="http://schemas.microsoft.com/office/drawing/2014/main" id="{8754D21A-9EDD-4DE2-81AF-EBF1A75C234D}"/>
            </a:ext>
          </a:extLst>
        </xdr:cNvPr>
        <xdr:cNvSpPr txBox="1"/>
      </xdr:nvSpPr>
      <xdr:spPr>
        <a:xfrm>
          <a:off x="13126469" y="757919"/>
          <a:ext cx="658248"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8B3F9B-A315-4576-8A47-E53A2D2465F9}" type="TxLink">
            <a:rPr lang="en-US" sz="1600" b="0" i="0" u="none" strike="noStrike" kern="1200">
              <a:solidFill>
                <a:schemeClr val="bg1"/>
              </a:solidFill>
              <a:latin typeface="Calibri"/>
              <a:ea typeface="Calibri"/>
              <a:cs typeface="Calibri"/>
            </a:rPr>
            <a:pPr marL="0" indent="0"/>
            <a:t>11.28</a:t>
          </a:fld>
          <a:endParaRPr lang="en-IN" sz="1600" b="0" i="0" u="none" strike="noStrike" kern="1200">
            <a:solidFill>
              <a:schemeClr val="bg1"/>
            </a:solidFill>
            <a:latin typeface="Calibri"/>
            <a:ea typeface="Calibri"/>
            <a:cs typeface="Calibri"/>
          </a:endParaRPr>
        </a:p>
      </xdr:txBody>
    </xdr:sp>
    <xdr:clientData/>
  </xdr:twoCellAnchor>
  <xdr:twoCellAnchor editAs="oneCell">
    <xdr:from>
      <xdr:col>0</xdr:col>
      <xdr:colOff>11206</xdr:colOff>
      <xdr:row>21</xdr:row>
      <xdr:rowOff>135870</xdr:rowOff>
    </xdr:from>
    <xdr:to>
      <xdr:col>2</xdr:col>
      <xdr:colOff>544606</xdr:colOff>
      <xdr:row>28</xdr:row>
      <xdr:rowOff>75640</xdr:rowOff>
    </xdr:to>
    <mc:AlternateContent xmlns:mc="http://schemas.openxmlformats.org/markup-compatibility/2006" xmlns:a14="http://schemas.microsoft.com/office/drawing/2010/main">
      <mc:Choice Requires="a14">
        <xdr:graphicFrame macro="">
          <xdr:nvGraphicFramePr>
            <xdr:cNvPr id="38" name="MaritalStatus">
              <a:extLst>
                <a:ext uri="{FF2B5EF4-FFF2-40B4-BE49-F238E27FC236}">
                  <a16:creationId xmlns:a16="http://schemas.microsoft.com/office/drawing/2014/main" id="{05704AA4-7EBE-4348-8135-5D392083CAD3}"/>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1206" y="3936345"/>
              <a:ext cx="1828800" cy="1206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53509</xdr:rowOff>
    </xdr:from>
    <xdr:to>
      <xdr:col>2</xdr:col>
      <xdr:colOff>533400</xdr:colOff>
      <xdr:row>21</xdr:row>
      <xdr:rowOff>101133</xdr:rowOff>
    </xdr:to>
    <mc:AlternateContent xmlns:mc="http://schemas.openxmlformats.org/markup-compatibility/2006" xmlns:a14="http://schemas.microsoft.com/office/drawing/2010/main">
      <mc:Choice Requires="a14">
        <xdr:graphicFrame macro="">
          <xdr:nvGraphicFramePr>
            <xdr:cNvPr id="39" name="Gender">
              <a:extLst>
                <a:ext uri="{FF2B5EF4-FFF2-40B4-BE49-F238E27FC236}">
                  <a16:creationId xmlns:a16="http://schemas.microsoft.com/office/drawing/2014/main" id="{45D802E0-905C-4C11-A055-0C4517D1D7B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949109"/>
              <a:ext cx="1828800"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179014</xdr:rowOff>
    </xdr:from>
    <xdr:to>
      <xdr:col>2</xdr:col>
      <xdr:colOff>533400</xdr:colOff>
      <xdr:row>16</xdr:row>
      <xdr:rowOff>23533</xdr:rowOff>
    </xdr:to>
    <mc:AlternateContent xmlns:mc="http://schemas.openxmlformats.org/markup-compatibility/2006" xmlns:a14="http://schemas.microsoft.com/office/drawing/2010/main">
      <mc:Choice Requires="a14">
        <xdr:graphicFrame macro="">
          <xdr:nvGraphicFramePr>
            <xdr:cNvPr id="40" name="Attrition">
              <a:extLst>
                <a:ext uri="{FF2B5EF4-FFF2-40B4-BE49-F238E27FC236}">
                  <a16:creationId xmlns:a16="http://schemas.microsoft.com/office/drawing/2014/main" id="{CE9027BB-FB52-4C2B-BEFA-D80D62FBD02C}"/>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0" y="1988764"/>
              <a:ext cx="1828800" cy="930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105617</xdr:rowOff>
    </xdr:from>
    <xdr:to>
      <xdr:col>2</xdr:col>
      <xdr:colOff>533400</xdr:colOff>
      <xdr:row>35</xdr:row>
      <xdr:rowOff>21571</xdr:rowOff>
    </xdr:to>
    <mc:AlternateContent xmlns:mc="http://schemas.openxmlformats.org/markup-compatibility/2006" xmlns:a14="http://schemas.microsoft.com/office/drawing/2010/main">
      <mc:Choice Requires="a14">
        <xdr:graphicFrame macro="">
          <xdr:nvGraphicFramePr>
            <xdr:cNvPr id="37" name="Department">
              <a:extLst>
                <a:ext uri="{FF2B5EF4-FFF2-40B4-BE49-F238E27FC236}">
                  <a16:creationId xmlns:a16="http://schemas.microsoft.com/office/drawing/2014/main" id="{DF58A62E-1127-4B1F-9AFA-D2256F00D86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5172917"/>
              <a:ext cx="1828800" cy="1182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xdr:colOff>
      <xdr:row>20</xdr:row>
      <xdr:rowOff>156482</xdr:rowOff>
    </xdr:from>
    <xdr:to>
      <xdr:col>12</xdr:col>
      <xdr:colOff>517072</xdr:colOff>
      <xdr:row>34</xdr:row>
      <xdr:rowOff>170089</xdr:rowOff>
    </xdr:to>
    <xdr:sp macro="" textlink="">
      <xdr:nvSpPr>
        <xdr:cNvPr id="46" name="Rectangle 45">
          <a:extLst>
            <a:ext uri="{FF2B5EF4-FFF2-40B4-BE49-F238E27FC236}">
              <a16:creationId xmlns:a16="http://schemas.microsoft.com/office/drawing/2014/main" id="{6365CD07-87F4-4263-AF32-ADBE088C178A}"/>
            </a:ext>
          </a:extLst>
        </xdr:cNvPr>
        <xdr:cNvSpPr/>
      </xdr:nvSpPr>
      <xdr:spPr>
        <a:xfrm>
          <a:off x="1939020" y="3830411"/>
          <a:ext cx="6334123" cy="2585357"/>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265339</xdr:colOff>
      <xdr:row>6</xdr:row>
      <xdr:rowOff>75519</xdr:rowOff>
    </xdr:from>
    <xdr:to>
      <xdr:col>13</xdr:col>
      <xdr:colOff>578304</xdr:colOff>
      <xdr:row>20</xdr:row>
      <xdr:rowOff>80281</xdr:rowOff>
    </xdr:to>
    <xdr:sp macro="" textlink="">
      <xdr:nvSpPr>
        <xdr:cNvPr id="49" name="Rectangle 48">
          <a:extLst>
            <a:ext uri="{FF2B5EF4-FFF2-40B4-BE49-F238E27FC236}">
              <a16:creationId xmlns:a16="http://schemas.microsoft.com/office/drawing/2014/main" id="{A2C6236C-94A3-4D3F-92A7-8DC100010422}"/>
            </a:ext>
          </a:extLst>
        </xdr:cNvPr>
        <xdr:cNvSpPr/>
      </xdr:nvSpPr>
      <xdr:spPr>
        <a:xfrm>
          <a:off x="5436053" y="1177698"/>
          <a:ext cx="3544662"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72797</xdr:colOff>
      <xdr:row>21</xdr:row>
      <xdr:rowOff>37418</xdr:rowOff>
    </xdr:from>
    <xdr:to>
      <xdr:col>12</xdr:col>
      <xdr:colOff>406172</xdr:colOff>
      <xdr:row>34</xdr:row>
      <xdr:rowOff>135391</xdr:rowOff>
    </xdr:to>
    <xdr:graphicFrame macro="">
      <xdr:nvGraphicFramePr>
        <xdr:cNvPr id="48" name="Chart 47">
          <a:extLst>
            <a:ext uri="{FF2B5EF4-FFF2-40B4-BE49-F238E27FC236}">
              <a16:creationId xmlns:a16="http://schemas.microsoft.com/office/drawing/2014/main" id="{A05E06B2-69E6-462F-81C7-B35E358A9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340179</xdr:colOff>
      <xdr:row>6</xdr:row>
      <xdr:rowOff>149678</xdr:rowOff>
    </xdr:from>
    <xdr:to>
      <xdr:col>13</xdr:col>
      <xdr:colOff>493297</xdr:colOff>
      <xdr:row>19</xdr:row>
      <xdr:rowOff>175489</xdr:rowOff>
    </xdr:to>
    <xdr:graphicFrame macro="">
      <xdr:nvGraphicFramePr>
        <xdr:cNvPr id="41" name="Chart 40">
          <a:extLst>
            <a:ext uri="{FF2B5EF4-FFF2-40B4-BE49-F238E27FC236}">
              <a16:creationId xmlns:a16="http://schemas.microsoft.com/office/drawing/2014/main" id="{9F03FD2E-2E91-42B5-A118-35914190E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600394</xdr:colOff>
      <xdr:row>20</xdr:row>
      <xdr:rowOff>146118</xdr:rowOff>
    </xdr:from>
    <xdr:to>
      <xdr:col>22</xdr:col>
      <xdr:colOff>564697</xdr:colOff>
      <xdr:row>34</xdr:row>
      <xdr:rowOff>150880</xdr:rowOff>
    </xdr:to>
    <xdr:sp macro="" textlink="">
      <xdr:nvSpPr>
        <xdr:cNvPr id="50" name="Rectangle 49">
          <a:extLst>
            <a:ext uri="{FF2B5EF4-FFF2-40B4-BE49-F238E27FC236}">
              <a16:creationId xmlns:a16="http://schemas.microsoft.com/office/drawing/2014/main" id="{CAEE6D2C-DC1D-40A0-9996-E6BCB9A1C34D}"/>
            </a:ext>
          </a:extLst>
        </xdr:cNvPr>
        <xdr:cNvSpPr/>
      </xdr:nvSpPr>
      <xdr:spPr>
        <a:xfrm>
          <a:off x="8356465" y="3820047"/>
          <a:ext cx="6427696"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18</xdr:col>
      <xdr:colOff>319368</xdr:colOff>
      <xdr:row>21</xdr:row>
      <xdr:rowOff>5603</xdr:rowOff>
    </xdr:from>
    <xdr:ext cx="184731" cy="264560"/>
    <xdr:sp macro="" textlink="">
      <xdr:nvSpPr>
        <xdr:cNvPr id="51" name="TextBox 50">
          <a:extLst>
            <a:ext uri="{FF2B5EF4-FFF2-40B4-BE49-F238E27FC236}">
              <a16:creationId xmlns:a16="http://schemas.microsoft.com/office/drawing/2014/main" id="{9D06EC42-C8E1-6686-70AD-BDEADE96E640}"/>
            </a:ext>
          </a:extLst>
        </xdr:cNvPr>
        <xdr:cNvSpPr txBox="1"/>
      </xdr:nvSpPr>
      <xdr:spPr>
        <a:xfrm>
          <a:off x="12018309" y="3770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13</xdr:col>
      <xdr:colOff>442633</xdr:colOff>
      <xdr:row>13</xdr:row>
      <xdr:rowOff>140073</xdr:rowOff>
    </xdr:from>
    <xdr:ext cx="184731" cy="264560"/>
    <xdr:sp macro="" textlink="">
      <xdr:nvSpPr>
        <xdr:cNvPr id="52" name="TextBox 51">
          <a:extLst>
            <a:ext uri="{FF2B5EF4-FFF2-40B4-BE49-F238E27FC236}">
              <a16:creationId xmlns:a16="http://schemas.microsoft.com/office/drawing/2014/main" id="{FA74FCDF-6E2A-5C32-C4AB-EC62F9E2A621}"/>
            </a:ext>
          </a:extLst>
        </xdr:cNvPr>
        <xdr:cNvSpPr txBox="1"/>
      </xdr:nvSpPr>
      <xdr:spPr>
        <a:xfrm>
          <a:off x="8891868" y="247089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70036</xdr:colOff>
      <xdr:row>3</xdr:row>
      <xdr:rowOff>55188</xdr:rowOff>
    </xdr:from>
    <xdr:to>
      <xdr:col>2</xdr:col>
      <xdr:colOff>571500</xdr:colOff>
      <xdr:row>10</xdr:row>
      <xdr:rowOff>128868</xdr:rowOff>
    </xdr:to>
    <xdr:sp macro="" textlink="">
      <xdr:nvSpPr>
        <xdr:cNvPr id="54" name="Rectangle 53">
          <a:extLst>
            <a:ext uri="{FF2B5EF4-FFF2-40B4-BE49-F238E27FC236}">
              <a16:creationId xmlns:a16="http://schemas.microsoft.com/office/drawing/2014/main" id="{F3FC001C-4C51-4BD4-A549-BCCFCB07E859}"/>
            </a:ext>
          </a:extLst>
        </xdr:cNvPr>
        <xdr:cNvSpPr/>
      </xdr:nvSpPr>
      <xdr:spPr>
        <a:xfrm>
          <a:off x="70036" y="606278"/>
          <a:ext cx="1794143" cy="1359554"/>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346982</xdr:colOff>
      <xdr:row>3</xdr:row>
      <xdr:rowOff>114981</xdr:rowOff>
    </xdr:from>
    <xdr:to>
      <xdr:col>2</xdr:col>
      <xdr:colOff>244928</xdr:colOff>
      <xdr:row>10</xdr:row>
      <xdr:rowOff>19732</xdr:rowOff>
    </xdr:to>
    <xdr:pic>
      <xdr:nvPicPr>
        <xdr:cNvPr id="57" name="Picture 56">
          <a:extLst>
            <a:ext uri="{FF2B5EF4-FFF2-40B4-BE49-F238E27FC236}">
              <a16:creationId xmlns:a16="http://schemas.microsoft.com/office/drawing/2014/main" id="{304DBF1E-1CE4-55F0-1057-49C331CD4F8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6982" y="666071"/>
          <a:ext cx="1190625" cy="1190625"/>
        </a:xfrm>
        <a:prstGeom prst="rect">
          <a:avLst/>
        </a:prstGeom>
      </xdr:spPr>
    </xdr:pic>
    <xdr:clientData/>
  </xdr:twoCellAnchor>
  <xdr:twoCellAnchor>
    <xdr:from>
      <xdr:col>13</xdr:col>
      <xdr:colOff>61231</xdr:colOff>
      <xdr:row>21</xdr:row>
      <xdr:rowOff>54427</xdr:rowOff>
    </xdr:from>
    <xdr:to>
      <xdr:col>22</xdr:col>
      <xdr:colOff>503465</xdr:colOff>
      <xdr:row>34</xdr:row>
      <xdr:rowOff>6803</xdr:rowOff>
    </xdr:to>
    <xdr:graphicFrame macro="">
      <xdr:nvGraphicFramePr>
        <xdr:cNvPr id="58" name="Chart 57">
          <a:extLst>
            <a:ext uri="{FF2B5EF4-FFF2-40B4-BE49-F238E27FC236}">
              <a16:creationId xmlns:a16="http://schemas.microsoft.com/office/drawing/2014/main" id="{86D8F2A4-465D-4063-882B-68B36AD9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612321</xdr:colOff>
      <xdr:row>6</xdr:row>
      <xdr:rowOff>87607</xdr:rowOff>
    </xdr:from>
    <xdr:to>
      <xdr:col>22</xdr:col>
      <xdr:colOff>578304</xdr:colOff>
      <xdr:row>20</xdr:row>
      <xdr:rowOff>76200</xdr:rowOff>
    </xdr:to>
    <xdr:sp macro="" textlink="">
      <xdr:nvSpPr>
        <xdr:cNvPr id="59" name="Rectangle 58">
          <a:extLst>
            <a:ext uri="{FF2B5EF4-FFF2-40B4-BE49-F238E27FC236}">
              <a16:creationId xmlns:a16="http://schemas.microsoft.com/office/drawing/2014/main" id="{BC1A7CBE-3ADD-4815-9B4F-EF2981756841}"/>
            </a:ext>
          </a:extLst>
        </xdr:cNvPr>
        <xdr:cNvSpPr/>
      </xdr:nvSpPr>
      <xdr:spPr>
        <a:xfrm>
          <a:off x="9032421" y="1173457"/>
          <a:ext cx="5795283" cy="2522243"/>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34019</xdr:colOff>
      <xdr:row>6</xdr:row>
      <xdr:rowOff>163285</xdr:rowOff>
    </xdr:from>
    <xdr:to>
      <xdr:col>22</xdr:col>
      <xdr:colOff>503465</xdr:colOff>
      <xdr:row>19</xdr:row>
      <xdr:rowOff>95249</xdr:rowOff>
    </xdr:to>
    <xdr:graphicFrame macro="">
      <xdr:nvGraphicFramePr>
        <xdr:cNvPr id="60" name="Chart 59">
          <a:extLst>
            <a:ext uri="{FF2B5EF4-FFF2-40B4-BE49-F238E27FC236}">
              <a16:creationId xmlns:a16="http://schemas.microsoft.com/office/drawing/2014/main" id="{43815122-DA0F-47D9-9D45-ADBC4177C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16328</xdr:colOff>
      <xdr:row>6</xdr:row>
      <xdr:rowOff>71438</xdr:rowOff>
    </xdr:from>
    <xdr:to>
      <xdr:col>8</xdr:col>
      <xdr:colOff>210913</xdr:colOff>
      <xdr:row>20</xdr:row>
      <xdr:rowOff>76200</xdr:rowOff>
    </xdr:to>
    <xdr:sp macro="" textlink="">
      <xdr:nvSpPr>
        <xdr:cNvPr id="61" name="Rectangle 60">
          <a:extLst>
            <a:ext uri="{FF2B5EF4-FFF2-40B4-BE49-F238E27FC236}">
              <a16:creationId xmlns:a16="http://schemas.microsoft.com/office/drawing/2014/main" id="{F83A08D5-4423-419A-9A5F-79F17F2CD8F0}"/>
            </a:ext>
          </a:extLst>
        </xdr:cNvPr>
        <xdr:cNvSpPr/>
      </xdr:nvSpPr>
      <xdr:spPr>
        <a:xfrm>
          <a:off x="1955347" y="1173617"/>
          <a:ext cx="3426280"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68035</xdr:colOff>
      <xdr:row>6</xdr:row>
      <xdr:rowOff>129268</xdr:rowOff>
    </xdr:from>
    <xdr:to>
      <xdr:col>8</xdr:col>
      <xdr:colOff>115661</xdr:colOff>
      <xdr:row>19</xdr:row>
      <xdr:rowOff>163285</xdr:rowOff>
    </xdr:to>
    <xdr:graphicFrame macro="">
      <xdr:nvGraphicFramePr>
        <xdr:cNvPr id="62" name="Chart 61">
          <a:extLst>
            <a:ext uri="{FF2B5EF4-FFF2-40B4-BE49-F238E27FC236}">
              <a16:creationId xmlns:a16="http://schemas.microsoft.com/office/drawing/2014/main" id="{90F823F9-11A8-466E-B702-6E996C711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jyti Dutta Choudhury" refreshedDate="45638.525947916663" createdVersion="8" refreshedVersion="8" minRefreshableVersion="3" recordCount="1470" xr:uid="{366186B7-95A2-482E-AE78-4094DD8B0C27}">
  <cacheSource type="worksheet">
    <worksheetSource ref="A1:AI1471" sheet="Data"/>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3"/>
        <groupItems count="16">
          <s v="&lt;18"/>
          <s v="18-20"/>
          <s v="21-23"/>
          <s v="24-26"/>
          <s v="27-29"/>
          <s v="30-32"/>
          <s v="33-35"/>
          <s v="36-38"/>
          <s v="39-41"/>
          <s v="42-44"/>
          <s v="45-47"/>
          <s v="48-50"/>
          <s v="51-53"/>
          <s v="54-56"/>
          <s v="57-60"/>
          <s v="&gt;60"/>
        </groupItems>
      </fieldGroup>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5">
        <rangePr startNum="1" endNum="29" groupInterval="3"/>
        <groupItems count="12">
          <s v="&lt;1"/>
          <s v="1-3"/>
          <s v="4-6"/>
          <s v="7-9"/>
          <s v="10-12"/>
          <s v="13-15"/>
          <s v="16-18"/>
          <s v="19-21"/>
          <s v="22-24"/>
          <s v="25-27"/>
          <s v="28-30"/>
          <s v="&gt;31"/>
        </groupItems>
      </fieldGroup>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ount="2">
        <n v="3"/>
        <n v="4"/>
      </sharedItems>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ount="4">
        <n v="0"/>
        <n v="1"/>
        <n v="3"/>
        <n v="2"/>
      </sharedItems>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ount="7">
        <n v="0"/>
        <n v="3"/>
        <n v="2"/>
        <n v="5"/>
        <n v="1"/>
        <n v="4"/>
        <n v="6"/>
      </sharedItems>
    </cacheField>
    <cacheField name="WorkLifeBalance" numFmtId="0">
      <sharedItems containsSemiMixedTypes="0" containsString="0" containsNumber="1" containsInteger="1" minValue="1" maxValue="4" count="4">
        <n v="1"/>
        <n v="3"/>
        <n v="2"/>
        <n v="4"/>
      </sharedItems>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31">
        <rangePr startNum="0" endNum="40" groupInterval="3"/>
        <groupItems count="16">
          <s v="&lt;0"/>
          <s v="0-2"/>
          <s v="3-5"/>
          <s v="6-8"/>
          <s v="9-11"/>
          <s v="12-14"/>
          <s v="15-17"/>
          <s v="18-20"/>
          <s v="21-23"/>
          <s v="24-26"/>
          <s v="27-29"/>
          <s v="30-32"/>
          <s v="33-35"/>
          <s v="36-38"/>
          <s v="39-41"/>
          <s v="&gt;42"/>
        </groupItems>
      </fieldGroup>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ount="16">
        <n v="0"/>
        <n v="1"/>
        <n v="3"/>
        <n v="2"/>
        <n v="7"/>
        <n v="4"/>
        <n v="8"/>
        <n v="6"/>
        <n v="5"/>
        <n v="15"/>
        <n v="9"/>
        <n v="13"/>
        <n v="12"/>
        <n v="10"/>
        <n v="11"/>
        <n v="14"/>
      </sharedItems>
      <fieldGroup base="33">
        <rangePr startNum="0" endNum="15" groupInterval="3"/>
        <groupItems count="7">
          <s v="&lt;0"/>
          <s v="0-2"/>
          <s v="3-5"/>
          <s v="6-8"/>
          <s v="9-11"/>
          <s v="12-15"/>
          <s v="&gt;15"/>
        </groupItems>
      </fieldGroup>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960818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1102"/>
    <x v="0"/>
    <x v="0"/>
    <n v="2"/>
    <s v="Life Sciences"/>
    <n v="1"/>
    <n v="1"/>
    <n v="2"/>
    <x v="0"/>
    <n v="94"/>
    <x v="0"/>
    <n v="2"/>
    <x v="0"/>
    <n v="4"/>
    <x v="0"/>
    <n v="5993"/>
    <n v="19479"/>
    <n v="8"/>
    <s v="Y"/>
    <x v="0"/>
    <n v="11"/>
    <x v="0"/>
    <n v="1"/>
    <n v="80"/>
    <x v="0"/>
    <n v="8"/>
    <x v="0"/>
    <x v="0"/>
    <x v="0"/>
    <n v="4"/>
    <x v="0"/>
    <n v="5"/>
  </r>
  <r>
    <x v="1"/>
    <x v="1"/>
    <x v="1"/>
    <n v="279"/>
    <x v="1"/>
    <x v="1"/>
    <n v="1"/>
    <s v="Life Sciences"/>
    <n v="1"/>
    <n v="2"/>
    <n v="3"/>
    <x v="1"/>
    <n v="61"/>
    <x v="1"/>
    <n v="2"/>
    <x v="1"/>
    <n v="2"/>
    <x v="1"/>
    <n v="5130"/>
    <n v="24907"/>
    <n v="1"/>
    <s v="Y"/>
    <x v="1"/>
    <n v="23"/>
    <x v="1"/>
    <n v="4"/>
    <n v="80"/>
    <x v="1"/>
    <n v="10"/>
    <x v="1"/>
    <x v="1"/>
    <x v="1"/>
    <n v="7"/>
    <x v="1"/>
    <n v="7"/>
  </r>
  <r>
    <x v="2"/>
    <x v="0"/>
    <x v="0"/>
    <n v="1373"/>
    <x v="1"/>
    <x v="2"/>
    <n v="2"/>
    <s v="Other"/>
    <n v="1"/>
    <n v="4"/>
    <n v="4"/>
    <x v="1"/>
    <n v="92"/>
    <x v="1"/>
    <n v="1"/>
    <x v="2"/>
    <n v="3"/>
    <x v="0"/>
    <n v="2090"/>
    <n v="2396"/>
    <n v="6"/>
    <s v="Y"/>
    <x v="0"/>
    <n v="15"/>
    <x v="0"/>
    <n v="2"/>
    <n v="80"/>
    <x v="0"/>
    <n v="7"/>
    <x v="1"/>
    <x v="1"/>
    <x v="2"/>
    <n v="0"/>
    <x v="0"/>
    <n v="0"/>
  </r>
  <r>
    <x v="3"/>
    <x v="1"/>
    <x v="1"/>
    <n v="1392"/>
    <x v="1"/>
    <x v="3"/>
    <n v="4"/>
    <s v="Life Sciences"/>
    <n v="1"/>
    <n v="5"/>
    <n v="4"/>
    <x v="0"/>
    <n v="56"/>
    <x v="0"/>
    <n v="1"/>
    <x v="1"/>
    <n v="3"/>
    <x v="1"/>
    <n v="2909"/>
    <n v="23159"/>
    <n v="1"/>
    <s v="Y"/>
    <x v="0"/>
    <n v="11"/>
    <x v="0"/>
    <n v="3"/>
    <n v="80"/>
    <x v="0"/>
    <n v="8"/>
    <x v="1"/>
    <x v="1"/>
    <x v="3"/>
    <n v="7"/>
    <x v="2"/>
    <n v="0"/>
  </r>
  <r>
    <x v="4"/>
    <x v="1"/>
    <x v="0"/>
    <n v="591"/>
    <x v="1"/>
    <x v="2"/>
    <n v="1"/>
    <s v="Medical"/>
    <n v="1"/>
    <n v="7"/>
    <n v="1"/>
    <x v="1"/>
    <n v="40"/>
    <x v="0"/>
    <n v="1"/>
    <x v="2"/>
    <n v="2"/>
    <x v="1"/>
    <n v="3468"/>
    <n v="16632"/>
    <n v="9"/>
    <s v="Y"/>
    <x v="1"/>
    <n v="12"/>
    <x v="0"/>
    <n v="4"/>
    <n v="80"/>
    <x v="1"/>
    <n v="6"/>
    <x v="1"/>
    <x v="1"/>
    <x v="4"/>
    <n v="2"/>
    <x v="3"/>
    <n v="2"/>
  </r>
  <r>
    <x v="5"/>
    <x v="1"/>
    <x v="1"/>
    <n v="1005"/>
    <x v="1"/>
    <x v="2"/>
    <n v="2"/>
    <s v="Life Sciences"/>
    <n v="1"/>
    <n v="8"/>
    <n v="4"/>
    <x v="1"/>
    <n v="79"/>
    <x v="0"/>
    <n v="1"/>
    <x v="2"/>
    <n v="4"/>
    <x v="0"/>
    <n v="3068"/>
    <n v="11864"/>
    <n v="0"/>
    <s v="Y"/>
    <x v="1"/>
    <n v="13"/>
    <x v="0"/>
    <n v="3"/>
    <n v="80"/>
    <x v="0"/>
    <n v="8"/>
    <x v="2"/>
    <x v="2"/>
    <x v="5"/>
    <n v="7"/>
    <x v="2"/>
    <n v="6"/>
  </r>
  <r>
    <x v="6"/>
    <x v="1"/>
    <x v="0"/>
    <n v="1324"/>
    <x v="1"/>
    <x v="3"/>
    <n v="3"/>
    <s v="Medical"/>
    <n v="1"/>
    <n v="10"/>
    <n v="3"/>
    <x v="0"/>
    <n v="81"/>
    <x v="2"/>
    <n v="1"/>
    <x v="2"/>
    <n v="1"/>
    <x v="1"/>
    <n v="2670"/>
    <n v="9964"/>
    <n v="4"/>
    <s v="Y"/>
    <x v="0"/>
    <n v="20"/>
    <x v="1"/>
    <n v="1"/>
    <n v="80"/>
    <x v="2"/>
    <n v="12"/>
    <x v="1"/>
    <x v="2"/>
    <x v="6"/>
    <n v="0"/>
    <x v="0"/>
    <n v="0"/>
  </r>
  <r>
    <x v="7"/>
    <x v="1"/>
    <x v="0"/>
    <n v="1358"/>
    <x v="1"/>
    <x v="4"/>
    <n v="1"/>
    <s v="Life Sciences"/>
    <n v="1"/>
    <n v="11"/>
    <n v="4"/>
    <x v="1"/>
    <n v="67"/>
    <x v="0"/>
    <n v="1"/>
    <x v="2"/>
    <n v="3"/>
    <x v="2"/>
    <n v="2693"/>
    <n v="13335"/>
    <n v="1"/>
    <s v="Y"/>
    <x v="1"/>
    <n v="22"/>
    <x v="1"/>
    <n v="2"/>
    <n v="80"/>
    <x v="1"/>
    <n v="1"/>
    <x v="2"/>
    <x v="1"/>
    <x v="6"/>
    <n v="0"/>
    <x v="0"/>
    <n v="0"/>
  </r>
  <r>
    <x v="8"/>
    <x v="1"/>
    <x v="1"/>
    <n v="216"/>
    <x v="1"/>
    <x v="5"/>
    <n v="3"/>
    <s v="Life Sciences"/>
    <n v="1"/>
    <n v="12"/>
    <n v="4"/>
    <x v="1"/>
    <n v="44"/>
    <x v="1"/>
    <n v="3"/>
    <x v="3"/>
    <n v="3"/>
    <x v="0"/>
    <n v="9526"/>
    <n v="8787"/>
    <n v="0"/>
    <s v="Y"/>
    <x v="1"/>
    <n v="21"/>
    <x v="1"/>
    <n v="2"/>
    <n v="80"/>
    <x v="0"/>
    <n v="10"/>
    <x v="2"/>
    <x v="1"/>
    <x v="7"/>
    <n v="7"/>
    <x v="1"/>
    <n v="8"/>
  </r>
  <r>
    <x v="9"/>
    <x v="1"/>
    <x v="0"/>
    <n v="1299"/>
    <x v="1"/>
    <x v="6"/>
    <n v="3"/>
    <s v="Medical"/>
    <n v="1"/>
    <n v="13"/>
    <n v="3"/>
    <x v="1"/>
    <n v="94"/>
    <x v="0"/>
    <n v="2"/>
    <x v="4"/>
    <n v="3"/>
    <x v="1"/>
    <n v="5237"/>
    <n v="16577"/>
    <n v="6"/>
    <s v="Y"/>
    <x v="1"/>
    <n v="13"/>
    <x v="0"/>
    <n v="2"/>
    <n v="80"/>
    <x v="3"/>
    <n v="17"/>
    <x v="1"/>
    <x v="2"/>
    <x v="5"/>
    <n v="7"/>
    <x v="4"/>
    <n v="7"/>
  </r>
  <r>
    <x v="10"/>
    <x v="1"/>
    <x v="0"/>
    <n v="809"/>
    <x v="1"/>
    <x v="7"/>
    <n v="3"/>
    <s v="Medical"/>
    <n v="1"/>
    <n v="14"/>
    <n v="1"/>
    <x v="1"/>
    <n v="84"/>
    <x v="2"/>
    <n v="1"/>
    <x v="2"/>
    <n v="2"/>
    <x v="1"/>
    <n v="2426"/>
    <n v="16479"/>
    <n v="0"/>
    <s v="Y"/>
    <x v="1"/>
    <n v="13"/>
    <x v="0"/>
    <n v="3"/>
    <n v="80"/>
    <x v="1"/>
    <n v="6"/>
    <x v="3"/>
    <x v="1"/>
    <x v="8"/>
    <n v="4"/>
    <x v="0"/>
    <n v="3"/>
  </r>
  <r>
    <x v="11"/>
    <x v="1"/>
    <x v="0"/>
    <n v="153"/>
    <x v="1"/>
    <x v="8"/>
    <n v="2"/>
    <s v="Life Sciences"/>
    <n v="1"/>
    <n v="15"/>
    <n v="4"/>
    <x v="0"/>
    <n v="49"/>
    <x v="1"/>
    <n v="2"/>
    <x v="2"/>
    <n v="3"/>
    <x v="0"/>
    <n v="4193"/>
    <n v="12682"/>
    <n v="0"/>
    <s v="Y"/>
    <x v="0"/>
    <n v="12"/>
    <x v="0"/>
    <n v="4"/>
    <n v="80"/>
    <x v="0"/>
    <n v="10"/>
    <x v="1"/>
    <x v="1"/>
    <x v="7"/>
    <n v="5"/>
    <x v="0"/>
    <n v="8"/>
  </r>
  <r>
    <x v="12"/>
    <x v="1"/>
    <x v="0"/>
    <n v="670"/>
    <x v="1"/>
    <x v="9"/>
    <n v="1"/>
    <s v="Life Sciences"/>
    <n v="1"/>
    <n v="16"/>
    <n v="1"/>
    <x v="1"/>
    <n v="31"/>
    <x v="0"/>
    <n v="1"/>
    <x v="1"/>
    <n v="3"/>
    <x v="2"/>
    <n v="2911"/>
    <n v="15170"/>
    <n v="1"/>
    <s v="Y"/>
    <x v="1"/>
    <n v="17"/>
    <x v="0"/>
    <n v="4"/>
    <n v="80"/>
    <x v="1"/>
    <n v="5"/>
    <x v="4"/>
    <x v="2"/>
    <x v="8"/>
    <n v="2"/>
    <x v="5"/>
    <n v="3"/>
  </r>
  <r>
    <x v="13"/>
    <x v="1"/>
    <x v="0"/>
    <n v="1346"/>
    <x v="1"/>
    <x v="10"/>
    <n v="2"/>
    <s v="Medical"/>
    <n v="1"/>
    <n v="18"/>
    <n v="2"/>
    <x v="1"/>
    <n v="93"/>
    <x v="0"/>
    <n v="1"/>
    <x v="2"/>
    <n v="4"/>
    <x v="2"/>
    <n v="2661"/>
    <n v="8758"/>
    <n v="0"/>
    <s v="Y"/>
    <x v="1"/>
    <n v="11"/>
    <x v="0"/>
    <n v="3"/>
    <n v="80"/>
    <x v="1"/>
    <n v="3"/>
    <x v="2"/>
    <x v="1"/>
    <x v="4"/>
    <n v="2"/>
    <x v="1"/>
    <n v="2"/>
  </r>
  <r>
    <x v="14"/>
    <x v="0"/>
    <x v="0"/>
    <n v="103"/>
    <x v="1"/>
    <x v="4"/>
    <n v="3"/>
    <s v="Life Sciences"/>
    <n v="1"/>
    <n v="19"/>
    <n v="3"/>
    <x v="1"/>
    <n v="50"/>
    <x v="1"/>
    <n v="1"/>
    <x v="2"/>
    <n v="3"/>
    <x v="0"/>
    <n v="2028"/>
    <n v="12947"/>
    <n v="5"/>
    <s v="Y"/>
    <x v="0"/>
    <n v="14"/>
    <x v="0"/>
    <n v="2"/>
    <n v="80"/>
    <x v="0"/>
    <n v="6"/>
    <x v="5"/>
    <x v="1"/>
    <x v="9"/>
    <n v="2"/>
    <x v="0"/>
    <n v="3"/>
  </r>
  <r>
    <x v="11"/>
    <x v="1"/>
    <x v="0"/>
    <n v="1389"/>
    <x v="1"/>
    <x v="11"/>
    <n v="4"/>
    <s v="Life Sciences"/>
    <n v="1"/>
    <n v="20"/>
    <n v="2"/>
    <x v="0"/>
    <n v="51"/>
    <x v="2"/>
    <n v="3"/>
    <x v="3"/>
    <n v="1"/>
    <x v="2"/>
    <n v="9980"/>
    <n v="10195"/>
    <n v="1"/>
    <s v="Y"/>
    <x v="1"/>
    <n v="11"/>
    <x v="0"/>
    <n v="3"/>
    <n v="80"/>
    <x v="1"/>
    <n v="10"/>
    <x v="4"/>
    <x v="1"/>
    <x v="1"/>
    <n v="9"/>
    <x v="6"/>
    <n v="8"/>
  </r>
  <r>
    <x v="5"/>
    <x v="1"/>
    <x v="0"/>
    <n v="334"/>
    <x v="1"/>
    <x v="12"/>
    <n v="2"/>
    <s v="Life Sciences"/>
    <n v="1"/>
    <n v="21"/>
    <n v="1"/>
    <x v="1"/>
    <n v="80"/>
    <x v="2"/>
    <n v="1"/>
    <x v="1"/>
    <n v="2"/>
    <x v="2"/>
    <n v="3298"/>
    <n v="15053"/>
    <n v="0"/>
    <s v="Y"/>
    <x v="0"/>
    <n v="12"/>
    <x v="0"/>
    <n v="4"/>
    <n v="80"/>
    <x v="3"/>
    <n v="7"/>
    <x v="3"/>
    <x v="2"/>
    <x v="0"/>
    <n v="2"/>
    <x v="0"/>
    <n v="5"/>
  </r>
  <r>
    <x v="15"/>
    <x v="1"/>
    <x v="2"/>
    <n v="1123"/>
    <x v="1"/>
    <x v="7"/>
    <n v="2"/>
    <s v="Medical"/>
    <n v="1"/>
    <n v="22"/>
    <n v="4"/>
    <x v="1"/>
    <n v="96"/>
    <x v="2"/>
    <n v="1"/>
    <x v="2"/>
    <n v="4"/>
    <x v="2"/>
    <n v="2935"/>
    <n v="7324"/>
    <n v="1"/>
    <s v="Y"/>
    <x v="0"/>
    <n v="13"/>
    <x v="0"/>
    <n v="2"/>
    <n v="80"/>
    <x v="3"/>
    <n v="1"/>
    <x v="2"/>
    <x v="2"/>
    <x v="6"/>
    <n v="0"/>
    <x v="0"/>
    <n v="0"/>
  </r>
  <r>
    <x v="16"/>
    <x v="1"/>
    <x v="0"/>
    <n v="1219"/>
    <x v="0"/>
    <x v="2"/>
    <n v="4"/>
    <s v="Life Sciences"/>
    <n v="1"/>
    <n v="23"/>
    <n v="1"/>
    <x v="0"/>
    <n v="78"/>
    <x v="1"/>
    <n v="4"/>
    <x v="5"/>
    <n v="4"/>
    <x v="1"/>
    <n v="15427"/>
    <n v="22021"/>
    <n v="2"/>
    <s v="Y"/>
    <x v="1"/>
    <n v="16"/>
    <x v="0"/>
    <n v="3"/>
    <n v="80"/>
    <x v="0"/>
    <n v="31"/>
    <x v="1"/>
    <x v="1"/>
    <x v="10"/>
    <n v="8"/>
    <x v="2"/>
    <n v="7"/>
  </r>
  <r>
    <x v="8"/>
    <x v="1"/>
    <x v="0"/>
    <n v="371"/>
    <x v="1"/>
    <x v="2"/>
    <n v="3"/>
    <s v="Life Sciences"/>
    <n v="1"/>
    <n v="24"/>
    <n v="4"/>
    <x v="1"/>
    <n v="45"/>
    <x v="0"/>
    <n v="1"/>
    <x v="1"/>
    <n v="4"/>
    <x v="0"/>
    <n v="3944"/>
    <n v="4306"/>
    <n v="5"/>
    <s v="Y"/>
    <x v="0"/>
    <n v="11"/>
    <x v="0"/>
    <n v="3"/>
    <n v="80"/>
    <x v="0"/>
    <n v="6"/>
    <x v="1"/>
    <x v="1"/>
    <x v="11"/>
    <n v="2"/>
    <x v="1"/>
    <n v="2"/>
  </r>
  <r>
    <x v="17"/>
    <x v="1"/>
    <x v="2"/>
    <n v="673"/>
    <x v="1"/>
    <x v="13"/>
    <n v="2"/>
    <s v="Other"/>
    <n v="1"/>
    <n v="26"/>
    <n v="1"/>
    <x v="0"/>
    <n v="96"/>
    <x v="2"/>
    <n v="2"/>
    <x v="3"/>
    <n v="3"/>
    <x v="2"/>
    <n v="4011"/>
    <n v="8232"/>
    <n v="0"/>
    <s v="Y"/>
    <x v="1"/>
    <n v="18"/>
    <x v="0"/>
    <n v="4"/>
    <n v="80"/>
    <x v="1"/>
    <n v="5"/>
    <x v="3"/>
    <x v="2"/>
    <x v="9"/>
    <n v="2"/>
    <x v="1"/>
    <n v="3"/>
  </r>
  <r>
    <x v="9"/>
    <x v="0"/>
    <x v="0"/>
    <n v="1218"/>
    <x v="0"/>
    <x v="14"/>
    <n v="4"/>
    <s v="Life Sciences"/>
    <n v="1"/>
    <n v="27"/>
    <n v="3"/>
    <x v="1"/>
    <n v="82"/>
    <x v="1"/>
    <n v="1"/>
    <x v="6"/>
    <n v="1"/>
    <x v="0"/>
    <n v="3407"/>
    <n v="6986"/>
    <n v="7"/>
    <s v="Y"/>
    <x v="1"/>
    <n v="23"/>
    <x v="1"/>
    <n v="2"/>
    <n v="80"/>
    <x v="0"/>
    <n v="10"/>
    <x v="5"/>
    <x v="1"/>
    <x v="8"/>
    <n v="3"/>
    <x v="0"/>
    <n v="3"/>
  </r>
  <r>
    <x v="13"/>
    <x v="1"/>
    <x v="0"/>
    <n v="419"/>
    <x v="1"/>
    <x v="15"/>
    <n v="4"/>
    <s v="Life Sciences"/>
    <n v="1"/>
    <n v="28"/>
    <n v="1"/>
    <x v="0"/>
    <n v="53"/>
    <x v="0"/>
    <n v="3"/>
    <x v="7"/>
    <n v="2"/>
    <x v="0"/>
    <n v="11994"/>
    <n v="21293"/>
    <n v="0"/>
    <s v="Y"/>
    <x v="1"/>
    <n v="11"/>
    <x v="0"/>
    <n v="3"/>
    <n v="80"/>
    <x v="0"/>
    <n v="13"/>
    <x v="5"/>
    <x v="1"/>
    <x v="12"/>
    <n v="6"/>
    <x v="3"/>
    <n v="11"/>
  </r>
  <r>
    <x v="18"/>
    <x v="1"/>
    <x v="0"/>
    <n v="391"/>
    <x v="1"/>
    <x v="8"/>
    <n v="2"/>
    <s v="Life Sciences"/>
    <n v="1"/>
    <n v="30"/>
    <n v="3"/>
    <x v="1"/>
    <n v="96"/>
    <x v="0"/>
    <n v="1"/>
    <x v="1"/>
    <n v="4"/>
    <x v="0"/>
    <n v="1232"/>
    <n v="19281"/>
    <n v="1"/>
    <s v="Y"/>
    <x v="1"/>
    <n v="14"/>
    <x v="0"/>
    <n v="4"/>
    <n v="80"/>
    <x v="0"/>
    <n v="0"/>
    <x v="6"/>
    <x v="1"/>
    <x v="2"/>
    <n v="0"/>
    <x v="0"/>
    <n v="0"/>
  </r>
  <r>
    <x v="13"/>
    <x v="0"/>
    <x v="0"/>
    <n v="699"/>
    <x v="1"/>
    <x v="16"/>
    <n v="1"/>
    <s v="Medical"/>
    <n v="1"/>
    <n v="31"/>
    <n v="2"/>
    <x v="1"/>
    <n v="83"/>
    <x v="0"/>
    <n v="1"/>
    <x v="1"/>
    <n v="1"/>
    <x v="0"/>
    <n v="2960"/>
    <n v="17102"/>
    <n v="2"/>
    <s v="Y"/>
    <x v="1"/>
    <n v="11"/>
    <x v="0"/>
    <n v="3"/>
    <n v="80"/>
    <x v="0"/>
    <n v="8"/>
    <x v="2"/>
    <x v="1"/>
    <x v="9"/>
    <n v="2"/>
    <x v="1"/>
    <n v="3"/>
  </r>
  <r>
    <x v="16"/>
    <x v="1"/>
    <x v="0"/>
    <n v="1282"/>
    <x v="1"/>
    <x v="12"/>
    <n v="3"/>
    <s v="Other"/>
    <n v="1"/>
    <n v="32"/>
    <n v="3"/>
    <x v="0"/>
    <n v="58"/>
    <x v="0"/>
    <n v="5"/>
    <x v="5"/>
    <n v="3"/>
    <x v="2"/>
    <n v="19094"/>
    <n v="10735"/>
    <n v="4"/>
    <s v="Y"/>
    <x v="1"/>
    <n v="11"/>
    <x v="0"/>
    <n v="4"/>
    <n v="80"/>
    <x v="1"/>
    <n v="26"/>
    <x v="1"/>
    <x v="2"/>
    <x v="13"/>
    <n v="13"/>
    <x v="5"/>
    <n v="8"/>
  </r>
  <r>
    <x v="5"/>
    <x v="0"/>
    <x v="1"/>
    <n v="1125"/>
    <x v="1"/>
    <x v="7"/>
    <n v="1"/>
    <s v="Life Sciences"/>
    <n v="1"/>
    <n v="33"/>
    <n v="2"/>
    <x v="0"/>
    <n v="72"/>
    <x v="3"/>
    <n v="1"/>
    <x v="1"/>
    <n v="1"/>
    <x v="0"/>
    <n v="3919"/>
    <n v="4681"/>
    <n v="1"/>
    <s v="Y"/>
    <x v="0"/>
    <n v="22"/>
    <x v="1"/>
    <n v="2"/>
    <n v="80"/>
    <x v="0"/>
    <n v="10"/>
    <x v="3"/>
    <x v="1"/>
    <x v="1"/>
    <n v="2"/>
    <x v="7"/>
    <n v="7"/>
  </r>
  <r>
    <x v="19"/>
    <x v="1"/>
    <x v="0"/>
    <n v="691"/>
    <x v="0"/>
    <x v="1"/>
    <n v="4"/>
    <s v="Marketing"/>
    <n v="1"/>
    <n v="35"/>
    <n v="3"/>
    <x v="1"/>
    <n v="48"/>
    <x v="0"/>
    <n v="2"/>
    <x v="0"/>
    <n v="2"/>
    <x v="1"/>
    <n v="6825"/>
    <n v="21173"/>
    <n v="0"/>
    <s v="Y"/>
    <x v="1"/>
    <n v="11"/>
    <x v="0"/>
    <n v="4"/>
    <n v="80"/>
    <x v="1"/>
    <n v="10"/>
    <x v="2"/>
    <x v="1"/>
    <x v="7"/>
    <n v="7"/>
    <x v="5"/>
    <n v="2"/>
  </r>
  <r>
    <x v="20"/>
    <x v="1"/>
    <x v="0"/>
    <n v="477"/>
    <x v="1"/>
    <x v="15"/>
    <n v="4"/>
    <s v="Medical"/>
    <n v="1"/>
    <n v="36"/>
    <n v="1"/>
    <x v="0"/>
    <n v="42"/>
    <x v="1"/>
    <n v="3"/>
    <x v="4"/>
    <n v="4"/>
    <x v="1"/>
    <n v="10248"/>
    <n v="2094"/>
    <n v="3"/>
    <s v="Y"/>
    <x v="1"/>
    <n v="14"/>
    <x v="0"/>
    <n v="4"/>
    <n v="80"/>
    <x v="1"/>
    <n v="24"/>
    <x v="5"/>
    <x v="1"/>
    <x v="14"/>
    <n v="6"/>
    <x v="8"/>
    <n v="17"/>
  </r>
  <r>
    <x v="21"/>
    <x v="1"/>
    <x v="0"/>
    <n v="705"/>
    <x v="0"/>
    <x v="2"/>
    <n v="4"/>
    <s v="Marketing"/>
    <n v="1"/>
    <n v="38"/>
    <n v="2"/>
    <x v="0"/>
    <n v="83"/>
    <x v="0"/>
    <n v="5"/>
    <x v="5"/>
    <n v="1"/>
    <x v="0"/>
    <n v="18947"/>
    <n v="22822"/>
    <n v="3"/>
    <s v="Y"/>
    <x v="1"/>
    <n v="12"/>
    <x v="0"/>
    <n v="4"/>
    <n v="80"/>
    <x v="0"/>
    <n v="22"/>
    <x v="2"/>
    <x v="2"/>
    <x v="4"/>
    <n v="2"/>
    <x v="3"/>
    <n v="1"/>
  </r>
  <r>
    <x v="3"/>
    <x v="1"/>
    <x v="0"/>
    <n v="924"/>
    <x v="1"/>
    <x v="2"/>
    <n v="3"/>
    <s v="Medical"/>
    <n v="1"/>
    <n v="39"/>
    <n v="3"/>
    <x v="1"/>
    <n v="78"/>
    <x v="0"/>
    <n v="1"/>
    <x v="2"/>
    <n v="4"/>
    <x v="0"/>
    <n v="2496"/>
    <n v="6670"/>
    <n v="4"/>
    <s v="Y"/>
    <x v="1"/>
    <n v="11"/>
    <x v="0"/>
    <n v="4"/>
    <n v="80"/>
    <x v="0"/>
    <n v="7"/>
    <x v="1"/>
    <x v="1"/>
    <x v="6"/>
    <n v="1"/>
    <x v="0"/>
    <n v="0"/>
  </r>
  <r>
    <x v="20"/>
    <x v="1"/>
    <x v="0"/>
    <n v="1459"/>
    <x v="1"/>
    <x v="17"/>
    <n v="4"/>
    <s v="Other"/>
    <n v="1"/>
    <n v="40"/>
    <n v="4"/>
    <x v="1"/>
    <n v="41"/>
    <x v="0"/>
    <n v="2"/>
    <x v="4"/>
    <n v="4"/>
    <x v="1"/>
    <n v="6465"/>
    <n v="19121"/>
    <n v="2"/>
    <s v="Y"/>
    <x v="0"/>
    <n v="13"/>
    <x v="0"/>
    <n v="4"/>
    <n v="80"/>
    <x v="0"/>
    <n v="9"/>
    <x v="3"/>
    <x v="3"/>
    <x v="9"/>
    <n v="2"/>
    <x v="1"/>
    <n v="3"/>
  </r>
  <r>
    <x v="7"/>
    <x v="1"/>
    <x v="0"/>
    <n v="125"/>
    <x v="1"/>
    <x v="14"/>
    <n v="2"/>
    <s v="Medical"/>
    <n v="1"/>
    <n v="41"/>
    <n v="4"/>
    <x v="1"/>
    <n v="83"/>
    <x v="1"/>
    <n v="1"/>
    <x v="2"/>
    <n v="3"/>
    <x v="0"/>
    <n v="2206"/>
    <n v="16117"/>
    <n v="1"/>
    <s v="Y"/>
    <x v="1"/>
    <n v="13"/>
    <x v="0"/>
    <n v="1"/>
    <n v="80"/>
    <x v="0"/>
    <n v="10"/>
    <x v="3"/>
    <x v="1"/>
    <x v="1"/>
    <n v="0"/>
    <x v="1"/>
    <n v="8"/>
  </r>
  <r>
    <x v="22"/>
    <x v="0"/>
    <x v="0"/>
    <n v="895"/>
    <x v="0"/>
    <x v="12"/>
    <n v="3"/>
    <s v="Technical Degree"/>
    <n v="1"/>
    <n v="42"/>
    <n v="4"/>
    <x v="1"/>
    <n v="56"/>
    <x v="0"/>
    <n v="2"/>
    <x v="6"/>
    <n v="4"/>
    <x v="1"/>
    <n v="2086"/>
    <n v="3335"/>
    <n v="3"/>
    <s v="Y"/>
    <x v="1"/>
    <n v="14"/>
    <x v="0"/>
    <n v="3"/>
    <n v="80"/>
    <x v="1"/>
    <n v="19"/>
    <x v="6"/>
    <x v="3"/>
    <x v="6"/>
    <n v="0"/>
    <x v="0"/>
    <n v="0"/>
  </r>
  <r>
    <x v="17"/>
    <x v="0"/>
    <x v="0"/>
    <n v="813"/>
    <x v="1"/>
    <x v="0"/>
    <n v="3"/>
    <s v="Medical"/>
    <n v="1"/>
    <n v="45"/>
    <n v="2"/>
    <x v="1"/>
    <n v="61"/>
    <x v="0"/>
    <n v="1"/>
    <x v="1"/>
    <n v="4"/>
    <x v="1"/>
    <n v="2293"/>
    <n v="3020"/>
    <n v="2"/>
    <s v="Y"/>
    <x v="0"/>
    <n v="16"/>
    <x v="0"/>
    <n v="1"/>
    <n v="80"/>
    <x v="1"/>
    <n v="6"/>
    <x v="2"/>
    <x v="2"/>
    <x v="4"/>
    <n v="0"/>
    <x v="3"/>
    <n v="0"/>
  </r>
  <r>
    <x v="23"/>
    <x v="1"/>
    <x v="0"/>
    <n v="1273"/>
    <x v="1"/>
    <x v="2"/>
    <n v="2"/>
    <s v="Medical"/>
    <n v="1"/>
    <n v="46"/>
    <n v="4"/>
    <x v="0"/>
    <n v="72"/>
    <x v="2"/>
    <n v="1"/>
    <x v="1"/>
    <n v="3"/>
    <x v="2"/>
    <n v="2645"/>
    <n v="21923"/>
    <n v="1"/>
    <s v="Y"/>
    <x v="1"/>
    <n v="12"/>
    <x v="0"/>
    <n v="4"/>
    <n v="80"/>
    <x v="3"/>
    <n v="6"/>
    <x v="1"/>
    <x v="2"/>
    <x v="8"/>
    <n v="3"/>
    <x v="1"/>
    <n v="4"/>
  </r>
  <r>
    <x v="24"/>
    <x v="0"/>
    <x v="0"/>
    <n v="869"/>
    <x v="0"/>
    <x v="3"/>
    <n v="2"/>
    <s v="Marketing"/>
    <n v="1"/>
    <n v="47"/>
    <n v="1"/>
    <x v="1"/>
    <n v="86"/>
    <x v="1"/>
    <n v="1"/>
    <x v="6"/>
    <n v="3"/>
    <x v="1"/>
    <n v="2683"/>
    <n v="3810"/>
    <n v="1"/>
    <s v="Y"/>
    <x v="0"/>
    <n v="14"/>
    <x v="0"/>
    <n v="3"/>
    <n v="80"/>
    <x v="0"/>
    <n v="3"/>
    <x v="2"/>
    <x v="1"/>
    <x v="11"/>
    <n v="2"/>
    <x v="0"/>
    <n v="2"/>
  </r>
  <r>
    <x v="10"/>
    <x v="1"/>
    <x v="0"/>
    <n v="890"/>
    <x v="0"/>
    <x v="2"/>
    <n v="3"/>
    <s v="Marketing"/>
    <n v="1"/>
    <n v="49"/>
    <n v="4"/>
    <x v="0"/>
    <n v="97"/>
    <x v="0"/>
    <n v="1"/>
    <x v="6"/>
    <n v="4"/>
    <x v="1"/>
    <n v="2014"/>
    <n v="9687"/>
    <n v="1"/>
    <s v="Y"/>
    <x v="1"/>
    <n v="13"/>
    <x v="0"/>
    <n v="1"/>
    <n v="80"/>
    <x v="0"/>
    <n v="2"/>
    <x v="1"/>
    <x v="1"/>
    <x v="4"/>
    <n v="2"/>
    <x v="3"/>
    <n v="2"/>
  </r>
  <r>
    <x v="9"/>
    <x v="1"/>
    <x v="0"/>
    <n v="852"/>
    <x v="1"/>
    <x v="12"/>
    <n v="4"/>
    <s v="Life Sciences"/>
    <n v="1"/>
    <n v="51"/>
    <n v="2"/>
    <x v="0"/>
    <n v="82"/>
    <x v="1"/>
    <n v="1"/>
    <x v="1"/>
    <n v="1"/>
    <x v="1"/>
    <n v="3419"/>
    <n v="13072"/>
    <n v="9"/>
    <s v="Y"/>
    <x v="0"/>
    <n v="14"/>
    <x v="0"/>
    <n v="4"/>
    <n v="80"/>
    <x v="1"/>
    <n v="6"/>
    <x v="1"/>
    <x v="3"/>
    <x v="6"/>
    <n v="1"/>
    <x v="0"/>
    <n v="0"/>
  </r>
  <r>
    <x v="3"/>
    <x v="1"/>
    <x v="1"/>
    <n v="1141"/>
    <x v="0"/>
    <x v="0"/>
    <n v="3"/>
    <s v="Life Sciences"/>
    <n v="1"/>
    <n v="52"/>
    <n v="3"/>
    <x v="0"/>
    <n v="42"/>
    <x v="2"/>
    <n v="2"/>
    <x v="0"/>
    <n v="1"/>
    <x v="1"/>
    <n v="5376"/>
    <n v="3193"/>
    <n v="2"/>
    <s v="Y"/>
    <x v="1"/>
    <n v="19"/>
    <x v="0"/>
    <n v="1"/>
    <n v="80"/>
    <x v="3"/>
    <n v="10"/>
    <x v="1"/>
    <x v="1"/>
    <x v="8"/>
    <n v="3"/>
    <x v="1"/>
    <n v="3"/>
  </r>
  <r>
    <x v="10"/>
    <x v="1"/>
    <x v="0"/>
    <n v="464"/>
    <x v="1"/>
    <x v="18"/>
    <n v="2"/>
    <s v="Other"/>
    <n v="1"/>
    <n v="53"/>
    <n v="3"/>
    <x v="1"/>
    <n v="75"/>
    <x v="0"/>
    <n v="1"/>
    <x v="2"/>
    <n v="4"/>
    <x v="2"/>
    <n v="1951"/>
    <n v="10910"/>
    <n v="1"/>
    <s v="Y"/>
    <x v="1"/>
    <n v="12"/>
    <x v="0"/>
    <n v="3"/>
    <n v="80"/>
    <x v="1"/>
    <n v="1"/>
    <x v="1"/>
    <x v="1"/>
    <x v="6"/>
    <n v="0"/>
    <x v="0"/>
    <n v="0"/>
  </r>
  <r>
    <x v="4"/>
    <x v="1"/>
    <x v="0"/>
    <n v="1240"/>
    <x v="1"/>
    <x v="2"/>
    <n v="4"/>
    <s v="Life Sciences"/>
    <n v="1"/>
    <n v="54"/>
    <n v="4"/>
    <x v="0"/>
    <n v="33"/>
    <x v="0"/>
    <n v="1"/>
    <x v="2"/>
    <n v="1"/>
    <x v="2"/>
    <n v="2341"/>
    <n v="19715"/>
    <n v="1"/>
    <s v="Y"/>
    <x v="1"/>
    <n v="13"/>
    <x v="0"/>
    <n v="4"/>
    <n v="80"/>
    <x v="1"/>
    <n v="1"/>
    <x v="6"/>
    <x v="1"/>
    <x v="6"/>
    <n v="0"/>
    <x v="0"/>
    <n v="0"/>
  </r>
  <r>
    <x v="25"/>
    <x v="0"/>
    <x v="0"/>
    <n v="1357"/>
    <x v="1"/>
    <x v="19"/>
    <n v="3"/>
    <s v="Life Sciences"/>
    <n v="1"/>
    <n v="55"/>
    <n v="1"/>
    <x v="1"/>
    <n v="48"/>
    <x v="3"/>
    <n v="1"/>
    <x v="2"/>
    <n v="3"/>
    <x v="0"/>
    <n v="2293"/>
    <n v="10558"/>
    <n v="1"/>
    <s v="Y"/>
    <x v="1"/>
    <n v="12"/>
    <x v="0"/>
    <n v="3"/>
    <n v="80"/>
    <x v="0"/>
    <n v="1"/>
    <x v="2"/>
    <x v="2"/>
    <x v="6"/>
    <n v="0"/>
    <x v="0"/>
    <n v="1"/>
  </r>
  <r>
    <x v="4"/>
    <x v="1"/>
    <x v="1"/>
    <n v="994"/>
    <x v="0"/>
    <x v="1"/>
    <n v="3"/>
    <s v="Life Sciences"/>
    <n v="1"/>
    <n v="56"/>
    <n v="4"/>
    <x v="1"/>
    <n v="37"/>
    <x v="0"/>
    <n v="3"/>
    <x v="0"/>
    <n v="3"/>
    <x v="0"/>
    <n v="8726"/>
    <n v="2975"/>
    <n v="1"/>
    <s v="Y"/>
    <x v="1"/>
    <n v="15"/>
    <x v="0"/>
    <n v="4"/>
    <n v="80"/>
    <x v="0"/>
    <n v="9"/>
    <x v="0"/>
    <x v="1"/>
    <x v="7"/>
    <n v="8"/>
    <x v="1"/>
    <n v="7"/>
  </r>
  <r>
    <x v="7"/>
    <x v="1"/>
    <x v="1"/>
    <n v="721"/>
    <x v="1"/>
    <x v="0"/>
    <n v="2"/>
    <s v="Medical"/>
    <n v="1"/>
    <n v="57"/>
    <n v="3"/>
    <x v="0"/>
    <n v="58"/>
    <x v="0"/>
    <n v="2"/>
    <x v="2"/>
    <n v="4"/>
    <x v="0"/>
    <n v="4011"/>
    <n v="10781"/>
    <n v="1"/>
    <s v="Y"/>
    <x v="1"/>
    <n v="23"/>
    <x v="1"/>
    <n v="4"/>
    <n v="80"/>
    <x v="0"/>
    <n v="12"/>
    <x v="2"/>
    <x v="1"/>
    <x v="12"/>
    <n v="8"/>
    <x v="2"/>
    <n v="7"/>
  </r>
  <r>
    <x v="0"/>
    <x v="0"/>
    <x v="0"/>
    <n v="1360"/>
    <x v="1"/>
    <x v="20"/>
    <n v="3"/>
    <s v="Technical Degree"/>
    <n v="1"/>
    <n v="58"/>
    <n v="2"/>
    <x v="0"/>
    <n v="49"/>
    <x v="0"/>
    <n v="5"/>
    <x v="7"/>
    <n v="3"/>
    <x v="1"/>
    <n v="19545"/>
    <n v="16280"/>
    <n v="1"/>
    <s v="Y"/>
    <x v="1"/>
    <n v="12"/>
    <x v="0"/>
    <n v="4"/>
    <n v="80"/>
    <x v="0"/>
    <n v="23"/>
    <x v="0"/>
    <x v="1"/>
    <x v="14"/>
    <n v="15"/>
    <x v="9"/>
    <n v="8"/>
  </r>
  <r>
    <x v="13"/>
    <x v="1"/>
    <x v="2"/>
    <n v="1065"/>
    <x v="0"/>
    <x v="5"/>
    <n v="4"/>
    <s v="Marketing"/>
    <n v="1"/>
    <n v="60"/>
    <n v="2"/>
    <x v="1"/>
    <n v="72"/>
    <x v="0"/>
    <n v="2"/>
    <x v="0"/>
    <n v="3"/>
    <x v="0"/>
    <n v="4568"/>
    <n v="10034"/>
    <n v="0"/>
    <s v="Y"/>
    <x v="1"/>
    <n v="20"/>
    <x v="1"/>
    <n v="3"/>
    <n v="80"/>
    <x v="0"/>
    <n v="10"/>
    <x v="2"/>
    <x v="1"/>
    <x v="7"/>
    <n v="5"/>
    <x v="6"/>
    <n v="7"/>
  </r>
  <r>
    <x v="2"/>
    <x v="1"/>
    <x v="0"/>
    <n v="408"/>
    <x v="1"/>
    <x v="10"/>
    <n v="2"/>
    <s v="Life Sciences"/>
    <n v="1"/>
    <n v="61"/>
    <n v="2"/>
    <x v="1"/>
    <n v="73"/>
    <x v="0"/>
    <n v="1"/>
    <x v="1"/>
    <n v="2"/>
    <x v="1"/>
    <n v="3022"/>
    <n v="10227"/>
    <n v="4"/>
    <s v="Y"/>
    <x v="1"/>
    <n v="21"/>
    <x v="1"/>
    <n v="1"/>
    <n v="80"/>
    <x v="0"/>
    <n v="8"/>
    <x v="4"/>
    <x v="1"/>
    <x v="6"/>
    <n v="0"/>
    <x v="0"/>
    <n v="0"/>
  </r>
  <r>
    <x v="21"/>
    <x v="1"/>
    <x v="1"/>
    <n v="1211"/>
    <x v="0"/>
    <x v="12"/>
    <n v="4"/>
    <s v="Marketing"/>
    <n v="1"/>
    <n v="62"/>
    <n v="1"/>
    <x v="1"/>
    <n v="98"/>
    <x v="0"/>
    <n v="2"/>
    <x v="0"/>
    <n v="4"/>
    <x v="0"/>
    <n v="5772"/>
    <n v="20445"/>
    <n v="4"/>
    <s v="Y"/>
    <x v="0"/>
    <n v="21"/>
    <x v="1"/>
    <n v="3"/>
    <n v="80"/>
    <x v="0"/>
    <n v="14"/>
    <x v="5"/>
    <x v="1"/>
    <x v="7"/>
    <n v="6"/>
    <x v="0"/>
    <n v="8"/>
  </r>
  <r>
    <x v="10"/>
    <x v="1"/>
    <x v="0"/>
    <n v="1229"/>
    <x v="1"/>
    <x v="1"/>
    <n v="1"/>
    <s v="Life Sciences"/>
    <n v="1"/>
    <n v="63"/>
    <n v="4"/>
    <x v="1"/>
    <n v="36"/>
    <x v="2"/>
    <n v="1"/>
    <x v="2"/>
    <n v="4"/>
    <x v="1"/>
    <n v="2269"/>
    <n v="4892"/>
    <n v="1"/>
    <s v="Y"/>
    <x v="1"/>
    <n v="19"/>
    <x v="0"/>
    <n v="4"/>
    <n v="80"/>
    <x v="0"/>
    <n v="1"/>
    <x v="2"/>
    <x v="1"/>
    <x v="6"/>
    <n v="0"/>
    <x v="0"/>
    <n v="1"/>
  </r>
  <r>
    <x v="26"/>
    <x v="0"/>
    <x v="0"/>
    <n v="626"/>
    <x v="1"/>
    <x v="0"/>
    <n v="2"/>
    <s v="Life Sciences"/>
    <n v="1"/>
    <n v="64"/>
    <n v="1"/>
    <x v="1"/>
    <n v="98"/>
    <x v="1"/>
    <n v="3"/>
    <x v="2"/>
    <n v="3"/>
    <x v="0"/>
    <n v="5381"/>
    <n v="19294"/>
    <n v="9"/>
    <s v="Y"/>
    <x v="0"/>
    <n v="13"/>
    <x v="0"/>
    <n v="4"/>
    <n v="80"/>
    <x v="0"/>
    <n v="23"/>
    <x v="2"/>
    <x v="1"/>
    <x v="6"/>
    <n v="0"/>
    <x v="0"/>
    <n v="0"/>
  </r>
  <r>
    <x v="14"/>
    <x v="0"/>
    <x v="0"/>
    <n v="1434"/>
    <x v="1"/>
    <x v="12"/>
    <n v="4"/>
    <s v="Technical Degree"/>
    <n v="1"/>
    <n v="65"/>
    <n v="3"/>
    <x v="1"/>
    <n v="50"/>
    <x v="0"/>
    <n v="1"/>
    <x v="2"/>
    <n v="3"/>
    <x v="0"/>
    <n v="3441"/>
    <n v="11179"/>
    <n v="1"/>
    <s v="Y"/>
    <x v="0"/>
    <n v="13"/>
    <x v="0"/>
    <n v="3"/>
    <n v="80"/>
    <x v="0"/>
    <n v="2"/>
    <x v="1"/>
    <x v="2"/>
    <x v="4"/>
    <n v="2"/>
    <x v="3"/>
    <n v="2"/>
  </r>
  <r>
    <x v="20"/>
    <x v="1"/>
    <x v="0"/>
    <n v="1488"/>
    <x v="0"/>
    <x v="0"/>
    <n v="5"/>
    <s v="Marketing"/>
    <n v="1"/>
    <n v="68"/>
    <n v="2"/>
    <x v="0"/>
    <n v="75"/>
    <x v="0"/>
    <n v="2"/>
    <x v="0"/>
    <n v="1"/>
    <x v="2"/>
    <n v="5454"/>
    <n v="4009"/>
    <n v="5"/>
    <s v="Y"/>
    <x v="0"/>
    <n v="21"/>
    <x v="1"/>
    <n v="3"/>
    <n v="80"/>
    <x v="1"/>
    <n v="9"/>
    <x v="2"/>
    <x v="2"/>
    <x v="9"/>
    <n v="3"/>
    <x v="1"/>
    <n v="3"/>
  </r>
  <r>
    <x v="10"/>
    <x v="1"/>
    <x v="2"/>
    <n v="1097"/>
    <x v="1"/>
    <x v="13"/>
    <n v="2"/>
    <s v="Medical"/>
    <n v="1"/>
    <n v="70"/>
    <n v="3"/>
    <x v="1"/>
    <n v="79"/>
    <x v="1"/>
    <n v="3"/>
    <x v="4"/>
    <n v="1"/>
    <x v="1"/>
    <n v="9884"/>
    <n v="8302"/>
    <n v="2"/>
    <s v="Y"/>
    <x v="0"/>
    <n v="13"/>
    <x v="0"/>
    <n v="3"/>
    <n v="80"/>
    <x v="1"/>
    <n v="10"/>
    <x v="1"/>
    <x v="1"/>
    <x v="9"/>
    <n v="0"/>
    <x v="3"/>
    <n v="3"/>
  </r>
  <r>
    <x v="25"/>
    <x v="1"/>
    <x v="0"/>
    <n v="1443"/>
    <x v="0"/>
    <x v="5"/>
    <n v="3"/>
    <s v="Marketing"/>
    <n v="1"/>
    <n v="72"/>
    <n v="3"/>
    <x v="0"/>
    <n v="47"/>
    <x v="1"/>
    <n v="2"/>
    <x v="0"/>
    <n v="4"/>
    <x v="1"/>
    <n v="4157"/>
    <n v="21436"/>
    <n v="7"/>
    <s v="Y"/>
    <x v="0"/>
    <n v="19"/>
    <x v="0"/>
    <n v="3"/>
    <n v="80"/>
    <x v="1"/>
    <n v="5"/>
    <x v="2"/>
    <x v="2"/>
    <x v="4"/>
    <n v="2"/>
    <x v="0"/>
    <n v="0"/>
  </r>
  <r>
    <x v="3"/>
    <x v="1"/>
    <x v="1"/>
    <n v="515"/>
    <x v="1"/>
    <x v="0"/>
    <n v="2"/>
    <s v="Life Sciences"/>
    <n v="1"/>
    <n v="73"/>
    <n v="1"/>
    <x v="0"/>
    <n v="98"/>
    <x v="0"/>
    <n v="3"/>
    <x v="7"/>
    <n v="4"/>
    <x v="0"/>
    <n v="13458"/>
    <n v="15146"/>
    <n v="1"/>
    <s v="Y"/>
    <x v="0"/>
    <n v="12"/>
    <x v="0"/>
    <n v="3"/>
    <n v="80"/>
    <x v="0"/>
    <n v="15"/>
    <x v="4"/>
    <x v="1"/>
    <x v="15"/>
    <n v="14"/>
    <x v="6"/>
    <n v="12"/>
  </r>
  <r>
    <x v="10"/>
    <x v="1"/>
    <x v="1"/>
    <n v="853"/>
    <x v="0"/>
    <x v="21"/>
    <n v="5"/>
    <s v="Life Sciences"/>
    <n v="1"/>
    <n v="74"/>
    <n v="2"/>
    <x v="1"/>
    <n v="71"/>
    <x v="0"/>
    <n v="3"/>
    <x v="0"/>
    <n v="1"/>
    <x v="1"/>
    <n v="9069"/>
    <n v="11031"/>
    <n v="1"/>
    <s v="Y"/>
    <x v="1"/>
    <n v="22"/>
    <x v="1"/>
    <n v="4"/>
    <n v="80"/>
    <x v="1"/>
    <n v="9"/>
    <x v="1"/>
    <x v="2"/>
    <x v="7"/>
    <n v="8"/>
    <x v="1"/>
    <n v="8"/>
  </r>
  <r>
    <x v="10"/>
    <x v="1"/>
    <x v="0"/>
    <n v="1142"/>
    <x v="1"/>
    <x v="5"/>
    <n v="4"/>
    <s v="Medical"/>
    <n v="1"/>
    <n v="75"/>
    <n v="3"/>
    <x v="0"/>
    <n v="30"/>
    <x v="0"/>
    <n v="1"/>
    <x v="2"/>
    <n v="1"/>
    <x v="1"/>
    <n v="4014"/>
    <n v="16002"/>
    <n v="3"/>
    <s v="Y"/>
    <x v="0"/>
    <n v="15"/>
    <x v="0"/>
    <n v="3"/>
    <n v="80"/>
    <x v="1"/>
    <n v="4"/>
    <x v="1"/>
    <x v="1"/>
    <x v="4"/>
    <n v="2"/>
    <x v="3"/>
    <n v="2"/>
  </r>
  <r>
    <x v="12"/>
    <x v="1"/>
    <x v="0"/>
    <n v="655"/>
    <x v="1"/>
    <x v="15"/>
    <n v="4"/>
    <s v="Life Sciences"/>
    <n v="1"/>
    <n v="76"/>
    <n v="4"/>
    <x v="1"/>
    <n v="48"/>
    <x v="0"/>
    <n v="2"/>
    <x v="2"/>
    <n v="4"/>
    <x v="2"/>
    <n v="5915"/>
    <n v="9528"/>
    <n v="3"/>
    <s v="Y"/>
    <x v="1"/>
    <n v="22"/>
    <x v="1"/>
    <n v="4"/>
    <n v="80"/>
    <x v="1"/>
    <n v="10"/>
    <x v="1"/>
    <x v="2"/>
    <x v="5"/>
    <n v="7"/>
    <x v="1"/>
    <n v="7"/>
  </r>
  <r>
    <x v="2"/>
    <x v="1"/>
    <x v="0"/>
    <n v="1115"/>
    <x v="1"/>
    <x v="0"/>
    <n v="4"/>
    <s v="Life Sciences"/>
    <n v="1"/>
    <n v="77"/>
    <n v="1"/>
    <x v="1"/>
    <n v="51"/>
    <x v="1"/>
    <n v="2"/>
    <x v="3"/>
    <n v="3"/>
    <x v="2"/>
    <n v="5993"/>
    <n v="2689"/>
    <n v="1"/>
    <s v="Y"/>
    <x v="1"/>
    <n v="18"/>
    <x v="0"/>
    <n v="3"/>
    <n v="80"/>
    <x v="1"/>
    <n v="7"/>
    <x v="2"/>
    <x v="3"/>
    <x v="5"/>
    <n v="5"/>
    <x v="0"/>
    <n v="7"/>
  </r>
  <r>
    <x v="5"/>
    <x v="1"/>
    <x v="0"/>
    <n v="427"/>
    <x v="1"/>
    <x v="0"/>
    <n v="3"/>
    <s v="Medical"/>
    <n v="1"/>
    <n v="78"/>
    <n v="1"/>
    <x v="1"/>
    <n v="33"/>
    <x v="0"/>
    <n v="2"/>
    <x v="3"/>
    <n v="4"/>
    <x v="1"/>
    <n v="6162"/>
    <n v="10877"/>
    <n v="1"/>
    <s v="Y"/>
    <x v="0"/>
    <n v="22"/>
    <x v="1"/>
    <n v="2"/>
    <n v="80"/>
    <x v="1"/>
    <n v="9"/>
    <x v="1"/>
    <x v="1"/>
    <x v="7"/>
    <n v="8"/>
    <x v="4"/>
    <n v="8"/>
  </r>
  <r>
    <x v="8"/>
    <x v="1"/>
    <x v="1"/>
    <n v="653"/>
    <x v="1"/>
    <x v="22"/>
    <n v="5"/>
    <s v="Life Sciences"/>
    <n v="1"/>
    <n v="79"/>
    <n v="4"/>
    <x v="0"/>
    <n v="50"/>
    <x v="0"/>
    <n v="2"/>
    <x v="2"/>
    <n v="4"/>
    <x v="0"/>
    <n v="2406"/>
    <n v="5456"/>
    <n v="1"/>
    <s v="Y"/>
    <x v="1"/>
    <n v="11"/>
    <x v="0"/>
    <n v="4"/>
    <n v="80"/>
    <x v="0"/>
    <n v="10"/>
    <x v="2"/>
    <x v="1"/>
    <x v="1"/>
    <n v="3"/>
    <x v="10"/>
    <n v="9"/>
  </r>
  <r>
    <x v="24"/>
    <x v="1"/>
    <x v="0"/>
    <n v="989"/>
    <x v="1"/>
    <x v="15"/>
    <n v="2"/>
    <s v="Medical"/>
    <n v="1"/>
    <n v="80"/>
    <n v="2"/>
    <x v="0"/>
    <n v="43"/>
    <x v="1"/>
    <n v="5"/>
    <x v="7"/>
    <n v="3"/>
    <x v="2"/>
    <n v="18740"/>
    <n v="16701"/>
    <n v="5"/>
    <s v="Y"/>
    <x v="0"/>
    <n v="12"/>
    <x v="0"/>
    <n v="4"/>
    <n v="80"/>
    <x v="1"/>
    <n v="29"/>
    <x v="2"/>
    <x v="2"/>
    <x v="16"/>
    <n v="3"/>
    <x v="11"/>
    <n v="8"/>
  </r>
  <r>
    <x v="6"/>
    <x v="1"/>
    <x v="0"/>
    <n v="1435"/>
    <x v="0"/>
    <x v="19"/>
    <n v="3"/>
    <s v="Life Sciences"/>
    <n v="1"/>
    <n v="81"/>
    <n v="1"/>
    <x v="0"/>
    <n v="99"/>
    <x v="0"/>
    <n v="3"/>
    <x v="0"/>
    <n v="1"/>
    <x v="0"/>
    <n v="7637"/>
    <n v="2354"/>
    <n v="7"/>
    <s v="Y"/>
    <x v="1"/>
    <n v="11"/>
    <x v="0"/>
    <n v="4"/>
    <n v="80"/>
    <x v="0"/>
    <n v="28"/>
    <x v="1"/>
    <x v="2"/>
    <x v="17"/>
    <n v="16"/>
    <x v="4"/>
    <n v="9"/>
  </r>
  <r>
    <x v="9"/>
    <x v="1"/>
    <x v="0"/>
    <n v="1223"/>
    <x v="1"/>
    <x v="1"/>
    <n v="3"/>
    <s v="Technical Degree"/>
    <n v="1"/>
    <n v="83"/>
    <n v="3"/>
    <x v="0"/>
    <n v="59"/>
    <x v="0"/>
    <n v="3"/>
    <x v="4"/>
    <n v="3"/>
    <x v="2"/>
    <n v="10096"/>
    <n v="8202"/>
    <n v="1"/>
    <s v="Y"/>
    <x v="1"/>
    <n v="13"/>
    <x v="0"/>
    <n v="2"/>
    <n v="80"/>
    <x v="2"/>
    <n v="17"/>
    <x v="2"/>
    <x v="1"/>
    <x v="18"/>
    <n v="14"/>
    <x v="12"/>
    <n v="8"/>
  </r>
  <r>
    <x v="27"/>
    <x v="1"/>
    <x v="0"/>
    <n v="836"/>
    <x v="1"/>
    <x v="1"/>
    <n v="3"/>
    <s v="Medical"/>
    <n v="1"/>
    <n v="84"/>
    <n v="4"/>
    <x v="0"/>
    <n v="33"/>
    <x v="0"/>
    <n v="4"/>
    <x v="5"/>
    <n v="3"/>
    <x v="2"/>
    <n v="14756"/>
    <n v="19730"/>
    <n v="2"/>
    <s v="Y"/>
    <x v="0"/>
    <n v="14"/>
    <x v="0"/>
    <n v="3"/>
    <n v="80"/>
    <x v="2"/>
    <n v="21"/>
    <x v="2"/>
    <x v="1"/>
    <x v="8"/>
    <n v="0"/>
    <x v="0"/>
    <n v="2"/>
  </r>
  <r>
    <x v="9"/>
    <x v="1"/>
    <x v="1"/>
    <n v="1195"/>
    <x v="1"/>
    <x v="13"/>
    <n v="3"/>
    <s v="Life Sciences"/>
    <n v="1"/>
    <n v="85"/>
    <n v="2"/>
    <x v="1"/>
    <n v="95"/>
    <x v="1"/>
    <n v="2"/>
    <x v="3"/>
    <n v="2"/>
    <x v="0"/>
    <n v="6499"/>
    <n v="22656"/>
    <n v="1"/>
    <s v="Y"/>
    <x v="1"/>
    <n v="13"/>
    <x v="0"/>
    <n v="3"/>
    <n v="80"/>
    <x v="0"/>
    <n v="6"/>
    <x v="1"/>
    <x v="1"/>
    <x v="0"/>
    <n v="5"/>
    <x v="0"/>
    <n v="3"/>
  </r>
  <r>
    <x v="28"/>
    <x v="1"/>
    <x v="0"/>
    <n v="1339"/>
    <x v="1"/>
    <x v="15"/>
    <n v="3"/>
    <s v="Life Sciences"/>
    <n v="1"/>
    <n v="86"/>
    <n v="2"/>
    <x v="1"/>
    <n v="59"/>
    <x v="0"/>
    <n v="3"/>
    <x v="1"/>
    <n v="1"/>
    <x v="2"/>
    <n v="9724"/>
    <n v="18787"/>
    <n v="2"/>
    <s v="Y"/>
    <x v="1"/>
    <n v="17"/>
    <x v="0"/>
    <n v="3"/>
    <n v="80"/>
    <x v="1"/>
    <n v="25"/>
    <x v="2"/>
    <x v="1"/>
    <x v="6"/>
    <n v="0"/>
    <x v="0"/>
    <n v="0"/>
  </r>
  <r>
    <x v="10"/>
    <x v="1"/>
    <x v="1"/>
    <n v="664"/>
    <x v="1"/>
    <x v="0"/>
    <n v="3"/>
    <s v="Medical"/>
    <n v="1"/>
    <n v="88"/>
    <n v="2"/>
    <x v="1"/>
    <n v="79"/>
    <x v="0"/>
    <n v="1"/>
    <x v="1"/>
    <n v="1"/>
    <x v="1"/>
    <n v="2194"/>
    <n v="5868"/>
    <n v="4"/>
    <s v="Y"/>
    <x v="1"/>
    <n v="13"/>
    <x v="0"/>
    <n v="4"/>
    <n v="80"/>
    <x v="1"/>
    <n v="5"/>
    <x v="2"/>
    <x v="2"/>
    <x v="11"/>
    <n v="2"/>
    <x v="1"/>
    <n v="2"/>
  </r>
  <r>
    <x v="9"/>
    <x v="0"/>
    <x v="0"/>
    <n v="318"/>
    <x v="1"/>
    <x v="14"/>
    <n v="3"/>
    <s v="Medical"/>
    <n v="1"/>
    <n v="90"/>
    <n v="4"/>
    <x v="1"/>
    <n v="79"/>
    <x v="1"/>
    <n v="1"/>
    <x v="1"/>
    <n v="3"/>
    <x v="1"/>
    <n v="3388"/>
    <n v="21777"/>
    <n v="0"/>
    <s v="Y"/>
    <x v="0"/>
    <n v="17"/>
    <x v="0"/>
    <n v="1"/>
    <n v="80"/>
    <x v="1"/>
    <n v="2"/>
    <x v="0"/>
    <x v="2"/>
    <x v="6"/>
    <n v="0"/>
    <x v="0"/>
    <n v="0"/>
  </r>
  <r>
    <x v="6"/>
    <x v="1"/>
    <x v="1"/>
    <n v="1225"/>
    <x v="0"/>
    <x v="0"/>
    <n v="1"/>
    <s v="Life Sciences"/>
    <n v="1"/>
    <n v="91"/>
    <n v="1"/>
    <x v="0"/>
    <n v="57"/>
    <x v="1"/>
    <n v="2"/>
    <x v="0"/>
    <n v="3"/>
    <x v="0"/>
    <n v="5473"/>
    <n v="24668"/>
    <n v="7"/>
    <s v="Y"/>
    <x v="1"/>
    <n v="11"/>
    <x v="0"/>
    <n v="4"/>
    <n v="80"/>
    <x v="0"/>
    <n v="20"/>
    <x v="2"/>
    <x v="2"/>
    <x v="9"/>
    <n v="3"/>
    <x v="1"/>
    <n v="3"/>
  </r>
  <r>
    <x v="11"/>
    <x v="1"/>
    <x v="0"/>
    <n v="1328"/>
    <x v="1"/>
    <x v="2"/>
    <n v="3"/>
    <s v="Life Sciences"/>
    <n v="1"/>
    <n v="94"/>
    <n v="3"/>
    <x v="1"/>
    <n v="76"/>
    <x v="0"/>
    <n v="1"/>
    <x v="1"/>
    <n v="2"/>
    <x v="1"/>
    <n v="2703"/>
    <n v="4956"/>
    <n v="0"/>
    <s v="Y"/>
    <x v="1"/>
    <n v="23"/>
    <x v="1"/>
    <n v="4"/>
    <n v="80"/>
    <x v="1"/>
    <n v="6"/>
    <x v="1"/>
    <x v="1"/>
    <x v="8"/>
    <n v="4"/>
    <x v="0"/>
    <n v="4"/>
  </r>
  <r>
    <x v="12"/>
    <x v="1"/>
    <x v="0"/>
    <n v="1082"/>
    <x v="1"/>
    <x v="0"/>
    <n v="4"/>
    <s v="Medical"/>
    <n v="1"/>
    <n v="95"/>
    <n v="3"/>
    <x v="1"/>
    <n v="87"/>
    <x v="0"/>
    <n v="1"/>
    <x v="1"/>
    <n v="2"/>
    <x v="0"/>
    <n v="2501"/>
    <n v="18775"/>
    <n v="1"/>
    <s v="Y"/>
    <x v="1"/>
    <n v="17"/>
    <x v="0"/>
    <n v="2"/>
    <n v="80"/>
    <x v="0"/>
    <n v="1"/>
    <x v="5"/>
    <x v="1"/>
    <x v="6"/>
    <n v="1"/>
    <x v="1"/>
    <n v="0"/>
  </r>
  <r>
    <x v="5"/>
    <x v="1"/>
    <x v="0"/>
    <n v="548"/>
    <x v="1"/>
    <x v="0"/>
    <n v="3"/>
    <s v="Life Sciences"/>
    <n v="1"/>
    <n v="96"/>
    <n v="2"/>
    <x v="1"/>
    <n v="66"/>
    <x v="0"/>
    <n v="2"/>
    <x v="1"/>
    <n v="2"/>
    <x v="1"/>
    <n v="6220"/>
    <n v="7346"/>
    <n v="1"/>
    <s v="Y"/>
    <x v="1"/>
    <n v="17"/>
    <x v="0"/>
    <n v="2"/>
    <n v="80"/>
    <x v="3"/>
    <n v="10"/>
    <x v="1"/>
    <x v="1"/>
    <x v="1"/>
    <n v="4"/>
    <x v="0"/>
    <n v="9"/>
  </r>
  <r>
    <x v="9"/>
    <x v="1"/>
    <x v="0"/>
    <n v="132"/>
    <x v="1"/>
    <x v="16"/>
    <n v="3"/>
    <s v="Life Sciences"/>
    <n v="1"/>
    <n v="97"/>
    <n v="2"/>
    <x v="0"/>
    <n v="55"/>
    <x v="2"/>
    <n v="1"/>
    <x v="2"/>
    <n v="4"/>
    <x v="1"/>
    <n v="3038"/>
    <n v="22002"/>
    <n v="3"/>
    <s v="Y"/>
    <x v="1"/>
    <n v="12"/>
    <x v="0"/>
    <n v="2"/>
    <n v="80"/>
    <x v="0"/>
    <n v="5"/>
    <x v="1"/>
    <x v="1"/>
    <x v="6"/>
    <n v="0"/>
    <x v="0"/>
    <n v="0"/>
  </r>
  <r>
    <x v="12"/>
    <x v="1"/>
    <x v="0"/>
    <n v="746"/>
    <x v="1"/>
    <x v="1"/>
    <n v="4"/>
    <s v="Life Sciences"/>
    <n v="1"/>
    <n v="98"/>
    <n v="3"/>
    <x v="0"/>
    <n v="61"/>
    <x v="0"/>
    <n v="2"/>
    <x v="3"/>
    <n v="4"/>
    <x v="0"/>
    <n v="4424"/>
    <n v="20682"/>
    <n v="1"/>
    <s v="Y"/>
    <x v="1"/>
    <n v="23"/>
    <x v="1"/>
    <n v="4"/>
    <n v="80"/>
    <x v="0"/>
    <n v="11"/>
    <x v="2"/>
    <x v="1"/>
    <x v="19"/>
    <n v="7"/>
    <x v="1"/>
    <n v="8"/>
  </r>
  <r>
    <x v="10"/>
    <x v="1"/>
    <x v="0"/>
    <n v="776"/>
    <x v="0"/>
    <x v="0"/>
    <n v="4"/>
    <s v="Marketing"/>
    <n v="1"/>
    <n v="100"/>
    <n v="3"/>
    <x v="1"/>
    <n v="32"/>
    <x v="1"/>
    <n v="2"/>
    <x v="0"/>
    <n v="1"/>
    <x v="0"/>
    <n v="4312"/>
    <n v="23016"/>
    <n v="0"/>
    <s v="Y"/>
    <x v="1"/>
    <n v="14"/>
    <x v="0"/>
    <n v="2"/>
    <n v="80"/>
    <x v="0"/>
    <n v="16"/>
    <x v="2"/>
    <x v="1"/>
    <x v="15"/>
    <n v="13"/>
    <x v="3"/>
    <n v="8"/>
  </r>
  <r>
    <x v="28"/>
    <x v="1"/>
    <x v="0"/>
    <n v="193"/>
    <x v="1"/>
    <x v="16"/>
    <n v="4"/>
    <s v="Other"/>
    <n v="1"/>
    <n v="101"/>
    <n v="4"/>
    <x v="1"/>
    <n v="52"/>
    <x v="0"/>
    <n v="3"/>
    <x v="7"/>
    <n v="1"/>
    <x v="1"/>
    <n v="13245"/>
    <n v="15067"/>
    <n v="4"/>
    <s v="Y"/>
    <x v="0"/>
    <n v="14"/>
    <x v="0"/>
    <n v="2"/>
    <n v="80"/>
    <x v="0"/>
    <n v="17"/>
    <x v="1"/>
    <x v="3"/>
    <x v="2"/>
    <n v="0"/>
    <x v="0"/>
    <n v="0"/>
  </r>
  <r>
    <x v="2"/>
    <x v="1"/>
    <x v="0"/>
    <n v="397"/>
    <x v="1"/>
    <x v="15"/>
    <n v="4"/>
    <s v="Medical"/>
    <n v="1"/>
    <n v="102"/>
    <n v="1"/>
    <x v="1"/>
    <n v="30"/>
    <x v="0"/>
    <n v="3"/>
    <x v="7"/>
    <n v="3"/>
    <x v="0"/>
    <n v="13664"/>
    <n v="25258"/>
    <n v="4"/>
    <s v="Y"/>
    <x v="1"/>
    <n v="13"/>
    <x v="0"/>
    <n v="1"/>
    <n v="80"/>
    <x v="0"/>
    <n v="16"/>
    <x v="1"/>
    <x v="3"/>
    <x v="8"/>
    <n v="2"/>
    <x v="0"/>
    <n v="2"/>
  </r>
  <r>
    <x v="21"/>
    <x v="1"/>
    <x v="0"/>
    <n v="945"/>
    <x v="2"/>
    <x v="12"/>
    <n v="2"/>
    <s v="Medical"/>
    <n v="1"/>
    <n v="103"/>
    <n v="2"/>
    <x v="1"/>
    <n v="80"/>
    <x v="0"/>
    <n v="2"/>
    <x v="8"/>
    <n v="2"/>
    <x v="2"/>
    <n v="5021"/>
    <n v="10425"/>
    <n v="8"/>
    <s v="Y"/>
    <x v="0"/>
    <n v="22"/>
    <x v="1"/>
    <n v="4"/>
    <n v="80"/>
    <x v="1"/>
    <n v="16"/>
    <x v="2"/>
    <x v="1"/>
    <x v="9"/>
    <n v="2"/>
    <x v="0"/>
    <n v="2"/>
  </r>
  <r>
    <x v="7"/>
    <x v="1"/>
    <x v="0"/>
    <n v="852"/>
    <x v="1"/>
    <x v="0"/>
    <n v="1"/>
    <s v="Life Sciences"/>
    <n v="1"/>
    <n v="104"/>
    <n v="4"/>
    <x v="1"/>
    <n v="55"/>
    <x v="1"/>
    <n v="2"/>
    <x v="2"/>
    <n v="4"/>
    <x v="1"/>
    <n v="5126"/>
    <n v="15998"/>
    <n v="1"/>
    <s v="Y"/>
    <x v="0"/>
    <n v="12"/>
    <x v="0"/>
    <n v="3"/>
    <n v="80"/>
    <x v="3"/>
    <n v="10"/>
    <x v="4"/>
    <x v="2"/>
    <x v="1"/>
    <n v="8"/>
    <x v="2"/>
    <n v="0"/>
  </r>
  <r>
    <x v="10"/>
    <x v="1"/>
    <x v="0"/>
    <n v="1214"/>
    <x v="1"/>
    <x v="0"/>
    <n v="3"/>
    <s v="Medical"/>
    <n v="1"/>
    <n v="105"/>
    <n v="2"/>
    <x v="1"/>
    <n v="30"/>
    <x v="1"/>
    <n v="1"/>
    <x v="1"/>
    <n v="3"/>
    <x v="0"/>
    <n v="2859"/>
    <n v="26278"/>
    <n v="1"/>
    <s v="Y"/>
    <x v="1"/>
    <n v="18"/>
    <x v="0"/>
    <n v="1"/>
    <n v="80"/>
    <x v="0"/>
    <n v="6"/>
    <x v="1"/>
    <x v="1"/>
    <x v="0"/>
    <n v="4"/>
    <x v="0"/>
    <n v="4"/>
  </r>
  <r>
    <x v="27"/>
    <x v="1"/>
    <x v="0"/>
    <n v="111"/>
    <x v="0"/>
    <x v="0"/>
    <n v="2"/>
    <s v="Life Sciences"/>
    <n v="1"/>
    <n v="106"/>
    <n v="1"/>
    <x v="1"/>
    <n v="70"/>
    <x v="0"/>
    <n v="3"/>
    <x v="0"/>
    <n v="4"/>
    <x v="1"/>
    <n v="10239"/>
    <n v="18092"/>
    <n v="3"/>
    <s v="Y"/>
    <x v="1"/>
    <n v="14"/>
    <x v="0"/>
    <n v="4"/>
    <n v="80"/>
    <x v="1"/>
    <n v="24"/>
    <x v="5"/>
    <x v="1"/>
    <x v="6"/>
    <n v="0"/>
    <x v="1"/>
    <n v="0"/>
  </r>
  <r>
    <x v="8"/>
    <x v="1"/>
    <x v="2"/>
    <n v="573"/>
    <x v="1"/>
    <x v="16"/>
    <n v="3"/>
    <s v="Medical"/>
    <n v="1"/>
    <n v="107"/>
    <n v="2"/>
    <x v="0"/>
    <n v="79"/>
    <x v="3"/>
    <n v="2"/>
    <x v="1"/>
    <n v="4"/>
    <x v="2"/>
    <n v="5329"/>
    <n v="15717"/>
    <n v="7"/>
    <s v="Y"/>
    <x v="0"/>
    <n v="12"/>
    <x v="0"/>
    <n v="4"/>
    <n v="80"/>
    <x v="2"/>
    <n v="17"/>
    <x v="1"/>
    <x v="1"/>
    <x v="20"/>
    <n v="11"/>
    <x v="1"/>
    <n v="9"/>
  </r>
  <r>
    <x v="13"/>
    <x v="1"/>
    <x v="0"/>
    <n v="1153"/>
    <x v="1"/>
    <x v="0"/>
    <n v="2"/>
    <s v="Medical"/>
    <n v="1"/>
    <n v="110"/>
    <n v="1"/>
    <x v="1"/>
    <n v="94"/>
    <x v="0"/>
    <n v="2"/>
    <x v="3"/>
    <n v="2"/>
    <x v="1"/>
    <n v="4325"/>
    <n v="17736"/>
    <n v="1"/>
    <s v="Y"/>
    <x v="1"/>
    <n v="15"/>
    <x v="0"/>
    <n v="3"/>
    <n v="80"/>
    <x v="0"/>
    <n v="5"/>
    <x v="2"/>
    <x v="1"/>
    <x v="8"/>
    <n v="2"/>
    <x v="1"/>
    <n v="3"/>
  </r>
  <r>
    <x v="29"/>
    <x v="1"/>
    <x v="0"/>
    <n v="1400"/>
    <x v="1"/>
    <x v="15"/>
    <n v="3"/>
    <s v="Life Sciences"/>
    <n v="1"/>
    <n v="112"/>
    <n v="4"/>
    <x v="1"/>
    <n v="49"/>
    <x v="3"/>
    <n v="3"/>
    <x v="3"/>
    <n v="4"/>
    <x v="0"/>
    <n v="7260"/>
    <n v="21698"/>
    <n v="4"/>
    <s v="Y"/>
    <x v="1"/>
    <n v="11"/>
    <x v="0"/>
    <n v="1"/>
    <n v="80"/>
    <x v="0"/>
    <n v="37"/>
    <x v="1"/>
    <x v="2"/>
    <x v="0"/>
    <n v="4"/>
    <x v="0"/>
    <n v="2"/>
  </r>
  <r>
    <x v="30"/>
    <x v="1"/>
    <x v="0"/>
    <n v="541"/>
    <x v="0"/>
    <x v="2"/>
    <n v="1"/>
    <s v="Technical Degree"/>
    <n v="1"/>
    <n v="113"/>
    <n v="3"/>
    <x v="1"/>
    <n v="62"/>
    <x v="0"/>
    <n v="1"/>
    <x v="6"/>
    <n v="1"/>
    <x v="2"/>
    <n v="2322"/>
    <n v="9518"/>
    <n v="3"/>
    <s v="Y"/>
    <x v="1"/>
    <n v="13"/>
    <x v="0"/>
    <n v="3"/>
    <n v="80"/>
    <x v="1"/>
    <n v="3"/>
    <x v="1"/>
    <x v="1"/>
    <x v="2"/>
    <n v="0"/>
    <x v="0"/>
    <n v="0"/>
  </r>
  <r>
    <x v="31"/>
    <x v="1"/>
    <x v="0"/>
    <n v="432"/>
    <x v="1"/>
    <x v="14"/>
    <n v="4"/>
    <s v="Life Sciences"/>
    <n v="1"/>
    <n v="116"/>
    <n v="4"/>
    <x v="1"/>
    <n v="96"/>
    <x v="0"/>
    <n v="1"/>
    <x v="2"/>
    <n v="4"/>
    <x v="1"/>
    <n v="2075"/>
    <n v="18725"/>
    <n v="3"/>
    <s v="Y"/>
    <x v="1"/>
    <n v="23"/>
    <x v="1"/>
    <n v="2"/>
    <n v="80"/>
    <x v="3"/>
    <n v="10"/>
    <x v="5"/>
    <x v="1"/>
    <x v="9"/>
    <n v="2"/>
    <x v="0"/>
    <n v="3"/>
  </r>
  <r>
    <x v="7"/>
    <x v="1"/>
    <x v="0"/>
    <n v="288"/>
    <x v="1"/>
    <x v="2"/>
    <n v="3"/>
    <s v="Life Sciences"/>
    <n v="1"/>
    <n v="117"/>
    <n v="3"/>
    <x v="1"/>
    <n v="99"/>
    <x v="1"/>
    <n v="2"/>
    <x v="4"/>
    <n v="4"/>
    <x v="1"/>
    <n v="4152"/>
    <n v="15830"/>
    <n v="1"/>
    <s v="Y"/>
    <x v="1"/>
    <n v="19"/>
    <x v="0"/>
    <n v="1"/>
    <n v="80"/>
    <x v="2"/>
    <n v="11"/>
    <x v="1"/>
    <x v="1"/>
    <x v="19"/>
    <n v="10"/>
    <x v="13"/>
    <n v="8"/>
  </r>
  <r>
    <x v="21"/>
    <x v="0"/>
    <x v="0"/>
    <n v="669"/>
    <x v="0"/>
    <x v="14"/>
    <n v="2"/>
    <s v="Medical"/>
    <n v="1"/>
    <n v="118"/>
    <n v="3"/>
    <x v="1"/>
    <n v="64"/>
    <x v="1"/>
    <n v="3"/>
    <x v="0"/>
    <n v="4"/>
    <x v="0"/>
    <n v="9619"/>
    <n v="13596"/>
    <n v="1"/>
    <s v="Y"/>
    <x v="1"/>
    <n v="16"/>
    <x v="0"/>
    <n v="4"/>
    <n v="80"/>
    <x v="0"/>
    <n v="9"/>
    <x v="1"/>
    <x v="1"/>
    <x v="7"/>
    <n v="8"/>
    <x v="5"/>
    <n v="7"/>
  </r>
  <r>
    <x v="32"/>
    <x v="1"/>
    <x v="1"/>
    <n v="530"/>
    <x v="1"/>
    <x v="0"/>
    <n v="4"/>
    <s v="Life Sciences"/>
    <n v="1"/>
    <n v="119"/>
    <n v="3"/>
    <x v="1"/>
    <n v="78"/>
    <x v="1"/>
    <n v="4"/>
    <x v="4"/>
    <n v="2"/>
    <x v="1"/>
    <n v="13503"/>
    <n v="14115"/>
    <n v="1"/>
    <s v="Y"/>
    <x v="1"/>
    <n v="22"/>
    <x v="1"/>
    <n v="4"/>
    <n v="80"/>
    <x v="1"/>
    <n v="22"/>
    <x v="1"/>
    <x v="2"/>
    <x v="14"/>
    <n v="3"/>
    <x v="14"/>
    <n v="11"/>
  </r>
  <r>
    <x v="31"/>
    <x v="1"/>
    <x v="0"/>
    <n v="632"/>
    <x v="0"/>
    <x v="11"/>
    <n v="4"/>
    <s v="Marketing"/>
    <n v="1"/>
    <n v="120"/>
    <n v="3"/>
    <x v="1"/>
    <n v="71"/>
    <x v="0"/>
    <n v="2"/>
    <x v="0"/>
    <n v="4"/>
    <x v="0"/>
    <n v="5441"/>
    <n v="8423"/>
    <n v="0"/>
    <s v="Y"/>
    <x v="0"/>
    <n v="22"/>
    <x v="1"/>
    <n v="4"/>
    <n v="80"/>
    <x v="0"/>
    <n v="11"/>
    <x v="2"/>
    <x v="0"/>
    <x v="1"/>
    <n v="7"/>
    <x v="1"/>
    <n v="0"/>
  </r>
  <r>
    <x v="7"/>
    <x v="1"/>
    <x v="0"/>
    <n v="1334"/>
    <x v="0"/>
    <x v="18"/>
    <n v="2"/>
    <s v="Medical"/>
    <n v="1"/>
    <n v="121"/>
    <n v="3"/>
    <x v="0"/>
    <n v="63"/>
    <x v="1"/>
    <n v="2"/>
    <x v="0"/>
    <n v="2"/>
    <x v="2"/>
    <n v="5209"/>
    <n v="19760"/>
    <n v="1"/>
    <s v="Y"/>
    <x v="0"/>
    <n v="12"/>
    <x v="0"/>
    <n v="2"/>
    <n v="80"/>
    <x v="2"/>
    <n v="11"/>
    <x v="5"/>
    <x v="2"/>
    <x v="19"/>
    <n v="8"/>
    <x v="3"/>
    <n v="7"/>
  </r>
  <r>
    <x v="21"/>
    <x v="1"/>
    <x v="1"/>
    <n v="638"/>
    <x v="1"/>
    <x v="0"/>
    <n v="3"/>
    <s v="Medical"/>
    <n v="1"/>
    <n v="124"/>
    <n v="3"/>
    <x v="1"/>
    <n v="40"/>
    <x v="1"/>
    <n v="3"/>
    <x v="4"/>
    <n v="1"/>
    <x v="1"/>
    <n v="10673"/>
    <n v="3142"/>
    <n v="2"/>
    <s v="Y"/>
    <x v="0"/>
    <n v="13"/>
    <x v="0"/>
    <n v="3"/>
    <n v="80"/>
    <x v="1"/>
    <n v="21"/>
    <x v="3"/>
    <x v="2"/>
    <x v="1"/>
    <n v="9"/>
    <x v="10"/>
    <n v="5"/>
  </r>
  <r>
    <x v="5"/>
    <x v="1"/>
    <x v="0"/>
    <n v="1093"/>
    <x v="0"/>
    <x v="16"/>
    <n v="4"/>
    <s v="Medical"/>
    <n v="1"/>
    <n v="125"/>
    <n v="2"/>
    <x v="1"/>
    <n v="87"/>
    <x v="0"/>
    <n v="2"/>
    <x v="0"/>
    <n v="3"/>
    <x v="0"/>
    <n v="5010"/>
    <n v="24301"/>
    <n v="1"/>
    <s v="Y"/>
    <x v="1"/>
    <n v="16"/>
    <x v="0"/>
    <n v="1"/>
    <n v="80"/>
    <x v="0"/>
    <n v="12"/>
    <x v="0"/>
    <x v="1"/>
    <x v="19"/>
    <n v="8"/>
    <x v="8"/>
    <n v="7"/>
  </r>
  <r>
    <x v="33"/>
    <x v="1"/>
    <x v="0"/>
    <n v="1217"/>
    <x v="1"/>
    <x v="2"/>
    <n v="4"/>
    <s v="Technical Degree"/>
    <n v="1"/>
    <n v="126"/>
    <n v="1"/>
    <x v="0"/>
    <n v="60"/>
    <x v="0"/>
    <n v="3"/>
    <x v="7"/>
    <n v="3"/>
    <x v="1"/>
    <n v="13549"/>
    <n v="24001"/>
    <n v="9"/>
    <s v="Y"/>
    <x v="1"/>
    <n v="12"/>
    <x v="0"/>
    <n v="1"/>
    <n v="80"/>
    <x v="1"/>
    <n v="16"/>
    <x v="3"/>
    <x v="0"/>
    <x v="9"/>
    <n v="3"/>
    <x v="0"/>
    <n v="3"/>
  </r>
  <r>
    <x v="17"/>
    <x v="1"/>
    <x v="0"/>
    <n v="1353"/>
    <x v="0"/>
    <x v="3"/>
    <n v="2"/>
    <s v="Other"/>
    <n v="1"/>
    <n v="128"/>
    <n v="1"/>
    <x v="0"/>
    <n v="33"/>
    <x v="0"/>
    <n v="2"/>
    <x v="0"/>
    <n v="3"/>
    <x v="1"/>
    <n v="4999"/>
    <n v="17519"/>
    <n v="0"/>
    <s v="Y"/>
    <x v="1"/>
    <n v="21"/>
    <x v="1"/>
    <n v="1"/>
    <n v="80"/>
    <x v="1"/>
    <n v="4"/>
    <x v="2"/>
    <x v="2"/>
    <x v="11"/>
    <n v="2"/>
    <x v="0"/>
    <n v="2"/>
  </r>
  <r>
    <x v="14"/>
    <x v="1"/>
    <x v="2"/>
    <n v="120"/>
    <x v="0"/>
    <x v="18"/>
    <n v="3"/>
    <s v="Medical"/>
    <n v="1"/>
    <n v="129"/>
    <n v="2"/>
    <x v="1"/>
    <n v="43"/>
    <x v="0"/>
    <n v="2"/>
    <x v="0"/>
    <n v="3"/>
    <x v="1"/>
    <n v="4221"/>
    <n v="8863"/>
    <n v="1"/>
    <s v="Y"/>
    <x v="1"/>
    <n v="15"/>
    <x v="0"/>
    <n v="2"/>
    <n v="80"/>
    <x v="0"/>
    <n v="5"/>
    <x v="1"/>
    <x v="3"/>
    <x v="8"/>
    <n v="4"/>
    <x v="0"/>
    <n v="4"/>
  </r>
  <r>
    <x v="34"/>
    <x v="1"/>
    <x v="0"/>
    <n v="682"/>
    <x v="0"/>
    <x v="17"/>
    <n v="4"/>
    <s v="Medical"/>
    <n v="1"/>
    <n v="131"/>
    <n v="4"/>
    <x v="1"/>
    <n v="37"/>
    <x v="0"/>
    <n v="4"/>
    <x v="0"/>
    <n v="3"/>
    <x v="0"/>
    <n v="13872"/>
    <n v="24409"/>
    <n v="0"/>
    <s v="Y"/>
    <x v="1"/>
    <n v="13"/>
    <x v="0"/>
    <n v="3"/>
    <n v="80"/>
    <x v="0"/>
    <n v="38"/>
    <x v="4"/>
    <x v="2"/>
    <x v="21"/>
    <n v="10"/>
    <x v="1"/>
    <n v="8"/>
  </r>
  <r>
    <x v="20"/>
    <x v="1"/>
    <x v="2"/>
    <n v="489"/>
    <x v="1"/>
    <x v="5"/>
    <n v="3"/>
    <s v="Medical"/>
    <n v="1"/>
    <n v="132"/>
    <n v="2"/>
    <x v="1"/>
    <n v="67"/>
    <x v="0"/>
    <n v="2"/>
    <x v="2"/>
    <n v="2"/>
    <x v="1"/>
    <n v="2042"/>
    <n v="25043"/>
    <n v="4"/>
    <s v="Y"/>
    <x v="1"/>
    <n v="12"/>
    <x v="0"/>
    <n v="3"/>
    <n v="80"/>
    <x v="1"/>
    <n v="17"/>
    <x v="1"/>
    <x v="3"/>
    <x v="11"/>
    <n v="2"/>
    <x v="1"/>
    <n v="2"/>
  </r>
  <r>
    <x v="2"/>
    <x v="0"/>
    <x v="0"/>
    <n v="807"/>
    <x v="2"/>
    <x v="16"/>
    <n v="4"/>
    <s v="Human Resources"/>
    <n v="1"/>
    <n v="133"/>
    <n v="3"/>
    <x v="1"/>
    <n v="63"/>
    <x v="0"/>
    <n v="1"/>
    <x v="8"/>
    <n v="1"/>
    <x v="2"/>
    <n v="2073"/>
    <n v="23648"/>
    <n v="4"/>
    <s v="Y"/>
    <x v="0"/>
    <n v="22"/>
    <x v="1"/>
    <n v="4"/>
    <n v="80"/>
    <x v="0"/>
    <n v="7"/>
    <x v="1"/>
    <x v="1"/>
    <x v="11"/>
    <n v="2"/>
    <x v="0"/>
    <n v="2"/>
  </r>
  <r>
    <x v="5"/>
    <x v="1"/>
    <x v="0"/>
    <n v="827"/>
    <x v="1"/>
    <x v="0"/>
    <n v="1"/>
    <s v="Life Sciences"/>
    <n v="1"/>
    <n v="134"/>
    <n v="4"/>
    <x v="1"/>
    <n v="71"/>
    <x v="0"/>
    <n v="1"/>
    <x v="1"/>
    <n v="1"/>
    <x v="0"/>
    <n v="2956"/>
    <n v="15178"/>
    <n v="1"/>
    <s v="Y"/>
    <x v="1"/>
    <n v="13"/>
    <x v="0"/>
    <n v="4"/>
    <n v="80"/>
    <x v="0"/>
    <n v="1"/>
    <x v="2"/>
    <x v="1"/>
    <x v="6"/>
    <n v="0"/>
    <x v="0"/>
    <n v="0"/>
  </r>
  <r>
    <x v="35"/>
    <x v="0"/>
    <x v="1"/>
    <n v="871"/>
    <x v="1"/>
    <x v="16"/>
    <n v="3"/>
    <s v="Life Sciences"/>
    <n v="1"/>
    <n v="137"/>
    <n v="4"/>
    <x v="0"/>
    <n v="66"/>
    <x v="1"/>
    <n v="1"/>
    <x v="2"/>
    <n v="4"/>
    <x v="0"/>
    <n v="2926"/>
    <n v="19783"/>
    <n v="1"/>
    <s v="Y"/>
    <x v="0"/>
    <n v="18"/>
    <x v="0"/>
    <n v="2"/>
    <n v="80"/>
    <x v="0"/>
    <n v="1"/>
    <x v="3"/>
    <x v="1"/>
    <x v="6"/>
    <n v="0"/>
    <x v="1"/>
    <n v="0"/>
  </r>
  <r>
    <x v="13"/>
    <x v="1"/>
    <x v="0"/>
    <n v="665"/>
    <x v="1"/>
    <x v="16"/>
    <n v="4"/>
    <s v="Other"/>
    <n v="1"/>
    <n v="138"/>
    <n v="1"/>
    <x v="0"/>
    <n v="41"/>
    <x v="0"/>
    <n v="2"/>
    <x v="1"/>
    <n v="3"/>
    <x v="0"/>
    <n v="4809"/>
    <n v="12482"/>
    <n v="1"/>
    <s v="Y"/>
    <x v="1"/>
    <n v="14"/>
    <x v="0"/>
    <n v="3"/>
    <n v="80"/>
    <x v="0"/>
    <n v="16"/>
    <x v="1"/>
    <x v="1"/>
    <x v="22"/>
    <n v="13"/>
    <x v="3"/>
    <n v="10"/>
  </r>
  <r>
    <x v="2"/>
    <x v="1"/>
    <x v="2"/>
    <n v="1040"/>
    <x v="1"/>
    <x v="2"/>
    <n v="2"/>
    <s v="Life Sciences"/>
    <n v="1"/>
    <n v="139"/>
    <n v="3"/>
    <x v="1"/>
    <n v="100"/>
    <x v="1"/>
    <n v="2"/>
    <x v="4"/>
    <n v="4"/>
    <x v="2"/>
    <n v="5163"/>
    <n v="15850"/>
    <n v="5"/>
    <s v="Y"/>
    <x v="1"/>
    <n v="14"/>
    <x v="0"/>
    <n v="4"/>
    <n v="80"/>
    <x v="1"/>
    <n v="17"/>
    <x v="2"/>
    <x v="3"/>
    <x v="6"/>
    <n v="0"/>
    <x v="0"/>
    <n v="0"/>
  </r>
  <r>
    <x v="6"/>
    <x v="1"/>
    <x v="2"/>
    <n v="1420"/>
    <x v="2"/>
    <x v="2"/>
    <n v="4"/>
    <s v="Human Resources"/>
    <n v="1"/>
    <n v="140"/>
    <n v="3"/>
    <x v="0"/>
    <n v="32"/>
    <x v="1"/>
    <n v="5"/>
    <x v="5"/>
    <n v="4"/>
    <x v="1"/>
    <n v="18844"/>
    <n v="21922"/>
    <n v="9"/>
    <s v="Y"/>
    <x v="1"/>
    <n v="21"/>
    <x v="1"/>
    <n v="4"/>
    <n v="80"/>
    <x v="1"/>
    <n v="30"/>
    <x v="1"/>
    <x v="1"/>
    <x v="11"/>
    <n v="2"/>
    <x v="3"/>
    <n v="2"/>
  </r>
  <r>
    <x v="24"/>
    <x v="1"/>
    <x v="1"/>
    <n v="1115"/>
    <x v="1"/>
    <x v="0"/>
    <n v="3"/>
    <s v="Life Sciences"/>
    <n v="1"/>
    <n v="141"/>
    <n v="1"/>
    <x v="0"/>
    <n v="73"/>
    <x v="0"/>
    <n v="5"/>
    <x v="7"/>
    <n v="2"/>
    <x v="1"/>
    <n v="18172"/>
    <n v="9755"/>
    <n v="3"/>
    <s v="Y"/>
    <x v="0"/>
    <n v="19"/>
    <x v="0"/>
    <n v="1"/>
    <n v="80"/>
    <x v="0"/>
    <n v="28"/>
    <x v="4"/>
    <x v="2"/>
    <x v="3"/>
    <n v="3"/>
    <x v="0"/>
    <n v="7"/>
  </r>
  <r>
    <x v="36"/>
    <x v="0"/>
    <x v="0"/>
    <n v="240"/>
    <x v="0"/>
    <x v="12"/>
    <n v="3"/>
    <s v="Marketing"/>
    <n v="1"/>
    <n v="142"/>
    <n v="3"/>
    <x v="1"/>
    <n v="46"/>
    <x v="1"/>
    <n v="2"/>
    <x v="0"/>
    <n v="3"/>
    <x v="0"/>
    <n v="5744"/>
    <n v="26959"/>
    <n v="1"/>
    <s v="Y"/>
    <x v="0"/>
    <n v="11"/>
    <x v="0"/>
    <n v="4"/>
    <n v="80"/>
    <x v="0"/>
    <n v="6"/>
    <x v="4"/>
    <x v="1"/>
    <x v="0"/>
    <n v="4"/>
    <x v="0"/>
    <n v="3"/>
  </r>
  <r>
    <x v="36"/>
    <x v="1"/>
    <x v="0"/>
    <n v="1280"/>
    <x v="1"/>
    <x v="15"/>
    <n v="1"/>
    <s v="Medical"/>
    <n v="1"/>
    <n v="143"/>
    <n v="4"/>
    <x v="1"/>
    <n v="64"/>
    <x v="1"/>
    <n v="1"/>
    <x v="1"/>
    <n v="4"/>
    <x v="1"/>
    <n v="2889"/>
    <n v="26897"/>
    <n v="1"/>
    <s v="Y"/>
    <x v="1"/>
    <n v="11"/>
    <x v="0"/>
    <n v="3"/>
    <n v="80"/>
    <x v="3"/>
    <n v="2"/>
    <x v="2"/>
    <x v="1"/>
    <x v="4"/>
    <n v="2"/>
    <x v="3"/>
    <n v="1"/>
  </r>
  <r>
    <x v="15"/>
    <x v="1"/>
    <x v="0"/>
    <n v="534"/>
    <x v="1"/>
    <x v="8"/>
    <n v="3"/>
    <s v="Medical"/>
    <n v="1"/>
    <n v="144"/>
    <n v="2"/>
    <x v="0"/>
    <n v="59"/>
    <x v="0"/>
    <n v="1"/>
    <x v="2"/>
    <n v="4"/>
    <x v="0"/>
    <n v="2871"/>
    <n v="23785"/>
    <n v="1"/>
    <s v="Y"/>
    <x v="1"/>
    <n v="15"/>
    <x v="0"/>
    <n v="3"/>
    <n v="80"/>
    <x v="0"/>
    <n v="1"/>
    <x v="3"/>
    <x v="1"/>
    <x v="2"/>
    <n v="0"/>
    <x v="0"/>
    <n v="0"/>
  </r>
  <r>
    <x v="31"/>
    <x v="1"/>
    <x v="1"/>
    <n v="1456"/>
    <x v="1"/>
    <x v="0"/>
    <n v="4"/>
    <s v="Medical"/>
    <n v="1"/>
    <n v="145"/>
    <n v="1"/>
    <x v="0"/>
    <n v="30"/>
    <x v="1"/>
    <n v="3"/>
    <x v="4"/>
    <n v="1"/>
    <x v="0"/>
    <n v="7484"/>
    <n v="25796"/>
    <n v="3"/>
    <s v="Y"/>
    <x v="1"/>
    <n v="20"/>
    <x v="1"/>
    <n v="3"/>
    <n v="80"/>
    <x v="0"/>
    <n v="23"/>
    <x v="4"/>
    <x v="2"/>
    <x v="20"/>
    <n v="12"/>
    <x v="12"/>
    <n v="8"/>
  </r>
  <r>
    <x v="13"/>
    <x v="0"/>
    <x v="1"/>
    <n v="658"/>
    <x v="1"/>
    <x v="15"/>
    <n v="3"/>
    <s v="Life Sciences"/>
    <n v="1"/>
    <n v="147"/>
    <n v="1"/>
    <x v="1"/>
    <n v="66"/>
    <x v="3"/>
    <n v="2"/>
    <x v="2"/>
    <n v="3"/>
    <x v="0"/>
    <n v="6074"/>
    <n v="22887"/>
    <n v="1"/>
    <s v="Y"/>
    <x v="0"/>
    <n v="24"/>
    <x v="1"/>
    <n v="4"/>
    <n v="80"/>
    <x v="0"/>
    <n v="9"/>
    <x v="1"/>
    <x v="1"/>
    <x v="7"/>
    <n v="7"/>
    <x v="0"/>
    <n v="6"/>
  </r>
  <r>
    <x v="33"/>
    <x v="1"/>
    <x v="2"/>
    <n v="142"/>
    <x v="2"/>
    <x v="9"/>
    <n v="3"/>
    <s v="Human Resources"/>
    <n v="1"/>
    <n v="148"/>
    <n v="4"/>
    <x v="0"/>
    <n v="30"/>
    <x v="2"/>
    <n v="4"/>
    <x v="5"/>
    <n v="4"/>
    <x v="0"/>
    <n v="17328"/>
    <n v="13871"/>
    <n v="2"/>
    <s v="Y"/>
    <x v="0"/>
    <n v="12"/>
    <x v="0"/>
    <n v="3"/>
    <n v="80"/>
    <x v="0"/>
    <n v="23"/>
    <x v="1"/>
    <x v="1"/>
    <x v="8"/>
    <n v="3"/>
    <x v="5"/>
    <n v="4"/>
  </r>
  <r>
    <x v="17"/>
    <x v="1"/>
    <x v="0"/>
    <n v="1127"/>
    <x v="1"/>
    <x v="21"/>
    <n v="1"/>
    <s v="Life Sciences"/>
    <n v="1"/>
    <n v="150"/>
    <n v="2"/>
    <x v="1"/>
    <n v="52"/>
    <x v="0"/>
    <n v="1"/>
    <x v="2"/>
    <n v="3"/>
    <x v="1"/>
    <n v="2774"/>
    <n v="13257"/>
    <n v="0"/>
    <s v="Y"/>
    <x v="1"/>
    <n v="12"/>
    <x v="0"/>
    <n v="3"/>
    <n v="80"/>
    <x v="1"/>
    <n v="6"/>
    <x v="2"/>
    <x v="1"/>
    <x v="8"/>
    <n v="3"/>
    <x v="1"/>
    <n v="2"/>
  </r>
  <r>
    <x v="13"/>
    <x v="1"/>
    <x v="0"/>
    <n v="1031"/>
    <x v="1"/>
    <x v="16"/>
    <n v="4"/>
    <s v="Life Sciences"/>
    <n v="1"/>
    <n v="151"/>
    <n v="3"/>
    <x v="0"/>
    <n v="45"/>
    <x v="1"/>
    <n v="2"/>
    <x v="1"/>
    <n v="2"/>
    <x v="2"/>
    <n v="4505"/>
    <n v="15000"/>
    <n v="6"/>
    <s v="Y"/>
    <x v="1"/>
    <n v="15"/>
    <x v="0"/>
    <n v="3"/>
    <n v="80"/>
    <x v="1"/>
    <n v="12"/>
    <x v="1"/>
    <x v="1"/>
    <x v="6"/>
    <n v="0"/>
    <x v="0"/>
    <n v="0"/>
  </r>
  <r>
    <x v="2"/>
    <x v="1"/>
    <x v="0"/>
    <n v="1189"/>
    <x v="0"/>
    <x v="3"/>
    <n v="3"/>
    <s v="Life Sciences"/>
    <n v="1"/>
    <n v="152"/>
    <n v="3"/>
    <x v="1"/>
    <n v="87"/>
    <x v="0"/>
    <n v="3"/>
    <x v="0"/>
    <n v="4"/>
    <x v="0"/>
    <n v="7428"/>
    <n v="14506"/>
    <n v="2"/>
    <s v="Y"/>
    <x v="1"/>
    <n v="12"/>
    <x v="0"/>
    <n v="1"/>
    <n v="80"/>
    <x v="0"/>
    <n v="12"/>
    <x v="1"/>
    <x v="1"/>
    <x v="8"/>
    <n v="3"/>
    <x v="1"/>
    <n v="3"/>
  </r>
  <r>
    <x v="13"/>
    <x v="1"/>
    <x v="0"/>
    <n v="1354"/>
    <x v="1"/>
    <x v="12"/>
    <n v="3"/>
    <s v="Medical"/>
    <n v="1"/>
    <n v="153"/>
    <n v="3"/>
    <x v="0"/>
    <n v="45"/>
    <x v="1"/>
    <n v="3"/>
    <x v="5"/>
    <n v="1"/>
    <x v="0"/>
    <n v="11631"/>
    <n v="5615"/>
    <n v="2"/>
    <s v="Y"/>
    <x v="1"/>
    <n v="12"/>
    <x v="0"/>
    <n v="4"/>
    <n v="80"/>
    <x v="0"/>
    <n v="14"/>
    <x v="6"/>
    <x v="1"/>
    <x v="19"/>
    <n v="10"/>
    <x v="8"/>
    <n v="8"/>
  </r>
  <r>
    <x v="9"/>
    <x v="1"/>
    <x v="1"/>
    <n v="1467"/>
    <x v="0"/>
    <x v="13"/>
    <n v="2"/>
    <s v="Technical Degree"/>
    <n v="1"/>
    <n v="154"/>
    <n v="2"/>
    <x v="0"/>
    <n v="92"/>
    <x v="0"/>
    <n v="3"/>
    <x v="0"/>
    <n v="4"/>
    <x v="1"/>
    <n v="9738"/>
    <n v="22952"/>
    <n v="0"/>
    <s v="Y"/>
    <x v="1"/>
    <n v="14"/>
    <x v="0"/>
    <n v="3"/>
    <n v="80"/>
    <x v="1"/>
    <n v="10"/>
    <x v="6"/>
    <x v="1"/>
    <x v="7"/>
    <n v="7"/>
    <x v="3"/>
    <n v="8"/>
  </r>
  <r>
    <x v="9"/>
    <x v="1"/>
    <x v="0"/>
    <n v="922"/>
    <x v="1"/>
    <x v="3"/>
    <n v="2"/>
    <s v="Life Sciences"/>
    <n v="1"/>
    <n v="155"/>
    <n v="1"/>
    <x v="0"/>
    <n v="39"/>
    <x v="0"/>
    <n v="1"/>
    <x v="2"/>
    <n v="4"/>
    <x v="2"/>
    <n v="2835"/>
    <n v="2561"/>
    <n v="5"/>
    <s v="Y"/>
    <x v="1"/>
    <n v="22"/>
    <x v="1"/>
    <n v="1"/>
    <n v="80"/>
    <x v="1"/>
    <n v="7"/>
    <x v="2"/>
    <x v="1"/>
    <x v="6"/>
    <n v="0"/>
    <x v="0"/>
    <n v="0"/>
  </r>
  <r>
    <x v="23"/>
    <x v="1"/>
    <x v="1"/>
    <n v="394"/>
    <x v="0"/>
    <x v="9"/>
    <n v="2"/>
    <s v="Life Sciences"/>
    <n v="1"/>
    <n v="158"/>
    <n v="3"/>
    <x v="1"/>
    <n v="92"/>
    <x v="0"/>
    <n v="4"/>
    <x v="5"/>
    <n v="4"/>
    <x v="1"/>
    <n v="16959"/>
    <n v="19494"/>
    <n v="1"/>
    <s v="Y"/>
    <x v="0"/>
    <n v="12"/>
    <x v="0"/>
    <n v="4"/>
    <n v="80"/>
    <x v="3"/>
    <n v="25"/>
    <x v="1"/>
    <x v="3"/>
    <x v="10"/>
    <n v="12"/>
    <x v="5"/>
    <n v="12"/>
  </r>
  <r>
    <x v="7"/>
    <x v="1"/>
    <x v="1"/>
    <n v="1312"/>
    <x v="1"/>
    <x v="5"/>
    <n v="3"/>
    <s v="Life Sciences"/>
    <n v="1"/>
    <n v="159"/>
    <n v="1"/>
    <x v="1"/>
    <n v="96"/>
    <x v="3"/>
    <n v="1"/>
    <x v="1"/>
    <n v="3"/>
    <x v="2"/>
    <n v="2613"/>
    <n v="22310"/>
    <n v="1"/>
    <s v="Y"/>
    <x v="1"/>
    <n v="25"/>
    <x v="1"/>
    <n v="3"/>
    <n v="80"/>
    <x v="2"/>
    <n v="10"/>
    <x v="2"/>
    <x v="2"/>
    <x v="1"/>
    <n v="7"/>
    <x v="0"/>
    <n v="9"/>
  </r>
  <r>
    <x v="3"/>
    <x v="1"/>
    <x v="2"/>
    <n v="750"/>
    <x v="0"/>
    <x v="23"/>
    <n v="2"/>
    <s v="Marketing"/>
    <n v="1"/>
    <n v="160"/>
    <n v="3"/>
    <x v="1"/>
    <n v="95"/>
    <x v="0"/>
    <n v="2"/>
    <x v="0"/>
    <n v="2"/>
    <x v="1"/>
    <n v="6146"/>
    <n v="15480"/>
    <n v="0"/>
    <s v="Y"/>
    <x v="1"/>
    <n v="13"/>
    <x v="0"/>
    <n v="1"/>
    <n v="80"/>
    <x v="1"/>
    <n v="8"/>
    <x v="2"/>
    <x v="3"/>
    <x v="5"/>
    <n v="7"/>
    <x v="0"/>
    <n v="7"/>
  </r>
  <r>
    <x v="29"/>
    <x v="0"/>
    <x v="0"/>
    <n v="441"/>
    <x v="1"/>
    <x v="24"/>
    <n v="4"/>
    <s v="Life Sciences"/>
    <n v="1"/>
    <n v="161"/>
    <n v="2"/>
    <x v="0"/>
    <n v="72"/>
    <x v="0"/>
    <n v="1"/>
    <x v="1"/>
    <n v="2"/>
    <x v="1"/>
    <n v="4963"/>
    <n v="4510"/>
    <n v="9"/>
    <s v="Y"/>
    <x v="0"/>
    <n v="18"/>
    <x v="0"/>
    <n v="1"/>
    <n v="80"/>
    <x v="2"/>
    <n v="7"/>
    <x v="2"/>
    <x v="1"/>
    <x v="8"/>
    <n v="4"/>
    <x v="5"/>
    <n v="3"/>
  </r>
  <r>
    <x v="31"/>
    <x v="1"/>
    <x v="0"/>
    <n v="684"/>
    <x v="1"/>
    <x v="16"/>
    <n v="3"/>
    <s v="Life Sciences"/>
    <n v="1"/>
    <n v="162"/>
    <n v="1"/>
    <x v="1"/>
    <n v="51"/>
    <x v="0"/>
    <n v="5"/>
    <x v="7"/>
    <n v="3"/>
    <x v="0"/>
    <n v="19537"/>
    <n v="6462"/>
    <n v="7"/>
    <s v="Y"/>
    <x v="1"/>
    <n v="13"/>
    <x v="0"/>
    <n v="3"/>
    <n v="80"/>
    <x v="0"/>
    <n v="23"/>
    <x v="3"/>
    <x v="1"/>
    <x v="23"/>
    <n v="18"/>
    <x v="9"/>
    <n v="15"/>
  </r>
  <r>
    <x v="12"/>
    <x v="0"/>
    <x v="0"/>
    <n v="249"/>
    <x v="0"/>
    <x v="16"/>
    <n v="4"/>
    <s v="Life Sciences"/>
    <n v="1"/>
    <n v="163"/>
    <n v="2"/>
    <x v="1"/>
    <n v="76"/>
    <x v="3"/>
    <n v="2"/>
    <x v="0"/>
    <n v="3"/>
    <x v="1"/>
    <n v="6172"/>
    <n v="20739"/>
    <n v="4"/>
    <s v="Y"/>
    <x v="0"/>
    <n v="18"/>
    <x v="0"/>
    <n v="2"/>
    <n v="80"/>
    <x v="0"/>
    <n v="12"/>
    <x v="1"/>
    <x v="2"/>
    <x v="5"/>
    <n v="7"/>
    <x v="4"/>
    <n v="7"/>
  </r>
  <r>
    <x v="25"/>
    <x v="1"/>
    <x v="0"/>
    <n v="841"/>
    <x v="1"/>
    <x v="16"/>
    <n v="3"/>
    <s v="Other"/>
    <n v="1"/>
    <n v="164"/>
    <n v="3"/>
    <x v="0"/>
    <n v="46"/>
    <x v="1"/>
    <n v="1"/>
    <x v="1"/>
    <n v="2"/>
    <x v="1"/>
    <n v="2368"/>
    <n v="23300"/>
    <n v="1"/>
    <s v="Y"/>
    <x v="1"/>
    <n v="19"/>
    <x v="0"/>
    <n v="3"/>
    <n v="80"/>
    <x v="0"/>
    <n v="5"/>
    <x v="1"/>
    <x v="2"/>
    <x v="8"/>
    <n v="4"/>
    <x v="5"/>
    <n v="3"/>
  </r>
  <r>
    <x v="34"/>
    <x v="0"/>
    <x v="0"/>
    <n v="147"/>
    <x v="1"/>
    <x v="5"/>
    <n v="4"/>
    <s v="Medical"/>
    <n v="1"/>
    <n v="165"/>
    <n v="4"/>
    <x v="0"/>
    <n v="94"/>
    <x v="0"/>
    <n v="3"/>
    <x v="4"/>
    <n v="4"/>
    <x v="1"/>
    <n v="10312"/>
    <n v="3465"/>
    <n v="1"/>
    <s v="Y"/>
    <x v="1"/>
    <n v="12"/>
    <x v="0"/>
    <n v="4"/>
    <n v="80"/>
    <x v="1"/>
    <n v="40"/>
    <x v="1"/>
    <x v="2"/>
    <x v="24"/>
    <n v="10"/>
    <x v="9"/>
    <n v="6"/>
  </r>
  <r>
    <x v="37"/>
    <x v="0"/>
    <x v="0"/>
    <n v="528"/>
    <x v="0"/>
    <x v="23"/>
    <n v="1"/>
    <s v="Marketing"/>
    <n v="1"/>
    <n v="167"/>
    <n v="4"/>
    <x v="1"/>
    <n v="50"/>
    <x v="0"/>
    <n v="1"/>
    <x v="6"/>
    <n v="3"/>
    <x v="0"/>
    <n v="1675"/>
    <n v="26820"/>
    <n v="1"/>
    <s v="Y"/>
    <x v="0"/>
    <n v="19"/>
    <x v="0"/>
    <n v="4"/>
    <n v="80"/>
    <x v="0"/>
    <n v="0"/>
    <x v="2"/>
    <x v="2"/>
    <x v="2"/>
    <n v="0"/>
    <x v="0"/>
    <n v="0"/>
  </r>
  <r>
    <x v="15"/>
    <x v="1"/>
    <x v="0"/>
    <n v="594"/>
    <x v="1"/>
    <x v="2"/>
    <n v="1"/>
    <s v="Technical Degree"/>
    <n v="1"/>
    <n v="169"/>
    <n v="3"/>
    <x v="1"/>
    <n v="100"/>
    <x v="0"/>
    <n v="1"/>
    <x v="2"/>
    <n v="4"/>
    <x v="1"/>
    <n v="2523"/>
    <n v="19299"/>
    <n v="0"/>
    <s v="Y"/>
    <x v="1"/>
    <n v="14"/>
    <x v="0"/>
    <n v="3"/>
    <n v="80"/>
    <x v="1"/>
    <n v="3"/>
    <x v="2"/>
    <x v="1"/>
    <x v="4"/>
    <n v="1"/>
    <x v="3"/>
    <n v="1"/>
  </r>
  <r>
    <x v="1"/>
    <x v="1"/>
    <x v="0"/>
    <n v="470"/>
    <x v="1"/>
    <x v="25"/>
    <n v="4"/>
    <s v="Medical"/>
    <n v="1"/>
    <n v="170"/>
    <n v="3"/>
    <x v="0"/>
    <n v="96"/>
    <x v="0"/>
    <n v="2"/>
    <x v="3"/>
    <n v="1"/>
    <x v="1"/>
    <n v="6567"/>
    <n v="5549"/>
    <n v="1"/>
    <s v="Y"/>
    <x v="1"/>
    <n v="14"/>
    <x v="0"/>
    <n v="3"/>
    <n v="80"/>
    <x v="0"/>
    <n v="16"/>
    <x v="2"/>
    <x v="2"/>
    <x v="15"/>
    <n v="11"/>
    <x v="8"/>
    <n v="11"/>
  </r>
  <r>
    <x v="23"/>
    <x v="1"/>
    <x v="1"/>
    <n v="957"/>
    <x v="1"/>
    <x v="26"/>
    <n v="3"/>
    <s v="Medical"/>
    <n v="1"/>
    <n v="171"/>
    <n v="2"/>
    <x v="0"/>
    <n v="72"/>
    <x v="2"/>
    <n v="1"/>
    <x v="1"/>
    <n v="3"/>
    <x v="0"/>
    <n v="4739"/>
    <n v="16090"/>
    <n v="4"/>
    <s v="Y"/>
    <x v="1"/>
    <n v="12"/>
    <x v="0"/>
    <n v="4"/>
    <n v="80"/>
    <x v="0"/>
    <n v="18"/>
    <x v="2"/>
    <x v="1"/>
    <x v="11"/>
    <n v="2"/>
    <x v="1"/>
    <n v="2"/>
  </r>
  <r>
    <x v="24"/>
    <x v="1"/>
    <x v="1"/>
    <n v="809"/>
    <x v="0"/>
    <x v="20"/>
    <n v="3"/>
    <s v="Marketing"/>
    <n v="1"/>
    <n v="174"/>
    <n v="3"/>
    <x v="0"/>
    <n v="77"/>
    <x v="0"/>
    <n v="3"/>
    <x v="0"/>
    <n v="4"/>
    <x v="0"/>
    <n v="9208"/>
    <n v="6645"/>
    <n v="4"/>
    <s v="Y"/>
    <x v="1"/>
    <n v="11"/>
    <x v="0"/>
    <n v="4"/>
    <n v="80"/>
    <x v="0"/>
    <n v="16"/>
    <x v="1"/>
    <x v="1"/>
    <x v="4"/>
    <n v="2"/>
    <x v="3"/>
    <n v="1"/>
  </r>
  <r>
    <x v="12"/>
    <x v="0"/>
    <x v="0"/>
    <n v="542"/>
    <x v="0"/>
    <x v="25"/>
    <n v="3"/>
    <s v="Life Sciences"/>
    <n v="1"/>
    <n v="175"/>
    <n v="2"/>
    <x v="0"/>
    <n v="71"/>
    <x v="3"/>
    <n v="2"/>
    <x v="0"/>
    <n v="3"/>
    <x v="1"/>
    <n v="4559"/>
    <n v="24788"/>
    <n v="3"/>
    <s v="Y"/>
    <x v="0"/>
    <n v="11"/>
    <x v="0"/>
    <n v="3"/>
    <n v="80"/>
    <x v="1"/>
    <n v="4"/>
    <x v="2"/>
    <x v="1"/>
    <x v="4"/>
    <n v="2"/>
    <x v="3"/>
    <n v="2"/>
  </r>
  <r>
    <x v="0"/>
    <x v="1"/>
    <x v="0"/>
    <n v="802"/>
    <x v="0"/>
    <x v="14"/>
    <n v="1"/>
    <s v="Life Sciences"/>
    <n v="1"/>
    <n v="176"/>
    <n v="3"/>
    <x v="1"/>
    <n v="96"/>
    <x v="0"/>
    <n v="3"/>
    <x v="0"/>
    <n v="3"/>
    <x v="2"/>
    <n v="8189"/>
    <n v="21196"/>
    <n v="3"/>
    <s v="Y"/>
    <x v="0"/>
    <n v="13"/>
    <x v="0"/>
    <n v="3"/>
    <n v="80"/>
    <x v="1"/>
    <n v="12"/>
    <x v="2"/>
    <x v="1"/>
    <x v="7"/>
    <n v="7"/>
    <x v="0"/>
    <n v="7"/>
  </r>
  <r>
    <x v="25"/>
    <x v="1"/>
    <x v="0"/>
    <n v="1355"/>
    <x v="2"/>
    <x v="19"/>
    <n v="1"/>
    <s v="Life Sciences"/>
    <n v="1"/>
    <n v="177"/>
    <n v="3"/>
    <x v="0"/>
    <n v="61"/>
    <x v="0"/>
    <n v="1"/>
    <x v="8"/>
    <n v="3"/>
    <x v="1"/>
    <n v="2942"/>
    <n v="8916"/>
    <n v="1"/>
    <s v="Y"/>
    <x v="1"/>
    <n v="23"/>
    <x v="1"/>
    <n v="4"/>
    <n v="80"/>
    <x v="1"/>
    <n v="8"/>
    <x v="1"/>
    <x v="1"/>
    <x v="3"/>
    <n v="7"/>
    <x v="8"/>
    <n v="7"/>
  </r>
  <r>
    <x v="9"/>
    <x v="1"/>
    <x v="0"/>
    <n v="216"/>
    <x v="1"/>
    <x v="16"/>
    <n v="2"/>
    <s v="Medical"/>
    <n v="1"/>
    <n v="178"/>
    <n v="2"/>
    <x v="1"/>
    <n v="84"/>
    <x v="0"/>
    <n v="2"/>
    <x v="3"/>
    <n v="2"/>
    <x v="2"/>
    <n v="4941"/>
    <n v="2819"/>
    <n v="6"/>
    <s v="Y"/>
    <x v="1"/>
    <n v="20"/>
    <x v="1"/>
    <n v="4"/>
    <n v="80"/>
    <x v="3"/>
    <n v="7"/>
    <x v="0"/>
    <x v="1"/>
    <x v="11"/>
    <n v="2"/>
    <x v="0"/>
    <n v="1"/>
  </r>
  <r>
    <x v="31"/>
    <x v="0"/>
    <x v="1"/>
    <n v="1150"/>
    <x v="1"/>
    <x v="1"/>
    <n v="4"/>
    <s v="Life Sciences"/>
    <n v="1"/>
    <n v="179"/>
    <n v="1"/>
    <x v="1"/>
    <n v="53"/>
    <x v="3"/>
    <n v="3"/>
    <x v="3"/>
    <n v="4"/>
    <x v="0"/>
    <n v="10650"/>
    <n v="25150"/>
    <n v="2"/>
    <s v="Y"/>
    <x v="1"/>
    <n v="15"/>
    <x v="0"/>
    <n v="4"/>
    <n v="80"/>
    <x v="0"/>
    <n v="18"/>
    <x v="2"/>
    <x v="1"/>
    <x v="9"/>
    <n v="2"/>
    <x v="0"/>
    <n v="3"/>
  </r>
  <r>
    <x v="22"/>
    <x v="1"/>
    <x v="0"/>
    <n v="1329"/>
    <x v="0"/>
    <x v="18"/>
    <n v="4"/>
    <s v="Life Sciences"/>
    <n v="1"/>
    <n v="182"/>
    <n v="4"/>
    <x v="0"/>
    <n v="47"/>
    <x v="1"/>
    <n v="2"/>
    <x v="0"/>
    <n v="3"/>
    <x v="1"/>
    <n v="5902"/>
    <n v="14590"/>
    <n v="4"/>
    <s v="Y"/>
    <x v="1"/>
    <n v="14"/>
    <x v="0"/>
    <n v="3"/>
    <n v="80"/>
    <x v="1"/>
    <n v="17"/>
    <x v="4"/>
    <x v="3"/>
    <x v="15"/>
    <n v="11"/>
    <x v="8"/>
    <n v="9"/>
  </r>
  <r>
    <x v="36"/>
    <x v="1"/>
    <x v="0"/>
    <n v="959"/>
    <x v="0"/>
    <x v="26"/>
    <n v="3"/>
    <s v="Life Sciences"/>
    <n v="1"/>
    <n v="183"/>
    <n v="1"/>
    <x v="1"/>
    <n v="41"/>
    <x v="1"/>
    <n v="2"/>
    <x v="0"/>
    <n v="3"/>
    <x v="1"/>
    <n v="8639"/>
    <n v="24835"/>
    <n v="2"/>
    <s v="Y"/>
    <x v="1"/>
    <n v="18"/>
    <x v="0"/>
    <n v="4"/>
    <n v="80"/>
    <x v="0"/>
    <n v="6"/>
    <x v="1"/>
    <x v="1"/>
    <x v="4"/>
    <n v="2"/>
    <x v="3"/>
    <n v="2"/>
  </r>
  <r>
    <x v="7"/>
    <x v="1"/>
    <x v="0"/>
    <n v="1240"/>
    <x v="2"/>
    <x v="14"/>
    <n v="3"/>
    <s v="Human Resources"/>
    <n v="1"/>
    <n v="184"/>
    <n v="3"/>
    <x v="1"/>
    <n v="48"/>
    <x v="0"/>
    <n v="2"/>
    <x v="8"/>
    <n v="4"/>
    <x v="1"/>
    <n v="6347"/>
    <n v="13982"/>
    <n v="0"/>
    <s v="Y"/>
    <x v="0"/>
    <n v="19"/>
    <x v="0"/>
    <n v="4"/>
    <n v="80"/>
    <x v="0"/>
    <n v="12"/>
    <x v="2"/>
    <x v="0"/>
    <x v="19"/>
    <n v="9"/>
    <x v="5"/>
    <n v="7"/>
  </r>
  <r>
    <x v="5"/>
    <x v="0"/>
    <x v="0"/>
    <n v="1033"/>
    <x v="1"/>
    <x v="14"/>
    <n v="3"/>
    <s v="Medical"/>
    <n v="1"/>
    <n v="190"/>
    <n v="1"/>
    <x v="0"/>
    <n v="41"/>
    <x v="0"/>
    <n v="1"/>
    <x v="2"/>
    <n v="1"/>
    <x v="0"/>
    <n v="4200"/>
    <n v="10224"/>
    <n v="7"/>
    <s v="Y"/>
    <x v="1"/>
    <n v="22"/>
    <x v="1"/>
    <n v="1"/>
    <n v="80"/>
    <x v="0"/>
    <n v="10"/>
    <x v="2"/>
    <x v="3"/>
    <x v="8"/>
    <n v="4"/>
    <x v="0"/>
    <n v="4"/>
  </r>
  <r>
    <x v="28"/>
    <x v="1"/>
    <x v="0"/>
    <n v="1316"/>
    <x v="1"/>
    <x v="22"/>
    <n v="3"/>
    <s v="Medical"/>
    <n v="1"/>
    <n v="192"/>
    <n v="3"/>
    <x v="1"/>
    <n v="83"/>
    <x v="0"/>
    <n v="1"/>
    <x v="1"/>
    <n v="4"/>
    <x v="0"/>
    <n v="3452"/>
    <n v="9752"/>
    <n v="5"/>
    <s v="Y"/>
    <x v="1"/>
    <n v="13"/>
    <x v="0"/>
    <n v="2"/>
    <n v="80"/>
    <x v="0"/>
    <n v="9"/>
    <x v="2"/>
    <x v="2"/>
    <x v="0"/>
    <n v="5"/>
    <x v="0"/>
    <n v="3"/>
  </r>
  <r>
    <x v="8"/>
    <x v="1"/>
    <x v="0"/>
    <n v="364"/>
    <x v="1"/>
    <x v="3"/>
    <n v="5"/>
    <s v="Technical Degree"/>
    <n v="1"/>
    <n v="193"/>
    <n v="4"/>
    <x v="0"/>
    <n v="32"/>
    <x v="0"/>
    <n v="2"/>
    <x v="1"/>
    <n v="3"/>
    <x v="0"/>
    <n v="4317"/>
    <n v="2302"/>
    <n v="3"/>
    <s v="Y"/>
    <x v="0"/>
    <n v="20"/>
    <x v="1"/>
    <n v="2"/>
    <n v="80"/>
    <x v="0"/>
    <n v="19"/>
    <x v="2"/>
    <x v="1"/>
    <x v="11"/>
    <n v="2"/>
    <x v="3"/>
    <n v="2"/>
  </r>
  <r>
    <x v="7"/>
    <x v="1"/>
    <x v="0"/>
    <n v="438"/>
    <x v="1"/>
    <x v="21"/>
    <n v="3"/>
    <s v="Life Sciences"/>
    <n v="1"/>
    <n v="194"/>
    <n v="1"/>
    <x v="0"/>
    <n v="75"/>
    <x v="0"/>
    <n v="1"/>
    <x v="1"/>
    <n v="3"/>
    <x v="0"/>
    <n v="2632"/>
    <n v="23910"/>
    <n v="1"/>
    <s v="Y"/>
    <x v="1"/>
    <n v="14"/>
    <x v="0"/>
    <n v="3"/>
    <n v="80"/>
    <x v="0"/>
    <n v="5"/>
    <x v="5"/>
    <x v="2"/>
    <x v="8"/>
    <n v="4"/>
    <x v="0"/>
    <n v="4"/>
  </r>
  <r>
    <x v="5"/>
    <x v="1"/>
    <x v="1"/>
    <n v="689"/>
    <x v="0"/>
    <x v="14"/>
    <n v="2"/>
    <s v="Medical"/>
    <n v="1"/>
    <n v="195"/>
    <n v="4"/>
    <x v="1"/>
    <n v="35"/>
    <x v="3"/>
    <n v="2"/>
    <x v="0"/>
    <n v="4"/>
    <x v="2"/>
    <n v="4668"/>
    <n v="22812"/>
    <n v="0"/>
    <s v="Y"/>
    <x v="1"/>
    <n v="17"/>
    <x v="0"/>
    <n v="4"/>
    <n v="80"/>
    <x v="2"/>
    <n v="9"/>
    <x v="2"/>
    <x v="3"/>
    <x v="3"/>
    <n v="7"/>
    <x v="0"/>
    <n v="7"/>
  </r>
  <r>
    <x v="7"/>
    <x v="1"/>
    <x v="0"/>
    <n v="201"/>
    <x v="1"/>
    <x v="12"/>
    <n v="3"/>
    <s v="Technical Degree"/>
    <n v="1"/>
    <n v="197"/>
    <n v="4"/>
    <x v="0"/>
    <n v="84"/>
    <x v="0"/>
    <n v="1"/>
    <x v="1"/>
    <n v="1"/>
    <x v="2"/>
    <n v="3204"/>
    <n v="10415"/>
    <n v="5"/>
    <s v="Y"/>
    <x v="1"/>
    <n v="14"/>
    <x v="0"/>
    <n v="4"/>
    <n v="80"/>
    <x v="1"/>
    <n v="8"/>
    <x v="1"/>
    <x v="1"/>
    <x v="11"/>
    <n v="2"/>
    <x v="3"/>
    <n v="2"/>
  </r>
  <r>
    <x v="7"/>
    <x v="1"/>
    <x v="0"/>
    <n v="1427"/>
    <x v="1"/>
    <x v="2"/>
    <n v="1"/>
    <s v="Medical"/>
    <n v="1"/>
    <n v="198"/>
    <n v="2"/>
    <x v="1"/>
    <n v="35"/>
    <x v="1"/>
    <n v="1"/>
    <x v="2"/>
    <n v="4"/>
    <x v="0"/>
    <n v="2720"/>
    <n v="11162"/>
    <n v="0"/>
    <s v="Y"/>
    <x v="1"/>
    <n v="13"/>
    <x v="0"/>
    <n v="4"/>
    <n v="80"/>
    <x v="0"/>
    <n v="6"/>
    <x v="1"/>
    <x v="1"/>
    <x v="8"/>
    <n v="3"/>
    <x v="1"/>
    <n v="2"/>
  </r>
  <r>
    <x v="0"/>
    <x v="1"/>
    <x v="1"/>
    <n v="857"/>
    <x v="1"/>
    <x v="17"/>
    <n v="3"/>
    <s v="Life Sciences"/>
    <n v="1"/>
    <n v="199"/>
    <n v="4"/>
    <x v="1"/>
    <n v="91"/>
    <x v="1"/>
    <n v="4"/>
    <x v="5"/>
    <n v="1"/>
    <x v="2"/>
    <n v="17181"/>
    <n v="12888"/>
    <n v="4"/>
    <s v="Y"/>
    <x v="1"/>
    <n v="13"/>
    <x v="0"/>
    <n v="2"/>
    <n v="80"/>
    <x v="1"/>
    <n v="21"/>
    <x v="2"/>
    <x v="2"/>
    <x v="5"/>
    <n v="6"/>
    <x v="4"/>
    <n v="7"/>
  </r>
  <r>
    <x v="0"/>
    <x v="1"/>
    <x v="0"/>
    <n v="933"/>
    <x v="1"/>
    <x v="14"/>
    <n v="4"/>
    <s v="Life Sciences"/>
    <n v="1"/>
    <n v="200"/>
    <n v="3"/>
    <x v="1"/>
    <n v="94"/>
    <x v="0"/>
    <n v="1"/>
    <x v="2"/>
    <n v="1"/>
    <x v="1"/>
    <n v="2238"/>
    <n v="6961"/>
    <n v="2"/>
    <s v="Y"/>
    <x v="1"/>
    <n v="21"/>
    <x v="1"/>
    <n v="4"/>
    <n v="80"/>
    <x v="1"/>
    <n v="7"/>
    <x v="2"/>
    <x v="1"/>
    <x v="8"/>
    <n v="0"/>
    <x v="1"/>
    <n v="4"/>
  </r>
  <r>
    <x v="37"/>
    <x v="1"/>
    <x v="0"/>
    <n v="1181"/>
    <x v="1"/>
    <x v="3"/>
    <n v="1"/>
    <s v="Medical"/>
    <n v="1"/>
    <n v="201"/>
    <n v="2"/>
    <x v="0"/>
    <n v="79"/>
    <x v="0"/>
    <n v="1"/>
    <x v="2"/>
    <n v="2"/>
    <x v="0"/>
    <n v="1483"/>
    <n v="16102"/>
    <n v="1"/>
    <s v="Y"/>
    <x v="1"/>
    <n v="14"/>
    <x v="0"/>
    <n v="4"/>
    <n v="80"/>
    <x v="0"/>
    <n v="1"/>
    <x v="1"/>
    <x v="1"/>
    <x v="6"/>
    <n v="0"/>
    <x v="0"/>
    <n v="0"/>
  </r>
  <r>
    <x v="32"/>
    <x v="1"/>
    <x v="1"/>
    <n v="1395"/>
    <x v="1"/>
    <x v="9"/>
    <n v="3"/>
    <s v="Medical"/>
    <n v="1"/>
    <n v="202"/>
    <n v="2"/>
    <x v="0"/>
    <n v="54"/>
    <x v="0"/>
    <n v="2"/>
    <x v="1"/>
    <n v="2"/>
    <x v="2"/>
    <n v="5605"/>
    <n v="8504"/>
    <n v="1"/>
    <s v="Y"/>
    <x v="1"/>
    <n v="11"/>
    <x v="0"/>
    <n v="1"/>
    <n v="80"/>
    <x v="1"/>
    <n v="20"/>
    <x v="2"/>
    <x v="1"/>
    <x v="23"/>
    <n v="7"/>
    <x v="3"/>
    <n v="13"/>
  </r>
  <r>
    <x v="10"/>
    <x v="1"/>
    <x v="0"/>
    <n v="662"/>
    <x v="0"/>
    <x v="0"/>
    <n v="5"/>
    <s v="Marketing"/>
    <n v="1"/>
    <n v="204"/>
    <n v="3"/>
    <x v="1"/>
    <n v="94"/>
    <x v="0"/>
    <n v="3"/>
    <x v="0"/>
    <n v="2"/>
    <x v="1"/>
    <n v="7295"/>
    <n v="11439"/>
    <n v="1"/>
    <s v="Y"/>
    <x v="1"/>
    <n v="13"/>
    <x v="0"/>
    <n v="1"/>
    <n v="80"/>
    <x v="3"/>
    <n v="10"/>
    <x v="1"/>
    <x v="1"/>
    <x v="1"/>
    <n v="8"/>
    <x v="0"/>
    <n v="6"/>
  </r>
  <r>
    <x v="16"/>
    <x v="1"/>
    <x v="0"/>
    <n v="1436"/>
    <x v="0"/>
    <x v="16"/>
    <n v="2"/>
    <s v="Marketing"/>
    <n v="1"/>
    <n v="205"/>
    <n v="2"/>
    <x v="1"/>
    <n v="34"/>
    <x v="0"/>
    <n v="2"/>
    <x v="6"/>
    <n v="3"/>
    <x v="1"/>
    <n v="2306"/>
    <n v="16047"/>
    <n v="2"/>
    <s v="Y"/>
    <x v="0"/>
    <n v="20"/>
    <x v="1"/>
    <n v="4"/>
    <n v="80"/>
    <x v="1"/>
    <n v="13"/>
    <x v="1"/>
    <x v="0"/>
    <x v="5"/>
    <n v="7"/>
    <x v="5"/>
    <n v="5"/>
  </r>
  <r>
    <x v="28"/>
    <x v="1"/>
    <x v="0"/>
    <n v="194"/>
    <x v="1"/>
    <x v="14"/>
    <n v="3"/>
    <s v="Life Sciences"/>
    <n v="1"/>
    <n v="206"/>
    <n v="2"/>
    <x v="1"/>
    <n v="60"/>
    <x v="0"/>
    <n v="2"/>
    <x v="2"/>
    <n v="2"/>
    <x v="2"/>
    <n v="2348"/>
    <n v="10901"/>
    <n v="8"/>
    <s v="Y"/>
    <x v="1"/>
    <n v="18"/>
    <x v="0"/>
    <n v="3"/>
    <n v="80"/>
    <x v="1"/>
    <n v="20"/>
    <x v="2"/>
    <x v="0"/>
    <x v="18"/>
    <n v="9"/>
    <x v="0"/>
    <n v="15"/>
  </r>
  <r>
    <x v="5"/>
    <x v="1"/>
    <x v="1"/>
    <n v="967"/>
    <x v="0"/>
    <x v="1"/>
    <n v="3"/>
    <s v="Marketing"/>
    <n v="1"/>
    <n v="207"/>
    <n v="2"/>
    <x v="0"/>
    <n v="43"/>
    <x v="0"/>
    <n v="3"/>
    <x v="0"/>
    <n v="4"/>
    <x v="0"/>
    <n v="8998"/>
    <n v="15589"/>
    <n v="1"/>
    <s v="Y"/>
    <x v="1"/>
    <n v="14"/>
    <x v="0"/>
    <n v="4"/>
    <n v="80"/>
    <x v="0"/>
    <n v="9"/>
    <x v="2"/>
    <x v="1"/>
    <x v="7"/>
    <n v="8"/>
    <x v="2"/>
    <n v="7"/>
  </r>
  <r>
    <x v="11"/>
    <x v="1"/>
    <x v="2"/>
    <n v="1496"/>
    <x v="1"/>
    <x v="0"/>
    <n v="1"/>
    <s v="Technical Degree"/>
    <n v="1"/>
    <n v="208"/>
    <n v="4"/>
    <x v="1"/>
    <n v="41"/>
    <x v="0"/>
    <n v="2"/>
    <x v="3"/>
    <n v="3"/>
    <x v="1"/>
    <n v="4319"/>
    <n v="26283"/>
    <n v="1"/>
    <s v="Y"/>
    <x v="1"/>
    <n v="13"/>
    <x v="0"/>
    <n v="1"/>
    <n v="80"/>
    <x v="1"/>
    <n v="10"/>
    <x v="4"/>
    <x v="1"/>
    <x v="1"/>
    <n v="7"/>
    <x v="0"/>
    <n v="9"/>
  </r>
  <r>
    <x v="31"/>
    <x v="1"/>
    <x v="0"/>
    <n v="1169"/>
    <x v="1"/>
    <x v="15"/>
    <n v="4"/>
    <s v="Medical"/>
    <n v="1"/>
    <n v="211"/>
    <n v="2"/>
    <x v="1"/>
    <n v="34"/>
    <x v="1"/>
    <n v="2"/>
    <x v="3"/>
    <n v="3"/>
    <x v="1"/>
    <n v="6132"/>
    <n v="13983"/>
    <n v="2"/>
    <s v="Y"/>
    <x v="1"/>
    <n v="17"/>
    <x v="0"/>
    <n v="3"/>
    <n v="80"/>
    <x v="0"/>
    <n v="10"/>
    <x v="2"/>
    <x v="1"/>
    <x v="6"/>
    <n v="0"/>
    <x v="0"/>
    <n v="0"/>
  </r>
  <r>
    <x v="34"/>
    <x v="1"/>
    <x v="0"/>
    <n v="1145"/>
    <x v="1"/>
    <x v="14"/>
    <n v="3"/>
    <s v="Medical"/>
    <n v="1"/>
    <n v="214"/>
    <n v="2"/>
    <x v="0"/>
    <n v="75"/>
    <x v="1"/>
    <n v="1"/>
    <x v="1"/>
    <n v="2"/>
    <x v="1"/>
    <n v="3346"/>
    <n v="11873"/>
    <n v="4"/>
    <s v="Y"/>
    <x v="0"/>
    <n v="20"/>
    <x v="1"/>
    <n v="2"/>
    <n v="80"/>
    <x v="1"/>
    <n v="9"/>
    <x v="1"/>
    <x v="2"/>
    <x v="6"/>
    <n v="0"/>
    <x v="0"/>
    <n v="0"/>
  </r>
  <r>
    <x v="32"/>
    <x v="1"/>
    <x v="0"/>
    <n v="630"/>
    <x v="0"/>
    <x v="18"/>
    <n v="4"/>
    <s v="Marketing"/>
    <n v="1"/>
    <n v="215"/>
    <n v="3"/>
    <x v="1"/>
    <n v="67"/>
    <x v="1"/>
    <n v="3"/>
    <x v="0"/>
    <n v="4"/>
    <x v="1"/>
    <n v="10855"/>
    <n v="8552"/>
    <n v="7"/>
    <s v="Y"/>
    <x v="1"/>
    <n v="11"/>
    <x v="0"/>
    <n v="1"/>
    <n v="80"/>
    <x v="1"/>
    <n v="15"/>
    <x v="2"/>
    <x v="2"/>
    <x v="12"/>
    <n v="11"/>
    <x v="3"/>
    <n v="11"/>
  </r>
  <r>
    <x v="13"/>
    <x v="1"/>
    <x v="1"/>
    <n v="303"/>
    <x v="0"/>
    <x v="2"/>
    <n v="4"/>
    <s v="Marketing"/>
    <n v="1"/>
    <n v="216"/>
    <n v="3"/>
    <x v="0"/>
    <n v="75"/>
    <x v="0"/>
    <n v="1"/>
    <x v="6"/>
    <n v="3"/>
    <x v="1"/>
    <n v="2231"/>
    <n v="11314"/>
    <n v="6"/>
    <s v="Y"/>
    <x v="1"/>
    <n v="18"/>
    <x v="0"/>
    <n v="4"/>
    <n v="80"/>
    <x v="1"/>
    <n v="6"/>
    <x v="1"/>
    <x v="1"/>
    <x v="9"/>
    <n v="3"/>
    <x v="1"/>
    <n v="2"/>
  </r>
  <r>
    <x v="15"/>
    <x v="1"/>
    <x v="0"/>
    <n v="1256"/>
    <x v="1"/>
    <x v="10"/>
    <n v="1"/>
    <s v="Medical"/>
    <n v="1"/>
    <n v="217"/>
    <n v="3"/>
    <x v="1"/>
    <n v="80"/>
    <x v="0"/>
    <n v="1"/>
    <x v="1"/>
    <n v="4"/>
    <x v="1"/>
    <n v="2323"/>
    <n v="11992"/>
    <n v="1"/>
    <s v="Y"/>
    <x v="1"/>
    <n v="24"/>
    <x v="1"/>
    <n v="1"/>
    <n v="80"/>
    <x v="3"/>
    <n v="2"/>
    <x v="6"/>
    <x v="1"/>
    <x v="4"/>
    <n v="2"/>
    <x v="3"/>
    <n v="2"/>
  </r>
  <r>
    <x v="4"/>
    <x v="1"/>
    <x v="2"/>
    <n v="691"/>
    <x v="1"/>
    <x v="14"/>
    <n v="3"/>
    <s v="Medical"/>
    <n v="1"/>
    <n v="218"/>
    <n v="4"/>
    <x v="1"/>
    <n v="57"/>
    <x v="0"/>
    <n v="1"/>
    <x v="1"/>
    <n v="2"/>
    <x v="2"/>
    <n v="2024"/>
    <n v="5970"/>
    <n v="6"/>
    <s v="Y"/>
    <x v="1"/>
    <n v="18"/>
    <x v="0"/>
    <n v="4"/>
    <n v="80"/>
    <x v="1"/>
    <n v="6"/>
    <x v="4"/>
    <x v="0"/>
    <x v="4"/>
    <n v="2"/>
    <x v="3"/>
    <n v="2"/>
  </r>
  <r>
    <x v="14"/>
    <x v="1"/>
    <x v="0"/>
    <n v="440"/>
    <x v="1"/>
    <x v="11"/>
    <n v="3"/>
    <s v="Medical"/>
    <n v="1"/>
    <n v="221"/>
    <n v="3"/>
    <x v="1"/>
    <n v="42"/>
    <x v="0"/>
    <n v="1"/>
    <x v="1"/>
    <n v="4"/>
    <x v="1"/>
    <n v="2713"/>
    <n v="6672"/>
    <n v="1"/>
    <s v="Y"/>
    <x v="1"/>
    <n v="11"/>
    <x v="0"/>
    <n v="3"/>
    <n v="80"/>
    <x v="1"/>
    <n v="5"/>
    <x v="2"/>
    <x v="0"/>
    <x v="8"/>
    <n v="2"/>
    <x v="0"/>
    <n v="2"/>
  </r>
  <r>
    <x v="38"/>
    <x v="1"/>
    <x v="0"/>
    <n v="334"/>
    <x v="1"/>
    <x v="4"/>
    <n v="2"/>
    <s v="Life Sciences"/>
    <n v="1"/>
    <n v="223"/>
    <n v="3"/>
    <x v="1"/>
    <n v="83"/>
    <x v="2"/>
    <n v="3"/>
    <x v="4"/>
    <n v="4"/>
    <x v="2"/>
    <n v="9439"/>
    <n v="23402"/>
    <n v="3"/>
    <s v="Y"/>
    <x v="0"/>
    <n v="16"/>
    <x v="0"/>
    <n v="2"/>
    <n v="80"/>
    <x v="1"/>
    <n v="12"/>
    <x v="2"/>
    <x v="0"/>
    <x v="8"/>
    <n v="3"/>
    <x v="1"/>
    <n v="4"/>
  </r>
  <r>
    <x v="4"/>
    <x v="1"/>
    <x v="2"/>
    <n v="1450"/>
    <x v="1"/>
    <x v="3"/>
    <n v="3"/>
    <s v="Medical"/>
    <n v="1"/>
    <n v="224"/>
    <n v="3"/>
    <x v="1"/>
    <n v="79"/>
    <x v="1"/>
    <n v="1"/>
    <x v="1"/>
    <n v="3"/>
    <x v="2"/>
    <n v="2566"/>
    <n v="25326"/>
    <n v="1"/>
    <s v="Y"/>
    <x v="0"/>
    <n v="15"/>
    <x v="0"/>
    <n v="4"/>
    <n v="80"/>
    <x v="1"/>
    <n v="1"/>
    <x v="2"/>
    <x v="2"/>
    <x v="6"/>
    <n v="1"/>
    <x v="0"/>
    <n v="1"/>
  </r>
  <r>
    <x v="24"/>
    <x v="1"/>
    <x v="0"/>
    <n v="1452"/>
    <x v="1"/>
    <x v="13"/>
    <n v="3"/>
    <s v="Life Sciences"/>
    <n v="1"/>
    <n v="226"/>
    <n v="3"/>
    <x v="0"/>
    <n v="53"/>
    <x v="0"/>
    <n v="5"/>
    <x v="5"/>
    <n v="2"/>
    <x v="0"/>
    <n v="19926"/>
    <n v="17053"/>
    <n v="3"/>
    <s v="Y"/>
    <x v="1"/>
    <n v="15"/>
    <x v="0"/>
    <n v="2"/>
    <n v="80"/>
    <x v="0"/>
    <n v="21"/>
    <x v="3"/>
    <x v="1"/>
    <x v="8"/>
    <n v="4"/>
    <x v="5"/>
    <n v="4"/>
  </r>
  <r>
    <x v="0"/>
    <x v="1"/>
    <x v="0"/>
    <n v="465"/>
    <x v="1"/>
    <x v="24"/>
    <n v="3"/>
    <s v="Life Sciences"/>
    <n v="1"/>
    <n v="227"/>
    <n v="1"/>
    <x v="1"/>
    <n v="56"/>
    <x v="0"/>
    <n v="1"/>
    <x v="1"/>
    <n v="3"/>
    <x v="2"/>
    <n v="2451"/>
    <n v="4609"/>
    <n v="4"/>
    <s v="Y"/>
    <x v="1"/>
    <n v="12"/>
    <x v="0"/>
    <n v="1"/>
    <n v="80"/>
    <x v="1"/>
    <n v="13"/>
    <x v="2"/>
    <x v="1"/>
    <x v="7"/>
    <n v="8"/>
    <x v="1"/>
    <n v="8"/>
  </r>
  <r>
    <x v="7"/>
    <x v="1"/>
    <x v="0"/>
    <n v="1339"/>
    <x v="0"/>
    <x v="12"/>
    <n v="3"/>
    <s v="Life Sciences"/>
    <n v="1"/>
    <n v="228"/>
    <n v="2"/>
    <x v="0"/>
    <n v="41"/>
    <x v="0"/>
    <n v="3"/>
    <x v="0"/>
    <n v="4"/>
    <x v="1"/>
    <n v="9419"/>
    <n v="8053"/>
    <n v="2"/>
    <s v="Y"/>
    <x v="1"/>
    <n v="12"/>
    <x v="0"/>
    <n v="3"/>
    <n v="80"/>
    <x v="1"/>
    <n v="12"/>
    <x v="2"/>
    <x v="1"/>
    <x v="1"/>
    <n v="9"/>
    <x v="4"/>
    <n v="4"/>
  </r>
  <r>
    <x v="8"/>
    <x v="1"/>
    <x v="0"/>
    <n v="702"/>
    <x v="0"/>
    <x v="0"/>
    <n v="4"/>
    <s v="Life Sciences"/>
    <n v="1"/>
    <n v="230"/>
    <n v="1"/>
    <x v="0"/>
    <n v="59"/>
    <x v="1"/>
    <n v="2"/>
    <x v="0"/>
    <n v="4"/>
    <x v="0"/>
    <n v="8686"/>
    <n v="12930"/>
    <n v="4"/>
    <s v="Y"/>
    <x v="1"/>
    <n v="22"/>
    <x v="1"/>
    <n v="3"/>
    <n v="80"/>
    <x v="0"/>
    <n v="12"/>
    <x v="2"/>
    <x v="3"/>
    <x v="3"/>
    <n v="3"/>
    <x v="0"/>
    <n v="7"/>
  </r>
  <r>
    <x v="5"/>
    <x v="1"/>
    <x v="0"/>
    <n v="120"/>
    <x v="1"/>
    <x v="16"/>
    <n v="5"/>
    <s v="Life Sciences"/>
    <n v="1"/>
    <n v="231"/>
    <n v="3"/>
    <x v="1"/>
    <n v="43"/>
    <x v="0"/>
    <n v="1"/>
    <x v="1"/>
    <n v="3"/>
    <x v="0"/>
    <n v="3038"/>
    <n v="12430"/>
    <n v="3"/>
    <s v="Y"/>
    <x v="1"/>
    <n v="20"/>
    <x v="1"/>
    <n v="1"/>
    <n v="80"/>
    <x v="0"/>
    <n v="8"/>
    <x v="2"/>
    <x v="1"/>
    <x v="8"/>
    <n v="4"/>
    <x v="1"/>
    <n v="4"/>
  </r>
  <r>
    <x v="4"/>
    <x v="1"/>
    <x v="0"/>
    <n v="1157"/>
    <x v="1"/>
    <x v="27"/>
    <n v="3"/>
    <s v="Technical Degree"/>
    <n v="1"/>
    <n v="233"/>
    <n v="3"/>
    <x v="1"/>
    <n v="51"/>
    <x v="0"/>
    <n v="1"/>
    <x v="1"/>
    <n v="2"/>
    <x v="1"/>
    <n v="3058"/>
    <n v="13364"/>
    <n v="0"/>
    <s v="Y"/>
    <x v="0"/>
    <n v="16"/>
    <x v="0"/>
    <n v="4"/>
    <n v="80"/>
    <x v="1"/>
    <n v="6"/>
    <x v="1"/>
    <x v="2"/>
    <x v="8"/>
    <n v="2"/>
    <x v="1"/>
    <n v="1"/>
  </r>
  <r>
    <x v="37"/>
    <x v="0"/>
    <x v="1"/>
    <n v="602"/>
    <x v="0"/>
    <x v="0"/>
    <n v="1"/>
    <s v="Technical Degree"/>
    <n v="1"/>
    <n v="235"/>
    <n v="3"/>
    <x v="0"/>
    <n v="100"/>
    <x v="3"/>
    <n v="1"/>
    <x v="6"/>
    <n v="1"/>
    <x v="0"/>
    <n v="2325"/>
    <n v="20989"/>
    <n v="0"/>
    <s v="Y"/>
    <x v="1"/>
    <n v="21"/>
    <x v="1"/>
    <n v="1"/>
    <n v="80"/>
    <x v="0"/>
    <n v="1"/>
    <x v="3"/>
    <x v="3"/>
    <x v="2"/>
    <n v="0"/>
    <x v="0"/>
    <n v="0"/>
  </r>
  <r>
    <x v="9"/>
    <x v="1"/>
    <x v="1"/>
    <n v="1480"/>
    <x v="1"/>
    <x v="3"/>
    <n v="2"/>
    <s v="Medical"/>
    <n v="1"/>
    <n v="238"/>
    <n v="4"/>
    <x v="1"/>
    <n v="30"/>
    <x v="0"/>
    <n v="1"/>
    <x v="2"/>
    <n v="2"/>
    <x v="0"/>
    <n v="2088"/>
    <n v="15062"/>
    <n v="4"/>
    <s v="Y"/>
    <x v="1"/>
    <n v="12"/>
    <x v="0"/>
    <n v="3"/>
    <n v="80"/>
    <x v="0"/>
    <n v="13"/>
    <x v="1"/>
    <x v="2"/>
    <x v="3"/>
    <n v="7"/>
    <x v="4"/>
    <n v="2"/>
  </r>
  <r>
    <x v="7"/>
    <x v="1"/>
    <x v="2"/>
    <n v="111"/>
    <x v="1"/>
    <x v="14"/>
    <n v="3"/>
    <s v="Medical"/>
    <n v="1"/>
    <n v="239"/>
    <n v="3"/>
    <x v="1"/>
    <n v="66"/>
    <x v="0"/>
    <n v="2"/>
    <x v="2"/>
    <n v="1"/>
    <x v="2"/>
    <n v="3072"/>
    <n v="11012"/>
    <n v="1"/>
    <s v="Y"/>
    <x v="1"/>
    <n v="11"/>
    <x v="0"/>
    <n v="3"/>
    <n v="80"/>
    <x v="3"/>
    <n v="12"/>
    <x v="5"/>
    <x v="1"/>
    <x v="12"/>
    <n v="9"/>
    <x v="7"/>
    <n v="10"/>
  </r>
  <r>
    <x v="28"/>
    <x v="1"/>
    <x v="0"/>
    <n v="1268"/>
    <x v="0"/>
    <x v="18"/>
    <n v="2"/>
    <s v="Life Sciences"/>
    <n v="1"/>
    <n v="240"/>
    <n v="3"/>
    <x v="0"/>
    <n v="30"/>
    <x v="0"/>
    <n v="2"/>
    <x v="0"/>
    <n v="1"/>
    <x v="2"/>
    <n v="5006"/>
    <n v="6319"/>
    <n v="4"/>
    <s v="Y"/>
    <x v="0"/>
    <n v="11"/>
    <x v="0"/>
    <n v="1"/>
    <n v="80"/>
    <x v="1"/>
    <n v="9"/>
    <x v="1"/>
    <x v="3"/>
    <x v="8"/>
    <n v="4"/>
    <x v="0"/>
    <n v="3"/>
  </r>
  <r>
    <x v="29"/>
    <x v="1"/>
    <x v="0"/>
    <n v="713"/>
    <x v="1"/>
    <x v="1"/>
    <n v="3"/>
    <s v="Life Sciences"/>
    <n v="1"/>
    <n v="241"/>
    <n v="3"/>
    <x v="0"/>
    <n v="67"/>
    <x v="0"/>
    <n v="1"/>
    <x v="1"/>
    <n v="1"/>
    <x v="2"/>
    <n v="4257"/>
    <n v="13939"/>
    <n v="4"/>
    <s v="Y"/>
    <x v="0"/>
    <n v="18"/>
    <x v="0"/>
    <n v="3"/>
    <n v="80"/>
    <x v="1"/>
    <n v="19"/>
    <x v="1"/>
    <x v="1"/>
    <x v="4"/>
    <n v="2"/>
    <x v="3"/>
    <n v="2"/>
  </r>
  <r>
    <x v="3"/>
    <x v="1"/>
    <x v="0"/>
    <n v="134"/>
    <x v="1"/>
    <x v="2"/>
    <n v="3"/>
    <s v="Life Sciences"/>
    <n v="1"/>
    <n v="242"/>
    <n v="3"/>
    <x v="1"/>
    <n v="90"/>
    <x v="0"/>
    <n v="1"/>
    <x v="1"/>
    <n v="4"/>
    <x v="0"/>
    <n v="2500"/>
    <n v="10515"/>
    <n v="0"/>
    <s v="Y"/>
    <x v="1"/>
    <n v="14"/>
    <x v="0"/>
    <n v="1"/>
    <n v="80"/>
    <x v="0"/>
    <n v="4"/>
    <x v="2"/>
    <x v="3"/>
    <x v="11"/>
    <n v="1"/>
    <x v="0"/>
    <n v="2"/>
  </r>
  <r>
    <x v="37"/>
    <x v="0"/>
    <x v="0"/>
    <n v="303"/>
    <x v="1"/>
    <x v="2"/>
    <n v="3"/>
    <s v="Life Sciences"/>
    <n v="1"/>
    <n v="243"/>
    <n v="2"/>
    <x v="1"/>
    <n v="47"/>
    <x v="1"/>
    <n v="1"/>
    <x v="2"/>
    <n v="4"/>
    <x v="0"/>
    <n v="1102"/>
    <n v="9241"/>
    <n v="1"/>
    <s v="Y"/>
    <x v="1"/>
    <n v="22"/>
    <x v="1"/>
    <n v="3"/>
    <n v="80"/>
    <x v="0"/>
    <n v="1"/>
    <x v="1"/>
    <x v="2"/>
    <x v="6"/>
    <n v="0"/>
    <x v="1"/>
    <n v="0"/>
  </r>
  <r>
    <x v="21"/>
    <x v="1"/>
    <x v="0"/>
    <n v="526"/>
    <x v="0"/>
    <x v="0"/>
    <n v="2"/>
    <s v="Marketing"/>
    <n v="1"/>
    <n v="244"/>
    <n v="2"/>
    <x v="0"/>
    <n v="92"/>
    <x v="0"/>
    <n v="3"/>
    <x v="0"/>
    <n v="1"/>
    <x v="2"/>
    <n v="10453"/>
    <n v="2137"/>
    <n v="1"/>
    <s v="Y"/>
    <x v="1"/>
    <n v="25"/>
    <x v="1"/>
    <n v="3"/>
    <n v="80"/>
    <x v="2"/>
    <n v="24"/>
    <x v="2"/>
    <x v="1"/>
    <x v="25"/>
    <n v="13"/>
    <x v="9"/>
    <n v="7"/>
  </r>
  <r>
    <x v="8"/>
    <x v="1"/>
    <x v="0"/>
    <n v="1380"/>
    <x v="1"/>
    <x v="14"/>
    <n v="2"/>
    <s v="Life Sciences"/>
    <n v="1"/>
    <n v="245"/>
    <n v="3"/>
    <x v="0"/>
    <n v="75"/>
    <x v="0"/>
    <n v="1"/>
    <x v="2"/>
    <n v="4"/>
    <x v="0"/>
    <n v="2288"/>
    <n v="6319"/>
    <n v="1"/>
    <s v="Y"/>
    <x v="1"/>
    <n v="12"/>
    <x v="0"/>
    <n v="3"/>
    <n v="80"/>
    <x v="0"/>
    <n v="2"/>
    <x v="1"/>
    <x v="1"/>
    <x v="4"/>
    <n v="2"/>
    <x v="3"/>
    <n v="1"/>
  </r>
  <r>
    <x v="12"/>
    <x v="1"/>
    <x v="0"/>
    <n v="140"/>
    <x v="1"/>
    <x v="20"/>
    <n v="1"/>
    <s v="Medical"/>
    <n v="1"/>
    <n v="246"/>
    <n v="3"/>
    <x v="0"/>
    <n v="95"/>
    <x v="0"/>
    <n v="1"/>
    <x v="1"/>
    <n v="4"/>
    <x v="1"/>
    <n v="3929"/>
    <n v="6984"/>
    <n v="8"/>
    <s v="Y"/>
    <x v="0"/>
    <n v="23"/>
    <x v="1"/>
    <n v="3"/>
    <n v="80"/>
    <x v="1"/>
    <n v="7"/>
    <x v="0"/>
    <x v="1"/>
    <x v="9"/>
    <n v="2"/>
    <x v="0"/>
    <n v="2"/>
  </r>
  <r>
    <x v="13"/>
    <x v="1"/>
    <x v="0"/>
    <n v="629"/>
    <x v="1"/>
    <x v="6"/>
    <n v="2"/>
    <s v="Medical"/>
    <n v="1"/>
    <n v="247"/>
    <n v="4"/>
    <x v="0"/>
    <n v="95"/>
    <x v="0"/>
    <n v="1"/>
    <x v="1"/>
    <n v="2"/>
    <x v="0"/>
    <n v="2311"/>
    <n v="5711"/>
    <n v="2"/>
    <s v="Y"/>
    <x v="1"/>
    <n v="15"/>
    <x v="0"/>
    <n v="4"/>
    <n v="80"/>
    <x v="0"/>
    <n v="9"/>
    <x v="1"/>
    <x v="1"/>
    <x v="11"/>
    <n v="2"/>
    <x v="1"/>
    <n v="2"/>
  </r>
  <r>
    <x v="0"/>
    <x v="0"/>
    <x v="0"/>
    <n v="1356"/>
    <x v="0"/>
    <x v="25"/>
    <n v="2"/>
    <s v="Marketing"/>
    <n v="1"/>
    <n v="248"/>
    <n v="2"/>
    <x v="0"/>
    <n v="70"/>
    <x v="0"/>
    <n v="1"/>
    <x v="6"/>
    <n v="2"/>
    <x v="0"/>
    <n v="3140"/>
    <n v="21728"/>
    <n v="1"/>
    <s v="Y"/>
    <x v="0"/>
    <n v="22"/>
    <x v="1"/>
    <n v="4"/>
    <n v="80"/>
    <x v="0"/>
    <n v="4"/>
    <x v="3"/>
    <x v="2"/>
    <x v="9"/>
    <n v="3"/>
    <x v="0"/>
    <n v="2"/>
  </r>
  <r>
    <x v="24"/>
    <x v="1"/>
    <x v="0"/>
    <n v="328"/>
    <x v="1"/>
    <x v="0"/>
    <n v="3"/>
    <s v="Medical"/>
    <n v="1"/>
    <n v="249"/>
    <n v="3"/>
    <x v="1"/>
    <n v="86"/>
    <x v="1"/>
    <n v="1"/>
    <x v="2"/>
    <n v="3"/>
    <x v="1"/>
    <n v="3690"/>
    <n v="3425"/>
    <n v="2"/>
    <s v="Y"/>
    <x v="1"/>
    <n v="15"/>
    <x v="0"/>
    <n v="4"/>
    <n v="80"/>
    <x v="1"/>
    <n v="5"/>
    <x v="2"/>
    <x v="2"/>
    <x v="11"/>
    <n v="2"/>
    <x v="0"/>
    <n v="2"/>
  </r>
  <r>
    <x v="16"/>
    <x v="1"/>
    <x v="0"/>
    <n v="1084"/>
    <x v="1"/>
    <x v="28"/>
    <n v="2"/>
    <s v="Medical"/>
    <n v="1"/>
    <n v="250"/>
    <n v="4"/>
    <x v="0"/>
    <n v="57"/>
    <x v="2"/>
    <n v="2"/>
    <x v="3"/>
    <n v="1"/>
    <x v="2"/>
    <n v="4450"/>
    <n v="26250"/>
    <n v="1"/>
    <s v="Y"/>
    <x v="1"/>
    <n v="11"/>
    <x v="0"/>
    <n v="3"/>
    <n v="80"/>
    <x v="3"/>
    <n v="5"/>
    <x v="1"/>
    <x v="1"/>
    <x v="9"/>
    <n v="2"/>
    <x v="1"/>
    <n v="3"/>
  </r>
  <r>
    <x v="3"/>
    <x v="1"/>
    <x v="0"/>
    <n v="931"/>
    <x v="1"/>
    <x v="24"/>
    <n v="3"/>
    <s v="Medical"/>
    <n v="1"/>
    <n v="252"/>
    <n v="4"/>
    <x v="0"/>
    <n v="72"/>
    <x v="0"/>
    <n v="1"/>
    <x v="1"/>
    <n v="2"/>
    <x v="1"/>
    <n v="2756"/>
    <n v="4673"/>
    <n v="1"/>
    <s v="Y"/>
    <x v="1"/>
    <n v="13"/>
    <x v="0"/>
    <n v="4"/>
    <n v="80"/>
    <x v="1"/>
    <n v="8"/>
    <x v="3"/>
    <x v="1"/>
    <x v="3"/>
    <n v="7"/>
    <x v="1"/>
    <n v="6"/>
  </r>
  <r>
    <x v="32"/>
    <x v="1"/>
    <x v="0"/>
    <n v="989"/>
    <x v="1"/>
    <x v="18"/>
    <n v="1"/>
    <s v="Medical"/>
    <n v="1"/>
    <n v="253"/>
    <n v="4"/>
    <x v="0"/>
    <n v="46"/>
    <x v="0"/>
    <n v="5"/>
    <x v="5"/>
    <n v="3"/>
    <x v="1"/>
    <n v="19033"/>
    <n v="6499"/>
    <n v="1"/>
    <s v="Y"/>
    <x v="1"/>
    <n v="14"/>
    <x v="0"/>
    <n v="2"/>
    <n v="80"/>
    <x v="1"/>
    <n v="21"/>
    <x v="2"/>
    <x v="1"/>
    <x v="23"/>
    <n v="8"/>
    <x v="10"/>
    <n v="9"/>
  </r>
  <r>
    <x v="27"/>
    <x v="1"/>
    <x v="0"/>
    <n v="692"/>
    <x v="1"/>
    <x v="24"/>
    <n v="4"/>
    <s v="Medical"/>
    <n v="1"/>
    <n v="254"/>
    <n v="3"/>
    <x v="1"/>
    <n v="61"/>
    <x v="2"/>
    <n v="5"/>
    <x v="7"/>
    <n v="2"/>
    <x v="0"/>
    <n v="18722"/>
    <n v="13339"/>
    <n v="8"/>
    <s v="Y"/>
    <x v="1"/>
    <n v="11"/>
    <x v="0"/>
    <n v="4"/>
    <n v="80"/>
    <x v="0"/>
    <n v="36"/>
    <x v="1"/>
    <x v="1"/>
    <x v="25"/>
    <n v="15"/>
    <x v="3"/>
    <n v="15"/>
  </r>
  <r>
    <x v="13"/>
    <x v="1"/>
    <x v="1"/>
    <n v="1069"/>
    <x v="1"/>
    <x v="2"/>
    <n v="1"/>
    <s v="Life Sciences"/>
    <n v="1"/>
    <n v="256"/>
    <n v="4"/>
    <x v="1"/>
    <n v="45"/>
    <x v="1"/>
    <n v="2"/>
    <x v="3"/>
    <n v="3"/>
    <x v="1"/>
    <n v="9547"/>
    <n v="14074"/>
    <n v="1"/>
    <s v="Y"/>
    <x v="1"/>
    <n v="17"/>
    <x v="0"/>
    <n v="3"/>
    <n v="80"/>
    <x v="0"/>
    <n v="10"/>
    <x v="2"/>
    <x v="2"/>
    <x v="1"/>
    <n v="9"/>
    <x v="1"/>
    <n v="9"/>
  </r>
  <r>
    <x v="31"/>
    <x v="1"/>
    <x v="0"/>
    <n v="313"/>
    <x v="1"/>
    <x v="3"/>
    <n v="3"/>
    <s v="Medical"/>
    <n v="1"/>
    <n v="258"/>
    <n v="4"/>
    <x v="0"/>
    <n v="98"/>
    <x v="0"/>
    <n v="4"/>
    <x v="4"/>
    <n v="2"/>
    <x v="0"/>
    <n v="13734"/>
    <n v="7192"/>
    <n v="3"/>
    <s v="Y"/>
    <x v="1"/>
    <n v="18"/>
    <x v="0"/>
    <n v="3"/>
    <n v="80"/>
    <x v="0"/>
    <n v="21"/>
    <x v="6"/>
    <x v="1"/>
    <x v="5"/>
    <n v="7"/>
    <x v="1"/>
    <n v="0"/>
  </r>
  <r>
    <x v="39"/>
    <x v="1"/>
    <x v="0"/>
    <n v="699"/>
    <x v="1"/>
    <x v="0"/>
    <n v="4"/>
    <s v="Life Sciences"/>
    <n v="1"/>
    <n v="259"/>
    <n v="3"/>
    <x v="1"/>
    <n v="65"/>
    <x v="1"/>
    <n v="5"/>
    <x v="5"/>
    <n v="3"/>
    <x v="1"/>
    <n v="19999"/>
    <n v="5678"/>
    <n v="0"/>
    <s v="Y"/>
    <x v="1"/>
    <n v="14"/>
    <x v="0"/>
    <n v="1"/>
    <n v="80"/>
    <x v="1"/>
    <n v="34"/>
    <x v="3"/>
    <x v="1"/>
    <x v="26"/>
    <n v="18"/>
    <x v="14"/>
    <n v="9"/>
  </r>
  <r>
    <x v="4"/>
    <x v="1"/>
    <x v="0"/>
    <n v="894"/>
    <x v="1"/>
    <x v="14"/>
    <n v="3"/>
    <s v="Medical"/>
    <n v="1"/>
    <n v="260"/>
    <n v="4"/>
    <x v="0"/>
    <n v="99"/>
    <x v="0"/>
    <n v="1"/>
    <x v="1"/>
    <n v="2"/>
    <x v="0"/>
    <n v="2279"/>
    <n v="11781"/>
    <n v="1"/>
    <s v="Y"/>
    <x v="1"/>
    <n v="16"/>
    <x v="0"/>
    <n v="4"/>
    <n v="80"/>
    <x v="0"/>
    <n v="7"/>
    <x v="2"/>
    <x v="2"/>
    <x v="5"/>
    <n v="7"/>
    <x v="0"/>
    <n v="3"/>
  </r>
  <r>
    <x v="10"/>
    <x v="0"/>
    <x v="0"/>
    <n v="556"/>
    <x v="1"/>
    <x v="5"/>
    <n v="2"/>
    <s v="Life Sciences"/>
    <n v="1"/>
    <n v="261"/>
    <n v="2"/>
    <x v="1"/>
    <n v="50"/>
    <x v="1"/>
    <n v="2"/>
    <x v="3"/>
    <n v="3"/>
    <x v="1"/>
    <n v="5916"/>
    <n v="15497"/>
    <n v="3"/>
    <s v="Y"/>
    <x v="0"/>
    <n v="13"/>
    <x v="0"/>
    <n v="1"/>
    <n v="80"/>
    <x v="0"/>
    <n v="8"/>
    <x v="4"/>
    <x v="1"/>
    <x v="6"/>
    <n v="0"/>
    <x v="0"/>
    <n v="1"/>
  </r>
  <r>
    <x v="23"/>
    <x v="1"/>
    <x v="2"/>
    <n v="1344"/>
    <x v="1"/>
    <x v="15"/>
    <n v="3"/>
    <s v="Medical"/>
    <n v="1"/>
    <n v="262"/>
    <n v="4"/>
    <x v="1"/>
    <n v="37"/>
    <x v="2"/>
    <n v="1"/>
    <x v="1"/>
    <n v="4"/>
    <x v="2"/>
    <n v="2089"/>
    <n v="5228"/>
    <n v="4"/>
    <s v="Y"/>
    <x v="1"/>
    <n v="14"/>
    <x v="0"/>
    <n v="4"/>
    <n v="80"/>
    <x v="2"/>
    <n v="7"/>
    <x v="1"/>
    <x v="3"/>
    <x v="8"/>
    <n v="4"/>
    <x v="3"/>
    <n v="2"/>
  </r>
  <r>
    <x v="28"/>
    <x v="1"/>
    <x v="2"/>
    <n v="1195"/>
    <x v="1"/>
    <x v="2"/>
    <n v="2"/>
    <s v="Medical"/>
    <n v="1"/>
    <n v="264"/>
    <n v="1"/>
    <x v="1"/>
    <n v="65"/>
    <x v="1"/>
    <n v="4"/>
    <x v="5"/>
    <n v="4"/>
    <x v="1"/>
    <n v="16792"/>
    <n v="20462"/>
    <n v="9"/>
    <s v="Y"/>
    <x v="1"/>
    <n v="23"/>
    <x v="1"/>
    <n v="4"/>
    <n v="80"/>
    <x v="1"/>
    <n v="22"/>
    <x v="4"/>
    <x v="1"/>
    <x v="23"/>
    <n v="8"/>
    <x v="14"/>
    <n v="8"/>
  </r>
  <r>
    <x v="2"/>
    <x v="1"/>
    <x v="0"/>
    <n v="290"/>
    <x v="1"/>
    <x v="11"/>
    <n v="3"/>
    <s v="Life Sciences"/>
    <n v="1"/>
    <n v="267"/>
    <n v="2"/>
    <x v="1"/>
    <n v="65"/>
    <x v="2"/>
    <n v="1"/>
    <x v="1"/>
    <n v="1"/>
    <x v="1"/>
    <n v="3564"/>
    <n v="22977"/>
    <n v="1"/>
    <s v="Y"/>
    <x v="0"/>
    <n v="12"/>
    <x v="0"/>
    <n v="1"/>
    <n v="80"/>
    <x v="1"/>
    <n v="8"/>
    <x v="1"/>
    <x v="2"/>
    <x v="3"/>
    <n v="7"/>
    <x v="1"/>
    <n v="7"/>
  </r>
  <r>
    <x v="10"/>
    <x v="1"/>
    <x v="1"/>
    <n v="138"/>
    <x v="1"/>
    <x v="2"/>
    <n v="3"/>
    <s v="Medical"/>
    <n v="1"/>
    <n v="269"/>
    <n v="2"/>
    <x v="0"/>
    <n v="37"/>
    <x v="0"/>
    <n v="2"/>
    <x v="2"/>
    <n v="2"/>
    <x v="0"/>
    <n v="4425"/>
    <n v="15986"/>
    <n v="5"/>
    <s v="Y"/>
    <x v="1"/>
    <n v="11"/>
    <x v="0"/>
    <n v="4"/>
    <n v="80"/>
    <x v="0"/>
    <n v="10"/>
    <x v="3"/>
    <x v="1"/>
    <x v="0"/>
    <n v="2"/>
    <x v="1"/>
    <n v="2"/>
  </r>
  <r>
    <x v="19"/>
    <x v="1"/>
    <x v="2"/>
    <n v="926"/>
    <x v="1"/>
    <x v="11"/>
    <n v="2"/>
    <s v="Medical"/>
    <n v="1"/>
    <n v="270"/>
    <n v="3"/>
    <x v="0"/>
    <n v="36"/>
    <x v="0"/>
    <n v="2"/>
    <x v="3"/>
    <n v="3"/>
    <x v="2"/>
    <n v="5265"/>
    <n v="16439"/>
    <n v="2"/>
    <s v="Y"/>
    <x v="1"/>
    <n v="16"/>
    <x v="0"/>
    <n v="2"/>
    <n v="80"/>
    <x v="1"/>
    <n v="11"/>
    <x v="3"/>
    <x v="1"/>
    <x v="8"/>
    <n v="3"/>
    <x v="0"/>
    <n v="2"/>
  </r>
  <r>
    <x v="8"/>
    <x v="1"/>
    <x v="0"/>
    <n v="1261"/>
    <x v="1"/>
    <x v="2"/>
    <n v="4"/>
    <s v="Life Sciences"/>
    <n v="1"/>
    <n v="271"/>
    <n v="4"/>
    <x v="1"/>
    <n v="88"/>
    <x v="0"/>
    <n v="2"/>
    <x v="3"/>
    <n v="3"/>
    <x v="1"/>
    <n v="6553"/>
    <n v="7259"/>
    <n v="9"/>
    <s v="Y"/>
    <x v="1"/>
    <n v="14"/>
    <x v="0"/>
    <n v="2"/>
    <n v="80"/>
    <x v="0"/>
    <n v="14"/>
    <x v="1"/>
    <x v="1"/>
    <x v="6"/>
    <n v="0"/>
    <x v="0"/>
    <n v="0"/>
  </r>
  <r>
    <x v="8"/>
    <x v="1"/>
    <x v="0"/>
    <n v="1084"/>
    <x v="1"/>
    <x v="22"/>
    <n v="3"/>
    <s v="Technical Degree"/>
    <n v="1"/>
    <n v="273"/>
    <n v="4"/>
    <x v="1"/>
    <n v="54"/>
    <x v="0"/>
    <n v="2"/>
    <x v="3"/>
    <n v="4"/>
    <x v="1"/>
    <n v="6261"/>
    <n v="4185"/>
    <n v="3"/>
    <s v="Y"/>
    <x v="1"/>
    <n v="18"/>
    <x v="0"/>
    <n v="1"/>
    <n v="80"/>
    <x v="1"/>
    <n v="9"/>
    <x v="1"/>
    <x v="0"/>
    <x v="5"/>
    <n v="7"/>
    <x v="1"/>
    <n v="7"/>
  </r>
  <r>
    <x v="4"/>
    <x v="1"/>
    <x v="1"/>
    <n v="472"/>
    <x v="1"/>
    <x v="0"/>
    <n v="1"/>
    <s v="Technical Degree"/>
    <n v="1"/>
    <n v="274"/>
    <n v="3"/>
    <x v="1"/>
    <n v="60"/>
    <x v="1"/>
    <n v="2"/>
    <x v="3"/>
    <n v="1"/>
    <x v="1"/>
    <n v="4298"/>
    <n v="9679"/>
    <n v="5"/>
    <s v="Y"/>
    <x v="1"/>
    <n v="19"/>
    <x v="0"/>
    <n v="3"/>
    <n v="80"/>
    <x v="1"/>
    <n v="6"/>
    <x v="4"/>
    <x v="1"/>
    <x v="4"/>
    <n v="2"/>
    <x v="3"/>
    <n v="0"/>
  </r>
  <r>
    <x v="1"/>
    <x v="1"/>
    <x v="2"/>
    <n v="1002"/>
    <x v="1"/>
    <x v="21"/>
    <n v="4"/>
    <s v="Life Sciences"/>
    <n v="1"/>
    <n v="275"/>
    <n v="4"/>
    <x v="1"/>
    <n v="92"/>
    <x v="0"/>
    <n v="2"/>
    <x v="3"/>
    <n v="4"/>
    <x v="2"/>
    <n v="6804"/>
    <n v="23793"/>
    <n v="1"/>
    <s v="Y"/>
    <x v="0"/>
    <n v="15"/>
    <x v="0"/>
    <n v="1"/>
    <n v="80"/>
    <x v="3"/>
    <n v="7"/>
    <x v="0"/>
    <x v="1"/>
    <x v="5"/>
    <n v="7"/>
    <x v="1"/>
    <n v="7"/>
  </r>
  <r>
    <x v="13"/>
    <x v="1"/>
    <x v="1"/>
    <n v="878"/>
    <x v="1"/>
    <x v="17"/>
    <n v="4"/>
    <s v="Medical"/>
    <n v="1"/>
    <n v="277"/>
    <n v="4"/>
    <x v="1"/>
    <n v="43"/>
    <x v="0"/>
    <n v="1"/>
    <x v="1"/>
    <n v="3"/>
    <x v="2"/>
    <n v="3815"/>
    <n v="5972"/>
    <n v="1"/>
    <s v="Y"/>
    <x v="0"/>
    <n v="17"/>
    <x v="0"/>
    <n v="4"/>
    <n v="80"/>
    <x v="1"/>
    <n v="5"/>
    <x v="5"/>
    <x v="3"/>
    <x v="8"/>
    <n v="3"/>
    <x v="3"/>
    <n v="0"/>
  </r>
  <r>
    <x v="32"/>
    <x v="1"/>
    <x v="0"/>
    <n v="905"/>
    <x v="1"/>
    <x v="10"/>
    <n v="2"/>
    <s v="Medical"/>
    <n v="1"/>
    <n v="281"/>
    <n v="3"/>
    <x v="1"/>
    <n v="99"/>
    <x v="0"/>
    <n v="2"/>
    <x v="2"/>
    <n v="4"/>
    <x v="1"/>
    <n v="2741"/>
    <n v="16523"/>
    <n v="8"/>
    <s v="Y"/>
    <x v="0"/>
    <n v="15"/>
    <x v="0"/>
    <n v="3"/>
    <n v="80"/>
    <x v="1"/>
    <n v="15"/>
    <x v="2"/>
    <x v="3"/>
    <x v="5"/>
    <n v="2"/>
    <x v="2"/>
    <n v="7"/>
  </r>
  <r>
    <x v="8"/>
    <x v="0"/>
    <x v="0"/>
    <n v="1180"/>
    <x v="1"/>
    <x v="22"/>
    <n v="1"/>
    <s v="Medical"/>
    <n v="1"/>
    <n v="282"/>
    <n v="2"/>
    <x v="1"/>
    <n v="70"/>
    <x v="0"/>
    <n v="2"/>
    <x v="4"/>
    <n v="1"/>
    <x v="1"/>
    <n v="6673"/>
    <n v="11354"/>
    <n v="7"/>
    <s v="Y"/>
    <x v="0"/>
    <n v="19"/>
    <x v="0"/>
    <n v="2"/>
    <n v="80"/>
    <x v="0"/>
    <n v="17"/>
    <x v="2"/>
    <x v="1"/>
    <x v="6"/>
    <n v="0"/>
    <x v="0"/>
    <n v="0"/>
  </r>
  <r>
    <x v="11"/>
    <x v="0"/>
    <x v="0"/>
    <n v="121"/>
    <x v="0"/>
    <x v="6"/>
    <n v="3"/>
    <s v="Marketing"/>
    <n v="1"/>
    <n v="283"/>
    <n v="2"/>
    <x v="0"/>
    <n v="35"/>
    <x v="0"/>
    <n v="3"/>
    <x v="0"/>
    <n v="4"/>
    <x v="1"/>
    <n v="7639"/>
    <n v="24525"/>
    <n v="1"/>
    <s v="Y"/>
    <x v="1"/>
    <n v="22"/>
    <x v="1"/>
    <n v="4"/>
    <n v="80"/>
    <x v="2"/>
    <n v="10"/>
    <x v="1"/>
    <x v="2"/>
    <x v="1"/>
    <n v="4"/>
    <x v="1"/>
    <n v="9"/>
  </r>
  <r>
    <x v="15"/>
    <x v="1"/>
    <x v="0"/>
    <n v="1136"/>
    <x v="1"/>
    <x v="12"/>
    <n v="3"/>
    <s v="Life Sciences"/>
    <n v="1"/>
    <n v="284"/>
    <n v="4"/>
    <x v="1"/>
    <n v="60"/>
    <x v="2"/>
    <n v="1"/>
    <x v="1"/>
    <n v="2"/>
    <x v="2"/>
    <n v="2328"/>
    <n v="12392"/>
    <n v="1"/>
    <s v="Y"/>
    <x v="0"/>
    <n v="16"/>
    <x v="0"/>
    <n v="1"/>
    <n v="80"/>
    <x v="1"/>
    <n v="4"/>
    <x v="2"/>
    <x v="2"/>
    <x v="9"/>
    <n v="2"/>
    <x v="3"/>
    <n v="2"/>
  </r>
  <r>
    <x v="9"/>
    <x v="1"/>
    <x v="1"/>
    <n v="635"/>
    <x v="1"/>
    <x v="21"/>
    <n v="1"/>
    <s v="Medical"/>
    <n v="1"/>
    <n v="286"/>
    <n v="2"/>
    <x v="0"/>
    <n v="73"/>
    <x v="0"/>
    <n v="1"/>
    <x v="2"/>
    <n v="4"/>
    <x v="0"/>
    <n v="2153"/>
    <n v="7703"/>
    <n v="1"/>
    <s v="Y"/>
    <x v="1"/>
    <n v="13"/>
    <x v="0"/>
    <n v="1"/>
    <n v="80"/>
    <x v="0"/>
    <n v="8"/>
    <x v="2"/>
    <x v="1"/>
    <x v="3"/>
    <n v="1"/>
    <x v="1"/>
    <n v="7"/>
  </r>
  <r>
    <x v="32"/>
    <x v="1"/>
    <x v="2"/>
    <n v="1151"/>
    <x v="1"/>
    <x v="14"/>
    <n v="5"/>
    <s v="Life Sciences"/>
    <n v="1"/>
    <n v="287"/>
    <n v="4"/>
    <x v="1"/>
    <n v="63"/>
    <x v="1"/>
    <n v="2"/>
    <x v="4"/>
    <n v="4"/>
    <x v="1"/>
    <n v="4876"/>
    <n v="14242"/>
    <n v="9"/>
    <s v="Y"/>
    <x v="1"/>
    <n v="14"/>
    <x v="0"/>
    <n v="4"/>
    <n v="80"/>
    <x v="1"/>
    <n v="5"/>
    <x v="3"/>
    <x v="0"/>
    <x v="11"/>
    <n v="2"/>
    <x v="0"/>
    <n v="2"/>
  </r>
  <r>
    <x v="21"/>
    <x v="1"/>
    <x v="0"/>
    <n v="644"/>
    <x v="1"/>
    <x v="0"/>
    <n v="4"/>
    <s v="Medical"/>
    <n v="1"/>
    <n v="288"/>
    <n v="4"/>
    <x v="1"/>
    <n v="97"/>
    <x v="0"/>
    <n v="3"/>
    <x v="4"/>
    <n v="1"/>
    <x v="2"/>
    <n v="9396"/>
    <n v="12368"/>
    <n v="7"/>
    <s v="Y"/>
    <x v="1"/>
    <n v="16"/>
    <x v="0"/>
    <n v="3"/>
    <n v="80"/>
    <x v="1"/>
    <n v="17"/>
    <x v="1"/>
    <x v="1"/>
    <x v="9"/>
    <n v="2"/>
    <x v="0"/>
    <n v="3"/>
  </r>
  <r>
    <x v="5"/>
    <x v="0"/>
    <x v="0"/>
    <n v="1045"/>
    <x v="0"/>
    <x v="18"/>
    <n v="4"/>
    <s v="Medical"/>
    <n v="1"/>
    <n v="291"/>
    <n v="4"/>
    <x v="1"/>
    <n v="32"/>
    <x v="3"/>
    <n v="3"/>
    <x v="0"/>
    <n v="4"/>
    <x v="1"/>
    <n v="10400"/>
    <n v="25812"/>
    <n v="1"/>
    <s v="Y"/>
    <x v="1"/>
    <n v="11"/>
    <x v="0"/>
    <n v="3"/>
    <n v="80"/>
    <x v="0"/>
    <n v="14"/>
    <x v="2"/>
    <x v="2"/>
    <x v="13"/>
    <n v="8"/>
    <x v="10"/>
    <n v="8"/>
  </r>
  <r>
    <x v="7"/>
    <x v="1"/>
    <x v="2"/>
    <n v="829"/>
    <x v="1"/>
    <x v="0"/>
    <n v="1"/>
    <s v="Life Sciences"/>
    <n v="1"/>
    <n v="292"/>
    <n v="3"/>
    <x v="1"/>
    <n v="88"/>
    <x v="1"/>
    <n v="3"/>
    <x v="3"/>
    <n v="3"/>
    <x v="0"/>
    <n v="8474"/>
    <n v="20925"/>
    <n v="1"/>
    <s v="Y"/>
    <x v="1"/>
    <n v="22"/>
    <x v="1"/>
    <n v="3"/>
    <n v="80"/>
    <x v="0"/>
    <n v="12"/>
    <x v="2"/>
    <x v="1"/>
    <x v="19"/>
    <n v="8"/>
    <x v="8"/>
    <n v="8"/>
  </r>
  <r>
    <x v="4"/>
    <x v="1"/>
    <x v="1"/>
    <n v="1242"/>
    <x v="0"/>
    <x v="25"/>
    <n v="3"/>
    <s v="Life Sciences"/>
    <n v="1"/>
    <n v="293"/>
    <n v="4"/>
    <x v="0"/>
    <n v="90"/>
    <x v="0"/>
    <n v="2"/>
    <x v="0"/>
    <n v="3"/>
    <x v="0"/>
    <n v="9981"/>
    <n v="12916"/>
    <n v="1"/>
    <s v="Y"/>
    <x v="1"/>
    <n v="14"/>
    <x v="0"/>
    <n v="4"/>
    <n v="80"/>
    <x v="0"/>
    <n v="7"/>
    <x v="2"/>
    <x v="1"/>
    <x v="5"/>
    <n v="7"/>
    <x v="0"/>
    <n v="7"/>
  </r>
  <r>
    <x v="31"/>
    <x v="1"/>
    <x v="0"/>
    <n v="1469"/>
    <x v="1"/>
    <x v="1"/>
    <n v="4"/>
    <s v="Life Sciences"/>
    <n v="1"/>
    <n v="296"/>
    <n v="2"/>
    <x v="1"/>
    <n v="81"/>
    <x v="1"/>
    <n v="3"/>
    <x v="7"/>
    <n v="2"/>
    <x v="1"/>
    <n v="12490"/>
    <n v="15736"/>
    <n v="5"/>
    <s v="Y"/>
    <x v="1"/>
    <n v="16"/>
    <x v="0"/>
    <n v="4"/>
    <n v="80"/>
    <x v="3"/>
    <n v="16"/>
    <x v="3"/>
    <x v="0"/>
    <x v="1"/>
    <n v="9"/>
    <x v="5"/>
    <n v="7"/>
  </r>
  <r>
    <x v="7"/>
    <x v="0"/>
    <x v="0"/>
    <n v="1005"/>
    <x v="1"/>
    <x v="3"/>
    <n v="3"/>
    <s v="Technical Degree"/>
    <n v="1"/>
    <n v="297"/>
    <n v="4"/>
    <x v="0"/>
    <n v="88"/>
    <x v="0"/>
    <n v="1"/>
    <x v="1"/>
    <n v="1"/>
    <x v="0"/>
    <n v="2657"/>
    <n v="8556"/>
    <n v="5"/>
    <s v="Y"/>
    <x v="0"/>
    <n v="11"/>
    <x v="0"/>
    <n v="3"/>
    <n v="80"/>
    <x v="0"/>
    <n v="8"/>
    <x v="3"/>
    <x v="1"/>
    <x v="8"/>
    <n v="2"/>
    <x v="0"/>
    <n v="4"/>
  </r>
  <r>
    <x v="0"/>
    <x v="1"/>
    <x v="0"/>
    <n v="896"/>
    <x v="0"/>
    <x v="16"/>
    <n v="3"/>
    <s v="Life Sciences"/>
    <n v="1"/>
    <n v="298"/>
    <n v="4"/>
    <x v="0"/>
    <n v="75"/>
    <x v="0"/>
    <n v="3"/>
    <x v="5"/>
    <n v="4"/>
    <x v="0"/>
    <n v="13591"/>
    <n v="14674"/>
    <n v="3"/>
    <s v="Y"/>
    <x v="0"/>
    <n v="18"/>
    <x v="0"/>
    <n v="3"/>
    <n v="80"/>
    <x v="0"/>
    <n v="16"/>
    <x v="1"/>
    <x v="1"/>
    <x v="6"/>
    <n v="0"/>
    <x v="0"/>
    <n v="0"/>
  </r>
  <r>
    <x v="7"/>
    <x v="0"/>
    <x v="1"/>
    <n v="334"/>
    <x v="0"/>
    <x v="9"/>
    <n v="4"/>
    <s v="Marketing"/>
    <n v="1"/>
    <n v="299"/>
    <n v="3"/>
    <x v="0"/>
    <n v="52"/>
    <x v="1"/>
    <n v="2"/>
    <x v="0"/>
    <n v="1"/>
    <x v="0"/>
    <n v="6696"/>
    <n v="22967"/>
    <n v="5"/>
    <s v="Y"/>
    <x v="1"/>
    <n v="15"/>
    <x v="0"/>
    <n v="3"/>
    <n v="80"/>
    <x v="0"/>
    <n v="9"/>
    <x v="3"/>
    <x v="2"/>
    <x v="0"/>
    <n v="3"/>
    <x v="0"/>
    <n v="1"/>
  </r>
  <r>
    <x v="11"/>
    <x v="0"/>
    <x v="0"/>
    <n v="992"/>
    <x v="1"/>
    <x v="0"/>
    <n v="3"/>
    <s v="Technical Degree"/>
    <n v="1"/>
    <n v="300"/>
    <n v="3"/>
    <x v="1"/>
    <n v="85"/>
    <x v="0"/>
    <n v="1"/>
    <x v="1"/>
    <n v="3"/>
    <x v="0"/>
    <n v="2058"/>
    <n v="19757"/>
    <n v="0"/>
    <s v="Y"/>
    <x v="1"/>
    <n v="14"/>
    <x v="0"/>
    <n v="4"/>
    <n v="80"/>
    <x v="0"/>
    <n v="7"/>
    <x v="4"/>
    <x v="2"/>
    <x v="0"/>
    <n v="2"/>
    <x v="1"/>
    <n v="5"/>
  </r>
  <r>
    <x v="28"/>
    <x v="1"/>
    <x v="2"/>
    <n v="1052"/>
    <x v="0"/>
    <x v="16"/>
    <n v="3"/>
    <s v="Medical"/>
    <n v="1"/>
    <n v="302"/>
    <n v="4"/>
    <x v="0"/>
    <n v="57"/>
    <x v="1"/>
    <n v="3"/>
    <x v="0"/>
    <n v="4"/>
    <x v="0"/>
    <n v="8865"/>
    <n v="16840"/>
    <n v="6"/>
    <s v="Y"/>
    <x v="1"/>
    <n v="12"/>
    <x v="0"/>
    <n v="4"/>
    <n v="80"/>
    <x v="0"/>
    <n v="23"/>
    <x v="2"/>
    <x v="1"/>
    <x v="27"/>
    <n v="7"/>
    <x v="12"/>
    <n v="8"/>
  </r>
  <r>
    <x v="33"/>
    <x v="1"/>
    <x v="0"/>
    <n v="1147"/>
    <x v="0"/>
    <x v="3"/>
    <n v="3"/>
    <s v="Marketing"/>
    <n v="1"/>
    <n v="303"/>
    <n v="4"/>
    <x v="0"/>
    <n v="52"/>
    <x v="0"/>
    <n v="2"/>
    <x v="0"/>
    <n v="1"/>
    <x v="1"/>
    <n v="5940"/>
    <n v="17011"/>
    <n v="2"/>
    <s v="Y"/>
    <x v="1"/>
    <n v="14"/>
    <x v="0"/>
    <n v="4"/>
    <n v="80"/>
    <x v="1"/>
    <n v="16"/>
    <x v="5"/>
    <x v="1"/>
    <x v="0"/>
    <n v="2"/>
    <x v="0"/>
    <n v="5"/>
  </r>
  <r>
    <x v="9"/>
    <x v="1"/>
    <x v="0"/>
    <n v="1396"/>
    <x v="1"/>
    <x v="12"/>
    <n v="2"/>
    <s v="Life Sciences"/>
    <n v="1"/>
    <n v="304"/>
    <n v="4"/>
    <x v="1"/>
    <n v="62"/>
    <x v="0"/>
    <n v="2"/>
    <x v="2"/>
    <n v="2"/>
    <x v="0"/>
    <n v="5914"/>
    <n v="9945"/>
    <n v="8"/>
    <s v="Y"/>
    <x v="1"/>
    <n v="16"/>
    <x v="0"/>
    <n v="4"/>
    <n v="80"/>
    <x v="0"/>
    <n v="16"/>
    <x v="1"/>
    <x v="3"/>
    <x v="20"/>
    <n v="11"/>
    <x v="2"/>
    <n v="7"/>
  </r>
  <r>
    <x v="3"/>
    <x v="1"/>
    <x v="0"/>
    <n v="147"/>
    <x v="1"/>
    <x v="18"/>
    <n v="4"/>
    <s v="Medical"/>
    <n v="1"/>
    <n v="305"/>
    <n v="3"/>
    <x v="0"/>
    <n v="47"/>
    <x v="1"/>
    <n v="1"/>
    <x v="1"/>
    <n v="2"/>
    <x v="1"/>
    <n v="2622"/>
    <n v="13248"/>
    <n v="6"/>
    <s v="Y"/>
    <x v="1"/>
    <n v="21"/>
    <x v="1"/>
    <n v="4"/>
    <n v="80"/>
    <x v="0"/>
    <n v="7"/>
    <x v="1"/>
    <x v="1"/>
    <x v="11"/>
    <n v="2"/>
    <x v="1"/>
    <n v="1"/>
  </r>
  <r>
    <x v="2"/>
    <x v="1"/>
    <x v="1"/>
    <n v="663"/>
    <x v="1"/>
    <x v="13"/>
    <n v="3"/>
    <s v="Other"/>
    <n v="1"/>
    <n v="306"/>
    <n v="2"/>
    <x v="1"/>
    <n v="47"/>
    <x v="0"/>
    <n v="3"/>
    <x v="7"/>
    <n v="4"/>
    <x v="2"/>
    <n v="12185"/>
    <n v="10056"/>
    <n v="1"/>
    <s v="Y"/>
    <x v="0"/>
    <n v="14"/>
    <x v="0"/>
    <n v="3"/>
    <n v="80"/>
    <x v="2"/>
    <n v="10"/>
    <x v="4"/>
    <x v="1"/>
    <x v="1"/>
    <n v="8"/>
    <x v="0"/>
    <n v="7"/>
  </r>
  <r>
    <x v="8"/>
    <x v="1"/>
    <x v="0"/>
    <n v="119"/>
    <x v="0"/>
    <x v="3"/>
    <n v="3"/>
    <s v="Life Sciences"/>
    <n v="1"/>
    <n v="307"/>
    <n v="1"/>
    <x v="1"/>
    <n v="76"/>
    <x v="0"/>
    <n v="3"/>
    <x v="0"/>
    <n v="3"/>
    <x v="2"/>
    <n v="10609"/>
    <n v="9647"/>
    <n v="0"/>
    <s v="Y"/>
    <x v="1"/>
    <n v="12"/>
    <x v="0"/>
    <n v="3"/>
    <n v="80"/>
    <x v="3"/>
    <n v="17"/>
    <x v="6"/>
    <x v="2"/>
    <x v="22"/>
    <n v="10"/>
    <x v="8"/>
    <n v="13"/>
  </r>
  <r>
    <x v="12"/>
    <x v="1"/>
    <x v="2"/>
    <n v="979"/>
    <x v="1"/>
    <x v="0"/>
    <n v="4"/>
    <s v="Medical"/>
    <n v="1"/>
    <n v="308"/>
    <n v="3"/>
    <x v="1"/>
    <n v="90"/>
    <x v="3"/>
    <n v="2"/>
    <x v="3"/>
    <n v="3"/>
    <x v="1"/>
    <n v="4345"/>
    <n v="4381"/>
    <n v="0"/>
    <s v="Y"/>
    <x v="1"/>
    <n v="12"/>
    <x v="0"/>
    <n v="4"/>
    <n v="80"/>
    <x v="1"/>
    <n v="6"/>
    <x v="2"/>
    <x v="1"/>
    <x v="8"/>
    <n v="4"/>
    <x v="1"/>
    <n v="4"/>
  </r>
  <r>
    <x v="6"/>
    <x v="1"/>
    <x v="0"/>
    <n v="142"/>
    <x v="1"/>
    <x v="3"/>
    <n v="3"/>
    <s v="Life Sciences"/>
    <n v="1"/>
    <n v="309"/>
    <n v="3"/>
    <x v="1"/>
    <n v="70"/>
    <x v="1"/>
    <n v="1"/>
    <x v="1"/>
    <n v="4"/>
    <x v="1"/>
    <n v="2177"/>
    <n v="8456"/>
    <n v="3"/>
    <s v="Y"/>
    <x v="1"/>
    <n v="17"/>
    <x v="0"/>
    <n v="1"/>
    <n v="80"/>
    <x v="1"/>
    <n v="7"/>
    <x v="6"/>
    <x v="1"/>
    <x v="6"/>
    <n v="0"/>
    <x v="0"/>
    <n v="0"/>
  </r>
  <r>
    <x v="2"/>
    <x v="1"/>
    <x v="1"/>
    <n v="319"/>
    <x v="0"/>
    <x v="18"/>
    <n v="4"/>
    <s v="Marketing"/>
    <n v="1"/>
    <n v="311"/>
    <n v="1"/>
    <x v="1"/>
    <n v="41"/>
    <x v="0"/>
    <n v="1"/>
    <x v="6"/>
    <n v="4"/>
    <x v="2"/>
    <n v="2793"/>
    <n v="2539"/>
    <n v="4"/>
    <s v="Y"/>
    <x v="1"/>
    <n v="17"/>
    <x v="0"/>
    <n v="3"/>
    <n v="80"/>
    <x v="1"/>
    <n v="13"/>
    <x v="2"/>
    <x v="1"/>
    <x v="7"/>
    <n v="8"/>
    <x v="8"/>
    <n v="8"/>
  </r>
  <r>
    <x v="11"/>
    <x v="1"/>
    <x v="1"/>
    <n v="1413"/>
    <x v="0"/>
    <x v="0"/>
    <n v="1"/>
    <s v="Medical"/>
    <n v="1"/>
    <n v="312"/>
    <n v="2"/>
    <x v="0"/>
    <n v="42"/>
    <x v="0"/>
    <n v="3"/>
    <x v="0"/>
    <n v="4"/>
    <x v="1"/>
    <n v="7918"/>
    <n v="6599"/>
    <n v="1"/>
    <s v="Y"/>
    <x v="1"/>
    <n v="14"/>
    <x v="0"/>
    <n v="4"/>
    <n v="80"/>
    <x v="1"/>
    <n v="11"/>
    <x v="3"/>
    <x v="1"/>
    <x v="19"/>
    <n v="10"/>
    <x v="5"/>
    <n v="1"/>
  </r>
  <r>
    <x v="10"/>
    <x v="1"/>
    <x v="1"/>
    <n v="944"/>
    <x v="0"/>
    <x v="0"/>
    <n v="3"/>
    <s v="Marketing"/>
    <n v="1"/>
    <n v="314"/>
    <n v="3"/>
    <x v="0"/>
    <n v="92"/>
    <x v="0"/>
    <n v="3"/>
    <x v="0"/>
    <n v="3"/>
    <x v="0"/>
    <n v="8789"/>
    <n v="9096"/>
    <n v="1"/>
    <s v="Y"/>
    <x v="1"/>
    <n v="14"/>
    <x v="0"/>
    <n v="1"/>
    <n v="80"/>
    <x v="0"/>
    <n v="10"/>
    <x v="1"/>
    <x v="3"/>
    <x v="1"/>
    <n v="7"/>
    <x v="0"/>
    <n v="8"/>
  </r>
  <r>
    <x v="11"/>
    <x v="0"/>
    <x v="0"/>
    <n v="896"/>
    <x v="1"/>
    <x v="21"/>
    <n v="1"/>
    <s v="Medical"/>
    <n v="1"/>
    <n v="315"/>
    <n v="3"/>
    <x v="1"/>
    <n v="86"/>
    <x v="1"/>
    <n v="1"/>
    <x v="1"/>
    <n v="4"/>
    <x v="0"/>
    <n v="2389"/>
    <n v="14961"/>
    <n v="1"/>
    <s v="Y"/>
    <x v="0"/>
    <n v="13"/>
    <x v="0"/>
    <n v="3"/>
    <n v="80"/>
    <x v="0"/>
    <n v="4"/>
    <x v="1"/>
    <x v="2"/>
    <x v="9"/>
    <n v="3"/>
    <x v="0"/>
    <n v="1"/>
  </r>
  <r>
    <x v="39"/>
    <x v="1"/>
    <x v="0"/>
    <n v="1323"/>
    <x v="1"/>
    <x v="2"/>
    <n v="3"/>
    <s v="Life Sciences"/>
    <n v="1"/>
    <n v="316"/>
    <n v="3"/>
    <x v="0"/>
    <n v="89"/>
    <x v="1"/>
    <n v="1"/>
    <x v="2"/>
    <n v="4"/>
    <x v="0"/>
    <n v="3212"/>
    <n v="3300"/>
    <n v="7"/>
    <s v="Y"/>
    <x v="1"/>
    <n v="15"/>
    <x v="0"/>
    <n v="2"/>
    <n v="80"/>
    <x v="0"/>
    <n v="6"/>
    <x v="1"/>
    <x v="2"/>
    <x v="4"/>
    <n v="2"/>
    <x v="3"/>
    <n v="2"/>
  </r>
  <r>
    <x v="19"/>
    <x v="1"/>
    <x v="0"/>
    <n v="532"/>
    <x v="1"/>
    <x v="18"/>
    <n v="2"/>
    <s v="Technical Degree"/>
    <n v="1"/>
    <n v="319"/>
    <n v="3"/>
    <x v="1"/>
    <n v="58"/>
    <x v="0"/>
    <n v="5"/>
    <x v="5"/>
    <n v="4"/>
    <x v="1"/>
    <n v="19232"/>
    <n v="4933"/>
    <n v="1"/>
    <s v="Y"/>
    <x v="1"/>
    <n v="11"/>
    <x v="0"/>
    <n v="4"/>
    <n v="80"/>
    <x v="0"/>
    <n v="22"/>
    <x v="1"/>
    <x v="1"/>
    <x v="14"/>
    <n v="17"/>
    <x v="14"/>
    <n v="15"/>
  </r>
  <r>
    <x v="6"/>
    <x v="1"/>
    <x v="0"/>
    <n v="818"/>
    <x v="2"/>
    <x v="16"/>
    <n v="2"/>
    <s v="Medical"/>
    <n v="1"/>
    <n v="321"/>
    <n v="2"/>
    <x v="1"/>
    <n v="52"/>
    <x v="0"/>
    <n v="1"/>
    <x v="8"/>
    <n v="3"/>
    <x v="1"/>
    <n v="2267"/>
    <n v="25657"/>
    <n v="8"/>
    <s v="Y"/>
    <x v="1"/>
    <n v="17"/>
    <x v="0"/>
    <n v="4"/>
    <n v="80"/>
    <x v="0"/>
    <n v="7"/>
    <x v="2"/>
    <x v="2"/>
    <x v="4"/>
    <n v="2"/>
    <x v="3"/>
    <n v="2"/>
  </r>
  <r>
    <x v="24"/>
    <x v="1"/>
    <x v="0"/>
    <n v="854"/>
    <x v="0"/>
    <x v="0"/>
    <n v="4"/>
    <s v="Medical"/>
    <n v="1"/>
    <n v="323"/>
    <n v="4"/>
    <x v="0"/>
    <n v="68"/>
    <x v="0"/>
    <n v="5"/>
    <x v="5"/>
    <n v="4"/>
    <x v="2"/>
    <n v="19517"/>
    <n v="24118"/>
    <n v="3"/>
    <s v="Y"/>
    <x v="1"/>
    <n v="11"/>
    <x v="0"/>
    <n v="3"/>
    <n v="80"/>
    <x v="1"/>
    <n v="32"/>
    <x v="1"/>
    <x v="2"/>
    <x v="5"/>
    <n v="0"/>
    <x v="0"/>
    <n v="6"/>
  </r>
  <r>
    <x v="3"/>
    <x v="0"/>
    <x v="0"/>
    <n v="813"/>
    <x v="1"/>
    <x v="24"/>
    <n v="3"/>
    <s v="Medical"/>
    <n v="1"/>
    <n v="325"/>
    <n v="3"/>
    <x v="1"/>
    <n v="58"/>
    <x v="0"/>
    <n v="1"/>
    <x v="2"/>
    <n v="4"/>
    <x v="1"/>
    <n v="2436"/>
    <n v="22149"/>
    <n v="5"/>
    <s v="Y"/>
    <x v="0"/>
    <n v="13"/>
    <x v="0"/>
    <n v="3"/>
    <n v="80"/>
    <x v="1"/>
    <n v="8"/>
    <x v="2"/>
    <x v="0"/>
    <x v="8"/>
    <n v="4"/>
    <x v="0"/>
    <n v="4"/>
  </r>
  <r>
    <x v="23"/>
    <x v="1"/>
    <x v="0"/>
    <n v="1034"/>
    <x v="0"/>
    <x v="7"/>
    <n v="3"/>
    <s v="Marketing"/>
    <n v="1"/>
    <n v="327"/>
    <n v="4"/>
    <x v="0"/>
    <n v="80"/>
    <x v="0"/>
    <n v="4"/>
    <x v="5"/>
    <n v="4"/>
    <x v="1"/>
    <n v="16064"/>
    <n v="7744"/>
    <n v="5"/>
    <s v="Y"/>
    <x v="0"/>
    <n v="22"/>
    <x v="1"/>
    <n v="3"/>
    <n v="80"/>
    <x v="1"/>
    <n v="22"/>
    <x v="1"/>
    <x v="1"/>
    <x v="18"/>
    <n v="13"/>
    <x v="1"/>
    <n v="9"/>
  </r>
  <r>
    <x v="3"/>
    <x v="0"/>
    <x v="0"/>
    <n v="465"/>
    <x v="1"/>
    <x v="2"/>
    <n v="2"/>
    <s v="Life Sciences"/>
    <n v="1"/>
    <n v="328"/>
    <n v="1"/>
    <x v="0"/>
    <n v="39"/>
    <x v="0"/>
    <n v="1"/>
    <x v="2"/>
    <n v="1"/>
    <x v="1"/>
    <n v="2707"/>
    <n v="21509"/>
    <n v="7"/>
    <s v="Y"/>
    <x v="1"/>
    <n v="20"/>
    <x v="1"/>
    <n v="1"/>
    <n v="80"/>
    <x v="0"/>
    <n v="13"/>
    <x v="1"/>
    <x v="3"/>
    <x v="7"/>
    <n v="7"/>
    <x v="1"/>
    <n v="7"/>
  </r>
  <r>
    <x v="39"/>
    <x v="1"/>
    <x v="2"/>
    <n v="771"/>
    <x v="0"/>
    <x v="2"/>
    <n v="4"/>
    <s v="Life Sciences"/>
    <n v="1"/>
    <n v="329"/>
    <n v="1"/>
    <x v="1"/>
    <n v="79"/>
    <x v="1"/>
    <n v="5"/>
    <x v="5"/>
    <n v="3"/>
    <x v="0"/>
    <n v="19068"/>
    <n v="21030"/>
    <n v="1"/>
    <s v="Y"/>
    <x v="0"/>
    <n v="18"/>
    <x v="0"/>
    <n v="4"/>
    <n v="80"/>
    <x v="0"/>
    <n v="33"/>
    <x v="2"/>
    <x v="3"/>
    <x v="26"/>
    <n v="7"/>
    <x v="9"/>
    <n v="12"/>
  </r>
  <r>
    <x v="5"/>
    <x v="1"/>
    <x v="0"/>
    <n v="1401"/>
    <x v="0"/>
    <x v="18"/>
    <n v="2"/>
    <s v="Life Sciences"/>
    <n v="1"/>
    <n v="330"/>
    <n v="3"/>
    <x v="0"/>
    <n v="56"/>
    <x v="0"/>
    <n v="1"/>
    <x v="6"/>
    <n v="2"/>
    <x v="1"/>
    <n v="3931"/>
    <n v="20990"/>
    <n v="2"/>
    <s v="Y"/>
    <x v="1"/>
    <n v="11"/>
    <x v="0"/>
    <n v="1"/>
    <n v="80"/>
    <x v="1"/>
    <n v="6"/>
    <x v="3"/>
    <x v="1"/>
    <x v="9"/>
    <n v="3"/>
    <x v="1"/>
    <n v="2"/>
  </r>
  <r>
    <x v="5"/>
    <x v="0"/>
    <x v="0"/>
    <n v="515"/>
    <x v="1"/>
    <x v="0"/>
    <n v="3"/>
    <s v="Life Sciences"/>
    <n v="1"/>
    <n v="331"/>
    <n v="4"/>
    <x v="1"/>
    <n v="62"/>
    <x v="1"/>
    <n v="1"/>
    <x v="2"/>
    <n v="3"/>
    <x v="0"/>
    <n v="3730"/>
    <n v="9571"/>
    <n v="0"/>
    <s v="Y"/>
    <x v="0"/>
    <n v="14"/>
    <x v="0"/>
    <n v="4"/>
    <n v="80"/>
    <x v="0"/>
    <n v="4"/>
    <x v="2"/>
    <x v="0"/>
    <x v="11"/>
    <n v="2"/>
    <x v="1"/>
    <n v="2"/>
  </r>
  <r>
    <x v="22"/>
    <x v="1"/>
    <x v="0"/>
    <n v="1431"/>
    <x v="1"/>
    <x v="0"/>
    <n v="4"/>
    <s v="Medical"/>
    <n v="1"/>
    <n v="332"/>
    <n v="3"/>
    <x v="0"/>
    <n v="96"/>
    <x v="0"/>
    <n v="1"/>
    <x v="2"/>
    <n v="3"/>
    <x v="2"/>
    <n v="2232"/>
    <n v="15417"/>
    <n v="7"/>
    <s v="Y"/>
    <x v="1"/>
    <n v="14"/>
    <x v="0"/>
    <n v="3"/>
    <n v="80"/>
    <x v="2"/>
    <n v="7"/>
    <x v="4"/>
    <x v="1"/>
    <x v="11"/>
    <n v="2"/>
    <x v="1"/>
    <n v="2"/>
  </r>
  <r>
    <x v="5"/>
    <x v="1"/>
    <x v="2"/>
    <n v="976"/>
    <x v="0"/>
    <x v="9"/>
    <n v="4"/>
    <s v="Marketing"/>
    <n v="1"/>
    <n v="333"/>
    <n v="3"/>
    <x v="1"/>
    <n v="100"/>
    <x v="0"/>
    <n v="2"/>
    <x v="0"/>
    <n v="4"/>
    <x v="1"/>
    <n v="4465"/>
    <n v="12069"/>
    <n v="0"/>
    <s v="Y"/>
    <x v="1"/>
    <n v="18"/>
    <x v="0"/>
    <n v="1"/>
    <n v="80"/>
    <x v="0"/>
    <n v="4"/>
    <x v="2"/>
    <x v="1"/>
    <x v="11"/>
    <n v="2"/>
    <x v="3"/>
    <n v="2"/>
  </r>
  <r>
    <x v="0"/>
    <x v="1"/>
    <x v="0"/>
    <n v="1411"/>
    <x v="1"/>
    <x v="10"/>
    <n v="2"/>
    <s v="Life Sciences"/>
    <n v="1"/>
    <n v="334"/>
    <n v="3"/>
    <x v="1"/>
    <n v="36"/>
    <x v="0"/>
    <n v="2"/>
    <x v="1"/>
    <n v="1"/>
    <x v="2"/>
    <n v="3072"/>
    <n v="19877"/>
    <n v="2"/>
    <s v="Y"/>
    <x v="1"/>
    <n v="16"/>
    <x v="0"/>
    <n v="1"/>
    <n v="80"/>
    <x v="3"/>
    <n v="17"/>
    <x v="2"/>
    <x v="2"/>
    <x v="6"/>
    <n v="0"/>
    <x v="0"/>
    <n v="0"/>
  </r>
  <r>
    <x v="32"/>
    <x v="1"/>
    <x v="0"/>
    <n v="1300"/>
    <x v="1"/>
    <x v="4"/>
    <n v="2"/>
    <s v="Technical Degree"/>
    <n v="1"/>
    <n v="335"/>
    <n v="1"/>
    <x v="1"/>
    <n v="62"/>
    <x v="0"/>
    <n v="2"/>
    <x v="1"/>
    <n v="4"/>
    <x v="2"/>
    <n v="3319"/>
    <n v="24447"/>
    <n v="1"/>
    <s v="Y"/>
    <x v="1"/>
    <n v="17"/>
    <x v="0"/>
    <n v="1"/>
    <n v="80"/>
    <x v="3"/>
    <n v="9"/>
    <x v="1"/>
    <x v="1"/>
    <x v="7"/>
    <n v="8"/>
    <x v="5"/>
    <n v="7"/>
  </r>
  <r>
    <x v="28"/>
    <x v="1"/>
    <x v="0"/>
    <n v="252"/>
    <x v="1"/>
    <x v="0"/>
    <n v="3"/>
    <s v="Other"/>
    <n v="1"/>
    <n v="336"/>
    <n v="3"/>
    <x v="1"/>
    <n v="70"/>
    <x v="2"/>
    <n v="5"/>
    <x v="5"/>
    <n v="4"/>
    <x v="1"/>
    <n v="19202"/>
    <n v="15970"/>
    <n v="0"/>
    <s v="Y"/>
    <x v="1"/>
    <n v="11"/>
    <x v="0"/>
    <n v="3"/>
    <n v="80"/>
    <x v="1"/>
    <n v="25"/>
    <x v="2"/>
    <x v="1"/>
    <x v="25"/>
    <n v="0"/>
    <x v="1"/>
    <n v="7"/>
  </r>
  <r>
    <x v="12"/>
    <x v="1"/>
    <x v="1"/>
    <n v="1327"/>
    <x v="1"/>
    <x v="3"/>
    <n v="4"/>
    <s v="Medical"/>
    <n v="1"/>
    <n v="337"/>
    <n v="2"/>
    <x v="1"/>
    <n v="73"/>
    <x v="0"/>
    <n v="3"/>
    <x v="7"/>
    <n v="3"/>
    <x v="2"/>
    <n v="13675"/>
    <n v="13523"/>
    <n v="9"/>
    <s v="Y"/>
    <x v="1"/>
    <n v="12"/>
    <x v="0"/>
    <n v="1"/>
    <n v="80"/>
    <x v="1"/>
    <n v="9"/>
    <x v="1"/>
    <x v="1"/>
    <x v="4"/>
    <n v="2"/>
    <x v="3"/>
    <n v="2"/>
  </r>
  <r>
    <x v="3"/>
    <x v="1"/>
    <x v="0"/>
    <n v="832"/>
    <x v="1"/>
    <x v="12"/>
    <n v="4"/>
    <s v="Life Sciences"/>
    <n v="1"/>
    <n v="338"/>
    <n v="3"/>
    <x v="0"/>
    <n v="63"/>
    <x v="1"/>
    <n v="1"/>
    <x v="1"/>
    <n v="4"/>
    <x v="1"/>
    <n v="2911"/>
    <n v="14776"/>
    <n v="1"/>
    <s v="Y"/>
    <x v="1"/>
    <n v="13"/>
    <x v="0"/>
    <n v="3"/>
    <n v="80"/>
    <x v="1"/>
    <n v="2"/>
    <x v="2"/>
    <x v="2"/>
    <x v="4"/>
    <n v="2"/>
    <x v="0"/>
    <n v="2"/>
  </r>
  <r>
    <x v="13"/>
    <x v="1"/>
    <x v="0"/>
    <n v="470"/>
    <x v="1"/>
    <x v="2"/>
    <n v="4"/>
    <s v="Life Sciences"/>
    <n v="1"/>
    <n v="339"/>
    <n v="4"/>
    <x v="1"/>
    <n v="84"/>
    <x v="1"/>
    <n v="2"/>
    <x v="3"/>
    <n v="1"/>
    <x v="1"/>
    <n v="5957"/>
    <n v="23687"/>
    <n v="6"/>
    <s v="Y"/>
    <x v="1"/>
    <n v="13"/>
    <x v="0"/>
    <n v="2"/>
    <n v="80"/>
    <x v="1"/>
    <n v="13"/>
    <x v="1"/>
    <x v="1"/>
    <x v="19"/>
    <n v="9"/>
    <x v="8"/>
    <n v="9"/>
  </r>
  <r>
    <x v="2"/>
    <x v="1"/>
    <x v="0"/>
    <n v="1017"/>
    <x v="1"/>
    <x v="0"/>
    <n v="2"/>
    <s v="Medical"/>
    <n v="1"/>
    <n v="340"/>
    <n v="3"/>
    <x v="0"/>
    <n v="83"/>
    <x v="1"/>
    <n v="1"/>
    <x v="1"/>
    <n v="1"/>
    <x v="1"/>
    <n v="3920"/>
    <n v="18697"/>
    <n v="2"/>
    <s v="Y"/>
    <x v="1"/>
    <n v="14"/>
    <x v="0"/>
    <n v="1"/>
    <n v="80"/>
    <x v="1"/>
    <n v="17"/>
    <x v="2"/>
    <x v="2"/>
    <x v="11"/>
    <n v="1"/>
    <x v="0"/>
    <n v="2"/>
  </r>
  <r>
    <x v="28"/>
    <x v="1"/>
    <x v="1"/>
    <n v="1199"/>
    <x v="1"/>
    <x v="15"/>
    <n v="4"/>
    <s v="Life Sciences"/>
    <n v="1"/>
    <n v="341"/>
    <n v="1"/>
    <x v="1"/>
    <n v="77"/>
    <x v="2"/>
    <n v="2"/>
    <x v="3"/>
    <n v="3"/>
    <x v="1"/>
    <n v="6434"/>
    <n v="5118"/>
    <n v="4"/>
    <s v="Y"/>
    <x v="1"/>
    <n v="17"/>
    <x v="0"/>
    <n v="4"/>
    <n v="80"/>
    <x v="1"/>
    <n v="9"/>
    <x v="4"/>
    <x v="1"/>
    <x v="11"/>
    <n v="2"/>
    <x v="0"/>
    <n v="2"/>
  </r>
  <r>
    <x v="2"/>
    <x v="0"/>
    <x v="1"/>
    <n v="504"/>
    <x v="1"/>
    <x v="17"/>
    <n v="3"/>
    <s v="Medical"/>
    <n v="1"/>
    <n v="342"/>
    <n v="1"/>
    <x v="1"/>
    <n v="61"/>
    <x v="0"/>
    <n v="3"/>
    <x v="3"/>
    <n v="3"/>
    <x v="2"/>
    <n v="10048"/>
    <n v="22573"/>
    <n v="6"/>
    <s v="Y"/>
    <x v="1"/>
    <n v="11"/>
    <x v="0"/>
    <n v="2"/>
    <n v="80"/>
    <x v="3"/>
    <n v="17"/>
    <x v="3"/>
    <x v="1"/>
    <x v="6"/>
    <n v="0"/>
    <x v="0"/>
    <n v="0"/>
  </r>
  <r>
    <x v="22"/>
    <x v="1"/>
    <x v="1"/>
    <n v="505"/>
    <x v="1"/>
    <x v="2"/>
    <n v="4"/>
    <s v="Technical Degree"/>
    <n v="1"/>
    <n v="343"/>
    <n v="3"/>
    <x v="0"/>
    <n v="64"/>
    <x v="0"/>
    <n v="3"/>
    <x v="4"/>
    <n v="3"/>
    <x v="0"/>
    <n v="10938"/>
    <n v="6420"/>
    <n v="0"/>
    <s v="Y"/>
    <x v="1"/>
    <n v="25"/>
    <x v="1"/>
    <n v="4"/>
    <n v="80"/>
    <x v="0"/>
    <n v="20"/>
    <x v="4"/>
    <x v="1"/>
    <x v="27"/>
    <n v="6"/>
    <x v="14"/>
    <n v="8"/>
  </r>
  <r>
    <x v="11"/>
    <x v="1"/>
    <x v="0"/>
    <n v="665"/>
    <x v="1"/>
    <x v="8"/>
    <n v="3"/>
    <s v="Life Sciences"/>
    <n v="1"/>
    <n v="346"/>
    <n v="3"/>
    <x v="1"/>
    <n v="60"/>
    <x v="0"/>
    <n v="1"/>
    <x v="1"/>
    <n v="4"/>
    <x v="0"/>
    <n v="2340"/>
    <n v="22673"/>
    <n v="1"/>
    <s v="Y"/>
    <x v="1"/>
    <n v="19"/>
    <x v="0"/>
    <n v="1"/>
    <n v="80"/>
    <x v="0"/>
    <n v="6"/>
    <x v="4"/>
    <x v="1"/>
    <x v="0"/>
    <n v="5"/>
    <x v="1"/>
    <n v="5"/>
  </r>
  <r>
    <x v="19"/>
    <x v="1"/>
    <x v="0"/>
    <n v="916"/>
    <x v="1"/>
    <x v="27"/>
    <n v="2"/>
    <s v="Life Sciences"/>
    <n v="1"/>
    <n v="347"/>
    <n v="4"/>
    <x v="0"/>
    <n v="82"/>
    <x v="2"/>
    <n v="2"/>
    <x v="1"/>
    <n v="1"/>
    <x v="0"/>
    <n v="6545"/>
    <n v="23016"/>
    <n v="3"/>
    <s v="Y"/>
    <x v="0"/>
    <n v="13"/>
    <x v="0"/>
    <n v="3"/>
    <n v="80"/>
    <x v="0"/>
    <n v="10"/>
    <x v="4"/>
    <x v="1"/>
    <x v="11"/>
    <n v="2"/>
    <x v="0"/>
    <n v="2"/>
  </r>
  <r>
    <x v="11"/>
    <x v="1"/>
    <x v="0"/>
    <n v="1247"/>
    <x v="0"/>
    <x v="25"/>
    <n v="2"/>
    <s v="Marketing"/>
    <n v="1"/>
    <n v="349"/>
    <n v="4"/>
    <x v="1"/>
    <n v="45"/>
    <x v="0"/>
    <n v="2"/>
    <x v="0"/>
    <n v="4"/>
    <x v="2"/>
    <n v="6931"/>
    <n v="10732"/>
    <n v="2"/>
    <s v="Y"/>
    <x v="1"/>
    <n v="14"/>
    <x v="0"/>
    <n v="4"/>
    <n v="80"/>
    <x v="1"/>
    <n v="10"/>
    <x v="2"/>
    <x v="1"/>
    <x v="11"/>
    <n v="2"/>
    <x v="0"/>
    <n v="2"/>
  </r>
  <r>
    <x v="36"/>
    <x v="1"/>
    <x v="0"/>
    <n v="685"/>
    <x v="1"/>
    <x v="0"/>
    <n v="3"/>
    <s v="Life Sciences"/>
    <n v="1"/>
    <n v="350"/>
    <n v="1"/>
    <x v="0"/>
    <n v="62"/>
    <x v="0"/>
    <n v="2"/>
    <x v="3"/>
    <n v="3"/>
    <x v="1"/>
    <n v="4898"/>
    <n v="7505"/>
    <n v="0"/>
    <s v="Y"/>
    <x v="1"/>
    <n v="12"/>
    <x v="0"/>
    <n v="4"/>
    <n v="80"/>
    <x v="3"/>
    <n v="5"/>
    <x v="1"/>
    <x v="1"/>
    <x v="9"/>
    <n v="2"/>
    <x v="1"/>
    <n v="2"/>
  </r>
  <r>
    <x v="19"/>
    <x v="1"/>
    <x v="0"/>
    <n v="269"/>
    <x v="1"/>
    <x v="2"/>
    <n v="3"/>
    <s v="Medical"/>
    <n v="1"/>
    <n v="351"/>
    <n v="4"/>
    <x v="0"/>
    <n v="56"/>
    <x v="1"/>
    <n v="1"/>
    <x v="2"/>
    <n v="1"/>
    <x v="2"/>
    <n v="2593"/>
    <n v="8007"/>
    <n v="0"/>
    <s v="Y"/>
    <x v="0"/>
    <n v="11"/>
    <x v="0"/>
    <n v="3"/>
    <n v="80"/>
    <x v="1"/>
    <n v="10"/>
    <x v="5"/>
    <x v="1"/>
    <x v="7"/>
    <n v="6"/>
    <x v="4"/>
    <n v="8"/>
  </r>
  <r>
    <x v="32"/>
    <x v="1"/>
    <x v="0"/>
    <n v="1416"/>
    <x v="1"/>
    <x v="2"/>
    <n v="2"/>
    <s v="Medical"/>
    <n v="1"/>
    <n v="352"/>
    <n v="1"/>
    <x v="1"/>
    <n v="49"/>
    <x v="0"/>
    <n v="5"/>
    <x v="7"/>
    <n v="3"/>
    <x v="2"/>
    <n v="19436"/>
    <n v="5949"/>
    <n v="0"/>
    <s v="Y"/>
    <x v="1"/>
    <n v="19"/>
    <x v="0"/>
    <n v="4"/>
    <n v="80"/>
    <x v="1"/>
    <n v="22"/>
    <x v="3"/>
    <x v="1"/>
    <x v="17"/>
    <n v="7"/>
    <x v="2"/>
    <n v="9"/>
  </r>
  <r>
    <x v="31"/>
    <x v="1"/>
    <x v="0"/>
    <n v="833"/>
    <x v="1"/>
    <x v="0"/>
    <n v="3"/>
    <s v="Life Sciences"/>
    <n v="1"/>
    <n v="353"/>
    <n v="3"/>
    <x v="1"/>
    <n v="96"/>
    <x v="0"/>
    <n v="1"/>
    <x v="1"/>
    <n v="4"/>
    <x v="1"/>
    <n v="2723"/>
    <n v="23231"/>
    <n v="1"/>
    <s v="Y"/>
    <x v="1"/>
    <n v="11"/>
    <x v="0"/>
    <n v="2"/>
    <n v="80"/>
    <x v="0"/>
    <n v="1"/>
    <x v="0"/>
    <x v="2"/>
    <x v="6"/>
    <n v="0"/>
    <x v="0"/>
    <n v="0"/>
  </r>
  <r>
    <x v="12"/>
    <x v="0"/>
    <x v="1"/>
    <n v="307"/>
    <x v="1"/>
    <x v="22"/>
    <n v="2"/>
    <s v="Medical"/>
    <n v="1"/>
    <n v="355"/>
    <n v="3"/>
    <x v="1"/>
    <n v="71"/>
    <x v="1"/>
    <n v="1"/>
    <x v="2"/>
    <n v="2"/>
    <x v="0"/>
    <n v="3479"/>
    <n v="11652"/>
    <n v="0"/>
    <s v="Y"/>
    <x v="1"/>
    <n v="11"/>
    <x v="0"/>
    <n v="2"/>
    <n v="80"/>
    <x v="0"/>
    <n v="6"/>
    <x v="2"/>
    <x v="3"/>
    <x v="8"/>
    <n v="4"/>
    <x v="1"/>
    <n v="4"/>
  </r>
  <r>
    <x v="5"/>
    <x v="1"/>
    <x v="1"/>
    <n v="1311"/>
    <x v="1"/>
    <x v="15"/>
    <n v="3"/>
    <s v="Life Sciences"/>
    <n v="1"/>
    <n v="359"/>
    <n v="2"/>
    <x v="1"/>
    <n v="100"/>
    <x v="2"/>
    <n v="1"/>
    <x v="2"/>
    <n v="2"/>
    <x v="1"/>
    <n v="2794"/>
    <n v="26062"/>
    <n v="1"/>
    <s v="Y"/>
    <x v="1"/>
    <n v="20"/>
    <x v="1"/>
    <n v="3"/>
    <n v="80"/>
    <x v="0"/>
    <n v="5"/>
    <x v="1"/>
    <x v="0"/>
    <x v="8"/>
    <n v="1"/>
    <x v="0"/>
    <n v="3"/>
  </r>
  <r>
    <x v="8"/>
    <x v="1"/>
    <x v="2"/>
    <n v="1327"/>
    <x v="0"/>
    <x v="2"/>
    <n v="2"/>
    <s v="Life Sciences"/>
    <n v="1"/>
    <n v="361"/>
    <n v="4"/>
    <x v="1"/>
    <n v="39"/>
    <x v="1"/>
    <n v="2"/>
    <x v="0"/>
    <n v="4"/>
    <x v="1"/>
    <n v="5249"/>
    <n v="19682"/>
    <n v="3"/>
    <s v="Y"/>
    <x v="1"/>
    <n v="18"/>
    <x v="0"/>
    <n v="4"/>
    <n v="80"/>
    <x v="1"/>
    <n v="13"/>
    <x v="0"/>
    <x v="1"/>
    <x v="3"/>
    <n v="7"/>
    <x v="4"/>
    <n v="5"/>
  </r>
  <r>
    <x v="5"/>
    <x v="1"/>
    <x v="0"/>
    <n v="128"/>
    <x v="1"/>
    <x v="2"/>
    <n v="1"/>
    <s v="Technical Degree"/>
    <n v="1"/>
    <n v="362"/>
    <n v="4"/>
    <x v="1"/>
    <n v="84"/>
    <x v="1"/>
    <n v="2"/>
    <x v="2"/>
    <n v="1"/>
    <x v="0"/>
    <n v="2176"/>
    <n v="19737"/>
    <n v="4"/>
    <s v="Y"/>
    <x v="1"/>
    <n v="13"/>
    <x v="0"/>
    <n v="4"/>
    <n v="80"/>
    <x v="0"/>
    <n v="9"/>
    <x v="3"/>
    <x v="1"/>
    <x v="0"/>
    <n v="2"/>
    <x v="0"/>
    <n v="4"/>
  </r>
  <r>
    <x v="21"/>
    <x v="1"/>
    <x v="0"/>
    <n v="488"/>
    <x v="0"/>
    <x v="2"/>
    <n v="3"/>
    <s v="Technical Degree"/>
    <n v="1"/>
    <n v="363"/>
    <n v="3"/>
    <x v="0"/>
    <n v="75"/>
    <x v="3"/>
    <n v="4"/>
    <x v="5"/>
    <n v="2"/>
    <x v="1"/>
    <n v="16872"/>
    <n v="14977"/>
    <n v="3"/>
    <s v="Y"/>
    <x v="0"/>
    <n v="12"/>
    <x v="0"/>
    <n v="2"/>
    <n v="80"/>
    <x v="1"/>
    <n v="28"/>
    <x v="2"/>
    <x v="2"/>
    <x v="5"/>
    <n v="7"/>
    <x v="4"/>
    <n v="7"/>
  </r>
  <r>
    <x v="14"/>
    <x v="0"/>
    <x v="0"/>
    <n v="529"/>
    <x v="1"/>
    <x v="2"/>
    <n v="4"/>
    <s v="Life Sciences"/>
    <n v="1"/>
    <n v="364"/>
    <n v="1"/>
    <x v="1"/>
    <n v="79"/>
    <x v="0"/>
    <n v="1"/>
    <x v="2"/>
    <n v="3"/>
    <x v="0"/>
    <n v="3485"/>
    <n v="14935"/>
    <n v="2"/>
    <s v="Y"/>
    <x v="1"/>
    <n v="11"/>
    <x v="0"/>
    <n v="3"/>
    <n v="80"/>
    <x v="0"/>
    <n v="5"/>
    <x v="3"/>
    <x v="0"/>
    <x v="2"/>
    <n v="0"/>
    <x v="0"/>
    <n v="0"/>
  </r>
  <r>
    <x v="11"/>
    <x v="1"/>
    <x v="0"/>
    <n v="1210"/>
    <x v="0"/>
    <x v="2"/>
    <n v="3"/>
    <s v="Medical"/>
    <n v="1"/>
    <n v="366"/>
    <n v="1"/>
    <x v="1"/>
    <n v="78"/>
    <x v="1"/>
    <n v="2"/>
    <x v="0"/>
    <n v="2"/>
    <x v="1"/>
    <n v="6644"/>
    <n v="3687"/>
    <n v="2"/>
    <s v="Y"/>
    <x v="1"/>
    <n v="19"/>
    <x v="0"/>
    <n v="2"/>
    <n v="80"/>
    <x v="3"/>
    <n v="10"/>
    <x v="2"/>
    <x v="1"/>
    <x v="2"/>
    <n v="0"/>
    <x v="0"/>
    <n v="0"/>
  </r>
  <r>
    <x v="12"/>
    <x v="1"/>
    <x v="0"/>
    <n v="1463"/>
    <x v="1"/>
    <x v="5"/>
    <n v="3"/>
    <s v="Medical"/>
    <n v="1"/>
    <n v="367"/>
    <n v="2"/>
    <x v="1"/>
    <n v="64"/>
    <x v="1"/>
    <n v="2"/>
    <x v="4"/>
    <n v="4"/>
    <x v="1"/>
    <n v="5582"/>
    <n v="14408"/>
    <n v="0"/>
    <s v="Y"/>
    <x v="1"/>
    <n v="21"/>
    <x v="1"/>
    <n v="2"/>
    <n v="80"/>
    <x v="1"/>
    <n v="10"/>
    <x v="2"/>
    <x v="1"/>
    <x v="7"/>
    <n v="0"/>
    <x v="4"/>
    <n v="8"/>
  </r>
  <r>
    <x v="36"/>
    <x v="1"/>
    <x v="2"/>
    <n v="675"/>
    <x v="1"/>
    <x v="12"/>
    <n v="2"/>
    <s v="Life Sciences"/>
    <n v="1"/>
    <n v="369"/>
    <n v="2"/>
    <x v="1"/>
    <n v="85"/>
    <x v="2"/>
    <n v="2"/>
    <x v="4"/>
    <n v="1"/>
    <x v="2"/>
    <n v="4000"/>
    <n v="18384"/>
    <n v="1"/>
    <s v="Y"/>
    <x v="1"/>
    <n v="12"/>
    <x v="0"/>
    <n v="4"/>
    <n v="80"/>
    <x v="3"/>
    <n v="6"/>
    <x v="2"/>
    <x v="1"/>
    <x v="0"/>
    <n v="3"/>
    <x v="1"/>
    <n v="5"/>
  </r>
  <r>
    <x v="28"/>
    <x v="1"/>
    <x v="0"/>
    <n v="1385"/>
    <x v="1"/>
    <x v="25"/>
    <n v="2"/>
    <s v="Medical"/>
    <n v="1"/>
    <n v="372"/>
    <n v="3"/>
    <x v="1"/>
    <n v="79"/>
    <x v="0"/>
    <n v="4"/>
    <x v="4"/>
    <n v="4"/>
    <x v="1"/>
    <n v="13496"/>
    <n v="7501"/>
    <n v="0"/>
    <s v="Y"/>
    <x v="0"/>
    <n v="14"/>
    <x v="0"/>
    <n v="2"/>
    <n v="80"/>
    <x v="0"/>
    <n v="21"/>
    <x v="2"/>
    <x v="1"/>
    <x v="23"/>
    <n v="7"/>
    <x v="5"/>
    <n v="10"/>
  </r>
  <r>
    <x v="9"/>
    <x v="1"/>
    <x v="0"/>
    <n v="1403"/>
    <x v="1"/>
    <x v="16"/>
    <n v="3"/>
    <s v="Life Sciences"/>
    <n v="1"/>
    <n v="373"/>
    <n v="4"/>
    <x v="1"/>
    <n v="47"/>
    <x v="0"/>
    <n v="1"/>
    <x v="2"/>
    <n v="4"/>
    <x v="1"/>
    <n v="3210"/>
    <n v="20251"/>
    <n v="0"/>
    <s v="Y"/>
    <x v="1"/>
    <n v="11"/>
    <x v="0"/>
    <n v="3"/>
    <n v="80"/>
    <x v="1"/>
    <n v="16"/>
    <x v="5"/>
    <x v="1"/>
    <x v="15"/>
    <n v="13"/>
    <x v="13"/>
    <n v="11"/>
  </r>
  <r>
    <x v="27"/>
    <x v="1"/>
    <x v="0"/>
    <n v="452"/>
    <x v="1"/>
    <x v="0"/>
    <n v="3"/>
    <s v="Medical"/>
    <n v="1"/>
    <n v="374"/>
    <n v="4"/>
    <x v="1"/>
    <n v="81"/>
    <x v="0"/>
    <n v="5"/>
    <x v="5"/>
    <n v="1"/>
    <x v="0"/>
    <n v="19045"/>
    <n v="18938"/>
    <n v="0"/>
    <s v="Y"/>
    <x v="0"/>
    <n v="14"/>
    <x v="0"/>
    <n v="3"/>
    <n v="80"/>
    <x v="0"/>
    <n v="37"/>
    <x v="2"/>
    <x v="1"/>
    <x v="28"/>
    <n v="10"/>
    <x v="5"/>
    <n v="13"/>
  </r>
  <r>
    <x v="40"/>
    <x v="0"/>
    <x v="2"/>
    <n v="666"/>
    <x v="1"/>
    <x v="22"/>
    <n v="4"/>
    <s v="Life Sciences"/>
    <n v="1"/>
    <n v="376"/>
    <n v="1"/>
    <x v="1"/>
    <n v="88"/>
    <x v="0"/>
    <n v="3"/>
    <x v="5"/>
    <n v="2"/>
    <x v="1"/>
    <n v="11849"/>
    <n v="10268"/>
    <n v="1"/>
    <s v="Y"/>
    <x v="0"/>
    <n v="12"/>
    <x v="0"/>
    <n v="4"/>
    <n v="80"/>
    <x v="1"/>
    <n v="10"/>
    <x v="2"/>
    <x v="2"/>
    <x v="1"/>
    <n v="7"/>
    <x v="10"/>
    <n v="9"/>
  </r>
  <r>
    <x v="14"/>
    <x v="1"/>
    <x v="0"/>
    <n v="1158"/>
    <x v="1"/>
    <x v="14"/>
    <n v="3"/>
    <s v="Medical"/>
    <n v="1"/>
    <n v="377"/>
    <n v="4"/>
    <x v="1"/>
    <n v="94"/>
    <x v="0"/>
    <n v="1"/>
    <x v="1"/>
    <n v="4"/>
    <x v="1"/>
    <n v="2070"/>
    <n v="2613"/>
    <n v="1"/>
    <s v="Y"/>
    <x v="1"/>
    <n v="23"/>
    <x v="1"/>
    <n v="4"/>
    <n v="80"/>
    <x v="1"/>
    <n v="5"/>
    <x v="1"/>
    <x v="2"/>
    <x v="8"/>
    <n v="2"/>
    <x v="0"/>
    <n v="4"/>
  </r>
  <r>
    <x v="2"/>
    <x v="1"/>
    <x v="0"/>
    <n v="228"/>
    <x v="0"/>
    <x v="16"/>
    <n v="4"/>
    <s v="Medical"/>
    <n v="1"/>
    <n v="378"/>
    <n v="3"/>
    <x v="1"/>
    <n v="98"/>
    <x v="0"/>
    <n v="2"/>
    <x v="0"/>
    <n v="4"/>
    <x v="1"/>
    <n v="6502"/>
    <n v="22825"/>
    <n v="4"/>
    <s v="Y"/>
    <x v="1"/>
    <n v="14"/>
    <x v="0"/>
    <n v="2"/>
    <n v="80"/>
    <x v="1"/>
    <n v="7"/>
    <x v="3"/>
    <x v="3"/>
    <x v="8"/>
    <n v="4"/>
    <x v="0"/>
    <n v="1"/>
  </r>
  <r>
    <x v="18"/>
    <x v="1"/>
    <x v="0"/>
    <n v="996"/>
    <x v="1"/>
    <x v="3"/>
    <n v="2"/>
    <s v="Medical"/>
    <n v="1"/>
    <n v="379"/>
    <n v="4"/>
    <x v="1"/>
    <n v="100"/>
    <x v="1"/>
    <n v="1"/>
    <x v="1"/>
    <n v="3"/>
    <x v="0"/>
    <n v="3230"/>
    <n v="10531"/>
    <n v="1"/>
    <s v="Y"/>
    <x v="1"/>
    <n v="17"/>
    <x v="0"/>
    <n v="1"/>
    <n v="80"/>
    <x v="0"/>
    <n v="3"/>
    <x v="5"/>
    <x v="3"/>
    <x v="11"/>
    <n v="2"/>
    <x v="1"/>
    <n v="0"/>
  </r>
  <r>
    <x v="2"/>
    <x v="1"/>
    <x v="2"/>
    <n v="728"/>
    <x v="1"/>
    <x v="0"/>
    <n v="4"/>
    <s v="Medical"/>
    <n v="1"/>
    <n v="380"/>
    <n v="1"/>
    <x v="0"/>
    <n v="80"/>
    <x v="0"/>
    <n v="3"/>
    <x v="7"/>
    <n v="4"/>
    <x v="2"/>
    <n v="13603"/>
    <n v="11677"/>
    <n v="2"/>
    <s v="Y"/>
    <x v="0"/>
    <n v="18"/>
    <x v="0"/>
    <n v="1"/>
    <n v="80"/>
    <x v="3"/>
    <n v="15"/>
    <x v="2"/>
    <x v="1"/>
    <x v="8"/>
    <n v="2"/>
    <x v="0"/>
    <n v="2"/>
  </r>
  <r>
    <x v="10"/>
    <x v="1"/>
    <x v="0"/>
    <n v="1315"/>
    <x v="1"/>
    <x v="23"/>
    <n v="3"/>
    <s v="Life Sciences"/>
    <n v="1"/>
    <n v="381"/>
    <n v="2"/>
    <x v="0"/>
    <n v="71"/>
    <x v="2"/>
    <n v="3"/>
    <x v="5"/>
    <n v="2"/>
    <x v="2"/>
    <n v="11996"/>
    <n v="19100"/>
    <n v="7"/>
    <s v="Y"/>
    <x v="1"/>
    <n v="18"/>
    <x v="0"/>
    <n v="2"/>
    <n v="80"/>
    <x v="1"/>
    <n v="10"/>
    <x v="6"/>
    <x v="2"/>
    <x v="5"/>
    <n v="7"/>
    <x v="7"/>
    <n v="2"/>
  </r>
  <r>
    <x v="8"/>
    <x v="1"/>
    <x v="0"/>
    <n v="322"/>
    <x v="0"/>
    <x v="15"/>
    <n v="2"/>
    <s v="Medical"/>
    <n v="1"/>
    <n v="382"/>
    <n v="1"/>
    <x v="0"/>
    <n v="44"/>
    <x v="2"/>
    <n v="2"/>
    <x v="0"/>
    <n v="1"/>
    <x v="2"/>
    <n v="5605"/>
    <n v="19191"/>
    <n v="1"/>
    <s v="Y"/>
    <x v="0"/>
    <n v="24"/>
    <x v="1"/>
    <n v="3"/>
    <n v="80"/>
    <x v="1"/>
    <n v="8"/>
    <x v="1"/>
    <x v="1"/>
    <x v="3"/>
    <n v="0"/>
    <x v="4"/>
    <n v="7"/>
  </r>
  <r>
    <x v="25"/>
    <x v="1"/>
    <x v="1"/>
    <n v="1479"/>
    <x v="1"/>
    <x v="0"/>
    <n v="3"/>
    <s v="Life Sciences"/>
    <n v="1"/>
    <n v="384"/>
    <n v="3"/>
    <x v="0"/>
    <n v="84"/>
    <x v="0"/>
    <n v="2"/>
    <x v="3"/>
    <n v="2"/>
    <x v="2"/>
    <n v="6397"/>
    <n v="26767"/>
    <n v="1"/>
    <s v="Y"/>
    <x v="1"/>
    <n v="20"/>
    <x v="1"/>
    <n v="1"/>
    <n v="80"/>
    <x v="1"/>
    <n v="6"/>
    <x v="6"/>
    <x v="0"/>
    <x v="0"/>
    <n v="5"/>
    <x v="1"/>
    <n v="4"/>
  </r>
  <r>
    <x v="24"/>
    <x v="1"/>
    <x v="0"/>
    <n v="797"/>
    <x v="1"/>
    <x v="18"/>
    <n v="1"/>
    <s v="Life Sciences"/>
    <n v="1"/>
    <n v="385"/>
    <n v="1"/>
    <x v="1"/>
    <n v="96"/>
    <x v="0"/>
    <n v="5"/>
    <x v="7"/>
    <n v="2"/>
    <x v="2"/>
    <n v="19144"/>
    <n v="15815"/>
    <n v="3"/>
    <s v="Y"/>
    <x v="1"/>
    <n v="14"/>
    <x v="0"/>
    <n v="1"/>
    <n v="80"/>
    <x v="3"/>
    <n v="28"/>
    <x v="5"/>
    <x v="2"/>
    <x v="1"/>
    <n v="4"/>
    <x v="1"/>
    <n v="6"/>
  </r>
  <r>
    <x v="16"/>
    <x v="1"/>
    <x v="0"/>
    <n v="1070"/>
    <x v="1"/>
    <x v="3"/>
    <n v="4"/>
    <s v="Medical"/>
    <n v="1"/>
    <n v="386"/>
    <n v="3"/>
    <x v="1"/>
    <n v="45"/>
    <x v="0"/>
    <n v="4"/>
    <x v="7"/>
    <n v="3"/>
    <x v="1"/>
    <n v="17584"/>
    <n v="21016"/>
    <n v="3"/>
    <s v="Y"/>
    <x v="0"/>
    <n v="16"/>
    <x v="0"/>
    <n v="4"/>
    <n v="80"/>
    <x v="2"/>
    <n v="21"/>
    <x v="3"/>
    <x v="2"/>
    <x v="8"/>
    <n v="3"/>
    <x v="1"/>
    <n v="3"/>
  </r>
  <r>
    <x v="19"/>
    <x v="1"/>
    <x v="0"/>
    <n v="635"/>
    <x v="0"/>
    <x v="0"/>
    <n v="1"/>
    <s v="Life Sciences"/>
    <n v="1"/>
    <n v="387"/>
    <n v="2"/>
    <x v="1"/>
    <n v="99"/>
    <x v="0"/>
    <n v="2"/>
    <x v="0"/>
    <n v="3"/>
    <x v="1"/>
    <n v="4907"/>
    <n v="24532"/>
    <n v="1"/>
    <s v="Y"/>
    <x v="1"/>
    <n v="25"/>
    <x v="1"/>
    <n v="3"/>
    <n v="80"/>
    <x v="0"/>
    <n v="20"/>
    <x v="1"/>
    <x v="1"/>
    <x v="23"/>
    <n v="16"/>
    <x v="14"/>
    <n v="6"/>
  </r>
  <r>
    <x v="11"/>
    <x v="1"/>
    <x v="1"/>
    <n v="442"/>
    <x v="0"/>
    <x v="2"/>
    <n v="2"/>
    <s v="Life Sciences"/>
    <n v="1"/>
    <n v="388"/>
    <n v="2"/>
    <x v="1"/>
    <n v="44"/>
    <x v="0"/>
    <n v="2"/>
    <x v="0"/>
    <n v="4"/>
    <x v="0"/>
    <n v="4554"/>
    <n v="20260"/>
    <n v="1"/>
    <s v="Y"/>
    <x v="1"/>
    <n v="18"/>
    <x v="0"/>
    <n v="1"/>
    <n v="80"/>
    <x v="0"/>
    <n v="10"/>
    <x v="1"/>
    <x v="2"/>
    <x v="1"/>
    <n v="7"/>
    <x v="0"/>
    <n v="9"/>
  </r>
  <r>
    <x v="27"/>
    <x v="1"/>
    <x v="0"/>
    <n v="147"/>
    <x v="1"/>
    <x v="25"/>
    <n v="2"/>
    <s v="Technical Degree"/>
    <n v="1"/>
    <n v="389"/>
    <n v="2"/>
    <x v="1"/>
    <n v="37"/>
    <x v="0"/>
    <n v="2"/>
    <x v="2"/>
    <n v="4"/>
    <x v="1"/>
    <n v="5415"/>
    <n v="15972"/>
    <n v="3"/>
    <s v="Y"/>
    <x v="0"/>
    <n v="19"/>
    <x v="0"/>
    <n v="4"/>
    <n v="80"/>
    <x v="1"/>
    <n v="12"/>
    <x v="5"/>
    <x v="1"/>
    <x v="1"/>
    <n v="7"/>
    <x v="0"/>
    <n v="8"/>
  </r>
  <r>
    <x v="25"/>
    <x v="1"/>
    <x v="1"/>
    <n v="496"/>
    <x v="1"/>
    <x v="13"/>
    <n v="2"/>
    <s v="Medical"/>
    <n v="1"/>
    <n v="390"/>
    <n v="1"/>
    <x v="1"/>
    <n v="60"/>
    <x v="0"/>
    <n v="2"/>
    <x v="4"/>
    <n v="1"/>
    <x v="1"/>
    <n v="4741"/>
    <n v="22722"/>
    <n v="1"/>
    <s v="Y"/>
    <x v="0"/>
    <n v="13"/>
    <x v="0"/>
    <n v="3"/>
    <n v="80"/>
    <x v="1"/>
    <n v="5"/>
    <x v="1"/>
    <x v="1"/>
    <x v="8"/>
    <n v="3"/>
    <x v="2"/>
    <n v="3"/>
  </r>
  <r>
    <x v="2"/>
    <x v="1"/>
    <x v="0"/>
    <n v="1372"/>
    <x v="1"/>
    <x v="0"/>
    <n v="3"/>
    <s v="Life Sciences"/>
    <n v="1"/>
    <n v="391"/>
    <n v="4"/>
    <x v="0"/>
    <n v="42"/>
    <x v="0"/>
    <n v="1"/>
    <x v="1"/>
    <n v="4"/>
    <x v="0"/>
    <n v="2115"/>
    <n v="15881"/>
    <n v="1"/>
    <s v="Y"/>
    <x v="1"/>
    <n v="12"/>
    <x v="0"/>
    <n v="2"/>
    <n v="80"/>
    <x v="0"/>
    <n v="17"/>
    <x v="1"/>
    <x v="1"/>
    <x v="18"/>
    <n v="12"/>
    <x v="8"/>
    <n v="7"/>
  </r>
  <r>
    <x v="20"/>
    <x v="0"/>
    <x v="1"/>
    <n v="920"/>
    <x v="1"/>
    <x v="4"/>
    <n v="3"/>
    <s v="Life Sciences"/>
    <n v="1"/>
    <n v="392"/>
    <n v="4"/>
    <x v="1"/>
    <n v="43"/>
    <x v="0"/>
    <n v="1"/>
    <x v="2"/>
    <n v="3"/>
    <x v="2"/>
    <n v="3161"/>
    <n v="19920"/>
    <n v="3"/>
    <s v="Y"/>
    <x v="0"/>
    <n v="22"/>
    <x v="1"/>
    <n v="4"/>
    <n v="80"/>
    <x v="1"/>
    <n v="19"/>
    <x v="0"/>
    <x v="0"/>
    <x v="6"/>
    <n v="0"/>
    <x v="0"/>
    <n v="0"/>
  </r>
  <r>
    <x v="8"/>
    <x v="1"/>
    <x v="0"/>
    <n v="688"/>
    <x v="1"/>
    <x v="5"/>
    <n v="4"/>
    <s v="Life Sciences"/>
    <n v="1"/>
    <n v="393"/>
    <n v="4"/>
    <x v="1"/>
    <n v="82"/>
    <x v="0"/>
    <n v="2"/>
    <x v="4"/>
    <n v="4"/>
    <x v="2"/>
    <n v="5745"/>
    <n v="18899"/>
    <n v="9"/>
    <s v="Y"/>
    <x v="1"/>
    <n v="14"/>
    <x v="0"/>
    <n v="2"/>
    <n v="80"/>
    <x v="1"/>
    <n v="10"/>
    <x v="2"/>
    <x v="1"/>
    <x v="4"/>
    <n v="2"/>
    <x v="1"/>
    <n v="2"/>
  </r>
  <r>
    <x v="25"/>
    <x v="0"/>
    <x v="0"/>
    <n v="1449"/>
    <x v="1"/>
    <x v="7"/>
    <n v="4"/>
    <s v="Medical"/>
    <n v="1"/>
    <n v="394"/>
    <n v="1"/>
    <x v="1"/>
    <n v="45"/>
    <x v="0"/>
    <n v="1"/>
    <x v="2"/>
    <n v="2"/>
    <x v="2"/>
    <n v="2373"/>
    <n v="14180"/>
    <n v="2"/>
    <s v="Y"/>
    <x v="0"/>
    <n v="13"/>
    <x v="0"/>
    <n v="4"/>
    <n v="80"/>
    <x v="1"/>
    <n v="5"/>
    <x v="2"/>
    <x v="1"/>
    <x v="11"/>
    <n v="2"/>
    <x v="0"/>
    <n v="2"/>
  </r>
  <r>
    <x v="14"/>
    <x v="1"/>
    <x v="0"/>
    <n v="1117"/>
    <x v="1"/>
    <x v="1"/>
    <n v="2"/>
    <s v="Life Sciences"/>
    <n v="1"/>
    <n v="395"/>
    <n v="4"/>
    <x v="0"/>
    <n v="66"/>
    <x v="0"/>
    <n v="1"/>
    <x v="1"/>
    <n v="4"/>
    <x v="0"/>
    <n v="3310"/>
    <n v="4488"/>
    <n v="1"/>
    <s v="Y"/>
    <x v="1"/>
    <n v="21"/>
    <x v="1"/>
    <n v="4"/>
    <n v="80"/>
    <x v="0"/>
    <n v="5"/>
    <x v="1"/>
    <x v="1"/>
    <x v="8"/>
    <n v="3"/>
    <x v="0"/>
    <n v="2"/>
  </r>
  <r>
    <x v="1"/>
    <x v="1"/>
    <x v="1"/>
    <n v="636"/>
    <x v="1"/>
    <x v="17"/>
    <n v="4"/>
    <s v="Life Sciences"/>
    <n v="1"/>
    <n v="396"/>
    <n v="3"/>
    <x v="0"/>
    <n v="35"/>
    <x v="0"/>
    <n v="5"/>
    <x v="7"/>
    <n v="1"/>
    <x v="0"/>
    <n v="18665"/>
    <n v="25594"/>
    <n v="9"/>
    <s v="Y"/>
    <x v="0"/>
    <n v="11"/>
    <x v="0"/>
    <n v="4"/>
    <n v="80"/>
    <x v="0"/>
    <n v="22"/>
    <x v="5"/>
    <x v="1"/>
    <x v="11"/>
    <n v="2"/>
    <x v="1"/>
    <n v="2"/>
  </r>
  <r>
    <x v="9"/>
    <x v="1"/>
    <x v="0"/>
    <n v="506"/>
    <x v="1"/>
    <x v="3"/>
    <n v="3"/>
    <s v="Technical Degree"/>
    <n v="1"/>
    <n v="397"/>
    <n v="3"/>
    <x v="1"/>
    <n v="30"/>
    <x v="0"/>
    <n v="2"/>
    <x v="1"/>
    <n v="2"/>
    <x v="0"/>
    <n v="4485"/>
    <n v="26285"/>
    <n v="4"/>
    <s v="Y"/>
    <x v="1"/>
    <n v="12"/>
    <x v="0"/>
    <n v="4"/>
    <n v="80"/>
    <x v="0"/>
    <n v="10"/>
    <x v="2"/>
    <x v="1"/>
    <x v="3"/>
    <n v="0"/>
    <x v="4"/>
    <n v="7"/>
  </r>
  <r>
    <x v="12"/>
    <x v="1"/>
    <x v="1"/>
    <n v="444"/>
    <x v="0"/>
    <x v="12"/>
    <n v="3"/>
    <s v="Marketing"/>
    <n v="1"/>
    <n v="399"/>
    <n v="4"/>
    <x v="0"/>
    <n v="84"/>
    <x v="0"/>
    <n v="1"/>
    <x v="6"/>
    <n v="2"/>
    <x v="2"/>
    <n v="2789"/>
    <n v="3909"/>
    <n v="1"/>
    <s v="Y"/>
    <x v="1"/>
    <n v="11"/>
    <x v="0"/>
    <n v="3"/>
    <n v="80"/>
    <x v="1"/>
    <n v="2"/>
    <x v="3"/>
    <x v="2"/>
    <x v="4"/>
    <n v="2"/>
    <x v="3"/>
    <n v="2"/>
  </r>
  <r>
    <x v="25"/>
    <x v="0"/>
    <x v="0"/>
    <n v="950"/>
    <x v="0"/>
    <x v="18"/>
    <n v="4"/>
    <s v="Marketing"/>
    <n v="1"/>
    <n v="401"/>
    <n v="4"/>
    <x v="1"/>
    <n v="48"/>
    <x v="1"/>
    <n v="2"/>
    <x v="0"/>
    <n v="4"/>
    <x v="0"/>
    <n v="5828"/>
    <n v="8450"/>
    <n v="1"/>
    <s v="Y"/>
    <x v="0"/>
    <n v="12"/>
    <x v="0"/>
    <n v="2"/>
    <n v="80"/>
    <x v="0"/>
    <n v="8"/>
    <x v="0"/>
    <x v="1"/>
    <x v="3"/>
    <n v="7"/>
    <x v="4"/>
    <n v="4"/>
  </r>
  <r>
    <x v="2"/>
    <x v="1"/>
    <x v="1"/>
    <n v="889"/>
    <x v="1"/>
    <x v="14"/>
    <n v="3"/>
    <s v="Medical"/>
    <n v="1"/>
    <n v="403"/>
    <n v="2"/>
    <x v="1"/>
    <n v="53"/>
    <x v="0"/>
    <n v="1"/>
    <x v="1"/>
    <n v="4"/>
    <x v="1"/>
    <n v="2326"/>
    <n v="11411"/>
    <n v="1"/>
    <s v="Y"/>
    <x v="0"/>
    <n v="12"/>
    <x v="0"/>
    <n v="3"/>
    <n v="80"/>
    <x v="2"/>
    <n v="4"/>
    <x v="1"/>
    <x v="2"/>
    <x v="9"/>
    <n v="2"/>
    <x v="1"/>
    <n v="2"/>
  </r>
  <r>
    <x v="19"/>
    <x v="1"/>
    <x v="1"/>
    <n v="555"/>
    <x v="0"/>
    <x v="9"/>
    <n v="3"/>
    <s v="Marketing"/>
    <n v="1"/>
    <n v="404"/>
    <n v="3"/>
    <x v="0"/>
    <n v="77"/>
    <x v="0"/>
    <n v="4"/>
    <x v="0"/>
    <n v="2"/>
    <x v="1"/>
    <n v="13525"/>
    <n v="14864"/>
    <n v="5"/>
    <s v="Y"/>
    <x v="1"/>
    <n v="14"/>
    <x v="0"/>
    <n v="4"/>
    <n v="80"/>
    <x v="1"/>
    <n v="23"/>
    <x v="2"/>
    <x v="3"/>
    <x v="23"/>
    <n v="4"/>
    <x v="5"/>
    <n v="8"/>
  </r>
  <r>
    <x v="41"/>
    <x v="0"/>
    <x v="0"/>
    <n v="230"/>
    <x v="1"/>
    <x v="3"/>
    <n v="3"/>
    <s v="Life Sciences"/>
    <n v="1"/>
    <n v="405"/>
    <n v="3"/>
    <x v="1"/>
    <n v="54"/>
    <x v="0"/>
    <n v="1"/>
    <x v="2"/>
    <n v="3"/>
    <x v="0"/>
    <n v="1420"/>
    <n v="25233"/>
    <n v="1"/>
    <s v="Y"/>
    <x v="1"/>
    <n v="13"/>
    <x v="0"/>
    <n v="3"/>
    <n v="80"/>
    <x v="0"/>
    <n v="0"/>
    <x v="2"/>
    <x v="1"/>
    <x v="2"/>
    <n v="0"/>
    <x v="0"/>
    <n v="0"/>
  </r>
  <r>
    <x v="10"/>
    <x v="1"/>
    <x v="0"/>
    <n v="1232"/>
    <x v="0"/>
    <x v="7"/>
    <n v="3"/>
    <s v="Marketing"/>
    <n v="1"/>
    <n v="406"/>
    <n v="3"/>
    <x v="1"/>
    <n v="96"/>
    <x v="0"/>
    <n v="3"/>
    <x v="0"/>
    <n v="2"/>
    <x v="1"/>
    <n v="8020"/>
    <n v="5100"/>
    <n v="0"/>
    <s v="Y"/>
    <x v="1"/>
    <n v="15"/>
    <x v="0"/>
    <n v="3"/>
    <n v="80"/>
    <x v="3"/>
    <n v="12"/>
    <x v="1"/>
    <x v="2"/>
    <x v="19"/>
    <n v="9"/>
    <x v="7"/>
    <n v="9"/>
  </r>
  <r>
    <x v="9"/>
    <x v="1"/>
    <x v="1"/>
    <n v="566"/>
    <x v="1"/>
    <x v="21"/>
    <n v="4"/>
    <s v="Life Sciences"/>
    <n v="1"/>
    <n v="407"/>
    <n v="3"/>
    <x v="1"/>
    <n v="81"/>
    <x v="2"/>
    <n v="1"/>
    <x v="2"/>
    <n v="4"/>
    <x v="1"/>
    <n v="3688"/>
    <n v="7122"/>
    <n v="4"/>
    <s v="Y"/>
    <x v="1"/>
    <n v="18"/>
    <x v="0"/>
    <n v="4"/>
    <n v="80"/>
    <x v="3"/>
    <n v="4"/>
    <x v="2"/>
    <x v="1"/>
    <x v="6"/>
    <n v="0"/>
    <x v="0"/>
    <n v="0"/>
  </r>
  <r>
    <x v="31"/>
    <x v="1"/>
    <x v="0"/>
    <n v="1302"/>
    <x v="1"/>
    <x v="2"/>
    <n v="3"/>
    <s v="Medical"/>
    <n v="1"/>
    <n v="408"/>
    <n v="4"/>
    <x v="1"/>
    <n v="84"/>
    <x v="3"/>
    <n v="2"/>
    <x v="3"/>
    <n v="2"/>
    <x v="2"/>
    <n v="5482"/>
    <n v="16321"/>
    <n v="5"/>
    <s v="Y"/>
    <x v="1"/>
    <n v="18"/>
    <x v="0"/>
    <n v="4"/>
    <n v="80"/>
    <x v="1"/>
    <n v="13"/>
    <x v="1"/>
    <x v="1"/>
    <x v="9"/>
    <n v="1"/>
    <x v="1"/>
    <n v="2"/>
  </r>
  <r>
    <x v="0"/>
    <x v="1"/>
    <x v="0"/>
    <n v="334"/>
    <x v="0"/>
    <x v="2"/>
    <n v="4"/>
    <s v="Life Sciences"/>
    <n v="1"/>
    <n v="410"/>
    <n v="4"/>
    <x v="1"/>
    <n v="88"/>
    <x v="0"/>
    <n v="4"/>
    <x v="5"/>
    <n v="2"/>
    <x v="0"/>
    <n v="16015"/>
    <n v="15896"/>
    <n v="1"/>
    <s v="Y"/>
    <x v="1"/>
    <n v="19"/>
    <x v="0"/>
    <n v="2"/>
    <n v="80"/>
    <x v="0"/>
    <n v="22"/>
    <x v="2"/>
    <x v="1"/>
    <x v="14"/>
    <n v="10"/>
    <x v="0"/>
    <n v="4"/>
  </r>
  <r>
    <x v="41"/>
    <x v="1"/>
    <x v="0"/>
    <n v="812"/>
    <x v="0"/>
    <x v="17"/>
    <n v="3"/>
    <s v="Medical"/>
    <n v="1"/>
    <n v="411"/>
    <n v="4"/>
    <x v="0"/>
    <n v="69"/>
    <x v="1"/>
    <n v="1"/>
    <x v="6"/>
    <n v="3"/>
    <x v="0"/>
    <n v="1200"/>
    <n v="9724"/>
    <n v="1"/>
    <s v="Y"/>
    <x v="1"/>
    <n v="12"/>
    <x v="0"/>
    <n v="1"/>
    <n v="80"/>
    <x v="0"/>
    <n v="0"/>
    <x v="2"/>
    <x v="1"/>
    <x v="2"/>
    <n v="0"/>
    <x v="0"/>
    <n v="0"/>
  </r>
  <r>
    <x v="14"/>
    <x v="1"/>
    <x v="0"/>
    <n v="1476"/>
    <x v="1"/>
    <x v="7"/>
    <n v="2"/>
    <s v="Medical"/>
    <n v="1"/>
    <n v="412"/>
    <n v="2"/>
    <x v="1"/>
    <n v="68"/>
    <x v="2"/>
    <n v="2"/>
    <x v="4"/>
    <n v="1"/>
    <x v="0"/>
    <n v="5661"/>
    <n v="4824"/>
    <n v="0"/>
    <s v="Y"/>
    <x v="1"/>
    <n v="19"/>
    <x v="0"/>
    <n v="3"/>
    <n v="80"/>
    <x v="0"/>
    <n v="9"/>
    <x v="2"/>
    <x v="1"/>
    <x v="3"/>
    <n v="3"/>
    <x v="0"/>
    <n v="7"/>
  </r>
  <r>
    <x v="12"/>
    <x v="1"/>
    <x v="0"/>
    <n v="218"/>
    <x v="0"/>
    <x v="15"/>
    <n v="3"/>
    <s v="Technical Degree"/>
    <n v="1"/>
    <n v="416"/>
    <n v="2"/>
    <x v="1"/>
    <n v="100"/>
    <x v="2"/>
    <n v="2"/>
    <x v="0"/>
    <n v="4"/>
    <x v="1"/>
    <n v="6929"/>
    <n v="12241"/>
    <n v="4"/>
    <s v="Y"/>
    <x v="1"/>
    <n v="11"/>
    <x v="0"/>
    <n v="2"/>
    <n v="80"/>
    <x v="1"/>
    <n v="10"/>
    <x v="1"/>
    <x v="2"/>
    <x v="3"/>
    <n v="7"/>
    <x v="4"/>
    <n v="7"/>
  </r>
  <r>
    <x v="22"/>
    <x v="1"/>
    <x v="0"/>
    <n v="1132"/>
    <x v="1"/>
    <x v="0"/>
    <n v="3"/>
    <s v="Medical"/>
    <n v="1"/>
    <n v="417"/>
    <n v="3"/>
    <x v="1"/>
    <n v="48"/>
    <x v="2"/>
    <n v="3"/>
    <x v="4"/>
    <n v="4"/>
    <x v="2"/>
    <n v="9613"/>
    <n v="10942"/>
    <n v="0"/>
    <s v="Y"/>
    <x v="1"/>
    <n v="17"/>
    <x v="0"/>
    <n v="1"/>
    <n v="80"/>
    <x v="2"/>
    <n v="19"/>
    <x v="3"/>
    <x v="2"/>
    <x v="29"/>
    <n v="10"/>
    <x v="2"/>
    <n v="7"/>
  </r>
  <r>
    <x v="9"/>
    <x v="1"/>
    <x v="2"/>
    <n v="1105"/>
    <x v="1"/>
    <x v="4"/>
    <n v="4"/>
    <s v="Life Sciences"/>
    <n v="1"/>
    <n v="419"/>
    <n v="2"/>
    <x v="0"/>
    <n v="47"/>
    <x v="0"/>
    <n v="2"/>
    <x v="2"/>
    <n v="2"/>
    <x v="1"/>
    <n v="5674"/>
    <n v="6927"/>
    <n v="7"/>
    <s v="Y"/>
    <x v="1"/>
    <n v="15"/>
    <x v="0"/>
    <n v="3"/>
    <n v="80"/>
    <x v="1"/>
    <n v="11"/>
    <x v="1"/>
    <x v="1"/>
    <x v="7"/>
    <n v="8"/>
    <x v="0"/>
    <n v="8"/>
  </r>
  <r>
    <x v="5"/>
    <x v="1"/>
    <x v="0"/>
    <n v="906"/>
    <x v="0"/>
    <x v="15"/>
    <n v="3"/>
    <s v="Life Sciences"/>
    <n v="1"/>
    <n v="420"/>
    <n v="4"/>
    <x v="1"/>
    <n v="91"/>
    <x v="1"/>
    <n v="2"/>
    <x v="0"/>
    <n v="3"/>
    <x v="1"/>
    <n v="5484"/>
    <n v="16985"/>
    <n v="1"/>
    <s v="Y"/>
    <x v="1"/>
    <n v="14"/>
    <x v="0"/>
    <n v="3"/>
    <n v="80"/>
    <x v="1"/>
    <n v="13"/>
    <x v="1"/>
    <x v="2"/>
    <x v="20"/>
    <n v="8"/>
    <x v="5"/>
    <n v="8"/>
  </r>
  <r>
    <x v="8"/>
    <x v="1"/>
    <x v="0"/>
    <n v="849"/>
    <x v="1"/>
    <x v="19"/>
    <n v="2"/>
    <s v="Life Sciences"/>
    <n v="1"/>
    <n v="421"/>
    <n v="1"/>
    <x v="0"/>
    <n v="81"/>
    <x v="1"/>
    <n v="3"/>
    <x v="7"/>
    <n v="2"/>
    <x v="1"/>
    <n v="12061"/>
    <n v="26707"/>
    <n v="3"/>
    <s v="Y"/>
    <x v="1"/>
    <n v="17"/>
    <x v="0"/>
    <n v="3"/>
    <n v="80"/>
    <x v="1"/>
    <n v="19"/>
    <x v="2"/>
    <x v="1"/>
    <x v="1"/>
    <n v="8"/>
    <x v="0"/>
    <n v="1"/>
  </r>
  <r>
    <x v="34"/>
    <x v="1"/>
    <x v="2"/>
    <n v="390"/>
    <x v="1"/>
    <x v="0"/>
    <n v="4"/>
    <s v="Life Sciences"/>
    <n v="1"/>
    <n v="422"/>
    <n v="4"/>
    <x v="1"/>
    <n v="32"/>
    <x v="3"/>
    <n v="2"/>
    <x v="4"/>
    <n v="3"/>
    <x v="2"/>
    <n v="5660"/>
    <n v="17056"/>
    <n v="2"/>
    <s v="Y"/>
    <x v="0"/>
    <n v="13"/>
    <x v="0"/>
    <n v="4"/>
    <n v="80"/>
    <x v="1"/>
    <n v="12"/>
    <x v="2"/>
    <x v="1"/>
    <x v="8"/>
    <n v="3"/>
    <x v="1"/>
    <n v="2"/>
  </r>
  <r>
    <x v="12"/>
    <x v="1"/>
    <x v="0"/>
    <n v="691"/>
    <x v="1"/>
    <x v="12"/>
    <n v="4"/>
    <s v="Technical Degree"/>
    <n v="1"/>
    <n v="423"/>
    <n v="3"/>
    <x v="1"/>
    <n v="86"/>
    <x v="0"/>
    <n v="1"/>
    <x v="1"/>
    <n v="4"/>
    <x v="1"/>
    <n v="4821"/>
    <n v="10077"/>
    <n v="0"/>
    <s v="Y"/>
    <x v="0"/>
    <n v="12"/>
    <x v="0"/>
    <n v="3"/>
    <n v="80"/>
    <x v="1"/>
    <n v="6"/>
    <x v="5"/>
    <x v="1"/>
    <x v="8"/>
    <n v="2"/>
    <x v="0"/>
    <n v="3"/>
  </r>
  <r>
    <x v="12"/>
    <x v="1"/>
    <x v="0"/>
    <n v="106"/>
    <x v="2"/>
    <x v="2"/>
    <n v="3"/>
    <s v="Human Resources"/>
    <n v="1"/>
    <n v="424"/>
    <n v="1"/>
    <x v="1"/>
    <n v="62"/>
    <x v="1"/>
    <n v="2"/>
    <x v="8"/>
    <n v="1"/>
    <x v="1"/>
    <n v="6410"/>
    <n v="17822"/>
    <n v="3"/>
    <s v="Y"/>
    <x v="1"/>
    <n v="12"/>
    <x v="0"/>
    <n v="4"/>
    <n v="80"/>
    <x v="0"/>
    <n v="9"/>
    <x v="4"/>
    <x v="1"/>
    <x v="4"/>
    <n v="2"/>
    <x v="1"/>
    <n v="0"/>
  </r>
  <r>
    <x v="28"/>
    <x v="1"/>
    <x v="1"/>
    <n v="1249"/>
    <x v="1"/>
    <x v="15"/>
    <n v="3"/>
    <s v="Life Sciences"/>
    <n v="1"/>
    <n v="425"/>
    <n v="1"/>
    <x v="1"/>
    <n v="97"/>
    <x v="0"/>
    <n v="3"/>
    <x v="2"/>
    <n v="1"/>
    <x v="2"/>
    <n v="5210"/>
    <n v="20308"/>
    <n v="1"/>
    <s v="Y"/>
    <x v="1"/>
    <n v="18"/>
    <x v="0"/>
    <n v="1"/>
    <n v="80"/>
    <x v="1"/>
    <n v="24"/>
    <x v="2"/>
    <x v="1"/>
    <x v="25"/>
    <n v="9"/>
    <x v="10"/>
    <n v="11"/>
  </r>
  <r>
    <x v="12"/>
    <x v="1"/>
    <x v="0"/>
    <n v="192"/>
    <x v="1"/>
    <x v="2"/>
    <n v="4"/>
    <s v="Life Sciences"/>
    <n v="1"/>
    <n v="426"/>
    <n v="3"/>
    <x v="1"/>
    <n v="32"/>
    <x v="0"/>
    <n v="1"/>
    <x v="1"/>
    <n v="4"/>
    <x v="2"/>
    <n v="2695"/>
    <n v="7747"/>
    <n v="0"/>
    <s v="Y"/>
    <x v="0"/>
    <n v="18"/>
    <x v="0"/>
    <n v="2"/>
    <n v="80"/>
    <x v="1"/>
    <n v="3"/>
    <x v="2"/>
    <x v="0"/>
    <x v="4"/>
    <n v="2"/>
    <x v="3"/>
    <n v="2"/>
  </r>
  <r>
    <x v="3"/>
    <x v="1"/>
    <x v="1"/>
    <n v="553"/>
    <x v="1"/>
    <x v="12"/>
    <n v="4"/>
    <s v="Life Sciences"/>
    <n v="1"/>
    <n v="428"/>
    <n v="4"/>
    <x v="0"/>
    <n v="74"/>
    <x v="0"/>
    <n v="3"/>
    <x v="5"/>
    <n v="2"/>
    <x v="1"/>
    <n v="11878"/>
    <n v="23364"/>
    <n v="6"/>
    <s v="Y"/>
    <x v="1"/>
    <n v="11"/>
    <x v="0"/>
    <n v="2"/>
    <n v="80"/>
    <x v="3"/>
    <n v="12"/>
    <x v="2"/>
    <x v="1"/>
    <x v="1"/>
    <n v="6"/>
    <x v="6"/>
    <n v="8"/>
  </r>
  <r>
    <x v="22"/>
    <x v="1"/>
    <x v="0"/>
    <n v="117"/>
    <x v="1"/>
    <x v="17"/>
    <n v="1"/>
    <s v="Medical"/>
    <n v="1"/>
    <n v="429"/>
    <n v="3"/>
    <x v="1"/>
    <n v="99"/>
    <x v="0"/>
    <n v="4"/>
    <x v="5"/>
    <n v="1"/>
    <x v="1"/>
    <n v="17068"/>
    <n v="5355"/>
    <n v="1"/>
    <s v="Y"/>
    <x v="0"/>
    <n v="14"/>
    <x v="0"/>
    <n v="4"/>
    <n v="80"/>
    <x v="0"/>
    <n v="21"/>
    <x v="1"/>
    <x v="1"/>
    <x v="17"/>
    <n v="9"/>
    <x v="14"/>
    <n v="10"/>
  </r>
  <r>
    <x v="23"/>
    <x v="1"/>
    <x v="1"/>
    <n v="185"/>
    <x v="1"/>
    <x v="17"/>
    <n v="4"/>
    <s v="Life Sciences"/>
    <n v="1"/>
    <n v="430"/>
    <n v="3"/>
    <x v="0"/>
    <n v="33"/>
    <x v="0"/>
    <n v="1"/>
    <x v="2"/>
    <n v="4"/>
    <x v="0"/>
    <n v="2455"/>
    <n v="10675"/>
    <n v="0"/>
    <s v="Y"/>
    <x v="1"/>
    <n v="19"/>
    <x v="0"/>
    <n v="1"/>
    <n v="80"/>
    <x v="0"/>
    <n v="9"/>
    <x v="3"/>
    <x v="1"/>
    <x v="3"/>
    <n v="7"/>
    <x v="1"/>
    <n v="7"/>
  </r>
  <r>
    <x v="1"/>
    <x v="1"/>
    <x v="0"/>
    <n v="1091"/>
    <x v="1"/>
    <x v="0"/>
    <n v="2"/>
    <s v="Technical Degree"/>
    <n v="1"/>
    <n v="431"/>
    <n v="3"/>
    <x v="0"/>
    <n v="90"/>
    <x v="1"/>
    <n v="4"/>
    <x v="4"/>
    <n v="3"/>
    <x v="0"/>
    <n v="13964"/>
    <n v="17810"/>
    <n v="7"/>
    <s v="Y"/>
    <x v="0"/>
    <n v="12"/>
    <x v="0"/>
    <n v="4"/>
    <n v="80"/>
    <x v="0"/>
    <n v="25"/>
    <x v="2"/>
    <x v="1"/>
    <x v="5"/>
    <n v="1"/>
    <x v="0"/>
    <n v="7"/>
  </r>
  <r>
    <x v="39"/>
    <x v="0"/>
    <x v="0"/>
    <n v="723"/>
    <x v="1"/>
    <x v="1"/>
    <n v="4"/>
    <s v="Medical"/>
    <n v="1"/>
    <n v="433"/>
    <n v="3"/>
    <x v="1"/>
    <n v="85"/>
    <x v="1"/>
    <n v="2"/>
    <x v="1"/>
    <n v="2"/>
    <x v="1"/>
    <n v="4941"/>
    <n v="17747"/>
    <n v="2"/>
    <s v="Y"/>
    <x v="1"/>
    <n v="15"/>
    <x v="0"/>
    <n v="1"/>
    <n v="80"/>
    <x v="0"/>
    <n v="11"/>
    <x v="1"/>
    <x v="2"/>
    <x v="3"/>
    <n v="2"/>
    <x v="4"/>
    <n v="7"/>
  </r>
  <r>
    <x v="4"/>
    <x v="1"/>
    <x v="0"/>
    <n v="1220"/>
    <x v="1"/>
    <x v="12"/>
    <n v="3"/>
    <s v="Life Sciences"/>
    <n v="1"/>
    <n v="434"/>
    <n v="3"/>
    <x v="0"/>
    <n v="85"/>
    <x v="0"/>
    <n v="1"/>
    <x v="1"/>
    <n v="2"/>
    <x v="0"/>
    <n v="2478"/>
    <n v="20938"/>
    <n v="1"/>
    <s v="Y"/>
    <x v="0"/>
    <n v="12"/>
    <x v="0"/>
    <n v="2"/>
    <n v="80"/>
    <x v="0"/>
    <n v="4"/>
    <x v="2"/>
    <x v="2"/>
    <x v="9"/>
    <n v="3"/>
    <x v="1"/>
    <n v="2"/>
  </r>
  <r>
    <x v="5"/>
    <x v="1"/>
    <x v="0"/>
    <n v="588"/>
    <x v="0"/>
    <x v="1"/>
    <n v="2"/>
    <s v="Technical Degree"/>
    <n v="1"/>
    <n v="436"/>
    <n v="3"/>
    <x v="0"/>
    <n v="65"/>
    <x v="1"/>
    <n v="2"/>
    <x v="0"/>
    <n v="2"/>
    <x v="1"/>
    <n v="5228"/>
    <n v="24624"/>
    <n v="1"/>
    <s v="Y"/>
    <x v="0"/>
    <n v="11"/>
    <x v="0"/>
    <n v="4"/>
    <n v="80"/>
    <x v="0"/>
    <n v="13"/>
    <x v="2"/>
    <x v="1"/>
    <x v="20"/>
    <n v="12"/>
    <x v="14"/>
    <n v="9"/>
  </r>
  <r>
    <x v="4"/>
    <x v="1"/>
    <x v="0"/>
    <n v="1377"/>
    <x v="0"/>
    <x v="2"/>
    <n v="3"/>
    <s v="Life Sciences"/>
    <n v="1"/>
    <n v="437"/>
    <n v="4"/>
    <x v="1"/>
    <n v="74"/>
    <x v="0"/>
    <n v="2"/>
    <x v="0"/>
    <n v="3"/>
    <x v="0"/>
    <n v="4478"/>
    <n v="5242"/>
    <n v="1"/>
    <s v="Y"/>
    <x v="0"/>
    <n v="11"/>
    <x v="0"/>
    <n v="1"/>
    <n v="80"/>
    <x v="0"/>
    <n v="5"/>
    <x v="1"/>
    <x v="1"/>
    <x v="8"/>
    <n v="4"/>
    <x v="0"/>
    <n v="4"/>
  </r>
  <r>
    <x v="12"/>
    <x v="1"/>
    <x v="0"/>
    <n v="691"/>
    <x v="0"/>
    <x v="15"/>
    <n v="3"/>
    <s v="Marketing"/>
    <n v="1"/>
    <n v="438"/>
    <n v="4"/>
    <x v="1"/>
    <n v="73"/>
    <x v="0"/>
    <n v="2"/>
    <x v="0"/>
    <n v="4"/>
    <x v="2"/>
    <n v="7547"/>
    <n v="7143"/>
    <n v="4"/>
    <s v="Y"/>
    <x v="1"/>
    <n v="12"/>
    <x v="0"/>
    <n v="4"/>
    <n v="80"/>
    <x v="2"/>
    <n v="13"/>
    <x v="1"/>
    <x v="1"/>
    <x v="5"/>
    <n v="7"/>
    <x v="1"/>
    <n v="7"/>
  </r>
  <r>
    <x v="5"/>
    <x v="1"/>
    <x v="0"/>
    <n v="1018"/>
    <x v="1"/>
    <x v="2"/>
    <n v="4"/>
    <s v="Medical"/>
    <n v="1"/>
    <n v="439"/>
    <n v="1"/>
    <x v="0"/>
    <n v="74"/>
    <x v="2"/>
    <n v="2"/>
    <x v="1"/>
    <n v="4"/>
    <x v="0"/>
    <n v="5055"/>
    <n v="10557"/>
    <n v="7"/>
    <s v="Y"/>
    <x v="1"/>
    <n v="16"/>
    <x v="0"/>
    <n v="3"/>
    <n v="80"/>
    <x v="0"/>
    <n v="10"/>
    <x v="0"/>
    <x v="2"/>
    <x v="5"/>
    <n v="7"/>
    <x v="0"/>
    <n v="7"/>
  </r>
  <r>
    <x v="14"/>
    <x v="0"/>
    <x v="0"/>
    <n v="1157"/>
    <x v="1"/>
    <x v="2"/>
    <n v="4"/>
    <s v="Medical"/>
    <n v="1"/>
    <n v="440"/>
    <n v="1"/>
    <x v="1"/>
    <n v="84"/>
    <x v="3"/>
    <n v="1"/>
    <x v="1"/>
    <n v="4"/>
    <x v="1"/>
    <n v="3464"/>
    <n v="24737"/>
    <n v="5"/>
    <s v="Y"/>
    <x v="0"/>
    <n v="13"/>
    <x v="0"/>
    <n v="4"/>
    <n v="80"/>
    <x v="0"/>
    <n v="5"/>
    <x v="5"/>
    <x v="2"/>
    <x v="11"/>
    <n v="2"/>
    <x v="3"/>
    <n v="2"/>
  </r>
  <r>
    <x v="7"/>
    <x v="1"/>
    <x v="0"/>
    <n v="1275"/>
    <x v="1"/>
    <x v="26"/>
    <n v="2"/>
    <s v="Medical"/>
    <n v="1"/>
    <n v="441"/>
    <n v="4"/>
    <x v="0"/>
    <n v="64"/>
    <x v="0"/>
    <n v="2"/>
    <x v="1"/>
    <n v="4"/>
    <x v="1"/>
    <n v="5775"/>
    <n v="11934"/>
    <n v="1"/>
    <s v="Y"/>
    <x v="1"/>
    <n v="13"/>
    <x v="0"/>
    <n v="4"/>
    <n v="80"/>
    <x v="3"/>
    <n v="11"/>
    <x v="2"/>
    <x v="1"/>
    <x v="1"/>
    <n v="8"/>
    <x v="1"/>
    <n v="9"/>
  </r>
  <r>
    <x v="12"/>
    <x v="1"/>
    <x v="1"/>
    <n v="798"/>
    <x v="1"/>
    <x v="15"/>
    <n v="2"/>
    <s v="Life Sciences"/>
    <n v="1"/>
    <n v="442"/>
    <n v="3"/>
    <x v="0"/>
    <n v="48"/>
    <x v="1"/>
    <n v="3"/>
    <x v="3"/>
    <n v="3"/>
    <x v="1"/>
    <n v="8943"/>
    <n v="14034"/>
    <n v="1"/>
    <s v="Y"/>
    <x v="1"/>
    <n v="24"/>
    <x v="1"/>
    <n v="1"/>
    <n v="80"/>
    <x v="1"/>
    <n v="10"/>
    <x v="2"/>
    <x v="1"/>
    <x v="1"/>
    <n v="9"/>
    <x v="6"/>
    <n v="9"/>
  </r>
  <r>
    <x v="22"/>
    <x v="1"/>
    <x v="1"/>
    <n v="672"/>
    <x v="1"/>
    <x v="15"/>
    <n v="2"/>
    <s v="Medical"/>
    <n v="1"/>
    <n v="444"/>
    <n v="3"/>
    <x v="1"/>
    <n v="54"/>
    <x v="1"/>
    <n v="5"/>
    <x v="5"/>
    <n v="4"/>
    <x v="1"/>
    <n v="19272"/>
    <n v="21141"/>
    <n v="1"/>
    <s v="Y"/>
    <x v="1"/>
    <n v="15"/>
    <x v="0"/>
    <n v="1"/>
    <n v="80"/>
    <x v="1"/>
    <n v="21"/>
    <x v="2"/>
    <x v="1"/>
    <x v="17"/>
    <n v="9"/>
    <x v="11"/>
    <n v="3"/>
  </r>
  <r>
    <x v="22"/>
    <x v="0"/>
    <x v="0"/>
    <n v="1162"/>
    <x v="0"/>
    <x v="3"/>
    <n v="2"/>
    <s v="Medical"/>
    <n v="1"/>
    <n v="445"/>
    <n v="4"/>
    <x v="0"/>
    <n v="41"/>
    <x v="0"/>
    <n v="2"/>
    <x v="0"/>
    <n v="3"/>
    <x v="1"/>
    <n v="5238"/>
    <n v="17778"/>
    <n v="4"/>
    <s v="Y"/>
    <x v="0"/>
    <n v="18"/>
    <x v="0"/>
    <n v="1"/>
    <n v="80"/>
    <x v="0"/>
    <n v="12"/>
    <x v="1"/>
    <x v="2"/>
    <x v="6"/>
    <n v="0"/>
    <x v="0"/>
    <n v="0"/>
  </r>
  <r>
    <x v="3"/>
    <x v="1"/>
    <x v="1"/>
    <n v="508"/>
    <x v="0"/>
    <x v="17"/>
    <n v="3"/>
    <s v="Marketing"/>
    <n v="1"/>
    <n v="446"/>
    <n v="2"/>
    <x v="1"/>
    <n v="46"/>
    <x v="1"/>
    <n v="2"/>
    <x v="0"/>
    <n v="4"/>
    <x v="0"/>
    <n v="4682"/>
    <n v="4317"/>
    <n v="3"/>
    <s v="Y"/>
    <x v="1"/>
    <n v="14"/>
    <x v="0"/>
    <n v="3"/>
    <n v="80"/>
    <x v="0"/>
    <n v="9"/>
    <x v="6"/>
    <x v="2"/>
    <x v="5"/>
    <n v="7"/>
    <x v="0"/>
    <n v="1"/>
  </r>
  <r>
    <x v="40"/>
    <x v="1"/>
    <x v="0"/>
    <n v="1482"/>
    <x v="1"/>
    <x v="12"/>
    <n v="5"/>
    <s v="Life Sciences"/>
    <n v="1"/>
    <n v="447"/>
    <n v="4"/>
    <x v="1"/>
    <n v="42"/>
    <x v="0"/>
    <n v="5"/>
    <x v="7"/>
    <n v="3"/>
    <x v="1"/>
    <n v="18300"/>
    <n v="16375"/>
    <n v="4"/>
    <s v="Y"/>
    <x v="1"/>
    <n v="11"/>
    <x v="0"/>
    <n v="2"/>
    <n v="80"/>
    <x v="1"/>
    <n v="21"/>
    <x v="2"/>
    <x v="1"/>
    <x v="11"/>
    <n v="2"/>
    <x v="1"/>
    <n v="1"/>
  </r>
  <r>
    <x v="23"/>
    <x v="1"/>
    <x v="1"/>
    <n v="559"/>
    <x v="1"/>
    <x v="17"/>
    <n v="4"/>
    <s v="Life Sciences"/>
    <n v="1"/>
    <n v="448"/>
    <n v="3"/>
    <x v="0"/>
    <n v="82"/>
    <x v="1"/>
    <n v="2"/>
    <x v="2"/>
    <n v="3"/>
    <x v="2"/>
    <n v="5257"/>
    <n v="6227"/>
    <n v="1"/>
    <s v="Y"/>
    <x v="1"/>
    <n v="11"/>
    <x v="0"/>
    <n v="2"/>
    <n v="80"/>
    <x v="1"/>
    <n v="9"/>
    <x v="1"/>
    <x v="3"/>
    <x v="7"/>
    <n v="7"/>
    <x v="0"/>
    <n v="0"/>
  </r>
  <r>
    <x v="4"/>
    <x v="1"/>
    <x v="2"/>
    <n v="210"/>
    <x v="0"/>
    <x v="0"/>
    <n v="1"/>
    <s v="Marketing"/>
    <n v="1"/>
    <n v="449"/>
    <n v="3"/>
    <x v="1"/>
    <n v="73"/>
    <x v="0"/>
    <n v="2"/>
    <x v="0"/>
    <n v="2"/>
    <x v="1"/>
    <n v="6349"/>
    <n v="22107"/>
    <n v="0"/>
    <s v="Y"/>
    <x v="0"/>
    <n v="13"/>
    <x v="0"/>
    <n v="4"/>
    <n v="80"/>
    <x v="1"/>
    <n v="6"/>
    <x v="0"/>
    <x v="1"/>
    <x v="8"/>
    <n v="4"/>
    <x v="1"/>
    <n v="4"/>
  </r>
  <r>
    <x v="33"/>
    <x v="1"/>
    <x v="1"/>
    <n v="928"/>
    <x v="1"/>
    <x v="25"/>
    <n v="4"/>
    <s v="Life Sciences"/>
    <n v="1"/>
    <n v="450"/>
    <n v="4"/>
    <x v="0"/>
    <n v="31"/>
    <x v="0"/>
    <n v="2"/>
    <x v="1"/>
    <n v="3"/>
    <x v="0"/>
    <n v="4869"/>
    <n v="16885"/>
    <n v="3"/>
    <s v="Y"/>
    <x v="1"/>
    <n v="12"/>
    <x v="0"/>
    <n v="4"/>
    <n v="80"/>
    <x v="0"/>
    <n v="20"/>
    <x v="5"/>
    <x v="2"/>
    <x v="9"/>
    <n v="3"/>
    <x v="0"/>
    <n v="3"/>
  </r>
  <r>
    <x v="23"/>
    <x v="1"/>
    <x v="0"/>
    <n v="1001"/>
    <x v="1"/>
    <x v="15"/>
    <n v="3"/>
    <s v="Life Sciences"/>
    <n v="1"/>
    <n v="451"/>
    <n v="3"/>
    <x v="0"/>
    <n v="43"/>
    <x v="0"/>
    <n v="3"/>
    <x v="4"/>
    <n v="1"/>
    <x v="1"/>
    <n v="9985"/>
    <n v="9262"/>
    <n v="8"/>
    <s v="Y"/>
    <x v="1"/>
    <n v="16"/>
    <x v="0"/>
    <n v="1"/>
    <n v="80"/>
    <x v="1"/>
    <n v="10"/>
    <x v="4"/>
    <x v="2"/>
    <x v="6"/>
    <n v="0"/>
    <x v="0"/>
    <n v="0"/>
  </r>
  <r>
    <x v="28"/>
    <x v="1"/>
    <x v="0"/>
    <n v="549"/>
    <x v="1"/>
    <x v="1"/>
    <n v="4"/>
    <s v="Other"/>
    <n v="1"/>
    <n v="452"/>
    <n v="4"/>
    <x v="1"/>
    <n v="75"/>
    <x v="0"/>
    <n v="2"/>
    <x v="1"/>
    <n v="4"/>
    <x v="1"/>
    <n v="3697"/>
    <n v="9278"/>
    <n v="9"/>
    <s v="Y"/>
    <x v="1"/>
    <n v="14"/>
    <x v="0"/>
    <n v="1"/>
    <n v="80"/>
    <x v="3"/>
    <n v="12"/>
    <x v="1"/>
    <x v="1"/>
    <x v="1"/>
    <n v="9"/>
    <x v="10"/>
    <n v="8"/>
  </r>
  <r>
    <x v="32"/>
    <x v="1"/>
    <x v="0"/>
    <n v="1124"/>
    <x v="0"/>
    <x v="0"/>
    <n v="2"/>
    <s v="Medical"/>
    <n v="1"/>
    <n v="453"/>
    <n v="2"/>
    <x v="1"/>
    <n v="57"/>
    <x v="3"/>
    <n v="2"/>
    <x v="0"/>
    <n v="4"/>
    <x v="1"/>
    <n v="7457"/>
    <n v="13273"/>
    <n v="2"/>
    <s v="Y"/>
    <x v="0"/>
    <n v="22"/>
    <x v="1"/>
    <n v="3"/>
    <n v="80"/>
    <x v="2"/>
    <n v="6"/>
    <x v="2"/>
    <x v="2"/>
    <x v="9"/>
    <n v="3"/>
    <x v="0"/>
    <n v="2"/>
  </r>
  <r>
    <x v="11"/>
    <x v="0"/>
    <x v="0"/>
    <n v="318"/>
    <x v="1"/>
    <x v="1"/>
    <n v="4"/>
    <s v="Other"/>
    <n v="1"/>
    <n v="454"/>
    <n v="2"/>
    <x v="1"/>
    <n v="77"/>
    <x v="3"/>
    <n v="1"/>
    <x v="2"/>
    <n v="1"/>
    <x v="1"/>
    <n v="2119"/>
    <n v="4759"/>
    <n v="1"/>
    <s v="Y"/>
    <x v="0"/>
    <n v="11"/>
    <x v="0"/>
    <n v="4"/>
    <n v="80"/>
    <x v="0"/>
    <n v="7"/>
    <x v="5"/>
    <x v="2"/>
    <x v="5"/>
    <n v="7"/>
    <x v="0"/>
    <n v="7"/>
  </r>
  <r>
    <x v="11"/>
    <x v="1"/>
    <x v="0"/>
    <n v="738"/>
    <x v="1"/>
    <x v="14"/>
    <n v="5"/>
    <s v="Other"/>
    <n v="1"/>
    <n v="455"/>
    <n v="2"/>
    <x v="1"/>
    <n v="30"/>
    <x v="1"/>
    <n v="1"/>
    <x v="2"/>
    <n v="4"/>
    <x v="0"/>
    <n v="3983"/>
    <n v="7621"/>
    <n v="0"/>
    <s v="Y"/>
    <x v="1"/>
    <n v="17"/>
    <x v="0"/>
    <n v="3"/>
    <n v="80"/>
    <x v="0"/>
    <n v="4"/>
    <x v="2"/>
    <x v="1"/>
    <x v="11"/>
    <n v="2"/>
    <x v="3"/>
    <n v="2"/>
  </r>
  <r>
    <x v="7"/>
    <x v="1"/>
    <x v="0"/>
    <n v="570"/>
    <x v="0"/>
    <x v="12"/>
    <n v="3"/>
    <s v="Marketing"/>
    <n v="1"/>
    <n v="456"/>
    <n v="4"/>
    <x v="0"/>
    <n v="30"/>
    <x v="1"/>
    <n v="2"/>
    <x v="0"/>
    <n v="3"/>
    <x v="2"/>
    <n v="6118"/>
    <n v="5431"/>
    <n v="1"/>
    <s v="Y"/>
    <x v="1"/>
    <n v="13"/>
    <x v="0"/>
    <n v="3"/>
    <n v="80"/>
    <x v="2"/>
    <n v="10"/>
    <x v="2"/>
    <x v="1"/>
    <x v="1"/>
    <n v="9"/>
    <x v="1"/>
    <n v="2"/>
  </r>
  <r>
    <x v="4"/>
    <x v="1"/>
    <x v="0"/>
    <n v="1130"/>
    <x v="0"/>
    <x v="1"/>
    <n v="4"/>
    <s v="Marketing"/>
    <n v="1"/>
    <n v="458"/>
    <n v="2"/>
    <x v="0"/>
    <n v="56"/>
    <x v="0"/>
    <n v="2"/>
    <x v="0"/>
    <n v="2"/>
    <x v="1"/>
    <n v="6214"/>
    <n v="3415"/>
    <n v="1"/>
    <s v="Y"/>
    <x v="1"/>
    <n v="18"/>
    <x v="0"/>
    <n v="1"/>
    <n v="80"/>
    <x v="1"/>
    <n v="8"/>
    <x v="1"/>
    <x v="1"/>
    <x v="3"/>
    <n v="7"/>
    <x v="0"/>
    <n v="7"/>
  </r>
  <r>
    <x v="2"/>
    <x v="1"/>
    <x v="0"/>
    <n v="1192"/>
    <x v="1"/>
    <x v="12"/>
    <n v="2"/>
    <s v="Medical"/>
    <n v="1"/>
    <n v="460"/>
    <n v="4"/>
    <x v="1"/>
    <n v="61"/>
    <x v="0"/>
    <n v="2"/>
    <x v="3"/>
    <n v="4"/>
    <x v="2"/>
    <n v="6347"/>
    <n v="23177"/>
    <n v="7"/>
    <s v="Y"/>
    <x v="1"/>
    <n v="16"/>
    <x v="0"/>
    <n v="3"/>
    <n v="80"/>
    <x v="3"/>
    <n v="8"/>
    <x v="2"/>
    <x v="2"/>
    <x v="0"/>
    <n v="2"/>
    <x v="0"/>
    <n v="4"/>
  </r>
  <r>
    <x v="8"/>
    <x v="1"/>
    <x v="0"/>
    <n v="343"/>
    <x v="1"/>
    <x v="8"/>
    <n v="2"/>
    <s v="Life Sciences"/>
    <n v="1"/>
    <n v="461"/>
    <n v="3"/>
    <x v="1"/>
    <n v="92"/>
    <x v="1"/>
    <n v="3"/>
    <x v="7"/>
    <n v="4"/>
    <x v="2"/>
    <n v="11510"/>
    <n v="15682"/>
    <n v="0"/>
    <s v="Y"/>
    <x v="0"/>
    <n v="14"/>
    <x v="0"/>
    <n v="2"/>
    <n v="80"/>
    <x v="1"/>
    <n v="12"/>
    <x v="1"/>
    <x v="1"/>
    <x v="19"/>
    <n v="10"/>
    <x v="3"/>
    <n v="9"/>
  </r>
  <r>
    <x v="12"/>
    <x v="1"/>
    <x v="0"/>
    <n v="1232"/>
    <x v="1"/>
    <x v="15"/>
    <n v="4"/>
    <s v="Medical"/>
    <n v="1"/>
    <n v="462"/>
    <n v="3"/>
    <x v="0"/>
    <n v="39"/>
    <x v="0"/>
    <n v="3"/>
    <x v="3"/>
    <n v="4"/>
    <x v="0"/>
    <n v="7143"/>
    <n v="25713"/>
    <n v="1"/>
    <s v="Y"/>
    <x v="0"/>
    <n v="14"/>
    <x v="0"/>
    <n v="3"/>
    <n v="80"/>
    <x v="0"/>
    <n v="11"/>
    <x v="2"/>
    <x v="2"/>
    <x v="19"/>
    <n v="9"/>
    <x v="5"/>
    <n v="10"/>
  </r>
  <r>
    <x v="11"/>
    <x v="1"/>
    <x v="0"/>
    <n v="144"/>
    <x v="0"/>
    <x v="17"/>
    <n v="1"/>
    <s v="Marketing"/>
    <n v="1"/>
    <n v="463"/>
    <n v="4"/>
    <x v="0"/>
    <n v="39"/>
    <x v="1"/>
    <n v="2"/>
    <x v="0"/>
    <n v="2"/>
    <x v="2"/>
    <n v="8268"/>
    <n v="11866"/>
    <n v="1"/>
    <s v="Y"/>
    <x v="0"/>
    <n v="14"/>
    <x v="0"/>
    <n v="1"/>
    <n v="80"/>
    <x v="3"/>
    <n v="7"/>
    <x v="2"/>
    <x v="1"/>
    <x v="5"/>
    <n v="7"/>
    <x v="1"/>
    <n v="7"/>
  </r>
  <r>
    <x v="10"/>
    <x v="1"/>
    <x v="0"/>
    <n v="1296"/>
    <x v="1"/>
    <x v="12"/>
    <n v="4"/>
    <s v="Technical Degree"/>
    <n v="1"/>
    <n v="464"/>
    <n v="3"/>
    <x v="1"/>
    <n v="62"/>
    <x v="0"/>
    <n v="3"/>
    <x v="3"/>
    <n v="2"/>
    <x v="0"/>
    <n v="8095"/>
    <n v="18264"/>
    <n v="0"/>
    <s v="Y"/>
    <x v="1"/>
    <n v="13"/>
    <x v="0"/>
    <n v="4"/>
    <n v="80"/>
    <x v="0"/>
    <n v="17"/>
    <x v="3"/>
    <x v="1"/>
    <x v="22"/>
    <n v="6"/>
    <x v="0"/>
    <n v="13"/>
  </r>
  <r>
    <x v="30"/>
    <x v="1"/>
    <x v="0"/>
    <n v="1309"/>
    <x v="1"/>
    <x v="9"/>
    <n v="1"/>
    <s v="Life Sciences"/>
    <n v="1"/>
    <n v="465"/>
    <n v="3"/>
    <x v="1"/>
    <n v="83"/>
    <x v="0"/>
    <n v="1"/>
    <x v="1"/>
    <n v="4"/>
    <x v="2"/>
    <n v="2904"/>
    <n v="16092"/>
    <n v="1"/>
    <s v="Y"/>
    <x v="1"/>
    <n v="12"/>
    <x v="0"/>
    <n v="3"/>
    <n v="80"/>
    <x v="3"/>
    <n v="4"/>
    <x v="2"/>
    <x v="2"/>
    <x v="9"/>
    <n v="2"/>
    <x v="0"/>
    <n v="2"/>
  </r>
  <r>
    <x v="0"/>
    <x v="1"/>
    <x v="0"/>
    <n v="483"/>
    <x v="1"/>
    <x v="16"/>
    <n v="3"/>
    <s v="Medical"/>
    <n v="1"/>
    <n v="466"/>
    <n v="4"/>
    <x v="1"/>
    <n v="95"/>
    <x v="1"/>
    <n v="2"/>
    <x v="3"/>
    <n v="2"/>
    <x v="0"/>
    <n v="6032"/>
    <n v="10110"/>
    <n v="6"/>
    <s v="Y"/>
    <x v="0"/>
    <n v="15"/>
    <x v="0"/>
    <n v="4"/>
    <n v="80"/>
    <x v="0"/>
    <n v="8"/>
    <x v="1"/>
    <x v="1"/>
    <x v="8"/>
    <n v="4"/>
    <x v="1"/>
    <n v="2"/>
  </r>
  <r>
    <x v="40"/>
    <x v="1"/>
    <x v="1"/>
    <n v="1309"/>
    <x v="0"/>
    <x v="18"/>
    <n v="1"/>
    <s v="Medical"/>
    <n v="1"/>
    <n v="467"/>
    <n v="2"/>
    <x v="1"/>
    <n v="99"/>
    <x v="0"/>
    <n v="2"/>
    <x v="6"/>
    <n v="3"/>
    <x v="0"/>
    <n v="2976"/>
    <n v="25751"/>
    <n v="3"/>
    <s v="Y"/>
    <x v="1"/>
    <n v="19"/>
    <x v="0"/>
    <n v="1"/>
    <n v="80"/>
    <x v="0"/>
    <n v="5"/>
    <x v="1"/>
    <x v="1"/>
    <x v="2"/>
    <n v="0"/>
    <x v="0"/>
    <n v="0"/>
  </r>
  <r>
    <x v="19"/>
    <x v="1"/>
    <x v="0"/>
    <n v="810"/>
    <x v="1"/>
    <x v="5"/>
    <n v="5"/>
    <s v="Life Sciences"/>
    <n v="1"/>
    <n v="468"/>
    <n v="1"/>
    <x v="0"/>
    <n v="44"/>
    <x v="0"/>
    <n v="4"/>
    <x v="7"/>
    <n v="4"/>
    <x v="0"/>
    <n v="15992"/>
    <n v="15901"/>
    <n v="2"/>
    <s v="Y"/>
    <x v="1"/>
    <n v="14"/>
    <x v="0"/>
    <n v="2"/>
    <n v="80"/>
    <x v="0"/>
    <n v="16"/>
    <x v="2"/>
    <x v="1"/>
    <x v="6"/>
    <n v="0"/>
    <x v="0"/>
    <n v="0"/>
  </r>
  <r>
    <x v="11"/>
    <x v="1"/>
    <x v="2"/>
    <n v="746"/>
    <x v="0"/>
    <x v="2"/>
    <n v="3"/>
    <s v="Life Sciences"/>
    <n v="1"/>
    <n v="469"/>
    <n v="4"/>
    <x v="1"/>
    <n v="61"/>
    <x v="0"/>
    <n v="2"/>
    <x v="0"/>
    <n v="3"/>
    <x v="1"/>
    <n v="4649"/>
    <n v="16928"/>
    <n v="1"/>
    <s v="Y"/>
    <x v="1"/>
    <n v="14"/>
    <x v="0"/>
    <n v="1"/>
    <n v="80"/>
    <x v="1"/>
    <n v="4"/>
    <x v="1"/>
    <x v="2"/>
    <x v="9"/>
    <n v="3"/>
    <x v="0"/>
    <n v="2"/>
  </r>
  <r>
    <x v="19"/>
    <x v="1"/>
    <x v="0"/>
    <n v="544"/>
    <x v="2"/>
    <x v="2"/>
    <n v="1"/>
    <s v="Technical Degree"/>
    <n v="1"/>
    <n v="470"/>
    <n v="3"/>
    <x v="1"/>
    <n v="52"/>
    <x v="0"/>
    <n v="1"/>
    <x v="8"/>
    <n v="3"/>
    <x v="2"/>
    <n v="2696"/>
    <n v="24017"/>
    <n v="0"/>
    <s v="Y"/>
    <x v="0"/>
    <n v="11"/>
    <x v="0"/>
    <n v="3"/>
    <n v="80"/>
    <x v="1"/>
    <n v="4"/>
    <x v="3"/>
    <x v="1"/>
    <x v="11"/>
    <n v="2"/>
    <x v="1"/>
    <n v="0"/>
  </r>
  <r>
    <x v="5"/>
    <x v="1"/>
    <x v="0"/>
    <n v="1062"/>
    <x v="1"/>
    <x v="2"/>
    <n v="3"/>
    <s v="Medical"/>
    <n v="1"/>
    <n v="471"/>
    <n v="3"/>
    <x v="0"/>
    <n v="75"/>
    <x v="0"/>
    <n v="1"/>
    <x v="2"/>
    <n v="2"/>
    <x v="1"/>
    <n v="2370"/>
    <n v="3956"/>
    <n v="1"/>
    <s v="Y"/>
    <x v="1"/>
    <n v="13"/>
    <x v="0"/>
    <n v="3"/>
    <n v="80"/>
    <x v="1"/>
    <n v="8"/>
    <x v="5"/>
    <x v="1"/>
    <x v="3"/>
    <n v="0"/>
    <x v="0"/>
    <n v="7"/>
  </r>
  <r>
    <x v="26"/>
    <x v="1"/>
    <x v="0"/>
    <n v="530"/>
    <x v="0"/>
    <x v="22"/>
    <n v="1"/>
    <s v="Medical"/>
    <n v="1"/>
    <n v="473"/>
    <n v="1"/>
    <x v="0"/>
    <n v="91"/>
    <x v="0"/>
    <n v="3"/>
    <x v="5"/>
    <n v="3"/>
    <x v="1"/>
    <n v="12504"/>
    <n v="23978"/>
    <n v="3"/>
    <s v="Y"/>
    <x v="1"/>
    <n v="21"/>
    <x v="1"/>
    <n v="2"/>
    <n v="80"/>
    <x v="1"/>
    <n v="15"/>
    <x v="1"/>
    <x v="0"/>
    <x v="2"/>
    <n v="0"/>
    <x v="0"/>
    <n v="0"/>
  </r>
  <r>
    <x v="2"/>
    <x v="1"/>
    <x v="0"/>
    <n v="1319"/>
    <x v="1"/>
    <x v="16"/>
    <n v="3"/>
    <s v="Medical"/>
    <n v="1"/>
    <n v="474"/>
    <n v="3"/>
    <x v="1"/>
    <n v="51"/>
    <x v="2"/>
    <n v="2"/>
    <x v="1"/>
    <n v="1"/>
    <x v="2"/>
    <n v="5974"/>
    <n v="17001"/>
    <n v="4"/>
    <s v="Y"/>
    <x v="0"/>
    <n v="13"/>
    <x v="0"/>
    <n v="1"/>
    <n v="80"/>
    <x v="3"/>
    <n v="13"/>
    <x v="2"/>
    <x v="1"/>
    <x v="5"/>
    <n v="7"/>
    <x v="7"/>
    <n v="7"/>
  </r>
  <r>
    <x v="7"/>
    <x v="1"/>
    <x v="2"/>
    <n v="641"/>
    <x v="0"/>
    <x v="19"/>
    <n v="2"/>
    <s v="Technical Degree"/>
    <n v="1"/>
    <n v="475"/>
    <n v="4"/>
    <x v="0"/>
    <n v="85"/>
    <x v="0"/>
    <n v="2"/>
    <x v="0"/>
    <n v="3"/>
    <x v="1"/>
    <n v="4736"/>
    <n v="6069"/>
    <n v="7"/>
    <s v="Y"/>
    <x v="0"/>
    <n v="12"/>
    <x v="0"/>
    <n v="2"/>
    <n v="80"/>
    <x v="1"/>
    <n v="4"/>
    <x v="2"/>
    <x v="3"/>
    <x v="4"/>
    <n v="2"/>
    <x v="3"/>
    <n v="2"/>
  </r>
  <r>
    <x v="25"/>
    <x v="1"/>
    <x v="0"/>
    <n v="933"/>
    <x v="0"/>
    <x v="0"/>
    <n v="3"/>
    <s v="Life Sciences"/>
    <n v="1"/>
    <n v="476"/>
    <n v="3"/>
    <x v="1"/>
    <n v="57"/>
    <x v="0"/>
    <n v="2"/>
    <x v="0"/>
    <n v="3"/>
    <x v="1"/>
    <n v="5296"/>
    <n v="20156"/>
    <n v="1"/>
    <s v="Y"/>
    <x v="1"/>
    <n v="17"/>
    <x v="0"/>
    <n v="2"/>
    <n v="80"/>
    <x v="1"/>
    <n v="8"/>
    <x v="1"/>
    <x v="1"/>
    <x v="3"/>
    <n v="7"/>
    <x v="4"/>
    <n v="7"/>
  </r>
  <r>
    <x v="19"/>
    <x v="1"/>
    <x v="0"/>
    <n v="1332"/>
    <x v="1"/>
    <x v="2"/>
    <n v="4"/>
    <s v="Other"/>
    <n v="1"/>
    <n v="477"/>
    <n v="1"/>
    <x v="1"/>
    <n v="98"/>
    <x v="1"/>
    <n v="2"/>
    <x v="4"/>
    <n v="4"/>
    <x v="0"/>
    <n v="6781"/>
    <n v="17078"/>
    <n v="3"/>
    <s v="Y"/>
    <x v="1"/>
    <n v="23"/>
    <x v="1"/>
    <n v="2"/>
    <n v="80"/>
    <x v="0"/>
    <n v="14"/>
    <x v="6"/>
    <x v="1"/>
    <x v="6"/>
    <n v="0"/>
    <x v="0"/>
    <n v="0"/>
  </r>
  <r>
    <x v="18"/>
    <x v="0"/>
    <x v="1"/>
    <n v="756"/>
    <x v="0"/>
    <x v="0"/>
    <n v="1"/>
    <s v="Technical Degree"/>
    <n v="1"/>
    <n v="478"/>
    <n v="1"/>
    <x v="0"/>
    <n v="99"/>
    <x v="1"/>
    <n v="1"/>
    <x v="6"/>
    <n v="2"/>
    <x v="0"/>
    <n v="2174"/>
    <n v="9150"/>
    <n v="1"/>
    <s v="Y"/>
    <x v="0"/>
    <n v="11"/>
    <x v="0"/>
    <n v="3"/>
    <n v="80"/>
    <x v="0"/>
    <n v="3"/>
    <x v="1"/>
    <x v="1"/>
    <x v="11"/>
    <n v="2"/>
    <x v="1"/>
    <n v="2"/>
  </r>
  <r>
    <x v="9"/>
    <x v="1"/>
    <x v="2"/>
    <n v="845"/>
    <x v="0"/>
    <x v="0"/>
    <n v="5"/>
    <s v="Medical"/>
    <n v="1"/>
    <n v="479"/>
    <n v="4"/>
    <x v="0"/>
    <n v="45"/>
    <x v="0"/>
    <n v="2"/>
    <x v="0"/>
    <n v="4"/>
    <x v="0"/>
    <n v="6653"/>
    <n v="15276"/>
    <n v="4"/>
    <s v="Y"/>
    <x v="1"/>
    <n v="15"/>
    <x v="0"/>
    <n v="2"/>
    <n v="80"/>
    <x v="0"/>
    <n v="7"/>
    <x v="6"/>
    <x v="1"/>
    <x v="6"/>
    <n v="0"/>
    <x v="0"/>
    <n v="0"/>
  </r>
  <r>
    <x v="9"/>
    <x v="1"/>
    <x v="1"/>
    <n v="541"/>
    <x v="0"/>
    <x v="3"/>
    <n v="4"/>
    <s v="Medical"/>
    <n v="1"/>
    <n v="481"/>
    <n v="1"/>
    <x v="1"/>
    <n v="48"/>
    <x v="1"/>
    <n v="3"/>
    <x v="0"/>
    <n v="4"/>
    <x v="1"/>
    <n v="9699"/>
    <n v="7246"/>
    <n v="4"/>
    <s v="Y"/>
    <x v="1"/>
    <n v="11"/>
    <x v="0"/>
    <n v="1"/>
    <n v="80"/>
    <x v="1"/>
    <n v="16"/>
    <x v="2"/>
    <x v="1"/>
    <x v="20"/>
    <n v="9"/>
    <x v="1"/>
    <n v="12"/>
  </r>
  <r>
    <x v="38"/>
    <x v="1"/>
    <x v="0"/>
    <n v="593"/>
    <x v="1"/>
    <x v="0"/>
    <n v="4"/>
    <s v="Medical"/>
    <n v="1"/>
    <n v="482"/>
    <n v="4"/>
    <x v="1"/>
    <n v="88"/>
    <x v="0"/>
    <n v="2"/>
    <x v="4"/>
    <n v="3"/>
    <x v="1"/>
    <n v="6755"/>
    <n v="2967"/>
    <n v="2"/>
    <s v="Y"/>
    <x v="1"/>
    <n v="11"/>
    <x v="0"/>
    <n v="3"/>
    <n v="80"/>
    <x v="0"/>
    <n v="15"/>
    <x v="2"/>
    <x v="1"/>
    <x v="11"/>
    <n v="2"/>
    <x v="1"/>
    <n v="2"/>
  </r>
  <r>
    <x v="32"/>
    <x v="1"/>
    <x v="0"/>
    <n v="1171"/>
    <x v="1"/>
    <x v="17"/>
    <n v="4"/>
    <s v="Life Sciences"/>
    <n v="1"/>
    <n v="483"/>
    <n v="4"/>
    <x v="0"/>
    <n v="46"/>
    <x v="2"/>
    <n v="1"/>
    <x v="2"/>
    <n v="3"/>
    <x v="1"/>
    <n v="2213"/>
    <n v="22495"/>
    <n v="3"/>
    <s v="Y"/>
    <x v="0"/>
    <n v="13"/>
    <x v="0"/>
    <n v="3"/>
    <n v="80"/>
    <x v="1"/>
    <n v="10"/>
    <x v="1"/>
    <x v="1"/>
    <x v="5"/>
    <n v="7"/>
    <x v="1"/>
    <n v="7"/>
  </r>
  <r>
    <x v="18"/>
    <x v="1"/>
    <x v="2"/>
    <n v="895"/>
    <x v="0"/>
    <x v="14"/>
    <n v="2"/>
    <s v="Medical"/>
    <n v="1"/>
    <n v="484"/>
    <n v="1"/>
    <x v="1"/>
    <n v="39"/>
    <x v="0"/>
    <n v="1"/>
    <x v="6"/>
    <n v="4"/>
    <x v="0"/>
    <n v="2610"/>
    <n v="2851"/>
    <n v="1"/>
    <s v="Y"/>
    <x v="1"/>
    <n v="24"/>
    <x v="1"/>
    <n v="3"/>
    <n v="80"/>
    <x v="0"/>
    <n v="3"/>
    <x v="1"/>
    <x v="2"/>
    <x v="11"/>
    <n v="2"/>
    <x v="3"/>
    <n v="2"/>
  </r>
  <r>
    <x v="3"/>
    <x v="0"/>
    <x v="0"/>
    <n v="350"/>
    <x v="0"/>
    <x v="12"/>
    <n v="3"/>
    <s v="Marketing"/>
    <n v="1"/>
    <n v="485"/>
    <n v="4"/>
    <x v="0"/>
    <n v="34"/>
    <x v="0"/>
    <n v="1"/>
    <x v="6"/>
    <n v="3"/>
    <x v="0"/>
    <n v="2851"/>
    <n v="9150"/>
    <n v="1"/>
    <s v="Y"/>
    <x v="0"/>
    <n v="13"/>
    <x v="0"/>
    <n v="2"/>
    <n v="80"/>
    <x v="0"/>
    <n v="1"/>
    <x v="2"/>
    <x v="1"/>
    <x v="6"/>
    <n v="0"/>
    <x v="0"/>
    <n v="0"/>
  </r>
  <r>
    <x v="2"/>
    <x v="1"/>
    <x v="0"/>
    <n v="921"/>
    <x v="1"/>
    <x v="17"/>
    <n v="3"/>
    <s v="Medical"/>
    <n v="1"/>
    <n v="486"/>
    <n v="3"/>
    <x v="0"/>
    <n v="98"/>
    <x v="0"/>
    <n v="1"/>
    <x v="2"/>
    <n v="1"/>
    <x v="1"/>
    <n v="3452"/>
    <n v="17663"/>
    <n v="6"/>
    <s v="Y"/>
    <x v="1"/>
    <n v="20"/>
    <x v="1"/>
    <n v="2"/>
    <n v="80"/>
    <x v="1"/>
    <n v="17"/>
    <x v="1"/>
    <x v="1"/>
    <x v="8"/>
    <n v="4"/>
    <x v="0"/>
    <n v="3"/>
  </r>
  <r>
    <x v="21"/>
    <x v="1"/>
    <x v="2"/>
    <n v="1144"/>
    <x v="1"/>
    <x v="15"/>
    <n v="4"/>
    <s v="Medical"/>
    <n v="1"/>
    <n v="487"/>
    <n v="3"/>
    <x v="0"/>
    <n v="30"/>
    <x v="0"/>
    <n v="2"/>
    <x v="3"/>
    <n v="3"/>
    <x v="1"/>
    <n v="5258"/>
    <n v="16044"/>
    <n v="2"/>
    <s v="Y"/>
    <x v="1"/>
    <n v="14"/>
    <x v="0"/>
    <n v="3"/>
    <n v="80"/>
    <x v="0"/>
    <n v="7"/>
    <x v="2"/>
    <x v="3"/>
    <x v="6"/>
    <n v="0"/>
    <x v="0"/>
    <n v="0"/>
  </r>
  <r>
    <x v="0"/>
    <x v="0"/>
    <x v="1"/>
    <n v="143"/>
    <x v="0"/>
    <x v="18"/>
    <n v="3"/>
    <s v="Marketing"/>
    <n v="1"/>
    <n v="488"/>
    <n v="1"/>
    <x v="1"/>
    <n v="56"/>
    <x v="0"/>
    <n v="2"/>
    <x v="0"/>
    <n v="2"/>
    <x v="0"/>
    <n v="9355"/>
    <n v="9558"/>
    <n v="1"/>
    <s v="Y"/>
    <x v="1"/>
    <n v="18"/>
    <x v="0"/>
    <n v="3"/>
    <n v="80"/>
    <x v="0"/>
    <n v="8"/>
    <x v="3"/>
    <x v="1"/>
    <x v="3"/>
    <n v="7"/>
    <x v="4"/>
    <n v="7"/>
  </r>
  <r>
    <x v="24"/>
    <x v="1"/>
    <x v="0"/>
    <n v="1046"/>
    <x v="1"/>
    <x v="17"/>
    <n v="3"/>
    <s v="Technical Degree"/>
    <n v="1"/>
    <n v="491"/>
    <n v="4"/>
    <x v="1"/>
    <n v="100"/>
    <x v="1"/>
    <n v="3"/>
    <x v="4"/>
    <n v="4"/>
    <x v="0"/>
    <n v="10496"/>
    <n v="2755"/>
    <n v="6"/>
    <s v="Y"/>
    <x v="1"/>
    <n v="15"/>
    <x v="0"/>
    <n v="4"/>
    <n v="80"/>
    <x v="0"/>
    <n v="20"/>
    <x v="2"/>
    <x v="1"/>
    <x v="9"/>
    <n v="3"/>
    <x v="1"/>
    <n v="3"/>
  </r>
  <r>
    <x v="32"/>
    <x v="0"/>
    <x v="0"/>
    <n v="575"/>
    <x v="0"/>
    <x v="23"/>
    <n v="2"/>
    <s v="Marketing"/>
    <n v="1"/>
    <n v="492"/>
    <n v="3"/>
    <x v="1"/>
    <n v="68"/>
    <x v="1"/>
    <n v="2"/>
    <x v="0"/>
    <n v="3"/>
    <x v="1"/>
    <n v="6380"/>
    <n v="6110"/>
    <n v="2"/>
    <s v="Y"/>
    <x v="0"/>
    <n v="12"/>
    <x v="0"/>
    <n v="1"/>
    <n v="80"/>
    <x v="3"/>
    <n v="8"/>
    <x v="6"/>
    <x v="1"/>
    <x v="0"/>
    <n v="4"/>
    <x v="1"/>
    <n v="0"/>
  </r>
  <r>
    <x v="12"/>
    <x v="1"/>
    <x v="0"/>
    <n v="408"/>
    <x v="1"/>
    <x v="14"/>
    <n v="4"/>
    <s v="Life Sciences"/>
    <n v="1"/>
    <n v="493"/>
    <n v="3"/>
    <x v="1"/>
    <n v="42"/>
    <x v="1"/>
    <n v="1"/>
    <x v="1"/>
    <n v="2"/>
    <x v="0"/>
    <n v="2657"/>
    <n v="7551"/>
    <n v="0"/>
    <s v="Y"/>
    <x v="0"/>
    <n v="16"/>
    <x v="0"/>
    <n v="4"/>
    <n v="80"/>
    <x v="0"/>
    <n v="3"/>
    <x v="3"/>
    <x v="1"/>
    <x v="4"/>
    <n v="2"/>
    <x v="3"/>
    <n v="2"/>
  </r>
  <r>
    <x v="18"/>
    <x v="0"/>
    <x v="0"/>
    <n v="156"/>
    <x v="0"/>
    <x v="20"/>
    <n v="3"/>
    <s v="Life Sciences"/>
    <n v="1"/>
    <n v="494"/>
    <n v="3"/>
    <x v="0"/>
    <n v="90"/>
    <x v="2"/>
    <n v="1"/>
    <x v="6"/>
    <n v="2"/>
    <x v="0"/>
    <n v="2716"/>
    <n v="25422"/>
    <n v="1"/>
    <s v="Y"/>
    <x v="1"/>
    <n v="15"/>
    <x v="0"/>
    <n v="4"/>
    <n v="80"/>
    <x v="0"/>
    <n v="1"/>
    <x v="0"/>
    <x v="1"/>
    <x v="6"/>
    <n v="0"/>
    <x v="0"/>
    <n v="0"/>
  </r>
  <r>
    <x v="11"/>
    <x v="1"/>
    <x v="0"/>
    <n v="1283"/>
    <x v="1"/>
    <x v="5"/>
    <n v="3"/>
    <s v="Life Sciences"/>
    <n v="1"/>
    <n v="495"/>
    <n v="4"/>
    <x v="1"/>
    <n v="54"/>
    <x v="0"/>
    <n v="1"/>
    <x v="1"/>
    <n v="4"/>
    <x v="0"/>
    <n v="2201"/>
    <n v="18168"/>
    <n v="9"/>
    <s v="Y"/>
    <x v="1"/>
    <n v="16"/>
    <x v="0"/>
    <n v="4"/>
    <n v="80"/>
    <x v="0"/>
    <n v="6"/>
    <x v="5"/>
    <x v="1"/>
    <x v="11"/>
    <n v="2"/>
    <x v="1"/>
    <n v="2"/>
  </r>
  <r>
    <x v="10"/>
    <x v="1"/>
    <x v="0"/>
    <n v="755"/>
    <x v="1"/>
    <x v="14"/>
    <n v="4"/>
    <s v="Life Sciences"/>
    <n v="1"/>
    <n v="496"/>
    <n v="3"/>
    <x v="1"/>
    <n v="97"/>
    <x v="1"/>
    <n v="2"/>
    <x v="4"/>
    <n v="2"/>
    <x v="0"/>
    <n v="6540"/>
    <n v="19394"/>
    <n v="9"/>
    <s v="Y"/>
    <x v="1"/>
    <n v="19"/>
    <x v="0"/>
    <n v="3"/>
    <n v="80"/>
    <x v="0"/>
    <n v="10"/>
    <x v="3"/>
    <x v="1"/>
    <x v="6"/>
    <n v="1"/>
    <x v="0"/>
    <n v="0"/>
  </r>
  <r>
    <x v="4"/>
    <x v="1"/>
    <x v="0"/>
    <n v="1469"/>
    <x v="1"/>
    <x v="0"/>
    <n v="2"/>
    <s v="Medical"/>
    <n v="1"/>
    <n v="497"/>
    <n v="4"/>
    <x v="1"/>
    <n v="82"/>
    <x v="0"/>
    <n v="1"/>
    <x v="2"/>
    <n v="2"/>
    <x v="2"/>
    <n v="3816"/>
    <n v="17881"/>
    <n v="1"/>
    <s v="Y"/>
    <x v="1"/>
    <n v="11"/>
    <x v="0"/>
    <n v="2"/>
    <n v="80"/>
    <x v="1"/>
    <n v="5"/>
    <x v="2"/>
    <x v="1"/>
    <x v="8"/>
    <n v="2"/>
    <x v="0"/>
    <n v="4"/>
  </r>
  <r>
    <x v="14"/>
    <x v="1"/>
    <x v="0"/>
    <n v="304"/>
    <x v="0"/>
    <x v="14"/>
    <n v="4"/>
    <s v="Life Sciences"/>
    <n v="1"/>
    <n v="498"/>
    <n v="2"/>
    <x v="1"/>
    <n v="92"/>
    <x v="0"/>
    <n v="2"/>
    <x v="0"/>
    <n v="4"/>
    <x v="0"/>
    <n v="5253"/>
    <n v="20750"/>
    <n v="1"/>
    <s v="Y"/>
    <x v="1"/>
    <n v="16"/>
    <x v="0"/>
    <n v="4"/>
    <n v="80"/>
    <x v="0"/>
    <n v="7"/>
    <x v="4"/>
    <x v="1"/>
    <x v="5"/>
    <n v="5"/>
    <x v="0"/>
    <n v="7"/>
  </r>
  <r>
    <x v="1"/>
    <x v="1"/>
    <x v="0"/>
    <n v="1261"/>
    <x v="1"/>
    <x v="15"/>
    <n v="3"/>
    <s v="Other"/>
    <n v="1"/>
    <n v="499"/>
    <n v="2"/>
    <x v="1"/>
    <n v="31"/>
    <x v="1"/>
    <n v="3"/>
    <x v="4"/>
    <n v="3"/>
    <x v="0"/>
    <n v="10965"/>
    <n v="12066"/>
    <n v="8"/>
    <s v="Y"/>
    <x v="1"/>
    <n v="24"/>
    <x v="1"/>
    <n v="3"/>
    <n v="80"/>
    <x v="0"/>
    <n v="26"/>
    <x v="2"/>
    <x v="1"/>
    <x v="8"/>
    <n v="2"/>
    <x v="0"/>
    <n v="0"/>
  </r>
  <r>
    <x v="31"/>
    <x v="1"/>
    <x v="0"/>
    <n v="1178"/>
    <x v="0"/>
    <x v="24"/>
    <n v="2"/>
    <s v="Life Sciences"/>
    <n v="1"/>
    <n v="500"/>
    <n v="3"/>
    <x v="0"/>
    <n v="87"/>
    <x v="0"/>
    <n v="2"/>
    <x v="0"/>
    <n v="4"/>
    <x v="1"/>
    <n v="4936"/>
    <n v="14862"/>
    <n v="4"/>
    <s v="Y"/>
    <x v="1"/>
    <n v="11"/>
    <x v="0"/>
    <n v="3"/>
    <n v="80"/>
    <x v="1"/>
    <n v="18"/>
    <x v="2"/>
    <x v="2"/>
    <x v="5"/>
    <n v="7"/>
    <x v="0"/>
    <n v="7"/>
  </r>
  <r>
    <x v="9"/>
    <x v="1"/>
    <x v="0"/>
    <n v="329"/>
    <x v="1"/>
    <x v="2"/>
    <n v="3"/>
    <s v="Life Sciences"/>
    <n v="1"/>
    <n v="501"/>
    <n v="4"/>
    <x v="0"/>
    <n v="96"/>
    <x v="0"/>
    <n v="1"/>
    <x v="1"/>
    <n v="3"/>
    <x v="1"/>
    <n v="2543"/>
    <n v="11868"/>
    <n v="4"/>
    <s v="Y"/>
    <x v="1"/>
    <n v="13"/>
    <x v="0"/>
    <n v="2"/>
    <n v="80"/>
    <x v="1"/>
    <n v="6"/>
    <x v="1"/>
    <x v="1"/>
    <x v="4"/>
    <n v="2"/>
    <x v="3"/>
    <n v="2"/>
  </r>
  <r>
    <x v="13"/>
    <x v="0"/>
    <x v="2"/>
    <n v="1362"/>
    <x v="0"/>
    <x v="10"/>
    <n v="3"/>
    <s v="Marketing"/>
    <n v="1"/>
    <n v="502"/>
    <n v="1"/>
    <x v="1"/>
    <n v="67"/>
    <x v="2"/>
    <n v="2"/>
    <x v="0"/>
    <n v="4"/>
    <x v="0"/>
    <n v="5304"/>
    <n v="4652"/>
    <n v="8"/>
    <s v="Y"/>
    <x v="0"/>
    <n v="13"/>
    <x v="0"/>
    <n v="2"/>
    <n v="80"/>
    <x v="0"/>
    <n v="9"/>
    <x v="1"/>
    <x v="2"/>
    <x v="8"/>
    <n v="2"/>
    <x v="0"/>
    <n v="4"/>
  </r>
  <r>
    <x v="27"/>
    <x v="1"/>
    <x v="0"/>
    <n v="1311"/>
    <x v="1"/>
    <x v="2"/>
    <n v="3"/>
    <s v="Life Sciences"/>
    <n v="1"/>
    <n v="505"/>
    <n v="3"/>
    <x v="0"/>
    <n v="97"/>
    <x v="0"/>
    <n v="4"/>
    <x v="5"/>
    <n v="4"/>
    <x v="0"/>
    <n v="16659"/>
    <n v="23258"/>
    <n v="2"/>
    <s v="Y"/>
    <x v="0"/>
    <n v="13"/>
    <x v="0"/>
    <n v="3"/>
    <n v="80"/>
    <x v="0"/>
    <n v="30"/>
    <x v="2"/>
    <x v="1"/>
    <x v="8"/>
    <n v="4"/>
    <x v="1"/>
    <n v="2"/>
  </r>
  <r>
    <x v="17"/>
    <x v="1"/>
    <x v="0"/>
    <n v="1371"/>
    <x v="0"/>
    <x v="17"/>
    <n v="4"/>
    <s v="Marketing"/>
    <n v="1"/>
    <n v="507"/>
    <n v="4"/>
    <x v="0"/>
    <n v="77"/>
    <x v="0"/>
    <n v="2"/>
    <x v="0"/>
    <n v="3"/>
    <x v="2"/>
    <n v="4260"/>
    <n v="5915"/>
    <n v="1"/>
    <s v="Y"/>
    <x v="0"/>
    <n v="12"/>
    <x v="0"/>
    <n v="4"/>
    <n v="80"/>
    <x v="1"/>
    <n v="5"/>
    <x v="2"/>
    <x v="3"/>
    <x v="8"/>
    <n v="2"/>
    <x v="0"/>
    <n v="3"/>
  </r>
  <r>
    <x v="7"/>
    <x v="1"/>
    <x v="0"/>
    <n v="202"/>
    <x v="0"/>
    <x v="2"/>
    <n v="1"/>
    <s v="Technical Degree"/>
    <n v="1"/>
    <n v="508"/>
    <n v="3"/>
    <x v="1"/>
    <n v="72"/>
    <x v="0"/>
    <n v="1"/>
    <x v="6"/>
    <n v="2"/>
    <x v="1"/>
    <n v="2476"/>
    <n v="17434"/>
    <n v="1"/>
    <s v="Y"/>
    <x v="1"/>
    <n v="18"/>
    <x v="0"/>
    <n v="1"/>
    <n v="80"/>
    <x v="1"/>
    <n v="1"/>
    <x v="1"/>
    <x v="1"/>
    <x v="6"/>
    <n v="0"/>
    <x v="0"/>
    <n v="0"/>
  </r>
  <r>
    <x v="25"/>
    <x v="0"/>
    <x v="1"/>
    <n v="575"/>
    <x v="1"/>
    <x v="3"/>
    <n v="1"/>
    <s v="Technical Degree"/>
    <n v="1"/>
    <n v="510"/>
    <n v="3"/>
    <x v="1"/>
    <n v="73"/>
    <x v="0"/>
    <n v="1"/>
    <x v="1"/>
    <n v="1"/>
    <x v="0"/>
    <n v="3102"/>
    <n v="6582"/>
    <n v="0"/>
    <s v="Y"/>
    <x v="1"/>
    <n v="22"/>
    <x v="1"/>
    <n v="3"/>
    <n v="80"/>
    <x v="0"/>
    <n v="7"/>
    <x v="2"/>
    <x v="1"/>
    <x v="0"/>
    <n v="4"/>
    <x v="0"/>
    <n v="4"/>
  </r>
  <r>
    <x v="15"/>
    <x v="1"/>
    <x v="0"/>
    <n v="253"/>
    <x v="1"/>
    <x v="13"/>
    <n v="3"/>
    <s v="Medical"/>
    <n v="1"/>
    <n v="511"/>
    <n v="1"/>
    <x v="0"/>
    <n v="43"/>
    <x v="0"/>
    <n v="1"/>
    <x v="1"/>
    <n v="2"/>
    <x v="1"/>
    <n v="2244"/>
    <n v="24440"/>
    <n v="1"/>
    <s v="Y"/>
    <x v="1"/>
    <n v="13"/>
    <x v="0"/>
    <n v="4"/>
    <n v="80"/>
    <x v="1"/>
    <n v="2"/>
    <x v="4"/>
    <x v="1"/>
    <x v="4"/>
    <n v="1"/>
    <x v="1"/>
    <n v="2"/>
  </r>
  <r>
    <x v="9"/>
    <x v="1"/>
    <x v="0"/>
    <n v="164"/>
    <x v="0"/>
    <x v="2"/>
    <n v="2"/>
    <s v="Medical"/>
    <n v="1"/>
    <n v="513"/>
    <n v="2"/>
    <x v="1"/>
    <n v="61"/>
    <x v="1"/>
    <n v="3"/>
    <x v="0"/>
    <n v="3"/>
    <x v="1"/>
    <n v="7596"/>
    <n v="3809"/>
    <n v="1"/>
    <s v="Y"/>
    <x v="1"/>
    <n v="13"/>
    <x v="0"/>
    <n v="2"/>
    <n v="80"/>
    <x v="3"/>
    <n v="10"/>
    <x v="2"/>
    <x v="1"/>
    <x v="1"/>
    <n v="9"/>
    <x v="10"/>
    <n v="0"/>
  </r>
  <r>
    <x v="7"/>
    <x v="0"/>
    <x v="1"/>
    <n v="464"/>
    <x v="1"/>
    <x v="18"/>
    <n v="3"/>
    <s v="Technical Degree"/>
    <n v="1"/>
    <n v="514"/>
    <n v="3"/>
    <x v="1"/>
    <n v="40"/>
    <x v="0"/>
    <n v="1"/>
    <x v="1"/>
    <n v="4"/>
    <x v="0"/>
    <n v="2285"/>
    <n v="3427"/>
    <n v="9"/>
    <s v="Y"/>
    <x v="0"/>
    <n v="23"/>
    <x v="1"/>
    <n v="3"/>
    <n v="80"/>
    <x v="0"/>
    <n v="3"/>
    <x v="5"/>
    <x v="1"/>
    <x v="6"/>
    <n v="0"/>
    <x v="0"/>
    <n v="0"/>
  </r>
  <r>
    <x v="2"/>
    <x v="1"/>
    <x v="0"/>
    <n v="1107"/>
    <x v="1"/>
    <x v="24"/>
    <n v="3"/>
    <s v="Life Sciences"/>
    <n v="1"/>
    <n v="515"/>
    <n v="4"/>
    <x v="0"/>
    <n v="95"/>
    <x v="0"/>
    <n v="1"/>
    <x v="2"/>
    <n v="1"/>
    <x v="2"/>
    <n v="3034"/>
    <n v="26914"/>
    <n v="1"/>
    <s v="Y"/>
    <x v="1"/>
    <n v="12"/>
    <x v="0"/>
    <n v="3"/>
    <n v="80"/>
    <x v="1"/>
    <n v="18"/>
    <x v="2"/>
    <x v="2"/>
    <x v="29"/>
    <n v="7"/>
    <x v="12"/>
    <n v="17"/>
  </r>
  <r>
    <x v="32"/>
    <x v="1"/>
    <x v="0"/>
    <n v="759"/>
    <x v="0"/>
    <x v="2"/>
    <n v="2"/>
    <s v="Marketing"/>
    <n v="1"/>
    <n v="516"/>
    <n v="4"/>
    <x v="0"/>
    <n v="46"/>
    <x v="0"/>
    <n v="2"/>
    <x v="0"/>
    <n v="2"/>
    <x v="2"/>
    <n v="5715"/>
    <n v="22553"/>
    <n v="7"/>
    <s v="Y"/>
    <x v="1"/>
    <n v="12"/>
    <x v="0"/>
    <n v="3"/>
    <n v="80"/>
    <x v="3"/>
    <n v="8"/>
    <x v="3"/>
    <x v="1"/>
    <x v="8"/>
    <n v="4"/>
    <x v="1"/>
    <n v="3"/>
  </r>
  <r>
    <x v="19"/>
    <x v="1"/>
    <x v="0"/>
    <n v="201"/>
    <x v="1"/>
    <x v="0"/>
    <n v="4"/>
    <s v="Life Sciences"/>
    <n v="1"/>
    <n v="517"/>
    <n v="2"/>
    <x v="0"/>
    <n v="95"/>
    <x v="0"/>
    <n v="1"/>
    <x v="2"/>
    <n v="1"/>
    <x v="2"/>
    <n v="2576"/>
    <n v="20490"/>
    <n v="3"/>
    <s v="Y"/>
    <x v="1"/>
    <n v="16"/>
    <x v="0"/>
    <n v="2"/>
    <n v="80"/>
    <x v="1"/>
    <n v="8"/>
    <x v="3"/>
    <x v="1"/>
    <x v="8"/>
    <n v="2"/>
    <x v="1"/>
    <n v="2"/>
  </r>
  <r>
    <x v="2"/>
    <x v="1"/>
    <x v="0"/>
    <n v="1305"/>
    <x v="1"/>
    <x v="17"/>
    <n v="4"/>
    <s v="Life Sciences"/>
    <n v="1"/>
    <n v="518"/>
    <n v="3"/>
    <x v="1"/>
    <n v="49"/>
    <x v="0"/>
    <n v="2"/>
    <x v="3"/>
    <n v="2"/>
    <x v="0"/>
    <n v="4197"/>
    <n v="21123"/>
    <n v="2"/>
    <s v="Y"/>
    <x v="0"/>
    <n v="12"/>
    <x v="0"/>
    <n v="4"/>
    <n v="80"/>
    <x v="0"/>
    <n v="18"/>
    <x v="2"/>
    <x v="2"/>
    <x v="6"/>
    <n v="0"/>
    <x v="0"/>
    <n v="1"/>
  </r>
  <r>
    <x v="23"/>
    <x v="1"/>
    <x v="0"/>
    <n v="982"/>
    <x v="1"/>
    <x v="20"/>
    <n v="3"/>
    <s v="Life Sciences"/>
    <n v="1"/>
    <n v="520"/>
    <n v="1"/>
    <x v="1"/>
    <n v="59"/>
    <x v="1"/>
    <n v="4"/>
    <x v="7"/>
    <n v="2"/>
    <x v="2"/>
    <n v="14336"/>
    <n v="4345"/>
    <n v="1"/>
    <s v="Y"/>
    <x v="1"/>
    <n v="11"/>
    <x v="0"/>
    <n v="3"/>
    <n v="80"/>
    <x v="1"/>
    <n v="25"/>
    <x v="1"/>
    <x v="1"/>
    <x v="10"/>
    <n v="10"/>
    <x v="2"/>
    <n v="9"/>
  </r>
  <r>
    <x v="32"/>
    <x v="1"/>
    <x v="0"/>
    <n v="555"/>
    <x v="1"/>
    <x v="2"/>
    <n v="3"/>
    <s v="Medical"/>
    <n v="1"/>
    <n v="521"/>
    <n v="2"/>
    <x v="0"/>
    <n v="78"/>
    <x v="1"/>
    <n v="2"/>
    <x v="2"/>
    <n v="3"/>
    <x v="1"/>
    <n v="3448"/>
    <n v="13436"/>
    <n v="6"/>
    <s v="Y"/>
    <x v="1"/>
    <n v="22"/>
    <x v="1"/>
    <n v="2"/>
    <n v="80"/>
    <x v="1"/>
    <n v="20"/>
    <x v="1"/>
    <x v="1"/>
    <x v="6"/>
    <n v="0"/>
    <x v="0"/>
    <n v="0"/>
  </r>
  <r>
    <x v="33"/>
    <x v="1"/>
    <x v="0"/>
    <n v="821"/>
    <x v="1"/>
    <x v="12"/>
    <n v="2"/>
    <s v="Medical"/>
    <n v="1"/>
    <n v="522"/>
    <n v="1"/>
    <x v="1"/>
    <n v="86"/>
    <x v="0"/>
    <n v="5"/>
    <x v="7"/>
    <n v="1"/>
    <x v="1"/>
    <n v="19406"/>
    <n v="8509"/>
    <n v="4"/>
    <s v="Y"/>
    <x v="1"/>
    <n v="11"/>
    <x v="0"/>
    <n v="3"/>
    <n v="80"/>
    <x v="1"/>
    <n v="24"/>
    <x v="5"/>
    <x v="2"/>
    <x v="9"/>
    <n v="2"/>
    <x v="1"/>
    <n v="2"/>
  </r>
  <r>
    <x v="13"/>
    <x v="1"/>
    <x v="2"/>
    <n v="1381"/>
    <x v="0"/>
    <x v="18"/>
    <n v="4"/>
    <s v="Marketing"/>
    <n v="1"/>
    <n v="523"/>
    <n v="3"/>
    <x v="0"/>
    <n v="72"/>
    <x v="0"/>
    <n v="2"/>
    <x v="0"/>
    <n v="3"/>
    <x v="1"/>
    <n v="6538"/>
    <n v="12740"/>
    <n v="9"/>
    <s v="Y"/>
    <x v="1"/>
    <n v="15"/>
    <x v="0"/>
    <n v="1"/>
    <n v="80"/>
    <x v="1"/>
    <n v="6"/>
    <x v="1"/>
    <x v="1"/>
    <x v="11"/>
    <n v="2"/>
    <x v="1"/>
    <n v="2"/>
  </r>
  <r>
    <x v="12"/>
    <x v="1"/>
    <x v="0"/>
    <n v="480"/>
    <x v="1"/>
    <x v="15"/>
    <n v="2"/>
    <s v="Medical"/>
    <n v="1"/>
    <n v="524"/>
    <n v="2"/>
    <x v="0"/>
    <n v="31"/>
    <x v="0"/>
    <n v="2"/>
    <x v="3"/>
    <n v="1"/>
    <x v="1"/>
    <n v="4306"/>
    <n v="4156"/>
    <n v="1"/>
    <s v="Y"/>
    <x v="1"/>
    <n v="12"/>
    <x v="0"/>
    <n v="2"/>
    <n v="80"/>
    <x v="1"/>
    <n v="13"/>
    <x v="3"/>
    <x v="0"/>
    <x v="20"/>
    <n v="10"/>
    <x v="2"/>
    <n v="12"/>
  </r>
  <r>
    <x v="23"/>
    <x v="1"/>
    <x v="1"/>
    <n v="313"/>
    <x v="1"/>
    <x v="11"/>
    <n v="3"/>
    <s v="Medical"/>
    <n v="1"/>
    <n v="525"/>
    <n v="4"/>
    <x v="1"/>
    <n v="61"/>
    <x v="0"/>
    <n v="1"/>
    <x v="2"/>
    <n v="4"/>
    <x v="1"/>
    <n v="2258"/>
    <n v="15238"/>
    <n v="7"/>
    <s v="Y"/>
    <x v="1"/>
    <n v="20"/>
    <x v="1"/>
    <n v="1"/>
    <n v="80"/>
    <x v="1"/>
    <n v="8"/>
    <x v="4"/>
    <x v="1"/>
    <x v="11"/>
    <n v="2"/>
    <x v="1"/>
    <n v="2"/>
  </r>
  <r>
    <x v="23"/>
    <x v="1"/>
    <x v="0"/>
    <n v="1473"/>
    <x v="1"/>
    <x v="1"/>
    <n v="4"/>
    <s v="Other"/>
    <n v="1"/>
    <n v="526"/>
    <n v="3"/>
    <x v="0"/>
    <n v="74"/>
    <x v="0"/>
    <n v="2"/>
    <x v="4"/>
    <n v="3"/>
    <x v="2"/>
    <n v="4522"/>
    <n v="2227"/>
    <n v="4"/>
    <s v="Y"/>
    <x v="0"/>
    <n v="14"/>
    <x v="0"/>
    <n v="4"/>
    <n v="80"/>
    <x v="0"/>
    <n v="8"/>
    <x v="1"/>
    <x v="1"/>
    <x v="8"/>
    <n v="2"/>
    <x v="0"/>
    <n v="2"/>
  </r>
  <r>
    <x v="36"/>
    <x v="1"/>
    <x v="0"/>
    <n v="891"/>
    <x v="0"/>
    <x v="18"/>
    <n v="2"/>
    <s v="Life Sciences"/>
    <n v="1"/>
    <n v="527"/>
    <n v="2"/>
    <x v="0"/>
    <n v="99"/>
    <x v="1"/>
    <n v="2"/>
    <x v="0"/>
    <n v="4"/>
    <x v="0"/>
    <n v="4487"/>
    <n v="12090"/>
    <n v="1"/>
    <s v="Y"/>
    <x v="0"/>
    <n v="11"/>
    <x v="0"/>
    <n v="2"/>
    <n v="80"/>
    <x v="0"/>
    <n v="5"/>
    <x v="1"/>
    <x v="1"/>
    <x v="8"/>
    <n v="4"/>
    <x v="1"/>
    <n v="3"/>
  </r>
  <r>
    <x v="2"/>
    <x v="1"/>
    <x v="2"/>
    <n v="1063"/>
    <x v="1"/>
    <x v="19"/>
    <n v="5"/>
    <s v="Medical"/>
    <n v="1"/>
    <n v="529"/>
    <n v="2"/>
    <x v="0"/>
    <n v="72"/>
    <x v="0"/>
    <n v="2"/>
    <x v="1"/>
    <n v="3"/>
    <x v="1"/>
    <n v="4449"/>
    <n v="23866"/>
    <n v="3"/>
    <s v="Y"/>
    <x v="0"/>
    <n v="15"/>
    <x v="0"/>
    <n v="1"/>
    <n v="80"/>
    <x v="3"/>
    <n v="15"/>
    <x v="2"/>
    <x v="1"/>
    <x v="20"/>
    <n v="11"/>
    <x v="13"/>
    <n v="7"/>
  </r>
  <r>
    <x v="12"/>
    <x v="1"/>
    <x v="0"/>
    <n v="329"/>
    <x v="1"/>
    <x v="0"/>
    <n v="2"/>
    <s v="Life Sciences"/>
    <n v="1"/>
    <n v="530"/>
    <n v="4"/>
    <x v="1"/>
    <n v="98"/>
    <x v="1"/>
    <n v="1"/>
    <x v="2"/>
    <n v="1"/>
    <x v="1"/>
    <n v="2218"/>
    <n v="16193"/>
    <n v="1"/>
    <s v="Y"/>
    <x v="1"/>
    <n v="12"/>
    <x v="0"/>
    <n v="3"/>
    <n v="80"/>
    <x v="1"/>
    <n v="4"/>
    <x v="1"/>
    <x v="1"/>
    <x v="9"/>
    <n v="2"/>
    <x v="2"/>
    <n v="2"/>
  </r>
  <r>
    <x v="22"/>
    <x v="1"/>
    <x v="1"/>
    <n v="1218"/>
    <x v="1"/>
    <x v="0"/>
    <n v="1"/>
    <s v="Life Sciences"/>
    <n v="1"/>
    <n v="531"/>
    <n v="2"/>
    <x v="1"/>
    <n v="52"/>
    <x v="0"/>
    <n v="5"/>
    <x v="5"/>
    <n v="3"/>
    <x v="2"/>
    <n v="19197"/>
    <n v="8213"/>
    <n v="1"/>
    <s v="Y"/>
    <x v="0"/>
    <n v="14"/>
    <x v="0"/>
    <n v="3"/>
    <n v="80"/>
    <x v="1"/>
    <n v="21"/>
    <x v="1"/>
    <x v="1"/>
    <x v="17"/>
    <n v="8"/>
    <x v="1"/>
    <n v="6"/>
  </r>
  <r>
    <x v="29"/>
    <x v="1"/>
    <x v="1"/>
    <n v="906"/>
    <x v="0"/>
    <x v="16"/>
    <n v="3"/>
    <s v="Life Sciences"/>
    <n v="1"/>
    <n v="532"/>
    <n v="3"/>
    <x v="0"/>
    <n v="86"/>
    <x v="2"/>
    <n v="4"/>
    <x v="0"/>
    <n v="1"/>
    <x v="1"/>
    <n v="13212"/>
    <n v="18256"/>
    <n v="9"/>
    <s v="Y"/>
    <x v="1"/>
    <n v="11"/>
    <x v="0"/>
    <n v="4"/>
    <n v="80"/>
    <x v="2"/>
    <n v="36"/>
    <x v="0"/>
    <x v="2"/>
    <x v="5"/>
    <n v="7"/>
    <x v="4"/>
    <n v="7"/>
  </r>
  <r>
    <x v="7"/>
    <x v="1"/>
    <x v="0"/>
    <n v="1082"/>
    <x v="0"/>
    <x v="20"/>
    <n v="3"/>
    <s v="Technical Degree"/>
    <n v="1"/>
    <n v="533"/>
    <n v="2"/>
    <x v="0"/>
    <n v="83"/>
    <x v="0"/>
    <n v="2"/>
    <x v="0"/>
    <n v="3"/>
    <x v="0"/>
    <n v="6577"/>
    <n v="19558"/>
    <n v="0"/>
    <s v="Y"/>
    <x v="1"/>
    <n v="11"/>
    <x v="0"/>
    <n v="2"/>
    <n v="80"/>
    <x v="0"/>
    <n v="6"/>
    <x v="6"/>
    <x v="1"/>
    <x v="8"/>
    <n v="4"/>
    <x v="5"/>
    <n v="4"/>
  </r>
  <r>
    <x v="0"/>
    <x v="1"/>
    <x v="0"/>
    <n v="645"/>
    <x v="0"/>
    <x v="0"/>
    <n v="3"/>
    <s v="Marketing"/>
    <n v="1"/>
    <n v="534"/>
    <n v="2"/>
    <x v="1"/>
    <n v="49"/>
    <x v="2"/>
    <n v="3"/>
    <x v="0"/>
    <n v="1"/>
    <x v="1"/>
    <n v="8392"/>
    <n v="19566"/>
    <n v="1"/>
    <s v="Y"/>
    <x v="1"/>
    <n v="16"/>
    <x v="0"/>
    <n v="3"/>
    <n v="80"/>
    <x v="1"/>
    <n v="10"/>
    <x v="2"/>
    <x v="1"/>
    <x v="1"/>
    <n v="7"/>
    <x v="0"/>
    <n v="7"/>
  </r>
  <r>
    <x v="14"/>
    <x v="1"/>
    <x v="0"/>
    <n v="1300"/>
    <x v="1"/>
    <x v="27"/>
    <n v="2"/>
    <s v="Medical"/>
    <n v="1"/>
    <n v="536"/>
    <n v="3"/>
    <x v="1"/>
    <n v="79"/>
    <x v="0"/>
    <n v="2"/>
    <x v="2"/>
    <n v="1"/>
    <x v="2"/>
    <n v="4558"/>
    <n v="13535"/>
    <n v="1"/>
    <s v="Y"/>
    <x v="1"/>
    <n v="12"/>
    <x v="0"/>
    <n v="4"/>
    <n v="80"/>
    <x v="1"/>
    <n v="10"/>
    <x v="2"/>
    <x v="1"/>
    <x v="1"/>
    <n v="0"/>
    <x v="1"/>
    <n v="8"/>
  </r>
  <r>
    <x v="36"/>
    <x v="0"/>
    <x v="0"/>
    <n v="688"/>
    <x v="1"/>
    <x v="3"/>
    <n v="3"/>
    <s v="Medical"/>
    <n v="1"/>
    <n v="538"/>
    <n v="1"/>
    <x v="1"/>
    <n v="91"/>
    <x v="0"/>
    <n v="1"/>
    <x v="2"/>
    <n v="1"/>
    <x v="1"/>
    <n v="4031"/>
    <n v="9396"/>
    <n v="5"/>
    <s v="Y"/>
    <x v="1"/>
    <n v="13"/>
    <x v="0"/>
    <n v="3"/>
    <n v="80"/>
    <x v="1"/>
    <n v="6"/>
    <x v="3"/>
    <x v="1"/>
    <x v="4"/>
    <n v="2"/>
    <x v="0"/>
    <n v="2"/>
  </r>
  <r>
    <x v="39"/>
    <x v="1"/>
    <x v="0"/>
    <n v="319"/>
    <x v="1"/>
    <x v="3"/>
    <n v="3"/>
    <s v="Medical"/>
    <n v="1"/>
    <n v="543"/>
    <n v="4"/>
    <x v="1"/>
    <n v="39"/>
    <x v="1"/>
    <n v="3"/>
    <x v="3"/>
    <n v="3"/>
    <x v="1"/>
    <n v="7969"/>
    <n v="19609"/>
    <n v="2"/>
    <s v="Y"/>
    <x v="0"/>
    <n v="14"/>
    <x v="0"/>
    <n v="3"/>
    <n v="80"/>
    <x v="0"/>
    <n v="28"/>
    <x v="5"/>
    <x v="1"/>
    <x v="8"/>
    <n v="4"/>
    <x v="0"/>
    <n v="4"/>
  </r>
  <r>
    <x v="28"/>
    <x v="1"/>
    <x v="0"/>
    <n v="192"/>
    <x v="1"/>
    <x v="17"/>
    <n v="2"/>
    <s v="Life Sciences"/>
    <n v="1"/>
    <n v="544"/>
    <n v="1"/>
    <x v="1"/>
    <n v="69"/>
    <x v="0"/>
    <n v="1"/>
    <x v="1"/>
    <n v="4"/>
    <x v="1"/>
    <n v="2654"/>
    <n v="9655"/>
    <n v="3"/>
    <s v="Y"/>
    <x v="1"/>
    <n v="21"/>
    <x v="1"/>
    <n v="4"/>
    <n v="80"/>
    <x v="3"/>
    <n v="8"/>
    <x v="1"/>
    <x v="2"/>
    <x v="4"/>
    <n v="2"/>
    <x v="0"/>
    <n v="2"/>
  </r>
  <r>
    <x v="39"/>
    <x v="1"/>
    <x v="0"/>
    <n v="1490"/>
    <x v="1"/>
    <x v="18"/>
    <n v="2"/>
    <s v="Life Sciences"/>
    <n v="1"/>
    <n v="546"/>
    <n v="4"/>
    <x v="0"/>
    <n v="30"/>
    <x v="0"/>
    <n v="4"/>
    <x v="5"/>
    <n v="4"/>
    <x v="1"/>
    <n v="16555"/>
    <n v="10310"/>
    <n v="2"/>
    <s v="Y"/>
    <x v="1"/>
    <n v="13"/>
    <x v="0"/>
    <n v="4"/>
    <n v="80"/>
    <x v="0"/>
    <n v="31"/>
    <x v="2"/>
    <x v="0"/>
    <x v="8"/>
    <n v="2"/>
    <x v="1"/>
    <n v="4"/>
  </r>
  <r>
    <x v="19"/>
    <x v="1"/>
    <x v="1"/>
    <n v="532"/>
    <x v="1"/>
    <x v="22"/>
    <n v="2"/>
    <s v="Life Sciences"/>
    <n v="1"/>
    <n v="547"/>
    <n v="1"/>
    <x v="0"/>
    <n v="92"/>
    <x v="0"/>
    <n v="2"/>
    <x v="1"/>
    <n v="3"/>
    <x v="2"/>
    <n v="4556"/>
    <n v="12932"/>
    <n v="2"/>
    <s v="Y"/>
    <x v="1"/>
    <n v="11"/>
    <x v="0"/>
    <n v="2"/>
    <n v="80"/>
    <x v="1"/>
    <n v="19"/>
    <x v="1"/>
    <x v="1"/>
    <x v="8"/>
    <n v="4"/>
    <x v="0"/>
    <n v="2"/>
  </r>
  <r>
    <x v="7"/>
    <x v="1"/>
    <x v="0"/>
    <n v="317"/>
    <x v="1"/>
    <x v="2"/>
    <n v="3"/>
    <s v="Life Sciences"/>
    <n v="1"/>
    <n v="548"/>
    <n v="3"/>
    <x v="0"/>
    <n v="43"/>
    <x v="3"/>
    <n v="2"/>
    <x v="3"/>
    <n v="4"/>
    <x v="0"/>
    <n v="6091"/>
    <n v="24793"/>
    <n v="2"/>
    <s v="Y"/>
    <x v="1"/>
    <n v="20"/>
    <x v="1"/>
    <n v="3"/>
    <n v="80"/>
    <x v="0"/>
    <n v="11"/>
    <x v="2"/>
    <x v="1"/>
    <x v="8"/>
    <n v="4"/>
    <x v="0"/>
    <n v="2"/>
  </r>
  <r>
    <x v="42"/>
    <x v="1"/>
    <x v="0"/>
    <n v="422"/>
    <x v="1"/>
    <x v="15"/>
    <n v="3"/>
    <s v="Life Sciences"/>
    <n v="1"/>
    <n v="549"/>
    <n v="1"/>
    <x v="0"/>
    <n v="41"/>
    <x v="0"/>
    <n v="5"/>
    <x v="5"/>
    <n v="1"/>
    <x v="1"/>
    <n v="19566"/>
    <n v="3854"/>
    <n v="5"/>
    <s v="Y"/>
    <x v="1"/>
    <n v="11"/>
    <x v="0"/>
    <n v="4"/>
    <n v="80"/>
    <x v="0"/>
    <n v="33"/>
    <x v="3"/>
    <x v="0"/>
    <x v="30"/>
    <n v="8"/>
    <x v="14"/>
    <n v="10"/>
  </r>
  <r>
    <x v="21"/>
    <x v="1"/>
    <x v="0"/>
    <n v="1485"/>
    <x v="1"/>
    <x v="21"/>
    <n v="3"/>
    <s v="Medical"/>
    <n v="1"/>
    <n v="550"/>
    <n v="3"/>
    <x v="0"/>
    <n v="87"/>
    <x v="0"/>
    <n v="2"/>
    <x v="3"/>
    <n v="3"/>
    <x v="2"/>
    <n v="4810"/>
    <n v="26314"/>
    <n v="2"/>
    <s v="Y"/>
    <x v="1"/>
    <n v="14"/>
    <x v="0"/>
    <n v="3"/>
    <n v="80"/>
    <x v="1"/>
    <n v="19"/>
    <x v="3"/>
    <x v="2"/>
    <x v="1"/>
    <n v="7"/>
    <x v="0"/>
    <n v="8"/>
  </r>
  <r>
    <x v="19"/>
    <x v="1"/>
    <x v="1"/>
    <n v="1368"/>
    <x v="1"/>
    <x v="26"/>
    <n v="4"/>
    <s v="Technical Degree"/>
    <n v="1"/>
    <n v="551"/>
    <n v="4"/>
    <x v="0"/>
    <n v="88"/>
    <x v="1"/>
    <n v="2"/>
    <x v="4"/>
    <n v="4"/>
    <x v="1"/>
    <n v="4523"/>
    <n v="4386"/>
    <n v="0"/>
    <s v="Y"/>
    <x v="1"/>
    <n v="11"/>
    <x v="0"/>
    <n v="4"/>
    <n v="80"/>
    <x v="2"/>
    <n v="7"/>
    <x v="5"/>
    <x v="3"/>
    <x v="0"/>
    <n v="5"/>
    <x v="0"/>
    <n v="4"/>
  </r>
  <r>
    <x v="17"/>
    <x v="0"/>
    <x v="0"/>
    <n v="1448"/>
    <x v="0"/>
    <x v="0"/>
    <n v="1"/>
    <s v="Technical Degree"/>
    <n v="1"/>
    <n v="554"/>
    <n v="1"/>
    <x v="0"/>
    <n v="62"/>
    <x v="0"/>
    <n v="1"/>
    <x v="6"/>
    <n v="2"/>
    <x v="0"/>
    <n v="3202"/>
    <n v="21972"/>
    <n v="1"/>
    <s v="Y"/>
    <x v="0"/>
    <n v="16"/>
    <x v="0"/>
    <n v="2"/>
    <n v="80"/>
    <x v="0"/>
    <n v="6"/>
    <x v="5"/>
    <x v="1"/>
    <x v="8"/>
    <n v="3"/>
    <x v="1"/>
    <n v="4"/>
  </r>
  <r>
    <x v="13"/>
    <x v="0"/>
    <x v="1"/>
    <n v="296"/>
    <x v="0"/>
    <x v="16"/>
    <n v="2"/>
    <s v="Marketing"/>
    <n v="1"/>
    <n v="555"/>
    <n v="4"/>
    <x v="0"/>
    <n v="33"/>
    <x v="3"/>
    <n v="1"/>
    <x v="6"/>
    <n v="3"/>
    <x v="2"/>
    <n v="2351"/>
    <n v="12253"/>
    <n v="0"/>
    <s v="Y"/>
    <x v="1"/>
    <n v="16"/>
    <x v="0"/>
    <n v="4"/>
    <n v="80"/>
    <x v="1"/>
    <n v="3"/>
    <x v="1"/>
    <x v="2"/>
    <x v="4"/>
    <n v="2"/>
    <x v="1"/>
    <n v="0"/>
  </r>
  <r>
    <x v="8"/>
    <x v="1"/>
    <x v="1"/>
    <n v="1490"/>
    <x v="1"/>
    <x v="2"/>
    <n v="2"/>
    <s v="Life Sciences"/>
    <n v="1"/>
    <n v="556"/>
    <n v="4"/>
    <x v="1"/>
    <n v="42"/>
    <x v="0"/>
    <n v="1"/>
    <x v="2"/>
    <n v="4"/>
    <x v="1"/>
    <n v="1702"/>
    <n v="12106"/>
    <n v="1"/>
    <s v="Y"/>
    <x v="0"/>
    <n v="23"/>
    <x v="1"/>
    <n v="3"/>
    <n v="80"/>
    <x v="1"/>
    <n v="1"/>
    <x v="1"/>
    <x v="1"/>
    <x v="6"/>
    <n v="0"/>
    <x v="0"/>
    <n v="0"/>
  </r>
  <r>
    <x v="32"/>
    <x v="1"/>
    <x v="0"/>
    <n v="1398"/>
    <x v="0"/>
    <x v="2"/>
    <n v="4"/>
    <s v="Life Sciences"/>
    <n v="1"/>
    <n v="558"/>
    <n v="3"/>
    <x v="0"/>
    <n v="79"/>
    <x v="0"/>
    <n v="5"/>
    <x v="5"/>
    <n v="3"/>
    <x v="1"/>
    <n v="18041"/>
    <n v="13022"/>
    <n v="0"/>
    <s v="Y"/>
    <x v="1"/>
    <n v="14"/>
    <x v="0"/>
    <n v="4"/>
    <n v="80"/>
    <x v="0"/>
    <n v="21"/>
    <x v="2"/>
    <x v="1"/>
    <x v="23"/>
    <n v="15"/>
    <x v="1"/>
    <n v="12"/>
  </r>
  <r>
    <x v="25"/>
    <x v="1"/>
    <x v="0"/>
    <n v="1349"/>
    <x v="1"/>
    <x v="5"/>
    <n v="3"/>
    <s v="Life Sciences"/>
    <n v="1"/>
    <n v="560"/>
    <n v="1"/>
    <x v="0"/>
    <n v="90"/>
    <x v="0"/>
    <n v="1"/>
    <x v="1"/>
    <n v="4"/>
    <x v="2"/>
    <n v="2886"/>
    <n v="3032"/>
    <n v="1"/>
    <s v="Y"/>
    <x v="1"/>
    <n v="22"/>
    <x v="1"/>
    <n v="2"/>
    <n v="80"/>
    <x v="3"/>
    <n v="3"/>
    <x v="1"/>
    <x v="0"/>
    <x v="11"/>
    <n v="2"/>
    <x v="0"/>
    <n v="2"/>
  </r>
  <r>
    <x v="7"/>
    <x v="1"/>
    <x v="2"/>
    <n v="1400"/>
    <x v="1"/>
    <x v="3"/>
    <n v="3"/>
    <s v="Life Sciences"/>
    <n v="1"/>
    <n v="562"/>
    <n v="3"/>
    <x v="1"/>
    <n v="53"/>
    <x v="0"/>
    <n v="1"/>
    <x v="2"/>
    <n v="4"/>
    <x v="1"/>
    <n v="2097"/>
    <n v="16734"/>
    <n v="4"/>
    <s v="Y"/>
    <x v="1"/>
    <n v="15"/>
    <x v="0"/>
    <n v="3"/>
    <n v="80"/>
    <x v="1"/>
    <n v="9"/>
    <x v="1"/>
    <x v="0"/>
    <x v="8"/>
    <n v="3"/>
    <x v="1"/>
    <n v="4"/>
  </r>
  <r>
    <x v="11"/>
    <x v="1"/>
    <x v="0"/>
    <n v="986"/>
    <x v="1"/>
    <x v="3"/>
    <n v="4"/>
    <s v="Medical"/>
    <n v="1"/>
    <n v="564"/>
    <n v="2"/>
    <x v="1"/>
    <n v="93"/>
    <x v="1"/>
    <n v="3"/>
    <x v="7"/>
    <n v="3"/>
    <x v="1"/>
    <n v="11935"/>
    <n v="21526"/>
    <n v="1"/>
    <s v="Y"/>
    <x v="1"/>
    <n v="18"/>
    <x v="0"/>
    <n v="3"/>
    <n v="80"/>
    <x v="0"/>
    <n v="10"/>
    <x v="2"/>
    <x v="1"/>
    <x v="1"/>
    <n v="2"/>
    <x v="0"/>
    <n v="7"/>
  </r>
  <r>
    <x v="11"/>
    <x v="0"/>
    <x v="0"/>
    <n v="408"/>
    <x v="1"/>
    <x v="19"/>
    <n v="5"/>
    <s v="Technical Degree"/>
    <n v="1"/>
    <n v="565"/>
    <n v="3"/>
    <x v="0"/>
    <n v="71"/>
    <x v="1"/>
    <n v="1"/>
    <x v="1"/>
    <n v="2"/>
    <x v="1"/>
    <n v="2546"/>
    <n v="18300"/>
    <n v="5"/>
    <s v="Y"/>
    <x v="1"/>
    <n v="16"/>
    <x v="0"/>
    <n v="2"/>
    <n v="80"/>
    <x v="0"/>
    <n v="6"/>
    <x v="2"/>
    <x v="3"/>
    <x v="4"/>
    <n v="2"/>
    <x v="1"/>
    <n v="1"/>
  </r>
  <r>
    <x v="37"/>
    <x v="0"/>
    <x v="0"/>
    <n v="489"/>
    <x v="2"/>
    <x v="2"/>
    <n v="2"/>
    <s v="Technical Degree"/>
    <n v="1"/>
    <n v="566"/>
    <n v="1"/>
    <x v="1"/>
    <n v="52"/>
    <x v="1"/>
    <n v="1"/>
    <x v="8"/>
    <n v="4"/>
    <x v="0"/>
    <n v="2564"/>
    <n v="18437"/>
    <n v="1"/>
    <s v="Y"/>
    <x v="1"/>
    <n v="12"/>
    <x v="0"/>
    <n v="3"/>
    <n v="80"/>
    <x v="0"/>
    <n v="1"/>
    <x v="1"/>
    <x v="3"/>
    <x v="6"/>
    <n v="0"/>
    <x v="0"/>
    <n v="0"/>
  </r>
  <r>
    <x v="7"/>
    <x v="1"/>
    <x v="2"/>
    <n v="1398"/>
    <x v="0"/>
    <x v="23"/>
    <n v="4"/>
    <s v="Other"/>
    <n v="1"/>
    <n v="567"/>
    <n v="3"/>
    <x v="0"/>
    <n v="69"/>
    <x v="0"/>
    <n v="3"/>
    <x v="0"/>
    <n v="1"/>
    <x v="1"/>
    <n v="8412"/>
    <n v="2890"/>
    <n v="0"/>
    <s v="Y"/>
    <x v="1"/>
    <n v="11"/>
    <x v="0"/>
    <n v="3"/>
    <n v="80"/>
    <x v="0"/>
    <n v="10"/>
    <x v="1"/>
    <x v="1"/>
    <x v="7"/>
    <n v="8"/>
    <x v="4"/>
    <n v="8"/>
  </r>
  <r>
    <x v="38"/>
    <x v="1"/>
    <x v="0"/>
    <n v="210"/>
    <x v="0"/>
    <x v="22"/>
    <n v="3"/>
    <s v="Marketing"/>
    <n v="1"/>
    <n v="568"/>
    <n v="1"/>
    <x v="1"/>
    <n v="56"/>
    <x v="1"/>
    <n v="4"/>
    <x v="5"/>
    <n v="4"/>
    <x v="2"/>
    <n v="14118"/>
    <n v="22102"/>
    <n v="3"/>
    <s v="Y"/>
    <x v="1"/>
    <n v="12"/>
    <x v="0"/>
    <n v="3"/>
    <n v="80"/>
    <x v="1"/>
    <n v="32"/>
    <x v="1"/>
    <x v="2"/>
    <x v="6"/>
    <n v="0"/>
    <x v="0"/>
    <n v="0"/>
  </r>
  <r>
    <x v="24"/>
    <x v="1"/>
    <x v="0"/>
    <n v="1099"/>
    <x v="1"/>
    <x v="22"/>
    <n v="4"/>
    <s v="Life Sciences"/>
    <n v="1"/>
    <n v="569"/>
    <n v="2"/>
    <x v="1"/>
    <n v="88"/>
    <x v="1"/>
    <n v="4"/>
    <x v="5"/>
    <n v="3"/>
    <x v="1"/>
    <n v="17046"/>
    <n v="9314"/>
    <n v="0"/>
    <s v="Y"/>
    <x v="1"/>
    <n v="15"/>
    <x v="0"/>
    <n v="2"/>
    <n v="80"/>
    <x v="1"/>
    <n v="28"/>
    <x v="2"/>
    <x v="1"/>
    <x v="16"/>
    <n v="10"/>
    <x v="9"/>
    <n v="7"/>
  </r>
  <r>
    <x v="7"/>
    <x v="1"/>
    <x v="2"/>
    <n v="1116"/>
    <x v="1"/>
    <x v="2"/>
    <n v="3"/>
    <s v="Medical"/>
    <n v="1"/>
    <n v="571"/>
    <n v="3"/>
    <x v="0"/>
    <n v="49"/>
    <x v="0"/>
    <n v="1"/>
    <x v="2"/>
    <n v="4"/>
    <x v="0"/>
    <n v="2564"/>
    <n v="7181"/>
    <n v="0"/>
    <s v="Y"/>
    <x v="1"/>
    <n v="14"/>
    <x v="0"/>
    <n v="3"/>
    <n v="80"/>
    <x v="0"/>
    <n v="12"/>
    <x v="2"/>
    <x v="2"/>
    <x v="19"/>
    <n v="7"/>
    <x v="7"/>
    <n v="7"/>
  </r>
  <r>
    <x v="42"/>
    <x v="1"/>
    <x v="1"/>
    <n v="1499"/>
    <x v="0"/>
    <x v="26"/>
    <n v="3"/>
    <s v="Marketing"/>
    <n v="1"/>
    <n v="573"/>
    <n v="3"/>
    <x v="0"/>
    <n v="80"/>
    <x v="1"/>
    <n v="3"/>
    <x v="0"/>
    <n v="1"/>
    <x v="1"/>
    <n v="10266"/>
    <n v="2845"/>
    <n v="4"/>
    <s v="Y"/>
    <x v="1"/>
    <n v="19"/>
    <x v="0"/>
    <n v="4"/>
    <n v="80"/>
    <x v="0"/>
    <n v="22"/>
    <x v="3"/>
    <x v="3"/>
    <x v="29"/>
    <n v="13"/>
    <x v="11"/>
    <n v="11"/>
  </r>
  <r>
    <x v="40"/>
    <x v="1"/>
    <x v="0"/>
    <n v="983"/>
    <x v="1"/>
    <x v="2"/>
    <n v="2"/>
    <s v="Medical"/>
    <n v="1"/>
    <n v="574"/>
    <n v="1"/>
    <x v="0"/>
    <n v="65"/>
    <x v="0"/>
    <n v="2"/>
    <x v="3"/>
    <n v="4"/>
    <x v="2"/>
    <n v="5070"/>
    <n v="7389"/>
    <n v="5"/>
    <s v="Y"/>
    <x v="1"/>
    <n v="13"/>
    <x v="0"/>
    <n v="3"/>
    <n v="80"/>
    <x v="2"/>
    <n v="20"/>
    <x v="2"/>
    <x v="1"/>
    <x v="8"/>
    <n v="0"/>
    <x v="0"/>
    <n v="4"/>
  </r>
  <r>
    <x v="21"/>
    <x v="1"/>
    <x v="0"/>
    <n v="1009"/>
    <x v="1"/>
    <x v="2"/>
    <n v="3"/>
    <s v="Life Sciences"/>
    <n v="1"/>
    <n v="575"/>
    <n v="1"/>
    <x v="1"/>
    <n v="51"/>
    <x v="0"/>
    <n v="4"/>
    <x v="7"/>
    <n v="3"/>
    <x v="1"/>
    <n v="17861"/>
    <n v="2288"/>
    <n v="6"/>
    <s v="Y"/>
    <x v="1"/>
    <n v="13"/>
    <x v="0"/>
    <n v="3"/>
    <n v="80"/>
    <x v="0"/>
    <n v="26"/>
    <x v="2"/>
    <x v="0"/>
    <x v="11"/>
    <n v="2"/>
    <x v="0"/>
    <n v="1"/>
  </r>
  <r>
    <x v="10"/>
    <x v="1"/>
    <x v="0"/>
    <n v="144"/>
    <x v="1"/>
    <x v="23"/>
    <n v="3"/>
    <s v="Life Sciences"/>
    <n v="1"/>
    <n v="577"/>
    <n v="4"/>
    <x v="1"/>
    <n v="46"/>
    <x v="3"/>
    <n v="1"/>
    <x v="2"/>
    <n v="3"/>
    <x v="0"/>
    <n v="4230"/>
    <n v="19225"/>
    <n v="0"/>
    <s v="Y"/>
    <x v="1"/>
    <n v="15"/>
    <x v="0"/>
    <n v="3"/>
    <n v="80"/>
    <x v="0"/>
    <n v="6"/>
    <x v="2"/>
    <x v="1"/>
    <x v="8"/>
    <n v="4"/>
    <x v="5"/>
    <n v="3"/>
  </r>
  <r>
    <x v="33"/>
    <x v="1"/>
    <x v="0"/>
    <n v="548"/>
    <x v="1"/>
    <x v="1"/>
    <n v="4"/>
    <s v="Life Sciences"/>
    <n v="1"/>
    <n v="578"/>
    <n v="3"/>
    <x v="0"/>
    <n v="42"/>
    <x v="0"/>
    <n v="2"/>
    <x v="2"/>
    <n v="3"/>
    <x v="0"/>
    <n v="3780"/>
    <n v="23428"/>
    <n v="7"/>
    <s v="Y"/>
    <x v="1"/>
    <n v="11"/>
    <x v="0"/>
    <n v="3"/>
    <n v="80"/>
    <x v="0"/>
    <n v="19"/>
    <x v="1"/>
    <x v="1"/>
    <x v="6"/>
    <n v="0"/>
    <x v="0"/>
    <n v="0"/>
  </r>
  <r>
    <x v="13"/>
    <x v="1"/>
    <x v="0"/>
    <n v="1303"/>
    <x v="1"/>
    <x v="2"/>
    <n v="4"/>
    <s v="Life Sciences"/>
    <n v="1"/>
    <n v="579"/>
    <n v="4"/>
    <x v="1"/>
    <n v="62"/>
    <x v="1"/>
    <n v="1"/>
    <x v="1"/>
    <n v="3"/>
    <x v="2"/>
    <n v="2768"/>
    <n v="8416"/>
    <n v="3"/>
    <s v="Y"/>
    <x v="1"/>
    <n v="12"/>
    <x v="0"/>
    <n v="3"/>
    <n v="80"/>
    <x v="1"/>
    <n v="14"/>
    <x v="1"/>
    <x v="1"/>
    <x v="5"/>
    <n v="3"/>
    <x v="8"/>
    <n v="7"/>
  </r>
  <r>
    <x v="21"/>
    <x v="1"/>
    <x v="0"/>
    <n v="1125"/>
    <x v="0"/>
    <x v="17"/>
    <n v="3"/>
    <s v="Marketing"/>
    <n v="1"/>
    <n v="580"/>
    <n v="3"/>
    <x v="0"/>
    <n v="94"/>
    <x v="1"/>
    <n v="3"/>
    <x v="0"/>
    <n v="4"/>
    <x v="1"/>
    <n v="9071"/>
    <n v="11563"/>
    <n v="2"/>
    <s v="Y"/>
    <x v="0"/>
    <n v="19"/>
    <x v="0"/>
    <n v="3"/>
    <n v="80"/>
    <x v="1"/>
    <n v="15"/>
    <x v="1"/>
    <x v="1"/>
    <x v="11"/>
    <n v="2"/>
    <x v="1"/>
    <n v="2"/>
  </r>
  <r>
    <x v="12"/>
    <x v="1"/>
    <x v="0"/>
    <n v="1274"/>
    <x v="1"/>
    <x v="14"/>
    <n v="1"/>
    <s v="Life Sciences"/>
    <n v="1"/>
    <n v="581"/>
    <n v="3"/>
    <x v="1"/>
    <n v="33"/>
    <x v="0"/>
    <n v="3"/>
    <x v="3"/>
    <n v="2"/>
    <x v="2"/>
    <n v="10648"/>
    <n v="14394"/>
    <n v="1"/>
    <s v="Y"/>
    <x v="1"/>
    <n v="25"/>
    <x v="1"/>
    <n v="4"/>
    <n v="80"/>
    <x v="1"/>
    <n v="13"/>
    <x v="6"/>
    <x v="3"/>
    <x v="20"/>
    <n v="8"/>
    <x v="0"/>
    <n v="8"/>
  </r>
  <r>
    <x v="3"/>
    <x v="0"/>
    <x v="0"/>
    <n v="1277"/>
    <x v="1"/>
    <x v="8"/>
    <n v="1"/>
    <s v="Medical"/>
    <n v="1"/>
    <n v="582"/>
    <n v="2"/>
    <x v="1"/>
    <n v="56"/>
    <x v="0"/>
    <n v="3"/>
    <x v="5"/>
    <n v="3"/>
    <x v="1"/>
    <n v="13610"/>
    <n v="24619"/>
    <n v="7"/>
    <s v="Y"/>
    <x v="0"/>
    <n v="12"/>
    <x v="0"/>
    <n v="4"/>
    <n v="80"/>
    <x v="0"/>
    <n v="15"/>
    <x v="2"/>
    <x v="3"/>
    <x v="5"/>
    <n v="6"/>
    <x v="4"/>
    <n v="7"/>
  </r>
  <r>
    <x v="3"/>
    <x v="0"/>
    <x v="0"/>
    <n v="587"/>
    <x v="1"/>
    <x v="17"/>
    <n v="1"/>
    <s v="Medical"/>
    <n v="1"/>
    <n v="584"/>
    <n v="1"/>
    <x v="1"/>
    <n v="38"/>
    <x v="3"/>
    <n v="1"/>
    <x v="2"/>
    <n v="4"/>
    <x v="2"/>
    <n v="3408"/>
    <n v="6705"/>
    <n v="7"/>
    <s v="Y"/>
    <x v="1"/>
    <n v="13"/>
    <x v="0"/>
    <n v="1"/>
    <n v="80"/>
    <x v="2"/>
    <n v="8"/>
    <x v="2"/>
    <x v="1"/>
    <x v="9"/>
    <n v="3"/>
    <x v="1"/>
    <n v="3"/>
  </r>
  <r>
    <x v="7"/>
    <x v="1"/>
    <x v="0"/>
    <n v="413"/>
    <x v="0"/>
    <x v="15"/>
    <n v="1"/>
    <s v="Marketing"/>
    <n v="1"/>
    <n v="585"/>
    <n v="4"/>
    <x v="1"/>
    <n v="57"/>
    <x v="0"/>
    <n v="1"/>
    <x v="6"/>
    <n v="2"/>
    <x v="0"/>
    <n v="2983"/>
    <n v="18398"/>
    <n v="0"/>
    <s v="Y"/>
    <x v="1"/>
    <n v="14"/>
    <x v="0"/>
    <n v="1"/>
    <n v="80"/>
    <x v="0"/>
    <n v="4"/>
    <x v="1"/>
    <x v="1"/>
    <x v="11"/>
    <n v="2"/>
    <x v="1"/>
    <n v="2"/>
  </r>
  <r>
    <x v="10"/>
    <x v="1"/>
    <x v="0"/>
    <n v="1276"/>
    <x v="1"/>
    <x v="7"/>
    <n v="3"/>
    <s v="Life Sciences"/>
    <n v="1"/>
    <n v="586"/>
    <n v="4"/>
    <x v="1"/>
    <n v="72"/>
    <x v="0"/>
    <n v="3"/>
    <x v="4"/>
    <n v="3"/>
    <x v="1"/>
    <n v="7632"/>
    <n v="14295"/>
    <n v="4"/>
    <s v="Y"/>
    <x v="0"/>
    <n v="12"/>
    <x v="0"/>
    <n v="3"/>
    <n v="80"/>
    <x v="0"/>
    <n v="10"/>
    <x v="2"/>
    <x v="1"/>
    <x v="3"/>
    <n v="7"/>
    <x v="0"/>
    <n v="0"/>
  </r>
  <r>
    <x v="12"/>
    <x v="0"/>
    <x v="1"/>
    <n v="534"/>
    <x v="1"/>
    <x v="25"/>
    <n v="3"/>
    <s v="Life Sciences"/>
    <n v="1"/>
    <n v="587"/>
    <n v="1"/>
    <x v="1"/>
    <n v="66"/>
    <x v="0"/>
    <n v="3"/>
    <x v="4"/>
    <n v="3"/>
    <x v="1"/>
    <n v="9824"/>
    <n v="22908"/>
    <n v="3"/>
    <s v="Y"/>
    <x v="1"/>
    <n v="12"/>
    <x v="0"/>
    <n v="1"/>
    <n v="80"/>
    <x v="0"/>
    <n v="12"/>
    <x v="2"/>
    <x v="1"/>
    <x v="6"/>
    <n v="0"/>
    <x v="0"/>
    <n v="0"/>
  </r>
  <r>
    <x v="13"/>
    <x v="0"/>
    <x v="1"/>
    <n v="988"/>
    <x v="2"/>
    <x v="5"/>
    <n v="3"/>
    <s v="Human Resources"/>
    <n v="1"/>
    <n v="590"/>
    <n v="2"/>
    <x v="0"/>
    <n v="43"/>
    <x v="0"/>
    <n v="3"/>
    <x v="8"/>
    <n v="1"/>
    <x v="2"/>
    <n v="9950"/>
    <n v="11533"/>
    <n v="9"/>
    <s v="Y"/>
    <x v="0"/>
    <n v="15"/>
    <x v="0"/>
    <n v="3"/>
    <n v="80"/>
    <x v="2"/>
    <n v="11"/>
    <x v="2"/>
    <x v="1"/>
    <x v="11"/>
    <n v="2"/>
    <x v="0"/>
    <n v="2"/>
  </r>
  <r>
    <x v="19"/>
    <x v="1"/>
    <x v="1"/>
    <n v="1474"/>
    <x v="1"/>
    <x v="12"/>
    <n v="2"/>
    <s v="Other"/>
    <n v="1"/>
    <n v="591"/>
    <n v="2"/>
    <x v="1"/>
    <n v="97"/>
    <x v="0"/>
    <n v="1"/>
    <x v="2"/>
    <n v="3"/>
    <x v="1"/>
    <n v="2093"/>
    <n v="9260"/>
    <n v="4"/>
    <s v="Y"/>
    <x v="1"/>
    <n v="17"/>
    <x v="0"/>
    <n v="4"/>
    <n v="80"/>
    <x v="1"/>
    <n v="8"/>
    <x v="5"/>
    <x v="1"/>
    <x v="4"/>
    <n v="2"/>
    <x v="3"/>
    <n v="0"/>
  </r>
  <r>
    <x v="9"/>
    <x v="1"/>
    <x v="2"/>
    <n v="635"/>
    <x v="0"/>
    <x v="17"/>
    <n v="4"/>
    <s v="Medical"/>
    <n v="1"/>
    <n v="592"/>
    <n v="2"/>
    <x v="1"/>
    <n v="32"/>
    <x v="0"/>
    <n v="3"/>
    <x v="0"/>
    <n v="4"/>
    <x v="0"/>
    <n v="9980"/>
    <n v="15318"/>
    <n v="1"/>
    <s v="Y"/>
    <x v="1"/>
    <n v="14"/>
    <x v="0"/>
    <n v="4"/>
    <n v="80"/>
    <x v="0"/>
    <n v="10"/>
    <x v="1"/>
    <x v="2"/>
    <x v="1"/>
    <n v="3"/>
    <x v="10"/>
    <n v="7"/>
  </r>
  <r>
    <x v="15"/>
    <x v="0"/>
    <x v="1"/>
    <n v="1368"/>
    <x v="1"/>
    <x v="18"/>
    <n v="1"/>
    <s v="Technical Degree"/>
    <n v="1"/>
    <n v="593"/>
    <n v="3"/>
    <x v="1"/>
    <n v="99"/>
    <x v="1"/>
    <n v="1"/>
    <x v="2"/>
    <n v="3"/>
    <x v="0"/>
    <n v="3894"/>
    <n v="9129"/>
    <n v="5"/>
    <s v="Y"/>
    <x v="1"/>
    <n v="16"/>
    <x v="0"/>
    <n v="3"/>
    <n v="80"/>
    <x v="0"/>
    <n v="4"/>
    <x v="1"/>
    <x v="1"/>
    <x v="4"/>
    <n v="2"/>
    <x v="1"/>
    <n v="2"/>
  </r>
  <r>
    <x v="26"/>
    <x v="1"/>
    <x v="0"/>
    <n v="163"/>
    <x v="0"/>
    <x v="2"/>
    <n v="5"/>
    <s v="Marketing"/>
    <n v="1"/>
    <n v="595"/>
    <n v="2"/>
    <x v="0"/>
    <n v="37"/>
    <x v="0"/>
    <n v="2"/>
    <x v="0"/>
    <n v="4"/>
    <x v="1"/>
    <n v="4051"/>
    <n v="19658"/>
    <n v="2"/>
    <s v="Y"/>
    <x v="1"/>
    <n v="14"/>
    <x v="0"/>
    <n v="1"/>
    <n v="80"/>
    <x v="1"/>
    <n v="14"/>
    <x v="2"/>
    <x v="1"/>
    <x v="7"/>
    <n v="7"/>
    <x v="7"/>
    <n v="7"/>
  </r>
  <r>
    <x v="27"/>
    <x v="1"/>
    <x v="0"/>
    <n v="1117"/>
    <x v="0"/>
    <x v="21"/>
    <n v="5"/>
    <s v="Life Sciences"/>
    <n v="1"/>
    <n v="597"/>
    <n v="1"/>
    <x v="0"/>
    <n v="83"/>
    <x v="0"/>
    <n v="4"/>
    <x v="5"/>
    <n v="2"/>
    <x v="0"/>
    <n v="16835"/>
    <n v="9873"/>
    <n v="3"/>
    <s v="Y"/>
    <x v="1"/>
    <n v="23"/>
    <x v="1"/>
    <n v="4"/>
    <n v="80"/>
    <x v="0"/>
    <n v="37"/>
    <x v="2"/>
    <x v="1"/>
    <x v="1"/>
    <n v="9"/>
    <x v="4"/>
    <n v="7"/>
  </r>
  <r>
    <x v="0"/>
    <x v="1"/>
    <x v="2"/>
    <n v="267"/>
    <x v="0"/>
    <x v="17"/>
    <n v="2"/>
    <s v="Life Sciences"/>
    <n v="1"/>
    <n v="599"/>
    <n v="4"/>
    <x v="1"/>
    <n v="56"/>
    <x v="0"/>
    <n v="2"/>
    <x v="0"/>
    <n v="4"/>
    <x v="0"/>
    <n v="6230"/>
    <n v="13430"/>
    <n v="7"/>
    <s v="Y"/>
    <x v="1"/>
    <n v="14"/>
    <x v="0"/>
    <n v="4"/>
    <n v="80"/>
    <x v="0"/>
    <n v="16"/>
    <x v="1"/>
    <x v="1"/>
    <x v="13"/>
    <n v="3"/>
    <x v="1"/>
    <n v="10"/>
  </r>
  <r>
    <x v="10"/>
    <x v="1"/>
    <x v="0"/>
    <n v="619"/>
    <x v="0"/>
    <x v="0"/>
    <n v="3"/>
    <s v="Marketing"/>
    <n v="1"/>
    <n v="600"/>
    <n v="2"/>
    <x v="1"/>
    <n v="85"/>
    <x v="0"/>
    <n v="2"/>
    <x v="0"/>
    <n v="3"/>
    <x v="1"/>
    <n v="4717"/>
    <n v="18659"/>
    <n v="9"/>
    <s v="Y"/>
    <x v="1"/>
    <n v="11"/>
    <x v="0"/>
    <n v="3"/>
    <n v="80"/>
    <x v="0"/>
    <n v="15"/>
    <x v="2"/>
    <x v="1"/>
    <x v="19"/>
    <n v="9"/>
    <x v="7"/>
    <n v="9"/>
  </r>
  <r>
    <x v="32"/>
    <x v="1"/>
    <x v="0"/>
    <n v="302"/>
    <x v="1"/>
    <x v="16"/>
    <n v="3"/>
    <s v="Life Sciences"/>
    <n v="1"/>
    <n v="601"/>
    <n v="2"/>
    <x v="0"/>
    <n v="75"/>
    <x v="0"/>
    <n v="4"/>
    <x v="3"/>
    <n v="3"/>
    <x v="0"/>
    <n v="13237"/>
    <n v="20364"/>
    <n v="7"/>
    <s v="Y"/>
    <x v="1"/>
    <n v="15"/>
    <x v="0"/>
    <n v="3"/>
    <n v="80"/>
    <x v="0"/>
    <n v="22"/>
    <x v="1"/>
    <x v="1"/>
    <x v="23"/>
    <n v="6"/>
    <x v="8"/>
    <n v="13"/>
  </r>
  <r>
    <x v="22"/>
    <x v="1"/>
    <x v="1"/>
    <n v="443"/>
    <x v="1"/>
    <x v="1"/>
    <n v="1"/>
    <s v="Life Sciences"/>
    <n v="1"/>
    <n v="602"/>
    <n v="3"/>
    <x v="0"/>
    <n v="48"/>
    <x v="0"/>
    <n v="1"/>
    <x v="2"/>
    <n v="3"/>
    <x v="1"/>
    <n v="3755"/>
    <n v="17872"/>
    <n v="1"/>
    <s v="Y"/>
    <x v="1"/>
    <n v="11"/>
    <x v="0"/>
    <n v="1"/>
    <n v="80"/>
    <x v="1"/>
    <n v="8"/>
    <x v="1"/>
    <x v="1"/>
    <x v="3"/>
    <n v="3"/>
    <x v="0"/>
    <n v="7"/>
  </r>
  <r>
    <x v="12"/>
    <x v="1"/>
    <x v="0"/>
    <n v="828"/>
    <x v="0"/>
    <x v="2"/>
    <n v="1"/>
    <s v="Life Sciences"/>
    <n v="1"/>
    <n v="604"/>
    <n v="2"/>
    <x v="1"/>
    <n v="77"/>
    <x v="0"/>
    <n v="2"/>
    <x v="0"/>
    <n v="4"/>
    <x v="0"/>
    <n v="6582"/>
    <n v="8346"/>
    <n v="4"/>
    <s v="Y"/>
    <x v="0"/>
    <n v="13"/>
    <x v="0"/>
    <n v="3"/>
    <n v="80"/>
    <x v="0"/>
    <n v="10"/>
    <x v="2"/>
    <x v="3"/>
    <x v="0"/>
    <n v="5"/>
    <x v="0"/>
    <n v="5"/>
  </r>
  <r>
    <x v="19"/>
    <x v="1"/>
    <x v="0"/>
    <n v="319"/>
    <x v="1"/>
    <x v="4"/>
    <n v="3"/>
    <s v="Medical"/>
    <n v="1"/>
    <n v="605"/>
    <n v="4"/>
    <x v="1"/>
    <n v="56"/>
    <x v="0"/>
    <n v="3"/>
    <x v="3"/>
    <n v="1"/>
    <x v="1"/>
    <n v="7406"/>
    <n v="6950"/>
    <n v="1"/>
    <s v="Y"/>
    <x v="0"/>
    <n v="21"/>
    <x v="1"/>
    <n v="4"/>
    <n v="80"/>
    <x v="1"/>
    <n v="10"/>
    <x v="3"/>
    <x v="2"/>
    <x v="1"/>
    <n v="9"/>
    <x v="8"/>
    <n v="8"/>
  </r>
  <r>
    <x v="28"/>
    <x v="1"/>
    <x v="0"/>
    <n v="561"/>
    <x v="0"/>
    <x v="2"/>
    <n v="3"/>
    <s v="Other"/>
    <n v="1"/>
    <n v="606"/>
    <n v="4"/>
    <x v="1"/>
    <n v="61"/>
    <x v="0"/>
    <n v="2"/>
    <x v="0"/>
    <n v="2"/>
    <x v="1"/>
    <n v="4805"/>
    <n v="16177"/>
    <n v="0"/>
    <s v="Y"/>
    <x v="1"/>
    <n v="19"/>
    <x v="0"/>
    <n v="2"/>
    <n v="80"/>
    <x v="1"/>
    <n v="9"/>
    <x v="1"/>
    <x v="3"/>
    <x v="3"/>
    <n v="7"/>
    <x v="2"/>
    <n v="7"/>
  </r>
  <r>
    <x v="25"/>
    <x v="0"/>
    <x v="1"/>
    <n v="426"/>
    <x v="2"/>
    <x v="27"/>
    <n v="4"/>
    <s v="Life Sciences"/>
    <n v="1"/>
    <n v="608"/>
    <n v="2"/>
    <x v="0"/>
    <n v="58"/>
    <x v="0"/>
    <n v="1"/>
    <x v="8"/>
    <n v="3"/>
    <x v="2"/>
    <n v="2741"/>
    <n v="22808"/>
    <n v="0"/>
    <s v="Y"/>
    <x v="0"/>
    <n v="11"/>
    <x v="0"/>
    <n v="2"/>
    <n v="80"/>
    <x v="1"/>
    <n v="8"/>
    <x v="2"/>
    <x v="2"/>
    <x v="5"/>
    <n v="7"/>
    <x v="1"/>
    <n v="0"/>
  </r>
  <r>
    <x v="11"/>
    <x v="1"/>
    <x v="0"/>
    <n v="232"/>
    <x v="1"/>
    <x v="10"/>
    <n v="3"/>
    <s v="Technical Degree"/>
    <n v="1"/>
    <n v="611"/>
    <n v="4"/>
    <x v="1"/>
    <n v="34"/>
    <x v="0"/>
    <n v="2"/>
    <x v="3"/>
    <n v="4"/>
    <x v="2"/>
    <n v="4262"/>
    <n v="22645"/>
    <n v="4"/>
    <s v="Y"/>
    <x v="1"/>
    <n v="12"/>
    <x v="0"/>
    <n v="2"/>
    <n v="80"/>
    <x v="3"/>
    <n v="8"/>
    <x v="2"/>
    <x v="3"/>
    <x v="11"/>
    <n v="2"/>
    <x v="1"/>
    <n v="2"/>
  </r>
  <r>
    <x v="3"/>
    <x v="1"/>
    <x v="0"/>
    <n v="922"/>
    <x v="1"/>
    <x v="0"/>
    <n v="5"/>
    <s v="Medical"/>
    <n v="1"/>
    <n v="612"/>
    <n v="1"/>
    <x v="0"/>
    <n v="95"/>
    <x v="2"/>
    <n v="4"/>
    <x v="7"/>
    <n v="3"/>
    <x v="2"/>
    <n v="16184"/>
    <n v="22578"/>
    <n v="4"/>
    <s v="Y"/>
    <x v="1"/>
    <n v="19"/>
    <x v="0"/>
    <n v="3"/>
    <n v="80"/>
    <x v="1"/>
    <n v="10"/>
    <x v="2"/>
    <x v="1"/>
    <x v="0"/>
    <n v="1"/>
    <x v="0"/>
    <n v="5"/>
  </r>
  <r>
    <x v="12"/>
    <x v="1"/>
    <x v="0"/>
    <n v="688"/>
    <x v="0"/>
    <x v="15"/>
    <n v="3"/>
    <s v="Life Sciences"/>
    <n v="1"/>
    <n v="613"/>
    <n v="3"/>
    <x v="1"/>
    <n v="44"/>
    <x v="1"/>
    <n v="3"/>
    <x v="5"/>
    <n v="4"/>
    <x v="2"/>
    <n v="11557"/>
    <n v="25291"/>
    <n v="9"/>
    <s v="Y"/>
    <x v="1"/>
    <n v="21"/>
    <x v="1"/>
    <n v="3"/>
    <n v="80"/>
    <x v="1"/>
    <n v="10"/>
    <x v="1"/>
    <x v="2"/>
    <x v="8"/>
    <n v="4"/>
    <x v="0"/>
    <n v="1"/>
  </r>
  <r>
    <x v="41"/>
    <x v="0"/>
    <x v="1"/>
    <n v="1306"/>
    <x v="0"/>
    <x v="12"/>
    <n v="3"/>
    <s v="Marketing"/>
    <n v="1"/>
    <n v="614"/>
    <n v="2"/>
    <x v="1"/>
    <n v="69"/>
    <x v="0"/>
    <n v="1"/>
    <x v="6"/>
    <n v="2"/>
    <x v="0"/>
    <n v="1878"/>
    <n v="8059"/>
    <n v="1"/>
    <s v="Y"/>
    <x v="0"/>
    <n v="14"/>
    <x v="0"/>
    <n v="4"/>
    <n v="80"/>
    <x v="0"/>
    <n v="0"/>
    <x v="1"/>
    <x v="1"/>
    <x v="2"/>
    <n v="0"/>
    <x v="0"/>
    <n v="0"/>
  </r>
  <r>
    <x v="32"/>
    <x v="1"/>
    <x v="2"/>
    <n v="1094"/>
    <x v="0"/>
    <x v="26"/>
    <n v="3"/>
    <s v="Other"/>
    <n v="1"/>
    <n v="615"/>
    <n v="3"/>
    <x v="1"/>
    <n v="58"/>
    <x v="3"/>
    <n v="3"/>
    <x v="0"/>
    <n v="1"/>
    <x v="2"/>
    <n v="10932"/>
    <n v="11373"/>
    <n v="3"/>
    <s v="Y"/>
    <x v="1"/>
    <n v="15"/>
    <x v="0"/>
    <n v="3"/>
    <n v="80"/>
    <x v="1"/>
    <n v="20"/>
    <x v="2"/>
    <x v="1"/>
    <x v="6"/>
    <n v="0"/>
    <x v="0"/>
    <n v="1"/>
  </r>
  <r>
    <x v="0"/>
    <x v="1"/>
    <x v="2"/>
    <n v="509"/>
    <x v="1"/>
    <x v="2"/>
    <n v="4"/>
    <s v="Other"/>
    <n v="1"/>
    <n v="616"/>
    <n v="1"/>
    <x v="0"/>
    <n v="62"/>
    <x v="1"/>
    <n v="2"/>
    <x v="4"/>
    <n v="3"/>
    <x v="0"/>
    <n v="6811"/>
    <n v="2112"/>
    <n v="2"/>
    <s v="Y"/>
    <x v="0"/>
    <n v="17"/>
    <x v="0"/>
    <n v="1"/>
    <n v="80"/>
    <x v="0"/>
    <n v="10"/>
    <x v="1"/>
    <x v="1"/>
    <x v="3"/>
    <n v="7"/>
    <x v="0"/>
    <n v="7"/>
  </r>
  <r>
    <x v="25"/>
    <x v="1"/>
    <x v="0"/>
    <n v="775"/>
    <x v="0"/>
    <x v="22"/>
    <n v="2"/>
    <s v="Medical"/>
    <n v="1"/>
    <n v="618"/>
    <n v="1"/>
    <x v="1"/>
    <n v="45"/>
    <x v="0"/>
    <n v="2"/>
    <x v="0"/>
    <n v="3"/>
    <x v="2"/>
    <n v="4306"/>
    <n v="4267"/>
    <n v="5"/>
    <s v="Y"/>
    <x v="1"/>
    <n v="12"/>
    <x v="0"/>
    <n v="1"/>
    <n v="80"/>
    <x v="3"/>
    <n v="8"/>
    <x v="3"/>
    <x v="1"/>
    <x v="2"/>
    <n v="0"/>
    <x v="0"/>
    <n v="0"/>
  </r>
  <r>
    <x v="10"/>
    <x v="1"/>
    <x v="0"/>
    <n v="195"/>
    <x v="0"/>
    <x v="0"/>
    <n v="3"/>
    <s v="Medical"/>
    <n v="1"/>
    <n v="620"/>
    <n v="1"/>
    <x v="0"/>
    <n v="80"/>
    <x v="0"/>
    <n v="2"/>
    <x v="0"/>
    <n v="3"/>
    <x v="0"/>
    <n v="4859"/>
    <n v="6698"/>
    <n v="1"/>
    <s v="Y"/>
    <x v="1"/>
    <n v="16"/>
    <x v="0"/>
    <n v="4"/>
    <n v="80"/>
    <x v="0"/>
    <n v="5"/>
    <x v="1"/>
    <x v="1"/>
    <x v="8"/>
    <n v="4"/>
    <x v="0"/>
    <n v="3"/>
  </r>
  <r>
    <x v="13"/>
    <x v="1"/>
    <x v="0"/>
    <n v="258"/>
    <x v="0"/>
    <x v="11"/>
    <n v="4"/>
    <s v="Life Sciences"/>
    <n v="1"/>
    <n v="621"/>
    <n v="4"/>
    <x v="1"/>
    <n v="74"/>
    <x v="2"/>
    <n v="2"/>
    <x v="0"/>
    <n v="4"/>
    <x v="0"/>
    <n v="5337"/>
    <n v="19921"/>
    <n v="1"/>
    <s v="Y"/>
    <x v="1"/>
    <n v="12"/>
    <x v="0"/>
    <n v="4"/>
    <n v="80"/>
    <x v="0"/>
    <n v="10"/>
    <x v="1"/>
    <x v="1"/>
    <x v="1"/>
    <n v="7"/>
    <x v="8"/>
    <n v="7"/>
  </r>
  <r>
    <x v="25"/>
    <x v="0"/>
    <x v="0"/>
    <n v="471"/>
    <x v="1"/>
    <x v="4"/>
    <n v="3"/>
    <s v="Technical Degree"/>
    <n v="1"/>
    <n v="622"/>
    <n v="3"/>
    <x v="1"/>
    <n v="66"/>
    <x v="3"/>
    <n v="1"/>
    <x v="2"/>
    <n v="4"/>
    <x v="0"/>
    <n v="2340"/>
    <n v="23213"/>
    <n v="1"/>
    <s v="Y"/>
    <x v="0"/>
    <n v="18"/>
    <x v="0"/>
    <n v="2"/>
    <n v="80"/>
    <x v="0"/>
    <n v="1"/>
    <x v="1"/>
    <x v="0"/>
    <x v="6"/>
    <n v="0"/>
    <x v="0"/>
    <n v="0"/>
  </r>
  <r>
    <x v="2"/>
    <x v="1"/>
    <x v="0"/>
    <n v="799"/>
    <x v="1"/>
    <x v="0"/>
    <n v="3"/>
    <s v="Technical Degree"/>
    <n v="1"/>
    <n v="623"/>
    <n v="2"/>
    <x v="0"/>
    <n v="59"/>
    <x v="0"/>
    <n v="3"/>
    <x v="3"/>
    <n v="4"/>
    <x v="0"/>
    <n v="7491"/>
    <n v="23848"/>
    <n v="4"/>
    <s v="Y"/>
    <x v="1"/>
    <n v="17"/>
    <x v="0"/>
    <n v="4"/>
    <n v="80"/>
    <x v="0"/>
    <n v="12"/>
    <x v="1"/>
    <x v="3"/>
    <x v="0"/>
    <n v="5"/>
    <x v="1"/>
    <n v="2"/>
  </r>
  <r>
    <x v="21"/>
    <x v="1"/>
    <x v="1"/>
    <n v="1034"/>
    <x v="1"/>
    <x v="21"/>
    <n v="1"/>
    <s v="Medical"/>
    <n v="1"/>
    <n v="624"/>
    <n v="1"/>
    <x v="0"/>
    <n v="86"/>
    <x v="0"/>
    <n v="3"/>
    <x v="4"/>
    <n v="3"/>
    <x v="1"/>
    <n v="10527"/>
    <n v="8984"/>
    <n v="5"/>
    <s v="Y"/>
    <x v="1"/>
    <n v="11"/>
    <x v="0"/>
    <n v="4"/>
    <n v="80"/>
    <x v="0"/>
    <n v="28"/>
    <x v="1"/>
    <x v="2"/>
    <x v="4"/>
    <n v="2"/>
    <x v="1"/>
    <n v="2"/>
  </r>
  <r>
    <x v="0"/>
    <x v="1"/>
    <x v="0"/>
    <n v="1276"/>
    <x v="0"/>
    <x v="2"/>
    <n v="5"/>
    <s v="Life Sciences"/>
    <n v="1"/>
    <n v="625"/>
    <n v="2"/>
    <x v="0"/>
    <n v="91"/>
    <x v="0"/>
    <n v="4"/>
    <x v="5"/>
    <n v="1"/>
    <x v="1"/>
    <n v="16595"/>
    <n v="5626"/>
    <n v="7"/>
    <s v="Y"/>
    <x v="1"/>
    <n v="16"/>
    <x v="0"/>
    <n v="2"/>
    <n v="80"/>
    <x v="1"/>
    <n v="22"/>
    <x v="2"/>
    <x v="1"/>
    <x v="29"/>
    <n v="16"/>
    <x v="14"/>
    <n v="8"/>
  </r>
  <r>
    <x v="2"/>
    <x v="1"/>
    <x v="2"/>
    <n v="142"/>
    <x v="0"/>
    <x v="14"/>
    <n v="4"/>
    <s v="Medical"/>
    <n v="1"/>
    <n v="626"/>
    <n v="1"/>
    <x v="1"/>
    <n v="69"/>
    <x v="0"/>
    <n v="3"/>
    <x v="0"/>
    <n v="2"/>
    <x v="2"/>
    <n v="8834"/>
    <n v="24666"/>
    <n v="1"/>
    <s v="Y"/>
    <x v="1"/>
    <n v="13"/>
    <x v="0"/>
    <n v="4"/>
    <n v="80"/>
    <x v="1"/>
    <n v="9"/>
    <x v="6"/>
    <x v="1"/>
    <x v="7"/>
    <n v="5"/>
    <x v="4"/>
    <n v="7"/>
  </r>
  <r>
    <x v="39"/>
    <x v="1"/>
    <x v="0"/>
    <n v="956"/>
    <x v="1"/>
    <x v="16"/>
    <n v="2"/>
    <s v="Technical Degree"/>
    <n v="1"/>
    <n v="630"/>
    <n v="4"/>
    <x v="1"/>
    <n v="78"/>
    <x v="0"/>
    <n v="2"/>
    <x v="1"/>
    <n v="1"/>
    <x v="2"/>
    <n v="5577"/>
    <n v="22087"/>
    <n v="3"/>
    <s v="Y"/>
    <x v="0"/>
    <n v="12"/>
    <x v="0"/>
    <n v="2"/>
    <n v="80"/>
    <x v="3"/>
    <n v="18"/>
    <x v="1"/>
    <x v="1"/>
    <x v="1"/>
    <n v="9"/>
    <x v="7"/>
    <n v="9"/>
  </r>
  <r>
    <x v="5"/>
    <x v="0"/>
    <x v="2"/>
    <n v="1474"/>
    <x v="0"/>
    <x v="13"/>
    <n v="4"/>
    <s v="Other"/>
    <n v="1"/>
    <n v="631"/>
    <n v="4"/>
    <x v="1"/>
    <n v="60"/>
    <x v="2"/>
    <n v="2"/>
    <x v="0"/>
    <n v="3"/>
    <x v="1"/>
    <n v="4707"/>
    <n v="23914"/>
    <n v="8"/>
    <s v="Y"/>
    <x v="1"/>
    <n v="12"/>
    <x v="0"/>
    <n v="4"/>
    <n v="80"/>
    <x v="0"/>
    <n v="6"/>
    <x v="2"/>
    <x v="1"/>
    <x v="9"/>
    <n v="2"/>
    <x v="1"/>
    <n v="2"/>
  </r>
  <r>
    <x v="17"/>
    <x v="1"/>
    <x v="1"/>
    <n v="535"/>
    <x v="0"/>
    <x v="4"/>
    <n v="3"/>
    <s v="Medical"/>
    <n v="1"/>
    <n v="632"/>
    <n v="4"/>
    <x v="1"/>
    <n v="38"/>
    <x v="0"/>
    <n v="1"/>
    <x v="6"/>
    <n v="4"/>
    <x v="1"/>
    <n v="2400"/>
    <n v="5530"/>
    <n v="0"/>
    <s v="Y"/>
    <x v="1"/>
    <n v="13"/>
    <x v="0"/>
    <n v="3"/>
    <n v="80"/>
    <x v="3"/>
    <n v="3"/>
    <x v="1"/>
    <x v="1"/>
    <x v="4"/>
    <n v="2"/>
    <x v="3"/>
    <n v="1"/>
  </r>
  <r>
    <x v="8"/>
    <x v="1"/>
    <x v="0"/>
    <n v="1495"/>
    <x v="1"/>
    <x v="17"/>
    <n v="3"/>
    <s v="Medical"/>
    <n v="1"/>
    <n v="634"/>
    <n v="3"/>
    <x v="0"/>
    <n v="76"/>
    <x v="0"/>
    <n v="2"/>
    <x v="4"/>
    <n v="3"/>
    <x v="1"/>
    <n v="9824"/>
    <n v="22174"/>
    <n v="3"/>
    <s v="Y"/>
    <x v="1"/>
    <n v="19"/>
    <x v="0"/>
    <n v="3"/>
    <n v="80"/>
    <x v="1"/>
    <n v="18"/>
    <x v="5"/>
    <x v="1"/>
    <x v="6"/>
    <n v="0"/>
    <x v="0"/>
    <n v="0"/>
  </r>
  <r>
    <x v="2"/>
    <x v="1"/>
    <x v="0"/>
    <n v="446"/>
    <x v="1"/>
    <x v="0"/>
    <n v="4"/>
    <s v="Life Sciences"/>
    <n v="1"/>
    <n v="635"/>
    <n v="2"/>
    <x v="0"/>
    <n v="65"/>
    <x v="0"/>
    <n v="2"/>
    <x v="3"/>
    <n v="2"/>
    <x v="1"/>
    <n v="6447"/>
    <n v="15701"/>
    <n v="6"/>
    <s v="Y"/>
    <x v="1"/>
    <n v="12"/>
    <x v="0"/>
    <n v="2"/>
    <n v="80"/>
    <x v="1"/>
    <n v="8"/>
    <x v="2"/>
    <x v="2"/>
    <x v="0"/>
    <n v="5"/>
    <x v="5"/>
    <n v="3"/>
  </r>
  <r>
    <x v="1"/>
    <x v="1"/>
    <x v="0"/>
    <n v="1245"/>
    <x v="1"/>
    <x v="21"/>
    <n v="4"/>
    <s v="Life Sciences"/>
    <n v="1"/>
    <n v="638"/>
    <n v="4"/>
    <x v="1"/>
    <n v="58"/>
    <x v="1"/>
    <n v="5"/>
    <x v="7"/>
    <n v="3"/>
    <x v="2"/>
    <n v="19502"/>
    <n v="2125"/>
    <n v="1"/>
    <s v="Y"/>
    <x v="0"/>
    <n v="17"/>
    <x v="0"/>
    <n v="3"/>
    <n v="80"/>
    <x v="1"/>
    <n v="31"/>
    <x v="3"/>
    <x v="1"/>
    <x v="31"/>
    <n v="9"/>
    <x v="0"/>
    <n v="9"/>
  </r>
  <r>
    <x v="17"/>
    <x v="1"/>
    <x v="0"/>
    <n v="691"/>
    <x v="1"/>
    <x v="5"/>
    <n v="3"/>
    <s v="Medical"/>
    <n v="1"/>
    <n v="639"/>
    <n v="2"/>
    <x v="1"/>
    <n v="89"/>
    <x v="2"/>
    <n v="1"/>
    <x v="1"/>
    <n v="4"/>
    <x v="1"/>
    <n v="2725"/>
    <n v="21630"/>
    <n v="1"/>
    <s v="Y"/>
    <x v="0"/>
    <n v="11"/>
    <x v="0"/>
    <n v="2"/>
    <n v="80"/>
    <x v="3"/>
    <n v="6"/>
    <x v="1"/>
    <x v="1"/>
    <x v="0"/>
    <n v="5"/>
    <x v="1"/>
    <n v="4"/>
  </r>
  <r>
    <x v="25"/>
    <x v="1"/>
    <x v="0"/>
    <n v="703"/>
    <x v="0"/>
    <x v="26"/>
    <n v="2"/>
    <s v="Marketing"/>
    <n v="1"/>
    <n v="641"/>
    <n v="1"/>
    <x v="1"/>
    <n v="66"/>
    <x v="0"/>
    <n v="2"/>
    <x v="0"/>
    <n v="2"/>
    <x v="1"/>
    <n v="6272"/>
    <n v="7428"/>
    <n v="1"/>
    <s v="Y"/>
    <x v="1"/>
    <n v="20"/>
    <x v="1"/>
    <n v="4"/>
    <n v="80"/>
    <x v="3"/>
    <n v="6"/>
    <x v="3"/>
    <x v="3"/>
    <x v="8"/>
    <n v="3"/>
    <x v="1"/>
    <n v="4"/>
  </r>
  <r>
    <x v="17"/>
    <x v="1"/>
    <x v="0"/>
    <n v="823"/>
    <x v="1"/>
    <x v="27"/>
    <n v="2"/>
    <s v="Other"/>
    <n v="1"/>
    <n v="643"/>
    <n v="4"/>
    <x v="1"/>
    <n v="94"/>
    <x v="1"/>
    <n v="1"/>
    <x v="2"/>
    <n v="2"/>
    <x v="1"/>
    <n v="2127"/>
    <n v="9100"/>
    <n v="1"/>
    <s v="Y"/>
    <x v="1"/>
    <n v="21"/>
    <x v="1"/>
    <n v="4"/>
    <n v="80"/>
    <x v="1"/>
    <n v="1"/>
    <x v="2"/>
    <x v="1"/>
    <x v="6"/>
    <n v="0"/>
    <x v="0"/>
    <n v="0"/>
  </r>
  <r>
    <x v="24"/>
    <x v="1"/>
    <x v="1"/>
    <n v="1246"/>
    <x v="2"/>
    <x v="3"/>
    <n v="3"/>
    <s v="Medical"/>
    <n v="1"/>
    <n v="644"/>
    <n v="1"/>
    <x v="1"/>
    <n v="99"/>
    <x v="0"/>
    <n v="5"/>
    <x v="5"/>
    <n v="2"/>
    <x v="1"/>
    <n v="18200"/>
    <n v="7999"/>
    <n v="1"/>
    <s v="Y"/>
    <x v="1"/>
    <n v="11"/>
    <x v="0"/>
    <n v="3"/>
    <n v="80"/>
    <x v="1"/>
    <n v="32"/>
    <x v="2"/>
    <x v="1"/>
    <x v="32"/>
    <n v="5"/>
    <x v="13"/>
    <n v="7"/>
  </r>
  <r>
    <x v="36"/>
    <x v="1"/>
    <x v="0"/>
    <n v="622"/>
    <x v="0"/>
    <x v="28"/>
    <n v="1"/>
    <s v="Medical"/>
    <n v="1"/>
    <n v="645"/>
    <n v="2"/>
    <x v="1"/>
    <n v="40"/>
    <x v="0"/>
    <n v="1"/>
    <x v="6"/>
    <n v="3"/>
    <x v="1"/>
    <n v="2096"/>
    <n v="26376"/>
    <n v="1"/>
    <s v="Y"/>
    <x v="1"/>
    <n v="11"/>
    <x v="0"/>
    <n v="3"/>
    <n v="80"/>
    <x v="0"/>
    <n v="7"/>
    <x v="4"/>
    <x v="1"/>
    <x v="5"/>
    <n v="4"/>
    <x v="0"/>
    <n v="6"/>
  </r>
  <r>
    <x v="17"/>
    <x v="0"/>
    <x v="1"/>
    <n v="1287"/>
    <x v="1"/>
    <x v="15"/>
    <n v="3"/>
    <s v="Life Sciences"/>
    <n v="1"/>
    <n v="647"/>
    <n v="1"/>
    <x v="0"/>
    <n v="55"/>
    <x v="0"/>
    <n v="1"/>
    <x v="2"/>
    <n v="3"/>
    <x v="1"/>
    <n v="2886"/>
    <n v="14168"/>
    <n v="1"/>
    <s v="Y"/>
    <x v="0"/>
    <n v="16"/>
    <x v="0"/>
    <n v="4"/>
    <n v="80"/>
    <x v="1"/>
    <n v="6"/>
    <x v="5"/>
    <x v="1"/>
    <x v="0"/>
    <n v="3"/>
    <x v="1"/>
    <n v="2"/>
  </r>
  <r>
    <x v="7"/>
    <x v="0"/>
    <x v="1"/>
    <n v="448"/>
    <x v="0"/>
    <x v="20"/>
    <n v="4"/>
    <s v="Life Sciences"/>
    <n v="1"/>
    <n v="648"/>
    <n v="2"/>
    <x v="1"/>
    <n v="74"/>
    <x v="1"/>
    <n v="1"/>
    <x v="6"/>
    <n v="1"/>
    <x v="1"/>
    <n v="2033"/>
    <n v="14470"/>
    <n v="1"/>
    <s v="Y"/>
    <x v="1"/>
    <n v="18"/>
    <x v="0"/>
    <n v="3"/>
    <n v="80"/>
    <x v="1"/>
    <n v="1"/>
    <x v="2"/>
    <x v="3"/>
    <x v="6"/>
    <n v="0"/>
    <x v="0"/>
    <n v="0"/>
  </r>
  <r>
    <x v="13"/>
    <x v="1"/>
    <x v="0"/>
    <n v="254"/>
    <x v="1"/>
    <x v="0"/>
    <n v="2"/>
    <s v="Life Sciences"/>
    <n v="1"/>
    <n v="649"/>
    <n v="2"/>
    <x v="1"/>
    <n v="83"/>
    <x v="1"/>
    <n v="1"/>
    <x v="1"/>
    <n v="4"/>
    <x v="1"/>
    <n v="3622"/>
    <n v="22794"/>
    <n v="1"/>
    <s v="Y"/>
    <x v="0"/>
    <n v="13"/>
    <x v="0"/>
    <n v="4"/>
    <n v="80"/>
    <x v="1"/>
    <n v="6"/>
    <x v="1"/>
    <x v="1"/>
    <x v="0"/>
    <n v="5"/>
    <x v="1"/>
    <n v="3"/>
  </r>
  <r>
    <x v="12"/>
    <x v="0"/>
    <x v="0"/>
    <n v="1365"/>
    <x v="0"/>
    <x v="28"/>
    <n v="4"/>
    <s v="Medical"/>
    <n v="1"/>
    <n v="650"/>
    <n v="2"/>
    <x v="1"/>
    <n v="46"/>
    <x v="0"/>
    <n v="2"/>
    <x v="0"/>
    <n v="1"/>
    <x v="2"/>
    <n v="4233"/>
    <n v="11512"/>
    <n v="2"/>
    <s v="Y"/>
    <x v="1"/>
    <n v="17"/>
    <x v="0"/>
    <n v="3"/>
    <n v="80"/>
    <x v="0"/>
    <n v="9"/>
    <x v="2"/>
    <x v="0"/>
    <x v="11"/>
    <n v="1"/>
    <x v="1"/>
    <n v="2"/>
  </r>
  <r>
    <x v="10"/>
    <x v="1"/>
    <x v="0"/>
    <n v="538"/>
    <x v="1"/>
    <x v="19"/>
    <n v="2"/>
    <s v="Other"/>
    <n v="1"/>
    <n v="652"/>
    <n v="1"/>
    <x v="1"/>
    <n v="54"/>
    <x v="1"/>
    <n v="2"/>
    <x v="2"/>
    <n v="4"/>
    <x v="0"/>
    <n v="3681"/>
    <n v="14004"/>
    <n v="4"/>
    <s v="Y"/>
    <x v="1"/>
    <n v="14"/>
    <x v="0"/>
    <n v="4"/>
    <n v="80"/>
    <x v="0"/>
    <n v="9"/>
    <x v="1"/>
    <x v="1"/>
    <x v="11"/>
    <n v="2"/>
    <x v="0"/>
    <n v="2"/>
  </r>
  <r>
    <x v="12"/>
    <x v="1"/>
    <x v="0"/>
    <n v="525"/>
    <x v="0"/>
    <x v="16"/>
    <n v="4"/>
    <s v="Medical"/>
    <n v="1"/>
    <n v="653"/>
    <n v="1"/>
    <x v="1"/>
    <n v="66"/>
    <x v="2"/>
    <n v="2"/>
    <x v="0"/>
    <n v="4"/>
    <x v="2"/>
    <n v="5460"/>
    <n v="6219"/>
    <n v="4"/>
    <s v="Y"/>
    <x v="1"/>
    <n v="22"/>
    <x v="1"/>
    <n v="4"/>
    <n v="80"/>
    <x v="3"/>
    <n v="13"/>
    <x v="5"/>
    <x v="3"/>
    <x v="5"/>
    <n v="7"/>
    <x v="8"/>
    <n v="7"/>
  </r>
  <r>
    <x v="4"/>
    <x v="1"/>
    <x v="0"/>
    <n v="798"/>
    <x v="1"/>
    <x v="16"/>
    <n v="4"/>
    <s v="Medical"/>
    <n v="1"/>
    <n v="655"/>
    <n v="1"/>
    <x v="0"/>
    <n v="66"/>
    <x v="1"/>
    <n v="1"/>
    <x v="1"/>
    <n v="3"/>
    <x v="2"/>
    <n v="2187"/>
    <n v="5013"/>
    <n v="0"/>
    <s v="Y"/>
    <x v="1"/>
    <n v="12"/>
    <x v="0"/>
    <n v="3"/>
    <n v="80"/>
    <x v="3"/>
    <n v="6"/>
    <x v="3"/>
    <x v="2"/>
    <x v="8"/>
    <n v="3"/>
    <x v="0"/>
    <n v="3"/>
  </r>
  <r>
    <x v="2"/>
    <x v="1"/>
    <x v="0"/>
    <n v="558"/>
    <x v="0"/>
    <x v="2"/>
    <n v="3"/>
    <s v="Marketing"/>
    <n v="1"/>
    <n v="656"/>
    <n v="4"/>
    <x v="1"/>
    <n v="75"/>
    <x v="0"/>
    <n v="2"/>
    <x v="0"/>
    <n v="3"/>
    <x v="1"/>
    <n v="9602"/>
    <n v="3010"/>
    <n v="4"/>
    <s v="Y"/>
    <x v="0"/>
    <n v="11"/>
    <x v="0"/>
    <n v="3"/>
    <n v="80"/>
    <x v="1"/>
    <n v="17"/>
    <x v="1"/>
    <x v="2"/>
    <x v="11"/>
    <n v="0"/>
    <x v="1"/>
    <n v="0"/>
  </r>
  <r>
    <x v="35"/>
    <x v="1"/>
    <x v="0"/>
    <n v="959"/>
    <x v="1"/>
    <x v="0"/>
    <n v="3"/>
    <s v="Life Sciences"/>
    <n v="1"/>
    <n v="657"/>
    <n v="4"/>
    <x v="0"/>
    <n v="83"/>
    <x v="1"/>
    <n v="1"/>
    <x v="1"/>
    <n v="2"/>
    <x v="0"/>
    <n v="2836"/>
    <n v="11757"/>
    <n v="1"/>
    <s v="Y"/>
    <x v="1"/>
    <n v="13"/>
    <x v="0"/>
    <n v="4"/>
    <n v="80"/>
    <x v="0"/>
    <n v="1"/>
    <x v="0"/>
    <x v="3"/>
    <x v="6"/>
    <n v="0"/>
    <x v="0"/>
    <n v="0"/>
  </r>
  <r>
    <x v="19"/>
    <x v="1"/>
    <x v="0"/>
    <n v="622"/>
    <x v="1"/>
    <x v="2"/>
    <n v="4"/>
    <s v="Life Sciences"/>
    <n v="1"/>
    <n v="659"/>
    <n v="3"/>
    <x v="0"/>
    <n v="81"/>
    <x v="0"/>
    <n v="2"/>
    <x v="4"/>
    <n v="4"/>
    <x v="1"/>
    <n v="4089"/>
    <n v="5718"/>
    <n v="1"/>
    <s v="Y"/>
    <x v="1"/>
    <n v="13"/>
    <x v="0"/>
    <n v="2"/>
    <n v="80"/>
    <x v="3"/>
    <n v="10"/>
    <x v="5"/>
    <x v="1"/>
    <x v="1"/>
    <n v="2"/>
    <x v="3"/>
    <n v="2"/>
  </r>
  <r>
    <x v="23"/>
    <x v="1"/>
    <x v="0"/>
    <n v="782"/>
    <x v="1"/>
    <x v="16"/>
    <n v="4"/>
    <s v="Other"/>
    <n v="1"/>
    <n v="661"/>
    <n v="2"/>
    <x v="1"/>
    <n v="50"/>
    <x v="1"/>
    <n v="4"/>
    <x v="7"/>
    <n v="4"/>
    <x v="2"/>
    <n v="16627"/>
    <n v="2671"/>
    <n v="4"/>
    <s v="Y"/>
    <x v="0"/>
    <n v="14"/>
    <x v="0"/>
    <n v="3"/>
    <n v="80"/>
    <x v="1"/>
    <n v="21"/>
    <x v="1"/>
    <x v="2"/>
    <x v="6"/>
    <n v="0"/>
    <x v="0"/>
    <n v="0"/>
  </r>
  <r>
    <x v="8"/>
    <x v="1"/>
    <x v="0"/>
    <n v="362"/>
    <x v="1"/>
    <x v="0"/>
    <n v="1"/>
    <s v="Life Sciences"/>
    <n v="1"/>
    <n v="662"/>
    <n v="3"/>
    <x v="0"/>
    <n v="43"/>
    <x v="0"/>
    <n v="1"/>
    <x v="1"/>
    <n v="1"/>
    <x v="0"/>
    <n v="2619"/>
    <n v="14561"/>
    <n v="3"/>
    <s v="Y"/>
    <x v="1"/>
    <n v="17"/>
    <x v="0"/>
    <n v="4"/>
    <n v="80"/>
    <x v="0"/>
    <n v="8"/>
    <x v="1"/>
    <x v="2"/>
    <x v="2"/>
    <n v="0"/>
    <x v="0"/>
    <n v="0"/>
  </r>
  <r>
    <x v="23"/>
    <x v="1"/>
    <x v="1"/>
    <n v="1001"/>
    <x v="1"/>
    <x v="14"/>
    <n v="5"/>
    <s v="Medical"/>
    <n v="1"/>
    <n v="663"/>
    <n v="4"/>
    <x v="1"/>
    <n v="72"/>
    <x v="0"/>
    <n v="2"/>
    <x v="2"/>
    <n v="3"/>
    <x v="2"/>
    <n v="5679"/>
    <n v="19627"/>
    <n v="3"/>
    <s v="Y"/>
    <x v="0"/>
    <n v="13"/>
    <x v="0"/>
    <n v="2"/>
    <n v="80"/>
    <x v="1"/>
    <n v="10"/>
    <x v="1"/>
    <x v="1"/>
    <x v="3"/>
    <n v="7"/>
    <x v="5"/>
    <n v="7"/>
  </r>
  <r>
    <x v="26"/>
    <x v="1"/>
    <x v="0"/>
    <n v="1236"/>
    <x v="1"/>
    <x v="0"/>
    <n v="4"/>
    <s v="Life Sciences"/>
    <n v="1"/>
    <n v="664"/>
    <n v="4"/>
    <x v="0"/>
    <n v="40"/>
    <x v="1"/>
    <n v="4"/>
    <x v="5"/>
    <n v="1"/>
    <x v="1"/>
    <n v="15402"/>
    <n v="17997"/>
    <n v="7"/>
    <s v="Y"/>
    <x v="1"/>
    <n v="11"/>
    <x v="0"/>
    <n v="1"/>
    <n v="80"/>
    <x v="1"/>
    <n v="21"/>
    <x v="1"/>
    <x v="0"/>
    <x v="11"/>
    <n v="2"/>
    <x v="0"/>
    <n v="2"/>
  </r>
  <r>
    <x v="20"/>
    <x v="1"/>
    <x v="0"/>
    <n v="1112"/>
    <x v="2"/>
    <x v="0"/>
    <n v="4"/>
    <s v="Life Sciences"/>
    <n v="1"/>
    <n v="665"/>
    <n v="1"/>
    <x v="0"/>
    <n v="50"/>
    <x v="1"/>
    <n v="2"/>
    <x v="8"/>
    <n v="3"/>
    <x v="0"/>
    <n v="5985"/>
    <n v="26894"/>
    <n v="4"/>
    <s v="Y"/>
    <x v="1"/>
    <n v="11"/>
    <x v="0"/>
    <n v="2"/>
    <n v="80"/>
    <x v="0"/>
    <n v="10"/>
    <x v="4"/>
    <x v="3"/>
    <x v="4"/>
    <n v="2"/>
    <x v="0"/>
    <n v="2"/>
  </r>
  <r>
    <x v="13"/>
    <x v="1"/>
    <x v="0"/>
    <n v="204"/>
    <x v="0"/>
    <x v="24"/>
    <n v="3"/>
    <s v="Technical Degree"/>
    <n v="1"/>
    <n v="666"/>
    <n v="3"/>
    <x v="0"/>
    <n v="31"/>
    <x v="0"/>
    <n v="1"/>
    <x v="6"/>
    <n v="3"/>
    <x v="2"/>
    <n v="2579"/>
    <n v="2912"/>
    <n v="1"/>
    <s v="Y"/>
    <x v="0"/>
    <n v="18"/>
    <x v="0"/>
    <n v="4"/>
    <n v="80"/>
    <x v="3"/>
    <n v="8"/>
    <x v="1"/>
    <x v="1"/>
    <x v="3"/>
    <n v="2"/>
    <x v="0"/>
    <n v="6"/>
  </r>
  <r>
    <x v="4"/>
    <x v="0"/>
    <x v="0"/>
    <n v="1420"/>
    <x v="0"/>
    <x v="2"/>
    <n v="1"/>
    <s v="Marketing"/>
    <n v="1"/>
    <n v="667"/>
    <n v="3"/>
    <x v="1"/>
    <n v="85"/>
    <x v="0"/>
    <n v="1"/>
    <x v="6"/>
    <n v="1"/>
    <x v="2"/>
    <n v="3041"/>
    <n v="16346"/>
    <n v="0"/>
    <s v="Y"/>
    <x v="1"/>
    <n v="11"/>
    <x v="0"/>
    <n v="2"/>
    <n v="80"/>
    <x v="1"/>
    <n v="5"/>
    <x v="1"/>
    <x v="1"/>
    <x v="9"/>
    <n v="3"/>
    <x v="0"/>
    <n v="2"/>
  </r>
  <r>
    <x v="18"/>
    <x v="1"/>
    <x v="0"/>
    <n v="1343"/>
    <x v="0"/>
    <x v="23"/>
    <n v="1"/>
    <s v="Technical Degree"/>
    <n v="1"/>
    <n v="669"/>
    <n v="3"/>
    <x v="1"/>
    <n v="49"/>
    <x v="0"/>
    <n v="1"/>
    <x v="6"/>
    <n v="3"/>
    <x v="0"/>
    <n v="3447"/>
    <n v="24444"/>
    <n v="1"/>
    <s v="Y"/>
    <x v="1"/>
    <n v="11"/>
    <x v="0"/>
    <n v="3"/>
    <n v="80"/>
    <x v="0"/>
    <n v="3"/>
    <x v="2"/>
    <x v="1"/>
    <x v="11"/>
    <n v="2"/>
    <x v="1"/>
    <n v="2"/>
  </r>
  <r>
    <x v="20"/>
    <x v="1"/>
    <x v="0"/>
    <n v="1315"/>
    <x v="1"/>
    <x v="3"/>
    <n v="4"/>
    <s v="Other"/>
    <n v="1"/>
    <n v="671"/>
    <n v="4"/>
    <x v="1"/>
    <n v="35"/>
    <x v="0"/>
    <n v="5"/>
    <x v="5"/>
    <n v="4"/>
    <x v="1"/>
    <n v="19513"/>
    <n v="9358"/>
    <n v="4"/>
    <s v="Y"/>
    <x v="0"/>
    <n v="12"/>
    <x v="0"/>
    <n v="1"/>
    <n v="80"/>
    <x v="1"/>
    <n v="26"/>
    <x v="2"/>
    <x v="3"/>
    <x v="4"/>
    <n v="2"/>
    <x v="0"/>
    <n v="1"/>
  </r>
  <r>
    <x v="15"/>
    <x v="1"/>
    <x v="0"/>
    <n v="604"/>
    <x v="1"/>
    <x v="16"/>
    <n v="1"/>
    <s v="Medical"/>
    <n v="1"/>
    <n v="675"/>
    <n v="1"/>
    <x v="1"/>
    <n v="69"/>
    <x v="0"/>
    <n v="1"/>
    <x v="1"/>
    <n v="3"/>
    <x v="1"/>
    <n v="2773"/>
    <n v="12145"/>
    <n v="0"/>
    <s v="Y"/>
    <x v="1"/>
    <n v="20"/>
    <x v="1"/>
    <n v="4"/>
    <n v="80"/>
    <x v="0"/>
    <n v="3"/>
    <x v="1"/>
    <x v="1"/>
    <x v="4"/>
    <n v="2"/>
    <x v="3"/>
    <n v="2"/>
  </r>
  <r>
    <x v="3"/>
    <x v="1"/>
    <x v="0"/>
    <n v="1216"/>
    <x v="0"/>
    <x v="1"/>
    <n v="4"/>
    <s v="Marketing"/>
    <n v="1"/>
    <n v="677"/>
    <n v="3"/>
    <x v="1"/>
    <n v="39"/>
    <x v="0"/>
    <n v="2"/>
    <x v="0"/>
    <n v="3"/>
    <x v="2"/>
    <n v="7104"/>
    <n v="20431"/>
    <n v="0"/>
    <s v="Y"/>
    <x v="1"/>
    <n v="12"/>
    <x v="0"/>
    <n v="4"/>
    <n v="80"/>
    <x v="0"/>
    <n v="6"/>
    <x v="1"/>
    <x v="1"/>
    <x v="8"/>
    <n v="0"/>
    <x v="1"/>
    <n v="2"/>
  </r>
  <r>
    <x v="5"/>
    <x v="1"/>
    <x v="0"/>
    <n v="646"/>
    <x v="1"/>
    <x v="14"/>
    <n v="4"/>
    <s v="Life Sciences"/>
    <n v="1"/>
    <n v="679"/>
    <n v="1"/>
    <x v="0"/>
    <n v="92"/>
    <x v="0"/>
    <n v="2"/>
    <x v="1"/>
    <n v="4"/>
    <x v="1"/>
    <n v="6322"/>
    <n v="18089"/>
    <n v="1"/>
    <s v="Y"/>
    <x v="0"/>
    <n v="12"/>
    <x v="0"/>
    <n v="4"/>
    <n v="80"/>
    <x v="1"/>
    <n v="6"/>
    <x v="2"/>
    <x v="2"/>
    <x v="0"/>
    <n v="4"/>
    <x v="0"/>
    <n v="5"/>
  </r>
  <r>
    <x v="7"/>
    <x v="1"/>
    <x v="1"/>
    <n v="160"/>
    <x v="1"/>
    <x v="3"/>
    <n v="3"/>
    <s v="Medical"/>
    <n v="1"/>
    <n v="680"/>
    <n v="3"/>
    <x v="0"/>
    <n v="71"/>
    <x v="0"/>
    <n v="1"/>
    <x v="1"/>
    <n v="3"/>
    <x v="2"/>
    <n v="2083"/>
    <n v="22653"/>
    <n v="1"/>
    <s v="Y"/>
    <x v="1"/>
    <n v="20"/>
    <x v="1"/>
    <n v="3"/>
    <n v="80"/>
    <x v="1"/>
    <n v="1"/>
    <x v="2"/>
    <x v="1"/>
    <x v="6"/>
    <n v="0"/>
    <x v="0"/>
    <n v="0"/>
  </r>
  <r>
    <x v="16"/>
    <x v="1"/>
    <x v="0"/>
    <n v="238"/>
    <x v="0"/>
    <x v="0"/>
    <n v="1"/>
    <s v="Medical"/>
    <n v="1"/>
    <n v="682"/>
    <n v="4"/>
    <x v="0"/>
    <n v="34"/>
    <x v="0"/>
    <n v="2"/>
    <x v="0"/>
    <n v="1"/>
    <x v="0"/>
    <n v="8381"/>
    <n v="7507"/>
    <n v="7"/>
    <s v="Y"/>
    <x v="1"/>
    <n v="20"/>
    <x v="1"/>
    <n v="4"/>
    <n v="80"/>
    <x v="0"/>
    <n v="18"/>
    <x v="2"/>
    <x v="3"/>
    <x v="13"/>
    <n v="7"/>
    <x v="6"/>
    <n v="10"/>
  </r>
  <r>
    <x v="13"/>
    <x v="1"/>
    <x v="0"/>
    <n v="1397"/>
    <x v="1"/>
    <x v="0"/>
    <n v="5"/>
    <s v="Life Sciences"/>
    <n v="1"/>
    <n v="683"/>
    <n v="2"/>
    <x v="1"/>
    <n v="42"/>
    <x v="0"/>
    <n v="1"/>
    <x v="1"/>
    <n v="4"/>
    <x v="1"/>
    <n v="2691"/>
    <n v="7660"/>
    <n v="1"/>
    <s v="Y"/>
    <x v="1"/>
    <n v="12"/>
    <x v="0"/>
    <n v="4"/>
    <n v="80"/>
    <x v="1"/>
    <n v="10"/>
    <x v="5"/>
    <x v="2"/>
    <x v="1"/>
    <n v="9"/>
    <x v="6"/>
    <n v="8"/>
  </r>
  <r>
    <x v="28"/>
    <x v="0"/>
    <x v="1"/>
    <n v="306"/>
    <x v="0"/>
    <x v="9"/>
    <n v="4"/>
    <s v="Life Sciences"/>
    <n v="1"/>
    <n v="684"/>
    <n v="1"/>
    <x v="0"/>
    <n v="100"/>
    <x v="0"/>
    <n v="2"/>
    <x v="0"/>
    <n v="1"/>
    <x v="1"/>
    <n v="4286"/>
    <n v="5630"/>
    <n v="2"/>
    <s v="Y"/>
    <x v="1"/>
    <n v="14"/>
    <x v="0"/>
    <n v="4"/>
    <n v="80"/>
    <x v="3"/>
    <n v="5"/>
    <x v="5"/>
    <x v="1"/>
    <x v="6"/>
    <n v="1"/>
    <x v="0"/>
    <n v="0"/>
  </r>
  <r>
    <x v="25"/>
    <x v="1"/>
    <x v="0"/>
    <n v="991"/>
    <x v="1"/>
    <x v="16"/>
    <n v="3"/>
    <s v="Life Sciences"/>
    <n v="1"/>
    <n v="686"/>
    <n v="3"/>
    <x v="0"/>
    <n v="71"/>
    <x v="0"/>
    <n v="1"/>
    <x v="2"/>
    <n v="4"/>
    <x v="1"/>
    <n v="2659"/>
    <n v="17759"/>
    <n v="1"/>
    <s v="Y"/>
    <x v="0"/>
    <n v="13"/>
    <x v="0"/>
    <n v="3"/>
    <n v="80"/>
    <x v="1"/>
    <n v="3"/>
    <x v="2"/>
    <x v="1"/>
    <x v="11"/>
    <n v="2"/>
    <x v="0"/>
    <n v="2"/>
  </r>
  <r>
    <x v="2"/>
    <x v="1"/>
    <x v="0"/>
    <n v="482"/>
    <x v="1"/>
    <x v="3"/>
    <n v="3"/>
    <s v="Other"/>
    <n v="1"/>
    <n v="689"/>
    <n v="3"/>
    <x v="1"/>
    <n v="36"/>
    <x v="0"/>
    <n v="3"/>
    <x v="3"/>
    <n v="3"/>
    <x v="1"/>
    <n v="9434"/>
    <n v="9606"/>
    <n v="1"/>
    <s v="Y"/>
    <x v="1"/>
    <n v="15"/>
    <x v="0"/>
    <n v="3"/>
    <n v="80"/>
    <x v="1"/>
    <n v="10"/>
    <x v="2"/>
    <x v="1"/>
    <x v="1"/>
    <n v="7"/>
    <x v="4"/>
    <n v="8"/>
  </r>
  <r>
    <x v="11"/>
    <x v="1"/>
    <x v="0"/>
    <n v="1176"/>
    <x v="0"/>
    <x v="3"/>
    <n v="2"/>
    <s v="Medical"/>
    <n v="1"/>
    <n v="690"/>
    <n v="2"/>
    <x v="0"/>
    <n v="62"/>
    <x v="0"/>
    <n v="2"/>
    <x v="0"/>
    <n v="3"/>
    <x v="1"/>
    <n v="5561"/>
    <n v="3487"/>
    <n v="1"/>
    <s v="Y"/>
    <x v="1"/>
    <n v="14"/>
    <x v="0"/>
    <n v="1"/>
    <n v="80"/>
    <x v="1"/>
    <n v="6"/>
    <x v="3"/>
    <x v="2"/>
    <x v="0"/>
    <n v="0"/>
    <x v="1"/>
    <n v="2"/>
  </r>
  <r>
    <x v="10"/>
    <x v="1"/>
    <x v="0"/>
    <n v="1017"/>
    <x v="1"/>
    <x v="16"/>
    <n v="4"/>
    <s v="Life Sciences"/>
    <n v="1"/>
    <n v="691"/>
    <n v="2"/>
    <x v="1"/>
    <n v="82"/>
    <x v="3"/>
    <n v="2"/>
    <x v="1"/>
    <n v="4"/>
    <x v="0"/>
    <n v="6646"/>
    <n v="19368"/>
    <n v="1"/>
    <s v="Y"/>
    <x v="1"/>
    <n v="13"/>
    <x v="0"/>
    <n v="2"/>
    <n v="80"/>
    <x v="0"/>
    <n v="17"/>
    <x v="1"/>
    <x v="1"/>
    <x v="18"/>
    <n v="11"/>
    <x v="14"/>
    <n v="8"/>
  </r>
  <r>
    <x v="3"/>
    <x v="1"/>
    <x v="1"/>
    <n v="1296"/>
    <x v="1"/>
    <x v="16"/>
    <n v="3"/>
    <s v="Life Sciences"/>
    <n v="1"/>
    <n v="692"/>
    <n v="3"/>
    <x v="1"/>
    <n v="30"/>
    <x v="0"/>
    <n v="2"/>
    <x v="4"/>
    <n v="4"/>
    <x v="2"/>
    <n v="7725"/>
    <n v="5335"/>
    <n v="3"/>
    <s v="Y"/>
    <x v="1"/>
    <n v="23"/>
    <x v="1"/>
    <n v="3"/>
    <n v="80"/>
    <x v="1"/>
    <n v="15"/>
    <x v="2"/>
    <x v="0"/>
    <x v="20"/>
    <n v="11"/>
    <x v="5"/>
    <n v="7"/>
  </r>
  <r>
    <x v="33"/>
    <x v="1"/>
    <x v="0"/>
    <n v="397"/>
    <x v="2"/>
    <x v="10"/>
    <n v="4"/>
    <s v="Medical"/>
    <n v="1"/>
    <n v="698"/>
    <n v="3"/>
    <x v="1"/>
    <n v="88"/>
    <x v="0"/>
    <n v="3"/>
    <x v="8"/>
    <n v="2"/>
    <x v="1"/>
    <n v="10725"/>
    <n v="6729"/>
    <n v="2"/>
    <s v="Y"/>
    <x v="1"/>
    <n v="15"/>
    <x v="0"/>
    <n v="3"/>
    <n v="80"/>
    <x v="1"/>
    <n v="16"/>
    <x v="4"/>
    <x v="3"/>
    <x v="7"/>
    <n v="7"/>
    <x v="4"/>
    <n v="1"/>
  </r>
  <r>
    <x v="9"/>
    <x v="1"/>
    <x v="0"/>
    <n v="913"/>
    <x v="1"/>
    <x v="14"/>
    <n v="2"/>
    <s v="Medical"/>
    <n v="1"/>
    <n v="699"/>
    <n v="2"/>
    <x v="1"/>
    <n v="48"/>
    <x v="1"/>
    <n v="2"/>
    <x v="3"/>
    <n v="2"/>
    <x v="2"/>
    <n v="8847"/>
    <n v="13934"/>
    <n v="2"/>
    <s v="Y"/>
    <x v="0"/>
    <n v="11"/>
    <x v="0"/>
    <n v="3"/>
    <n v="80"/>
    <x v="1"/>
    <n v="13"/>
    <x v="2"/>
    <x v="1"/>
    <x v="11"/>
    <n v="2"/>
    <x v="0"/>
    <n v="2"/>
  </r>
  <r>
    <x v="4"/>
    <x v="1"/>
    <x v="0"/>
    <n v="1115"/>
    <x v="1"/>
    <x v="3"/>
    <n v="4"/>
    <s v="Medical"/>
    <n v="1"/>
    <n v="700"/>
    <n v="1"/>
    <x v="1"/>
    <n v="54"/>
    <x v="1"/>
    <n v="1"/>
    <x v="1"/>
    <n v="4"/>
    <x v="0"/>
    <n v="2045"/>
    <n v="15174"/>
    <n v="0"/>
    <s v="Y"/>
    <x v="1"/>
    <n v="13"/>
    <x v="0"/>
    <n v="4"/>
    <n v="80"/>
    <x v="0"/>
    <n v="5"/>
    <x v="0"/>
    <x v="1"/>
    <x v="9"/>
    <n v="2"/>
    <x v="1"/>
    <n v="1"/>
  </r>
  <r>
    <x v="35"/>
    <x v="0"/>
    <x v="0"/>
    <n v="1362"/>
    <x v="1"/>
    <x v="17"/>
    <n v="1"/>
    <s v="Medical"/>
    <n v="1"/>
    <n v="701"/>
    <n v="4"/>
    <x v="1"/>
    <n v="32"/>
    <x v="0"/>
    <n v="1"/>
    <x v="1"/>
    <n v="3"/>
    <x v="0"/>
    <n v="1009"/>
    <n v="26999"/>
    <n v="1"/>
    <s v="Y"/>
    <x v="0"/>
    <n v="11"/>
    <x v="0"/>
    <n v="4"/>
    <n v="80"/>
    <x v="0"/>
    <n v="1"/>
    <x v="3"/>
    <x v="1"/>
    <x v="6"/>
    <n v="0"/>
    <x v="1"/>
    <n v="1"/>
  </r>
  <r>
    <x v="3"/>
    <x v="0"/>
    <x v="1"/>
    <n v="1076"/>
    <x v="1"/>
    <x v="3"/>
    <n v="3"/>
    <s v="Life Sciences"/>
    <n v="1"/>
    <n v="702"/>
    <n v="1"/>
    <x v="1"/>
    <n v="70"/>
    <x v="0"/>
    <n v="1"/>
    <x v="1"/>
    <n v="1"/>
    <x v="0"/>
    <n v="3348"/>
    <n v="3164"/>
    <n v="1"/>
    <s v="Y"/>
    <x v="0"/>
    <n v="11"/>
    <x v="0"/>
    <n v="1"/>
    <n v="80"/>
    <x v="0"/>
    <n v="10"/>
    <x v="1"/>
    <x v="1"/>
    <x v="1"/>
    <n v="8"/>
    <x v="10"/>
    <n v="7"/>
  </r>
  <r>
    <x v="10"/>
    <x v="1"/>
    <x v="2"/>
    <n v="727"/>
    <x v="1"/>
    <x v="3"/>
    <n v="3"/>
    <s v="Life Sciences"/>
    <n v="1"/>
    <n v="704"/>
    <n v="3"/>
    <x v="1"/>
    <n v="41"/>
    <x v="1"/>
    <n v="1"/>
    <x v="2"/>
    <n v="3"/>
    <x v="1"/>
    <n v="1281"/>
    <n v="16900"/>
    <n v="1"/>
    <s v="Y"/>
    <x v="1"/>
    <n v="18"/>
    <x v="0"/>
    <n v="3"/>
    <n v="80"/>
    <x v="3"/>
    <n v="1"/>
    <x v="1"/>
    <x v="1"/>
    <x v="6"/>
    <n v="0"/>
    <x v="0"/>
    <n v="0"/>
  </r>
  <r>
    <x v="30"/>
    <x v="1"/>
    <x v="0"/>
    <n v="885"/>
    <x v="1"/>
    <x v="18"/>
    <n v="3"/>
    <s v="Medical"/>
    <n v="1"/>
    <n v="705"/>
    <n v="1"/>
    <x v="1"/>
    <n v="58"/>
    <x v="2"/>
    <n v="1"/>
    <x v="1"/>
    <n v="1"/>
    <x v="1"/>
    <n v="2819"/>
    <n v="8544"/>
    <n v="2"/>
    <s v="Y"/>
    <x v="1"/>
    <n v="16"/>
    <x v="0"/>
    <n v="1"/>
    <n v="80"/>
    <x v="1"/>
    <n v="5"/>
    <x v="1"/>
    <x v="3"/>
    <x v="11"/>
    <n v="2"/>
    <x v="0"/>
    <n v="2"/>
  </r>
  <r>
    <x v="36"/>
    <x v="1"/>
    <x v="0"/>
    <n v="810"/>
    <x v="0"/>
    <x v="1"/>
    <n v="3"/>
    <s v="Life Sciences"/>
    <n v="1"/>
    <n v="707"/>
    <n v="4"/>
    <x v="1"/>
    <n v="57"/>
    <x v="2"/>
    <n v="2"/>
    <x v="0"/>
    <n v="2"/>
    <x v="1"/>
    <n v="4851"/>
    <n v="15678"/>
    <n v="0"/>
    <s v="Y"/>
    <x v="1"/>
    <n v="22"/>
    <x v="1"/>
    <n v="3"/>
    <n v="80"/>
    <x v="1"/>
    <n v="4"/>
    <x v="5"/>
    <x v="1"/>
    <x v="11"/>
    <n v="2"/>
    <x v="1"/>
    <n v="2"/>
  </r>
  <r>
    <x v="8"/>
    <x v="1"/>
    <x v="0"/>
    <n v="243"/>
    <x v="0"/>
    <x v="15"/>
    <n v="4"/>
    <s v="Marketing"/>
    <n v="1"/>
    <n v="709"/>
    <n v="4"/>
    <x v="0"/>
    <n v="46"/>
    <x v="1"/>
    <n v="2"/>
    <x v="0"/>
    <n v="4"/>
    <x v="0"/>
    <n v="4028"/>
    <n v="7791"/>
    <n v="0"/>
    <s v="Y"/>
    <x v="1"/>
    <n v="20"/>
    <x v="1"/>
    <n v="1"/>
    <n v="80"/>
    <x v="0"/>
    <n v="8"/>
    <x v="2"/>
    <x v="1"/>
    <x v="5"/>
    <n v="7"/>
    <x v="0"/>
    <n v="5"/>
  </r>
  <r>
    <x v="11"/>
    <x v="1"/>
    <x v="1"/>
    <n v="806"/>
    <x v="1"/>
    <x v="0"/>
    <n v="4"/>
    <s v="Life Sciences"/>
    <n v="1"/>
    <n v="710"/>
    <n v="2"/>
    <x v="1"/>
    <n v="76"/>
    <x v="3"/>
    <n v="1"/>
    <x v="1"/>
    <n v="4"/>
    <x v="2"/>
    <n v="2720"/>
    <n v="18959"/>
    <n v="1"/>
    <s v="Y"/>
    <x v="1"/>
    <n v="18"/>
    <x v="0"/>
    <n v="4"/>
    <n v="80"/>
    <x v="1"/>
    <n v="10"/>
    <x v="3"/>
    <x v="1"/>
    <x v="1"/>
    <n v="7"/>
    <x v="3"/>
    <n v="8"/>
  </r>
  <r>
    <x v="26"/>
    <x v="1"/>
    <x v="0"/>
    <n v="817"/>
    <x v="0"/>
    <x v="2"/>
    <n v="1"/>
    <s v="Marketing"/>
    <n v="1"/>
    <n v="712"/>
    <n v="2"/>
    <x v="1"/>
    <n v="56"/>
    <x v="2"/>
    <n v="2"/>
    <x v="0"/>
    <n v="2"/>
    <x v="1"/>
    <n v="8120"/>
    <n v="18597"/>
    <n v="3"/>
    <s v="Y"/>
    <x v="1"/>
    <n v="12"/>
    <x v="0"/>
    <n v="4"/>
    <n v="80"/>
    <x v="0"/>
    <n v="12"/>
    <x v="1"/>
    <x v="1"/>
    <x v="4"/>
    <n v="2"/>
    <x v="3"/>
    <n v="2"/>
  </r>
  <r>
    <x v="4"/>
    <x v="1"/>
    <x v="1"/>
    <n v="1410"/>
    <x v="0"/>
    <x v="3"/>
    <n v="1"/>
    <s v="Medical"/>
    <n v="1"/>
    <n v="714"/>
    <n v="4"/>
    <x v="0"/>
    <n v="71"/>
    <x v="2"/>
    <n v="2"/>
    <x v="0"/>
    <n v="4"/>
    <x v="2"/>
    <n v="4647"/>
    <n v="16673"/>
    <n v="1"/>
    <s v="Y"/>
    <x v="0"/>
    <n v="20"/>
    <x v="1"/>
    <n v="2"/>
    <n v="80"/>
    <x v="3"/>
    <n v="6"/>
    <x v="1"/>
    <x v="1"/>
    <x v="0"/>
    <n v="5"/>
    <x v="0"/>
    <n v="4"/>
  </r>
  <r>
    <x v="2"/>
    <x v="1"/>
    <x v="0"/>
    <n v="1225"/>
    <x v="1"/>
    <x v="17"/>
    <n v="2"/>
    <s v="Life Sciences"/>
    <n v="1"/>
    <n v="715"/>
    <n v="4"/>
    <x v="1"/>
    <n v="80"/>
    <x v="2"/>
    <n v="1"/>
    <x v="1"/>
    <n v="4"/>
    <x v="0"/>
    <n v="4680"/>
    <n v="15232"/>
    <n v="3"/>
    <s v="Y"/>
    <x v="1"/>
    <n v="17"/>
    <x v="0"/>
    <n v="1"/>
    <n v="80"/>
    <x v="0"/>
    <n v="4"/>
    <x v="2"/>
    <x v="1"/>
    <x v="6"/>
    <n v="0"/>
    <x v="0"/>
    <n v="0"/>
  </r>
  <r>
    <x v="24"/>
    <x v="1"/>
    <x v="0"/>
    <n v="1207"/>
    <x v="1"/>
    <x v="26"/>
    <n v="1"/>
    <s v="Medical"/>
    <n v="1"/>
    <n v="716"/>
    <n v="4"/>
    <x v="1"/>
    <n v="74"/>
    <x v="2"/>
    <n v="1"/>
    <x v="2"/>
    <n v="3"/>
    <x v="1"/>
    <n v="3221"/>
    <n v="3297"/>
    <n v="1"/>
    <s v="Y"/>
    <x v="0"/>
    <n v="11"/>
    <x v="0"/>
    <n v="3"/>
    <n v="80"/>
    <x v="2"/>
    <n v="20"/>
    <x v="1"/>
    <x v="1"/>
    <x v="23"/>
    <n v="8"/>
    <x v="2"/>
    <n v="8"/>
  </r>
  <r>
    <x v="13"/>
    <x v="1"/>
    <x v="0"/>
    <n v="1442"/>
    <x v="1"/>
    <x v="14"/>
    <n v="3"/>
    <s v="Medical"/>
    <n v="1"/>
    <n v="717"/>
    <n v="4"/>
    <x v="0"/>
    <n v="46"/>
    <x v="1"/>
    <n v="3"/>
    <x v="4"/>
    <n v="2"/>
    <x v="0"/>
    <n v="8621"/>
    <n v="17654"/>
    <n v="1"/>
    <s v="Y"/>
    <x v="1"/>
    <n v="14"/>
    <x v="0"/>
    <n v="2"/>
    <n v="80"/>
    <x v="0"/>
    <n v="9"/>
    <x v="1"/>
    <x v="3"/>
    <x v="3"/>
    <n v="7"/>
    <x v="4"/>
    <n v="7"/>
  </r>
  <r>
    <x v="17"/>
    <x v="0"/>
    <x v="0"/>
    <n v="693"/>
    <x v="0"/>
    <x v="3"/>
    <n v="2"/>
    <s v="Life Sciences"/>
    <n v="1"/>
    <n v="720"/>
    <n v="1"/>
    <x v="0"/>
    <n v="65"/>
    <x v="0"/>
    <n v="2"/>
    <x v="0"/>
    <n v="3"/>
    <x v="0"/>
    <n v="4577"/>
    <n v="24785"/>
    <n v="9"/>
    <s v="Y"/>
    <x v="1"/>
    <n v="14"/>
    <x v="0"/>
    <n v="1"/>
    <n v="80"/>
    <x v="0"/>
    <n v="4"/>
    <x v="1"/>
    <x v="1"/>
    <x v="4"/>
    <n v="2"/>
    <x v="3"/>
    <n v="0"/>
  </r>
  <r>
    <x v="22"/>
    <x v="1"/>
    <x v="0"/>
    <n v="408"/>
    <x v="1"/>
    <x v="2"/>
    <n v="4"/>
    <s v="Technical Degree"/>
    <n v="1"/>
    <n v="721"/>
    <n v="4"/>
    <x v="0"/>
    <n v="80"/>
    <x v="1"/>
    <n v="2"/>
    <x v="4"/>
    <n v="3"/>
    <x v="0"/>
    <n v="4553"/>
    <n v="20978"/>
    <n v="1"/>
    <s v="Y"/>
    <x v="1"/>
    <n v="11"/>
    <x v="0"/>
    <n v="1"/>
    <n v="80"/>
    <x v="0"/>
    <n v="20"/>
    <x v="5"/>
    <x v="1"/>
    <x v="23"/>
    <n v="7"/>
    <x v="14"/>
    <n v="10"/>
  </r>
  <r>
    <x v="5"/>
    <x v="1"/>
    <x v="0"/>
    <n v="929"/>
    <x v="0"/>
    <x v="17"/>
    <n v="3"/>
    <s v="Marketing"/>
    <n v="1"/>
    <n v="722"/>
    <n v="4"/>
    <x v="1"/>
    <n v="55"/>
    <x v="0"/>
    <n v="2"/>
    <x v="0"/>
    <n v="4"/>
    <x v="0"/>
    <n v="5396"/>
    <n v="21703"/>
    <n v="1"/>
    <s v="Y"/>
    <x v="1"/>
    <n v="12"/>
    <x v="0"/>
    <n v="4"/>
    <n v="80"/>
    <x v="0"/>
    <n v="10"/>
    <x v="2"/>
    <x v="2"/>
    <x v="1"/>
    <n v="7"/>
    <x v="0"/>
    <n v="8"/>
  </r>
  <r>
    <x v="24"/>
    <x v="0"/>
    <x v="1"/>
    <n v="562"/>
    <x v="0"/>
    <x v="1"/>
    <n v="2"/>
    <s v="Technical Degree"/>
    <n v="1"/>
    <n v="723"/>
    <n v="2"/>
    <x v="1"/>
    <n v="50"/>
    <x v="0"/>
    <n v="2"/>
    <x v="0"/>
    <n v="3"/>
    <x v="1"/>
    <n v="6796"/>
    <n v="23452"/>
    <n v="3"/>
    <s v="Y"/>
    <x v="0"/>
    <n v="14"/>
    <x v="0"/>
    <n v="1"/>
    <n v="80"/>
    <x v="1"/>
    <n v="18"/>
    <x v="5"/>
    <x v="1"/>
    <x v="9"/>
    <n v="3"/>
    <x v="1"/>
    <n v="3"/>
  </r>
  <r>
    <x v="8"/>
    <x v="1"/>
    <x v="0"/>
    <n v="827"/>
    <x v="1"/>
    <x v="0"/>
    <n v="4"/>
    <s v="Life Sciences"/>
    <n v="1"/>
    <n v="724"/>
    <n v="2"/>
    <x v="0"/>
    <n v="33"/>
    <x v="2"/>
    <n v="2"/>
    <x v="4"/>
    <n v="4"/>
    <x v="0"/>
    <n v="7625"/>
    <n v="19383"/>
    <n v="0"/>
    <s v="Y"/>
    <x v="1"/>
    <n v="13"/>
    <x v="0"/>
    <n v="3"/>
    <n v="80"/>
    <x v="0"/>
    <n v="10"/>
    <x v="5"/>
    <x v="2"/>
    <x v="7"/>
    <n v="7"/>
    <x v="1"/>
    <n v="8"/>
  </r>
  <r>
    <x v="4"/>
    <x v="1"/>
    <x v="0"/>
    <n v="608"/>
    <x v="1"/>
    <x v="0"/>
    <n v="2"/>
    <s v="Life Sciences"/>
    <n v="1"/>
    <n v="725"/>
    <n v="3"/>
    <x v="0"/>
    <n v="68"/>
    <x v="0"/>
    <n v="3"/>
    <x v="3"/>
    <n v="1"/>
    <x v="1"/>
    <n v="7412"/>
    <n v="6009"/>
    <n v="1"/>
    <s v="Y"/>
    <x v="1"/>
    <n v="11"/>
    <x v="0"/>
    <n v="4"/>
    <n v="80"/>
    <x v="0"/>
    <n v="9"/>
    <x v="1"/>
    <x v="1"/>
    <x v="7"/>
    <n v="7"/>
    <x v="0"/>
    <n v="7"/>
  </r>
  <r>
    <x v="5"/>
    <x v="1"/>
    <x v="0"/>
    <n v="1018"/>
    <x v="1"/>
    <x v="3"/>
    <n v="2"/>
    <s v="Life Sciences"/>
    <n v="1"/>
    <n v="727"/>
    <n v="3"/>
    <x v="0"/>
    <n v="39"/>
    <x v="0"/>
    <n v="3"/>
    <x v="7"/>
    <n v="4"/>
    <x v="0"/>
    <n v="11159"/>
    <n v="19373"/>
    <n v="3"/>
    <s v="Y"/>
    <x v="1"/>
    <n v="15"/>
    <x v="0"/>
    <n v="4"/>
    <n v="80"/>
    <x v="0"/>
    <n v="10"/>
    <x v="6"/>
    <x v="1"/>
    <x v="5"/>
    <n v="7"/>
    <x v="4"/>
    <n v="7"/>
  </r>
  <r>
    <x v="40"/>
    <x v="1"/>
    <x v="0"/>
    <n v="703"/>
    <x v="0"/>
    <x v="24"/>
    <n v="4"/>
    <s v="Marketing"/>
    <n v="1"/>
    <n v="728"/>
    <n v="4"/>
    <x v="1"/>
    <n v="42"/>
    <x v="0"/>
    <n v="2"/>
    <x v="0"/>
    <n v="1"/>
    <x v="0"/>
    <n v="4960"/>
    <n v="11825"/>
    <n v="2"/>
    <s v="Y"/>
    <x v="1"/>
    <n v="12"/>
    <x v="0"/>
    <n v="4"/>
    <n v="80"/>
    <x v="0"/>
    <n v="20"/>
    <x v="2"/>
    <x v="1"/>
    <x v="5"/>
    <n v="7"/>
    <x v="1"/>
    <n v="7"/>
  </r>
  <r>
    <x v="32"/>
    <x v="1"/>
    <x v="1"/>
    <n v="580"/>
    <x v="0"/>
    <x v="12"/>
    <n v="4"/>
    <s v="Life Sciences"/>
    <n v="1"/>
    <n v="729"/>
    <n v="4"/>
    <x v="1"/>
    <n v="48"/>
    <x v="1"/>
    <n v="3"/>
    <x v="0"/>
    <n v="1"/>
    <x v="1"/>
    <n v="10475"/>
    <n v="23772"/>
    <n v="5"/>
    <s v="Y"/>
    <x v="0"/>
    <n v="21"/>
    <x v="1"/>
    <n v="3"/>
    <n v="80"/>
    <x v="1"/>
    <n v="20"/>
    <x v="2"/>
    <x v="1"/>
    <x v="29"/>
    <n v="13"/>
    <x v="1"/>
    <n v="12"/>
  </r>
  <r>
    <x v="16"/>
    <x v="1"/>
    <x v="0"/>
    <n v="970"/>
    <x v="1"/>
    <x v="15"/>
    <n v="3"/>
    <s v="Life Sciences"/>
    <n v="1"/>
    <n v="730"/>
    <n v="3"/>
    <x v="1"/>
    <n v="59"/>
    <x v="2"/>
    <n v="4"/>
    <x v="7"/>
    <n v="3"/>
    <x v="1"/>
    <n v="14814"/>
    <n v="13514"/>
    <n v="3"/>
    <s v="Y"/>
    <x v="1"/>
    <n v="19"/>
    <x v="0"/>
    <n v="3"/>
    <n v="80"/>
    <x v="0"/>
    <n v="32"/>
    <x v="1"/>
    <x v="1"/>
    <x v="8"/>
    <n v="1"/>
    <x v="1"/>
    <n v="3"/>
  </r>
  <r>
    <x v="0"/>
    <x v="1"/>
    <x v="0"/>
    <n v="427"/>
    <x v="2"/>
    <x v="17"/>
    <n v="4"/>
    <s v="Human Resources"/>
    <n v="1"/>
    <n v="731"/>
    <n v="2"/>
    <x v="1"/>
    <n v="73"/>
    <x v="1"/>
    <n v="5"/>
    <x v="5"/>
    <n v="4"/>
    <x v="2"/>
    <n v="19141"/>
    <n v="8861"/>
    <n v="3"/>
    <s v="Y"/>
    <x v="1"/>
    <n v="15"/>
    <x v="0"/>
    <n v="2"/>
    <n v="80"/>
    <x v="2"/>
    <n v="23"/>
    <x v="2"/>
    <x v="2"/>
    <x v="17"/>
    <n v="6"/>
    <x v="12"/>
    <n v="6"/>
  </r>
  <r>
    <x v="42"/>
    <x v="1"/>
    <x v="0"/>
    <n v="1179"/>
    <x v="0"/>
    <x v="7"/>
    <n v="4"/>
    <s v="Marketing"/>
    <n v="1"/>
    <n v="732"/>
    <n v="1"/>
    <x v="1"/>
    <n v="84"/>
    <x v="0"/>
    <n v="2"/>
    <x v="0"/>
    <n v="1"/>
    <x v="0"/>
    <n v="5405"/>
    <n v="11924"/>
    <n v="8"/>
    <s v="Y"/>
    <x v="1"/>
    <n v="14"/>
    <x v="0"/>
    <n v="4"/>
    <n v="80"/>
    <x v="0"/>
    <n v="10"/>
    <x v="4"/>
    <x v="1"/>
    <x v="4"/>
    <n v="2"/>
    <x v="3"/>
    <n v="2"/>
  </r>
  <r>
    <x v="4"/>
    <x v="1"/>
    <x v="1"/>
    <n v="294"/>
    <x v="1"/>
    <x v="17"/>
    <n v="2"/>
    <s v="Life Sciences"/>
    <n v="1"/>
    <n v="733"/>
    <n v="4"/>
    <x v="1"/>
    <n v="32"/>
    <x v="0"/>
    <n v="3"/>
    <x v="3"/>
    <n v="1"/>
    <x v="2"/>
    <n v="8793"/>
    <n v="4809"/>
    <n v="1"/>
    <s v="Y"/>
    <x v="1"/>
    <n v="21"/>
    <x v="1"/>
    <n v="3"/>
    <n v="80"/>
    <x v="3"/>
    <n v="9"/>
    <x v="5"/>
    <x v="2"/>
    <x v="7"/>
    <n v="7"/>
    <x v="1"/>
    <n v="7"/>
  </r>
  <r>
    <x v="0"/>
    <x v="1"/>
    <x v="0"/>
    <n v="314"/>
    <x v="2"/>
    <x v="0"/>
    <n v="3"/>
    <s v="Human Resources"/>
    <n v="1"/>
    <n v="734"/>
    <n v="4"/>
    <x v="1"/>
    <n v="59"/>
    <x v="1"/>
    <n v="5"/>
    <x v="5"/>
    <n v="3"/>
    <x v="1"/>
    <n v="19189"/>
    <n v="19562"/>
    <n v="1"/>
    <s v="Y"/>
    <x v="1"/>
    <n v="12"/>
    <x v="0"/>
    <n v="2"/>
    <n v="80"/>
    <x v="1"/>
    <n v="22"/>
    <x v="1"/>
    <x v="1"/>
    <x v="14"/>
    <n v="7"/>
    <x v="3"/>
    <n v="10"/>
  </r>
  <r>
    <x v="24"/>
    <x v="1"/>
    <x v="0"/>
    <n v="316"/>
    <x v="0"/>
    <x v="1"/>
    <n v="4"/>
    <s v="Marketing"/>
    <n v="1"/>
    <n v="738"/>
    <n v="4"/>
    <x v="1"/>
    <n v="54"/>
    <x v="0"/>
    <n v="1"/>
    <x v="6"/>
    <n v="2"/>
    <x v="1"/>
    <n v="3875"/>
    <n v="9983"/>
    <n v="7"/>
    <s v="Y"/>
    <x v="1"/>
    <n v="15"/>
    <x v="0"/>
    <n v="4"/>
    <n v="80"/>
    <x v="1"/>
    <n v="4"/>
    <x v="2"/>
    <x v="1"/>
    <x v="4"/>
    <n v="2"/>
    <x v="3"/>
    <n v="2"/>
  </r>
  <r>
    <x v="14"/>
    <x v="0"/>
    <x v="0"/>
    <n v="654"/>
    <x v="1"/>
    <x v="0"/>
    <n v="2"/>
    <s v="Life Sciences"/>
    <n v="1"/>
    <n v="741"/>
    <n v="1"/>
    <x v="0"/>
    <n v="67"/>
    <x v="3"/>
    <n v="1"/>
    <x v="1"/>
    <n v="2"/>
    <x v="0"/>
    <n v="2216"/>
    <n v="3872"/>
    <n v="7"/>
    <s v="Y"/>
    <x v="0"/>
    <n v="13"/>
    <x v="0"/>
    <n v="4"/>
    <n v="80"/>
    <x v="0"/>
    <n v="10"/>
    <x v="5"/>
    <x v="1"/>
    <x v="5"/>
    <n v="7"/>
    <x v="2"/>
    <n v="7"/>
  </r>
  <r>
    <x v="9"/>
    <x v="1"/>
    <x v="2"/>
    <n v="427"/>
    <x v="1"/>
    <x v="1"/>
    <n v="3"/>
    <s v="Life Sciences"/>
    <n v="1"/>
    <n v="742"/>
    <n v="1"/>
    <x v="0"/>
    <n v="63"/>
    <x v="2"/>
    <n v="3"/>
    <x v="7"/>
    <n v="1"/>
    <x v="1"/>
    <n v="11713"/>
    <n v="20335"/>
    <n v="9"/>
    <s v="Y"/>
    <x v="1"/>
    <n v="14"/>
    <x v="0"/>
    <n v="1"/>
    <n v="80"/>
    <x v="1"/>
    <n v="10"/>
    <x v="2"/>
    <x v="1"/>
    <x v="3"/>
    <n v="7"/>
    <x v="0"/>
    <n v="5"/>
  </r>
  <r>
    <x v="8"/>
    <x v="1"/>
    <x v="0"/>
    <n v="168"/>
    <x v="1"/>
    <x v="0"/>
    <n v="3"/>
    <s v="Life Sciences"/>
    <n v="1"/>
    <n v="743"/>
    <n v="3"/>
    <x v="0"/>
    <n v="81"/>
    <x v="0"/>
    <n v="3"/>
    <x v="3"/>
    <n v="3"/>
    <x v="0"/>
    <n v="7861"/>
    <n v="15397"/>
    <n v="4"/>
    <s v="Y"/>
    <x v="0"/>
    <n v="14"/>
    <x v="0"/>
    <n v="4"/>
    <n v="80"/>
    <x v="0"/>
    <n v="10"/>
    <x v="5"/>
    <x v="3"/>
    <x v="6"/>
    <n v="0"/>
    <x v="0"/>
    <n v="0"/>
  </r>
  <r>
    <x v="20"/>
    <x v="1"/>
    <x v="2"/>
    <n v="381"/>
    <x v="1"/>
    <x v="4"/>
    <n v="3"/>
    <s v="Medical"/>
    <n v="1"/>
    <n v="744"/>
    <n v="1"/>
    <x v="1"/>
    <n v="49"/>
    <x v="3"/>
    <n v="1"/>
    <x v="2"/>
    <n v="3"/>
    <x v="0"/>
    <n v="3708"/>
    <n v="2104"/>
    <n v="2"/>
    <s v="Y"/>
    <x v="1"/>
    <n v="14"/>
    <x v="0"/>
    <n v="3"/>
    <n v="80"/>
    <x v="0"/>
    <n v="9"/>
    <x v="3"/>
    <x v="1"/>
    <x v="8"/>
    <n v="2"/>
    <x v="1"/>
    <n v="4"/>
  </r>
  <r>
    <x v="40"/>
    <x v="1"/>
    <x v="1"/>
    <n v="217"/>
    <x v="0"/>
    <x v="3"/>
    <n v="3"/>
    <s v="Medical"/>
    <n v="1"/>
    <n v="746"/>
    <n v="4"/>
    <x v="0"/>
    <n v="49"/>
    <x v="0"/>
    <n v="4"/>
    <x v="0"/>
    <n v="3"/>
    <x v="2"/>
    <n v="13770"/>
    <n v="10225"/>
    <n v="9"/>
    <s v="Y"/>
    <x v="0"/>
    <n v="12"/>
    <x v="0"/>
    <n v="4"/>
    <n v="80"/>
    <x v="3"/>
    <n v="28"/>
    <x v="2"/>
    <x v="2"/>
    <x v="14"/>
    <n v="2"/>
    <x v="14"/>
    <n v="13"/>
  </r>
  <r>
    <x v="7"/>
    <x v="1"/>
    <x v="0"/>
    <n v="501"/>
    <x v="0"/>
    <x v="6"/>
    <n v="5"/>
    <s v="Marketing"/>
    <n v="1"/>
    <n v="747"/>
    <n v="3"/>
    <x v="1"/>
    <n v="99"/>
    <x v="0"/>
    <n v="2"/>
    <x v="0"/>
    <n v="4"/>
    <x v="2"/>
    <n v="5304"/>
    <n v="25275"/>
    <n v="7"/>
    <s v="Y"/>
    <x v="1"/>
    <n v="23"/>
    <x v="1"/>
    <n v="4"/>
    <n v="80"/>
    <x v="1"/>
    <n v="10"/>
    <x v="2"/>
    <x v="2"/>
    <x v="3"/>
    <n v="7"/>
    <x v="4"/>
    <n v="7"/>
  </r>
  <r>
    <x v="11"/>
    <x v="1"/>
    <x v="0"/>
    <n v="1396"/>
    <x v="0"/>
    <x v="17"/>
    <n v="3"/>
    <s v="Life Sciences"/>
    <n v="1"/>
    <n v="749"/>
    <n v="3"/>
    <x v="1"/>
    <n v="99"/>
    <x v="0"/>
    <n v="1"/>
    <x v="6"/>
    <n v="3"/>
    <x v="0"/>
    <n v="2642"/>
    <n v="2755"/>
    <n v="1"/>
    <s v="Y"/>
    <x v="1"/>
    <n v="11"/>
    <x v="0"/>
    <n v="3"/>
    <n v="80"/>
    <x v="0"/>
    <n v="1"/>
    <x v="6"/>
    <x v="1"/>
    <x v="6"/>
    <n v="0"/>
    <x v="0"/>
    <n v="0"/>
  </r>
  <r>
    <x v="19"/>
    <x v="0"/>
    <x v="1"/>
    <n v="933"/>
    <x v="1"/>
    <x v="10"/>
    <n v="3"/>
    <s v="Medical"/>
    <n v="1"/>
    <n v="752"/>
    <n v="3"/>
    <x v="1"/>
    <n v="57"/>
    <x v="2"/>
    <n v="1"/>
    <x v="1"/>
    <n v="3"/>
    <x v="2"/>
    <n v="2759"/>
    <n v="20366"/>
    <n v="6"/>
    <s v="Y"/>
    <x v="0"/>
    <n v="12"/>
    <x v="0"/>
    <n v="4"/>
    <n v="80"/>
    <x v="0"/>
    <n v="7"/>
    <x v="2"/>
    <x v="1"/>
    <x v="4"/>
    <n v="2"/>
    <x v="3"/>
    <n v="2"/>
  </r>
  <r>
    <x v="23"/>
    <x v="1"/>
    <x v="1"/>
    <n v="775"/>
    <x v="0"/>
    <x v="8"/>
    <n v="3"/>
    <s v="Life Sciences"/>
    <n v="1"/>
    <n v="754"/>
    <n v="4"/>
    <x v="1"/>
    <n v="47"/>
    <x v="1"/>
    <n v="2"/>
    <x v="0"/>
    <n v="4"/>
    <x v="1"/>
    <n v="6804"/>
    <n v="23683"/>
    <n v="3"/>
    <s v="Y"/>
    <x v="1"/>
    <n v="18"/>
    <x v="0"/>
    <n v="3"/>
    <n v="80"/>
    <x v="1"/>
    <n v="7"/>
    <x v="3"/>
    <x v="1"/>
    <x v="4"/>
    <n v="2"/>
    <x v="3"/>
    <n v="2"/>
  </r>
  <r>
    <x v="13"/>
    <x v="1"/>
    <x v="0"/>
    <n v="970"/>
    <x v="1"/>
    <x v="1"/>
    <n v="2"/>
    <s v="Medical"/>
    <n v="1"/>
    <n v="757"/>
    <n v="2"/>
    <x v="0"/>
    <n v="96"/>
    <x v="0"/>
    <n v="2"/>
    <x v="4"/>
    <n v="3"/>
    <x v="0"/>
    <n v="6142"/>
    <n v="7360"/>
    <n v="3"/>
    <s v="Y"/>
    <x v="1"/>
    <n v="11"/>
    <x v="0"/>
    <n v="4"/>
    <n v="80"/>
    <x v="0"/>
    <n v="10"/>
    <x v="2"/>
    <x v="1"/>
    <x v="8"/>
    <n v="1"/>
    <x v="5"/>
    <n v="3"/>
  </r>
  <r>
    <x v="30"/>
    <x v="1"/>
    <x v="0"/>
    <n v="650"/>
    <x v="1"/>
    <x v="14"/>
    <n v="1"/>
    <s v="Medical"/>
    <n v="1"/>
    <n v="758"/>
    <n v="2"/>
    <x v="1"/>
    <n v="37"/>
    <x v="0"/>
    <n v="1"/>
    <x v="2"/>
    <n v="1"/>
    <x v="1"/>
    <n v="2500"/>
    <n v="4344"/>
    <n v="1"/>
    <s v="Y"/>
    <x v="1"/>
    <n v="14"/>
    <x v="0"/>
    <n v="4"/>
    <n v="80"/>
    <x v="1"/>
    <n v="5"/>
    <x v="2"/>
    <x v="3"/>
    <x v="9"/>
    <n v="3"/>
    <x v="0"/>
    <n v="2"/>
  </r>
  <r>
    <x v="22"/>
    <x v="1"/>
    <x v="0"/>
    <n v="141"/>
    <x v="2"/>
    <x v="3"/>
    <n v="3"/>
    <s v="Human Resources"/>
    <n v="1"/>
    <n v="760"/>
    <n v="3"/>
    <x v="0"/>
    <n v="44"/>
    <x v="2"/>
    <n v="2"/>
    <x v="8"/>
    <n v="2"/>
    <x v="1"/>
    <n v="6389"/>
    <n v="18767"/>
    <n v="9"/>
    <s v="Y"/>
    <x v="1"/>
    <n v="15"/>
    <x v="0"/>
    <n v="3"/>
    <n v="80"/>
    <x v="1"/>
    <n v="12"/>
    <x v="1"/>
    <x v="0"/>
    <x v="3"/>
    <n v="3"/>
    <x v="2"/>
    <n v="6"/>
  </r>
  <r>
    <x v="29"/>
    <x v="1"/>
    <x v="0"/>
    <n v="832"/>
    <x v="1"/>
    <x v="14"/>
    <n v="3"/>
    <s v="Medical"/>
    <n v="1"/>
    <n v="762"/>
    <n v="3"/>
    <x v="1"/>
    <n v="81"/>
    <x v="0"/>
    <n v="4"/>
    <x v="4"/>
    <n v="4"/>
    <x v="1"/>
    <n v="11103"/>
    <n v="20420"/>
    <n v="7"/>
    <s v="Y"/>
    <x v="1"/>
    <n v="11"/>
    <x v="0"/>
    <n v="3"/>
    <n v="80"/>
    <x v="0"/>
    <n v="30"/>
    <x v="4"/>
    <x v="2"/>
    <x v="1"/>
    <n v="7"/>
    <x v="1"/>
    <n v="1"/>
  </r>
  <r>
    <x v="32"/>
    <x v="1"/>
    <x v="0"/>
    <n v="804"/>
    <x v="1"/>
    <x v="2"/>
    <n v="1"/>
    <s v="Medical"/>
    <n v="1"/>
    <n v="763"/>
    <n v="4"/>
    <x v="0"/>
    <n v="86"/>
    <x v="1"/>
    <n v="1"/>
    <x v="1"/>
    <n v="4"/>
    <x v="0"/>
    <n v="2342"/>
    <n v="22929"/>
    <n v="0"/>
    <s v="Y"/>
    <x v="0"/>
    <n v="20"/>
    <x v="1"/>
    <n v="4"/>
    <n v="80"/>
    <x v="0"/>
    <n v="5"/>
    <x v="2"/>
    <x v="2"/>
    <x v="9"/>
    <n v="2"/>
    <x v="3"/>
    <n v="3"/>
  </r>
  <r>
    <x v="4"/>
    <x v="1"/>
    <x v="0"/>
    <n v="975"/>
    <x v="1"/>
    <x v="15"/>
    <n v="3"/>
    <s v="Medical"/>
    <n v="1"/>
    <n v="764"/>
    <n v="4"/>
    <x v="0"/>
    <n v="55"/>
    <x v="1"/>
    <n v="2"/>
    <x v="4"/>
    <n v="1"/>
    <x v="0"/>
    <n v="6811"/>
    <n v="23398"/>
    <n v="8"/>
    <s v="Y"/>
    <x v="1"/>
    <n v="19"/>
    <x v="0"/>
    <n v="1"/>
    <n v="80"/>
    <x v="0"/>
    <n v="9"/>
    <x v="2"/>
    <x v="0"/>
    <x v="5"/>
    <n v="6"/>
    <x v="0"/>
    <n v="7"/>
  </r>
  <r>
    <x v="11"/>
    <x v="1"/>
    <x v="0"/>
    <n v="1090"/>
    <x v="0"/>
    <x v="17"/>
    <n v="3"/>
    <s v="Marketing"/>
    <n v="1"/>
    <n v="766"/>
    <n v="4"/>
    <x v="1"/>
    <n v="83"/>
    <x v="0"/>
    <n v="1"/>
    <x v="6"/>
    <n v="2"/>
    <x v="2"/>
    <n v="2297"/>
    <n v="17967"/>
    <n v="1"/>
    <s v="Y"/>
    <x v="1"/>
    <n v="14"/>
    <x v="0"/>
    <n v="4"/>
    <n v="80"/>
    <x v="3"/>
    <n v="2"/>
    <x v="2"/>
    <x v="1"/>
    <x v="4"/>
    <n v="2"/>
    <x v="3"/>
    <n v="2"/>
  </r>
  <r>
    <x v="16"/>
    <x v="1"/>
    <x v="0"/>
    <n v="346"/>
    <x v="1"/>
    <x v="16"/>
    <n v="3"/>
    <s v="Life Sciences"/>
    <n v="1"/>
    <n v="769"/>
    <n v="4"/>
    <x v="1"/>
    <n v="86"/>
    <x v="0"/>
    <n v="2"/>
    <x v="2"/>
    <n v="4"/>
    <x v="0"/>
    <n v="2450"/>
    <n v="10919"/>
    <n v="2"/>
    <s v="Y"/>
    <x v="1"/>
    <n v="17"/>
    <x v="0"/>
    <n v="4"/>
    <n v="80"/>
    <x v="0"/>
    <n v="19"/>
    <x v="5"/>
    <x v="1"/>
    <x v="4"/>
    <n v="2"/>
    <x v="3"/>
    <n v="2"/>
  </r>
  <r>
    <x v="10"/>
    <x v="1"/>
    <x v="2"/>
    <n v="1225"/>
    <x v="1"/>
    <x v="2"/>
    <n v="4"/>
    <s v="Life Sciences"/>
    <n v="1"/>
    <n v="771"/>
    <n v="4"/>
    <x v="0"/>
    <n v="61"/>
    <x v="0"/>
    <n v="2"/>
    <x v="4"/>
    <n v="1"/>
    <x v="2"/>
    <n v="5093"/>
    <n v="4761"/>
    <n v="2"/>
    <s v="Y"/>
    <x v="1"/>
    <n v="11"/>
    <x v="0"/>
    <n v="1"/>
    <n v="80"/>
    <x v="1"/>
    <n v="16"/>
    <x v="2"/>
    <x v="3"/>
    <x v="6"/>
    <n v="0"/>
    <x v="0"/>
    <n v="0"/>
  </r>
  <r>
    <x v="5"/>
    <x v="1"/>
    <x v="1"/>
    <n v="430"/>
    <x v="1"/>
    <x v="4"/>
    <n v="4"/>
    <s v="Life Sciences"/>
    <n v="1"/>
    <n v="772"/>
    <n v="1"/>
    <x v="1"/>
    <n v="80"/>
    <x v="0"/>
    <n v="2"/>
    <x v="2"/>
    <n v="4"/>
    <x v="1"/>
    <n v="5309"/>
    <n v="21146"/>
    <n v="1"/>
    <s v="Y"/>
    <x v="1"/>
    <n v="15"/>
    <x v="0"/>
    <n v="4"/>
    <n v="80"/>
    <x v="3"/>
    <n v="10"/>
    <x v="2"/>
    <x v="1"/>
    <x v="1"/>
    <n v="8"/>
    <x v="5"/>
    <n v="7"/>
  </r>
  <r>
    <x v="8"/>
    <x v="1"/>
    <x v="0"/>
    <n v="268"/>
    <x v="1"/>
    <x v="2"/>
    <n v="5"/>
    <s v="Medical"/>
    <n v="1"/>
    <n v="773"/>
    <n v="4"/>
    <x v="1"/>
    <n v="92"/>
    <x v="0"/>
    <n v="1"/>
    <x v="1"/>
    <n v="3"/>
    <x v="1"/>
    <n v="3057"/>
    <n v="20471"/>
    <n v="6"/>
    <s v="Y"/>
    <x v="0"/>
    <n v="13"/>
    <x v="0"/>
    <n v="2"/>
    <n v="80"/>
    <x v="1"/>
    <n v="6"/>
    <x v="0"/>
    <x v="0"/>
    <x v="6"/>
    <n v="0"/>
    <x v="0"/>
    <n v="1"/>
  </r>
  <r>
    <x v="13"/>
    <x v="1"/>
    <x v="0"/>
    <n v="167"/>
    <x v="1"/>
    <x v="1"/>
    <n v="5"/>
    <s v="Life Sciences"/>
    <n v="1"/>
    <n v="775"/>
    <n v="2"/>
    <x v="0"/>
    <n v="32"/>
    <x v="0"/>
    <n v="2"/>
    <x v="3"/>
    <n v="1"/>
    <x v="2"/>
    <n v="5121"/>
    <n v="4187"/>
    <n v="3"/>
    <s v="Y"/>
    <x v="1"/>
    <n v="14"/>
    <x v="0"/>
    <n v="3"/>
    <n v="80"/>
    <x v="1"/>
    <n v="7"/>
    <x v="1"/>
    <x v="1"/>
    <x v="2"/>
    <n v="0"/>
    <x v="0"/>
    <n v="0"/>
  </r>
  <r>
    <x v="39"/>
    <x v="1"/>
    <x v="0"/>
    <n v="621"/>
    <x v="0"/>
    <x v="3"/>
    <n v="4"/>
    <s v="Marketing"/>
    <n v="1"/>
    <n v="776"/>
    <n v="3"/>
    <x v="1"/>
    <n v="31"/>
    <x v="1"/>
    <n v="4"/>
    <x v="5"/>
    <n v="1"/>
    <x v="1"/>
    <n v="16856"/>
    <n v="10084"/>
    <n v="1"/>
    <s v="Y"/>
    <x v="1"/>
    <n v="11"/>
    <x v="0"/>
    <n v="1"/>
    <n v="80"/>
    <x v="0"/>
    <n v="34"/>
    <x v="1"/>
    <x v="3"/>
    <x v="33"/>
    <n v="6"/>
    <x v="1"/>
    <n v="16"/>
  </r>
  <r>
    <x v="3"/>
    <x v="0"/>
    <x v="0"/>
    <n v="527"/>
    <x v="1"/>
    <x v="0"/>
    <n v="4"/>
    <s v="Other"/>
    <n v="1"/>
    <n v="780"/>
    <n v="4"/>
    <x v="1"/>
    <n v="63"/>
    <x v="0"/>
    <n v="1"/>
    <x v="1"/>
    <n v="4"/>
    <x v="0"/>
    <n v="2686"/>
    <n v="5207"/>
    <n v="1"/>
    <s v="Y"/>
    <x v="0"/>
    <n v="13"/>
    <x v="0"/>
    <n v="3"/>
    <n v="80"/>
    <x v="0"/>
    <n v="10"/>
    <x v="2"/>
    <x v="2"/>
    <x v="1"/>
    <n v="9"/>
    <x v="4"/>
    <n v="8"/>
  </r>
  <r>
    <x v="36"/>
    <x v="1"/>
    <x v="0"/>
    <n v="883"/>
    <x v="0"/>
    <x v="9"/>
    <n v="1"/>
    <s v="Medical"/>
    <n v="1"/>
    <n v="781"/>
    <n v="3"/>
    <x v="0"/>
    <n v="32"/>
    <x v="0"/>
    <n v="2"/>
    <x v="0"/>
    <n v="4"/>
    <x v="0"/>
    <n v="6180"/>
    <n v="22807"/>
    <n v="1"/>
    <s v="Y"/>
    <x v="1"/>
    <n v="23"/>
    <x v="1"/>
    <n v="2"/>
    <n v="80"/>
    <x v="0"/>
    <n v="6"/>
    <x v="3"/>
    <x v="2"/>
    <x v="0"/>
    <n v="5"/>
    <x v="1"/>
    <n v="4"/>
  </r>
  <r>
    <x v="28"/>
    <x v="1"/>
    <x v="0"/>
    <n v="954"/>
    <x v="0"/>
    <x v="2"/>
    <n v="2"/>
    <s v="Technical Degree"/>
    <n v="1"/>
    <n v="783"/>
    <n v="2"/>
    <x v="1"/>
    <n v="46"/>
    <x v="3"/>
    <n v="2"/>
    <x v="6"/>
    <n v="3"/>
    <x v="0"/>
    <n v="6632"/>
    <n v="12388"/>
    <n v="0"/>
    <s v="Y"/>
    <x v="1"/>
    <n v="13"/>
    <x v="0"/>
    <n v="1"/>
    <n v="80"/>
    <x v="0"/>
    <n v="9"/>
    <x v="1"/>
    <x v="1"/>
    <x v="3"/>
    <n v="7"/>
    <x v="2"/>
    <n v="1"/>
  </r>
  <r>
    <x v="30"/>
    <x v="1"/>
    <x v="0"/>
    <n v="310"/>
    <x v="1"/>
    <x v="17"/>
    <n v="1"/>
    <s v="Medical"/>
    <n v="1"/>
    <n v="784"/>
    <n v="1"/>
    <x v="1"/>
    <n v="79"/>
    <x v="2"/>
    <n v="1"/>
    <x v="1"/>
    <n v="3"/>
    <x v="0"/>
    <n v="3505"/>
    <n v="19630"/>
    <n v="1"/>
    <s v="Y"/>
    <x v="1"/>
    <n v="18"/>
    <x v="0"/>
    <n v="4"/>
    <n v="80"/>
    <x v="0"/>
    <n v="2"/>
    <x v="1"/>
    <x v="1"/>
    <x v="4"/>
    <n v="2"/>
    <x v="0"/>
    <n v="2"/>
  </r>
  <r>
    <x v="40"/>
    <x v="0"/>
    <x v="1"/>
    <n v="719"/>
    <x v="0"/>
    <x v="6"/>
    <n v="2"/>
    <s v="Life Sciences"/>
    <n v="1"/>
    <n v="785"/>
    <n v="2"/>
    <x v="0"/>
    <n v="77"/>
    <x v="2"/>
    <n v="2"/>
    <x v="0"/>
    <n v="3"/>
    <x v="0"/>
    <n v="6397"/>
    <n v="10339"/>
    <n v="4"/>
    <s v="Y"/>
    <x v="0"/>
    <n v="12"/>
    <x v="0"/>
    <n v="4"/>
    <n v="80"/>
    <x v="0"/>
    <n v="8"/>
    <x v="2"/>
    <x v="1"/>
    <x v="8"/>
    <n v="4"/>
    <x v="1"/>
    <n v="3"/>
  </r>
  <r>
    <x v="13"/>
    <x v="1"/>
    <x v="0"/>
    <n v="304"/>
    <x v="0"/>
    <x v="2"/>
    <n v="3"/>
    <s v="Other"/>
    <n v="1"/>
    <n v="786"/>
    <n v="4"/>
    <x v="1"/>
    <n v="60"/>
    <x v="0"/>
    <n v="2"/>
    <x v="0"/>
    <n v="4"/>
    <x v="0"/>
    <n v="6274"/>
    <n v="18686"/>
    <n v="1"/>
    <s v="Y"/>
    <x v="1"/>
    <n v="22"/>
    <x v="1"/>
    <n v="3"/>
    <n v="80"/>
    <x v="0"/>
    <n v="6"/>
    <x v="3"/>
    <x v="1"/>
    <x v="0"/>
    <n v="5"/>
    <x v="1"/>
    <n v="4"/>
  </r>
  <r>
    <x v="27"/>
    <x v="0"/>
    <x v="0"/>
    <n v="725"/>
    <x v="1"/>
    <x v="2"/>
    <n v="3"/>
    <s v="Medical"/>
    <n v="1"/>
    <n v="787"/>
    <n v="4"/>
    <x v="1"/>
    <n v="78"/>
    <x v="0"/>
    <n v="5"/>
    <x v="5"/>
    <n v="1"/>
    <x v="1"/>
    <n v="19859"/>
    <n v="21199"/>
    <n v="5"/>
    <s v="Y"/>
    <x v="0"/>
    <n v="13"/>
    <x v="0"/>
    <n v="4"/>
    <n v="80"/>
    <x v="1"/>
    <n v="24"/>
    <x v="2"/>
    <x v="1"/>
    <x v="8"/>
    <n v="2"/>
    <x v="1"/>
    <n v="4"/>
  </r>
  <r>
    <x v="9"/>
    <x v="1"/>
    <x v="2"/>
    <n v="1434"/>
    <x v="0"/>
    <x v="1"/>
    <n v="4"/>
    <s v="Life Sciences"/>
    <n v="1"/>
    <n v="789"/>
    <n v="1"/>
    <x v="1"/>
    <n v="76"/>
    <x v="1"/>
    <n v="3"/>
    <x v="0"/>
    <n v="1"/>
    <x v="0"/>
    <n v="7587"/>
    <n v="14229"/>
    <n v="1"/>
    <s v="Y"/>
    <x v="1"/>
    <n v="15"/>
    <x v="0"/>
    <n v="2"/>
    <n v="80"/>
    <x v="0"/>
    <n v="10"/>
    <x v="4"/>
    <x v="1"/>
    <x v="1"/>
    <n v="7"/>
    <x v="0"/>
    <n v="9"/>
  </r>
  <r>
    <x v="39"/>
    <x v="1"/>
    <x v="2"/>
    <n v="715"/>
    <x v="1"/>
    <x v="10"/>
    <n v="4"/>
    <s v="Medical"/>
    <n v="1"/>
    <n v="791"/>
    <n v="4"/>
    <x v="1"/>
    <n v="41"/>
    <x v="0"/>
    <n v="1"/>
    <x v="1"/>
    <n v="4"/>
    <x v="1"/>
    <n v="4258"/>
    <n v="26589"/>
    <n v="0"/>
    <s v="Y"/>
    <x v="1"/>
    <n v="18"/>
    <x v="0"/>
    <n v="1"/>
    <n v="80"/>
    <x v="1"/>
    <n v="5"/>
    <x v="1"/>
    <x v="1"/>
    <x v="9"/>
    <n v="3"/>
    <x v="1"/>
    <n v="2"/>
  </r>
  <r>
    <x v="25"/>
    <x v="1"/>
    <x v="1"/>
    <n v="575"/>
    <x v="1"/>
    <x v="0"/>
    <n v="2"/>
    <s v="Life Sciences"/>
    <n v="1"/>
    <n v="792"/>
    <n v="1"/>
    <x v="0"/>
    <n v="71"/>
    <x v="3"/>
    <n v="1"/>
    <x v="2"/>
    <n v="4"/>
    <x v="2"/>
    <n v="4364"/>
    <n v="5288"/>
    <n v="3"/>
    <s v="Y"/>
    <x v="1"/>
    <n v="14"/>
    <x v="0"/>
    <n v="1"/>
    <n v="80"/>
    <x v="1"/>
    <n v="5"/>
    <x v="2"/>
    <x v="1"/>
    <x v="4"/>
    <n v="2"/>
    <x v="3"/>
    <n v="0"/>
  </r>
  <r>
    <x v="11"/>
    <x v="1"/>
    <x v="0"/>
    <n v="657"/>
    <x v="1"/>
    <x v="6"/>
    <n v="3"/>
    <s v="Medical"/>
    <n v="1"/>
    <n v="793"/>
    <n v="2"/>
    <x v="0"/>
    <n v="66"/>
    <x v="0"/>
    <n v="2"/>
    <x v="4"/>
    <n v="3"/>
    <x v="1"/>
    <n v="4335"/>
    <n v="25549"/>
    <n v="4"/>
    <s v="Y"/>
    <x v="1"/>
    <n v="12"/>
    <x v="0"/>
    <n v="1"/>
    <n v="80"/>
    <x v="1"/>
    <n v="11"/>
    <x v="1"/>
    <x v="2"/>
    <x v="3"/>
    <n v="7"/>
    <x v="1"/>
    <n v="1"/>
  </r>
  <r>
    <x v="25"/>
    <x v="0"/>
    <x v="0"/>
    <n v="1146"/>
    <x v="0"/>
    <x v="1"/>
    <n v="3"/>
    <s v="Technical Degree"/>
    <n v="1"/>
    <n v="796"/>
    <n v="4"/>
    <x v="1"/>
    <n v="38"/>
    <x v="1"/>
    <n v="2"/>
    <x v="0"/>
    <n v="1"/>
    <x v="0"/>
    <n v="5326"/>
    <n v="3064"/>
    <n v="6"/>
    <s v="Y"/>
    <x v="1"/>
    <n v="17"/>
    <x v="0"/>
    <n v="3"/>
    <n v="80"/>
    <x v="0"/>
    <n v="6"/>
    <x v="2"/>
    <x v="2"/>
    <x v="9"/>
    <n v="3"/>
    <x v="1"/>
    <n v="2"/>
  </r>
  <r>
    <x v="13"/>
    <x v="1"/>
    <x v="0"/>
    <n v="182"/>
    <x v="1"/>
    <x v="0"/>
    <n v="4"/>
    <s v="Life Sciences"/>
    <n v="1"/>
    <n v="797"/>
    <n v="2"/>
    <x v="0"/>
    <n v="72"/>
    <x v="2"/>
    <n v="1"/>
    <x v="1"/>
    <n v="4"/>
    <x v="0"/>
    <n v="3280"/>
    <n v="13551"/>
    <n v="2"/>
    <s v="Y"/>
    <x v="1"/>
    <n v="16"/>
    <x v="0"/>
    <n v="3"/>
    <n v="80"/>
    <x v="0"/>
    <n v="10"/>
    <x v="2"/>
    <x v="1"/>
    <x v="9"/>
    <n v="2"/>
    <x v="1"/>
    <n v="3"/>
  </r>
  <r>
    <x v="33"/>
    <x v="1"/>
    <x v="0"/>
    <n v="376"/>
    <x v="1"/>
    <x v="10"/>
    <n v="4"/>
    <s v="Medical"/>
    <n v="1"/>
    <n v="799"/>
    <n v="4"/>
    <x v="0"/>
    <n v="95"/>
    <x v="0"/>
    <n v="2"/>
    <x v="3"/>
    <n v="1"/>
    <x v="2"/>
    <n v="5485"/>
    <n v="22670"/>
    <n v="9"/>
    <s v="Y"/>
    <x v="0"/>
    <n v="11"/>
    <x v="0"/>
    <n v="2"/>
    <n v="80"/>
    <x v="3"/>
    <n v="9"/>
    <x v="5"/>
    <x v="1"/>
    <x v="8"/>
    <n v="3"/>
    <x v="1"/>
    <n v="4"/>
  </r>
  <r>
    <x v="4"/>
    <x v="1"/>
    <x v="1"/>
    <n v="829"/>
    <x v="0"/>
    <x v="1"/>
    <n v="1"/>
    <s v="Marketing"/>
    <n v="1"/>
    <n v="800"/>
    <n v="3"/>
    <x v="1"/>
    <n v="84"/>
    <x v="0"/>
    <n v="2"/>
    <x v="0"/>
    <n v="4"/>
    <x v="1"/>
    <n v="4342"/>
    <n v="24008"/>
    <n v="0"/>
    <s v="Y"/>
    <x v="1"/>
    <n v="19"/>
    <x v="0"/>
    <n v="2"/>
    <n v="80"/>
    <x v="1"/>
    <n v="5"/>
    <x v="1"/>
    <x v="1"/>
    <x v="9"/>
    <n v="2"/>
    <x v="1"/>
    <n v="1"/>
  </r>
  <r>
    <x v="2"/>
    <x v="1"/>
    <x v="0"/>
    <n v="571"/>
    <x v="1"/>
    <x v="17"/>
    <n v="1"/>
    <s v="Life Sciences"/>
    <n v="1"/>
    <n v="802"/>
    <n v="4"/>
    <x v="0"/>
    <n v="82"/>
    <x v="0"/>
    <n v="1"/>
    <x v="1"/>
    <n v="1"/>
    <x v="2"/>
    <n v="2782"/>
    <n v="19905"/>
    <n v="0"/>
    <s v="Y"/>
    <x v="0"/>
    <n v="13"/>
    <x v="0"/>
    <n v="2"/>
    <n v="80"/>
    <x v="3"/>
    <n v="6"/>
    <x v="1"/>
    <x v="2"/>
    <x v="8"/>
    <n v="3"/>
    <x v="5"/>
    <n v="3"/>
  </r>
  <r>
    <x v="8"/>
    <x v="1"/>
    <x v="1"/>
    <n v="240"/>
    <x v="1"/>
    <x v="2"/>
    <n v="4"/>
    <s v="Life Sciences"/>
    <n v="1"/>
    <n v="803"/>
    <n v="1"/>
    <x v="0"/>
    <n v="75"/>
    <x v="2"/>
    <n v="2"/>
    <x v="3"/>
    <n v="1"/>
    <x v="0"/>
    <n v="5980"/>
    <n v="26085"/>
    <n v="6"/>
    <s v="Y"/>
    <x v="0"/>
    <n v="12"/>
    <x v="0"/>
    <n v="4"/>
    <n v="80"/>
    <x v="0"/>
    <n v="17"/>
    <x v="2"/>
    <x v="1"/>
    <x v="15"/>
    <n v="7"/>
    <x v="5"/>
    <n v="12"/>
  </r>
  <r>
    <x v="13"/>
    <x v="1"/>
    <x v="0"/>
    <n v="121"/>
    <x v="1"/>
    <x v="2"/>
    <n v="4"/>
    <s v="Medical"/>
    <n v="1"/>
    <n v="804"/>
    <n v="3"/>
    <x v="0"/>
    <n v="86"/>
    <x v="1"/>
    <n v="1"/>
    <x v="1"/>
    <n v="1"/>
    <x v="0"/>
    <n v="4381"/>
    <n v="7530"/>
    <n v="1"/>
    <s v="Y"/>
    <x v="1"/>
    <n v="11"/>
    <x v="0"/>
    <n v="3"/>
    <n v="80"/>
    <x v="0"/>
    <n v="6"/>
    <x v="1"/>
    <x v="1"/>
    <x v="0"/>
    <n v="5"/>
    <x v="1"/>
    <n v="3"/>
  </r>
  <r>
    <x v="10"/>
    <x v="1"/>
    <x v="0"/>
    <n v="384"/>
    <x v="0"/>
    <x v="1"/>
    <n v="4"/>
    <s v="Life Sciences"/>
    <n v="1"/>
    <n v="805"/>
    <n v="1"/>
    <x v="0"/>
    <n v="72"/>
    <x v="0"/>
    <n v="1"/>
    <x v="6"/>
    <n v="4"/>
    <x v="1"/>
    <n v="2572"/>
    <n v="20317"/>
    <n v="1"/>
    <s v="Y"/>
    <x v="1"/>
    <n v="16"/>
    <x v="0"/>
    <n v="2"/>
    <n v="80"/>
    <x v="1"/>
    <n v="3"/>
    <x v="4"/>
    <x v="2"/>
    <x v="11"/>
    <n v="2"/>
    <x v="0"/>
    <n v="2"/>
  </r>
  <r>
    <x v="7"/>
    <x v="1"/>
    <x v="0"/>
    <n v="921"/>
    <x v="1"/>
    <x v="0"/>
    <n v="3"/>
    <s v="Life Sciences"/>
    <n v="1"/>
    <n v="806"/>
    <n v="4"/>
    <x v="1"/>
    <n v="38"/>
    <x v="3"/>
    <n v="1"/>
    <x v="2"/>
    <n v="3"/>
    <x v="1"/>
    <n v="3833"/>
    <n v="24375"/>
    <n v="3"/>
    <s v="Y"/>
    <x v="1"/>
    <n v="21"/>
    <x v="1"/>
    <n v="3"/>
    <n v="80"/>
    <x v="3"/>
    <n v="7"/>
    <x v="2"/>
    <x v="1"/>
    <x v="4"/>
    <n v="2"/>
    <x v="0"/>
    <n v="2"/>
  </r>
  <r>
    <x v="32"/>
    <x v="1"/>
    <x v="1"/>
    <n v="791"/>
    <x v="1"/>
    <x v="2"/>
    <n v="2"/>
    <s v="Medical"/>
    <n v="1"/>
    <n v="807"/>
    <n v="3"/>
    <x v="0"/>
    <n v="38"/>
    <x v="2"/>
    <n v="2"/>
    <x v="4"/>
    <n v="2"/>
    <x v="1"/>
    <n v="4244"/>
    <n v="9931"/>
    <n v="1"/>
    <s v="Y"/>
    <x v="1"/>
    <n v="24"/>
    <x v="1"/>
    <n v="4"/>
    <n v="80"/>
    <x v="1"/>
    <n v="8"/>
    <x v="2"/>
    <x v="1"/>
    <x v="3"/>
    <n v="7"/>
    <x v="2"/>
    <n v="7"/>
  </r>
  <r>
    <x v="13"/>
    <x v="1"/>
    <x v="0"/>
    <n v="1111"/>
    <x v="0"/>
    <x v="1"/>
    <n v="2"/>
    <s v="Life Sciences"/>
    <n v="1"/>
    <n v="808"/>
    <n v="3"/>
    <x v="0"/>
    <n v="93"/>
    <x v="0"/>
    <n v="2"/>
    <x v="0"/>
    <n v="1"/>
    <x v="1"/>
    <n v="6500"/>
    <n v="13305"/>
    <n v="5"/>
    <s v="Y"/>
    <x v="1"/>
    <n v="17"/>
    <x v="0"/>
    <n v="2"/>
    <n v="80"/>
    <x v="1"/>
    <n v="6"/>
    <x v="4"/>
    <x v="1"/>
    <x v="11"/>
    <n v="2"/>
    <x v="1"/>
    <n v="2"/>
  </r>
  <r>
    <x v="19"/>
    <x v="1"/>
    <x v="1"/>
    <n v="570"/>
    <x v="1"/>
    <x v="1"/>
    <n v="3"/>
    <s v="Life Sciences"/>
    <n v="1"/>
    <n v="809"/>
    <n v="2"/>
    <x v="1"/>
    <n v="66"/>
    <x v="0"/>
    <n v="5"/>
    <x v="5"/>
    <n v="4"/>
    <x v="2"/>
    <n v="18430"/>
    <n v="16225"/>
    <n v="1"/>
    <s v="Y"/>
    <x v="1"/>
    <n v="13"/>
    <x v="0"/>
    <n v="2"/>
    <n v="80"/>
    <x v="1"/>
    <n v="24"/>
    <x v="5"/>
    <x v="2"/>
    <x v="25"/>
    <n v="7"/>
    <x v="15"/>
    <n v="9"/>
  </r>
  <r>
    <x v="30"/>
    <x v="0"/>
    <x v="0"/>
    <n v="1243"/>
    <x v="1"/>
    <x v="16"/>
    <n v="3"/>
    <s v="Life Sciences"/>
    <n v="1"/>
    <n v="811"/>
    <n v="3"/>
    <x v="1"/>
    <n v="63"/>
    <x v="2"/>
    <n v="1"/>
    <x v="2"/>
    <n v="1"/>
    <x v="1"/>
    <n v="1601"/>
    <n v="3445"/>
    <n v="1"/>
    <s v="Y"/>
    <x v="0"/>
    <n v="21"/>
    <x v="1"/>
    <n v="3"/>
    <n v="80"/>
    <x v="3"/>
    <n v="1"/>
    <x v="2"/>
    <x v="1"/>
    <x v="2"/>
    <n v="0"/>
    <x v="0"/>
    <n v="0"/>
  </r>
  <r>
    <x v="17"/>
    <x v="1"/>
    <x v="2"/>
    <n v="1092"/>
    <x v="1"/>
    <x v="14"/>
    <n v="3"/>
    <s v="Life Sciences"/>
    <n v="1"/>
    <n v="812"/>
    <n v="3"/>
    <x v="1"/>
    <n v="60"/>
    <x v="1"/>
    <n v="1"/>
    <x v="2"/>
    <n v="2"/>
    <x v="2"/>
    <n v="2694"/>
    <n v="26551"/>
    <n v="1"/>
    <s v="Y"/>
    <x v="1"/>
    <n v="11"/>
    <x v="0"/>
    <n v="3"/>
    <n v="80"/>
    <x v="2"/>
    <n v="1"/>
    <x v="5"/>
    <x v="1"/>
    <x v="6"/>
    <n v="0"/>
    <x v="0"/>
    <n v="0"/>
  </r>
  <r>
    <x v="39"/>
    <x v="1"/>
    <x v="0"/>
    <n v="1325"/>
    <x v="1"/>
    <x v="13"/>
    <n v="4"/>
    <s v="Life Sciences"/>
    <n v="1"/>
    <n v="813"/>
    <n v="4"/>
    <x v="0"/>
    <n v="82"/>
    <x v="0"/>
    <n v="2"/>
    <x v="2"/>
    <n v="3"/>
    <x v="1"/>
    <n v="3149"/>
    <n v="21821"/>
    <n v="8"/>
    <s v="Y"/>
    <x v="1"/>
    <n v="20"/>
    <x v="1"/>
    <n v="2"/>
    <n v="80"/>
    <x v="1"/>
    <n v="9"/>
    <x v="1"/>
    <x v="1"/>
    <x v="8"/>
    <n v="2"/>
    <x v="1"/>
    <n v="4"/>
  </r>
  <r>
    <x v="24"/>
    <x v="1"/>
    <x v="0"/>
    <n v="691"/>
    <x v="1"/>
    <x v="2"/>
    <n v="3"/>
    <s v="Medical"/>
    <n v="1"/>
    <n v="815"/>
    <n v="3"/>
    <x v="1"/>
    <n v="64"/>
    <x v="0"/>
    <n v="4"/>
    <x v="7"/>
    <n v="3"/>
    <x v="1"/>
    <n v="17639"/>
    <n v="6881"/>
    <n v="5"/>
    <s v="Y"/>
    <x v="1"/>
    <n v="16"/>
    <x v="0"/>
    <n v="4"/>
    <n v="80"/>
    <x v="0"/>
    <n v="30"/>
    <x v="1"/>
    <x v="1"/>
    <x v="9"/>
    <n v="3"/>
    <x v="0"/>
    <n v="3"/>
  </r>
  <r>
    <x v="11"/>
    <x v="0"/>
    <x v="0"/>
    <n v="805"/>
    <x v="1"/>
    <x v="0"/>
    <n v="2"/>
    <s v="Life Sciences"/>
    <n v="1"/>
    <n v="816"/>
    <n v="2"/>
    <x v="0"/>
    <n v="36"/>
    <x v="1"/>
    <n v="1"/>
    <x v="2"/>
    <n v="1"/>
    <x v="1"/>
    <n v="2319"/>
    <n v="6689"/>
    <n v="1"/>
    <s v="Y"/>
    <x v="0"/>
    <n v="11"/>
    <x v="0"/>
    <n v="4"/>
    <n v="80"/>
    <x v="1"/>
    <n v="1"/>
    <x v="4"/>
    <x v="1"/>
    <x v="6"/>
    <n v="0"/>
    <x v="0"/>
    <n v="0"/>
  </r>
  <r>
    <x v="3"/>
    <x v="1"/>
    <x v="0"/>
    <n v="213"/>
    <x v="1"/>
    <x v="15"/>
    <n v="3"/>
    <s v="Medical"/>
    <n v="1"/>
    <n v="817"/>
    <n v="3"/>
    <x v="1"/>
    <n v="49"/>
    <x v="0"/>
    <n v="3"/>
    <x v="7"/>
    <n v="3"/>
    <x v="1"/>
    <n v="11691"/>
    <n v="25995"/>
    <n v="0"/>
    <s v="Y"/>
    <x v="1"/>
    <n v="11"/>
    <x v="0"/>
    <n v="4"/>
    <n v="80"/>
    <x v="0"/>
    <n v="14"/>
    <x v="1"/>
    <x v="3"/>
    <x v="20"/>
    <n v="9"/>
    <x v="2"/>
    <n v="7"/>
  </r>
  <r>
    <x v="3"/>
    <x v="0"/>
    <x v="0"/>
    <n v="118"/>
    <x v="0"/>
    <x v="7"/>
    <n v="3"/>
    <s v="Marketing"/>
    <n v="1"/>
    <n v="819"/>
    <n v="1"/>
    <x v="0"/>
    <n v="69"/>
    <x v="0"/>
    <n v="2"/>
    <x v="0"/>
    <n v="1"/>
    <x v="0"/>
    <n v="5324"/>
    <n v="26507"/>
    <n v="5"/>
    <s v="Y"/>
    <x v="1"/>
    <n v="15"/>
    <x v="0"/>
    <n v="3"/>
    <n v="80"/>
    <x v="0"/>
    <n v="6"/>
    <x v="1"/>
    <x v="1"/>
    <x v="11"/>
    <n v="2"/>
    <x v="0"/>
    <n v="2"/>
  </r>
  <r>
    <x v="40"/>
    <x v="1"/>
    <x v="0"/>
    <n v="202"/>
    <x v="1"/>
    <x v="2"/>
    <n v="2"/>
    <s v="Other"/>
    <n v="1"/>
    <n v="820"/>
    <n v="3"/>
    <x v="0"/>
    <n v="33"/>
    <x v="0"/>
    <n v="4"/>
    <x v="5"/>
    <n v="4"/>
    <x v="1"/>
    <n v="16752"/>
    <n v="12982"/>
    <n v="1"/>
    <s v="Y"/>
    <x v="0"/>
    <n v="11"/>
    <x v="0"/>
    <n v="3"/>
    <n v="80"/>
    <x v="1"/>
    <n v="26"/>
    <x v="1"/>
    <x v="2"/>
    <x v="34"/>
    <n v="14"/>
    <x v="2"/>
    <n v="0"/>
  </r>
  <r>
    <x v="9"/>
    <x v="1"/>
    <x v="0"/>
    <n v="676"/>
    <x v="1"/>
    <x v="0"/>
    <n v="3"/>
    <s v="Other"/>
    <n v="1"/>
    <n v="823"/>
    <n v="3"/>
    <x v="0"/>
    <n v="35"/>
    <x v="0"/>
    <n v="2"/>
    <x v="3"/>
    <n v="2"/>
    <x v="1"/>
    <n v="5228"/>
    <n v="23361"/>
    <n v="0"/>
    <s v="Y"/>
    <x v="1"/>
    <n v="15"/>
    <x v="0"/>
    <n v="1"/>
    <n v="80"/>
    <x v="1"/>
    <n v="10"/>
    <x v="2"/>
    <x v="1"/>
    <x v="7"/>
    <n v="7"/>
    <x v="0"/>
    <n v="5"/>
  </r>
  <r>
    <x v="11"/>
    <x v="1"/>
    <x v="0"/>
    <n v="1252"/>
    <x v="1"/>
    <x v="5"/>
    <n v="2"/>
    <s v="Life Sciences"/>
    <n v="1"/>
    <n v="824"/>
    <n v="3"/>
    <x v="1"/>
    <n v="81"/>
    <x v="2"/>
    <n v="1"/>
    <x v="1"/>
    <n v="3"/>
    <x v="1"/>
    <n v="2700"/>
    <n v="23779"/>
    <n v="1"/>
    <s v="Y"/>
    <x v="1"/>
    <n v="24"/>
    <x v="1"/>
    <n v="3"/>
    <n v="80"/>
    <x v="1"/>
    <n v="10"/>
    <x v="1"/>
    <x v="1"/>
    <x v="1"/>
    <n v="7"/>
    <x v="0"/>
    <n v="7"/>
  </r>
  <r>
    <x v="34"/>
    <x v="0"/>
    <x v="0"/>
    <n v="286"/>
    <x v="1"/>
    <x v="2"/>
    <n v="4"/>
    <s v="Life Sciences"/>
    <n v="1"/>
    <n v="825"/>
    <n v="4"/>
    <x v="1"/>
    <n v="31"/>
    <x v="0"/>
    <n v="5"/>
    <x v="7"/>
    <n v="2"/>
    <x v="0"/>
    <n v="19246"/>
    <n v="25761"/>
    <n v="7"/>
    <s v="Y"/>
    <x v="0"/>
    <n v="12"/>
    <x v="0"/>
    <n v="4"/>
    <n v="80"/>
    <x v="0"/>
    <n v="40"/>
    <x v="2"/>
    <x v="1"/>
    <x v="31"/>
    <n v="15"/>
    <x v="11"/>
    <n v="8"/>
  </r>
  <r>
    <x v="10"/>
    <x v="1"/>
    <x v="0"/>
    <n v="1258"/>
    <x v="1"/>
    <x v="0"/>
    <n v="4"/>
    <s v="Life Sciences"/>
    <n v="1"/>
    <n v="826"/>
    <n v="4"/>
    <x v="0"/>
    <n v="40"/>
    <x v="2"/>
    <n v="1"/>
    <x v="1"/>
    <n v="3"/>
    <x v="0"/>
    <n v="2506"/>
    <n v="13301"/>
    <n v="3"/>
    <s v="Y"/>
    <x v="1"/>
    <n v="13"/>
    <x v="0"/>
    <n v="3"/>
    <n v="80"/>
    <x v="0"/>
    <n v="7"/>
    <x v="0"/>
    <x v="1"/>
    <x v="4"/>
    <n v="2"/>
    <x v="3"/>
    <n v="2"/>
  </r>
  <r>
    <x v="19"/>
    <x v="1"/>
    <x v="0"/>
    <n v="932"/>
    <x v="1"/>
    <x v="0"/>
    <n v="2"/>
    <s v="Life Sciences"/>
    <n v="1"/>
    <n v="827"/>
    <n v="4"/>
    <x v="0"/>
    <n v="43"/>
    <x v="1"/>
    <n v="2"/>
    <x v="3"/>
    <n v="4"/>
    <x v="1"/>
    <n v="6062"/>
    <n v="4051"/>
    <n v="9"/>
    <s v="Y"/>
    <x v="0"/>
    <n v="13"/>
    <x v="0"/>
    <n v="4"/>
    <n v="80"/>
    <x v="1"/>
    <n v="8"/>
    <x v="5"/>
    <x v="1"/>
    <x v="9"/>
    <n v="3"/>
    <x v="0"/>
    <n v="2"/>
  </r>
  <r>
    <x v="14"/>
    <x v="0"/>
    <x v="0"/>
    <n v="890"/>
    <x v="1"/>
    <x v="2"/>
    <n v="4"/>
    <s v="Medical"/>
    <n v="1"/>
    <n v="828"/>
    <n v="3"/>
    <x v="1"/>
    <n v="46"/>
    <x v="0"/>
    <n v="1"/>
    <x v="1"/>
    <n v="3"/>
    <x v="0"/>
    <n v="4382"/>
    <n v="16374"/>
    <n v="6"/>
    <s v="Y"/>
    <x v="1"/>
    <n v="17"/>
    <x v="0"/>
    <n v="4"/>
    <n v="80"/>
    <x v="0"/>
    <n v="5"/>
    <x v="1"/>
    <x v="2"/>
    <x v="4"/>
    <n v="2"/>
    <x v="3"/>
    <n v="1"/>
  </r>
  <r>
    <x v="9"/>
    <x v="1"/>
    <x v="0"/>
    <n v="1041"/>
    <x v="2"/>
    <x v="28"/>
    <n v="3"/>
    <s v="Human Resources"/>
    <n v="1"/>
    <n v="829"/>
    <n v="3"/>
    <x v="1"/>
    <n v="36"/>
    <x v="0"/>
    <n v="1"/>
    <x v="8"/>
    <n v="2"/>
    <x v="1"/>
    <n v="2143"/>
    <n v="25527"/>
    <n v="4"/>
    <s v="Y"/>
    <x v="1"/>
    <n v="13"/>
    <x v="0"/>
    <n v="2"/>
    <n v="80"/>
    <x v="1"/>
    <n v="8"/>
    <x v="2"/>
    <x v="1"/>
    <x v="8"/>
    <n v="2"/>
    <x v="0"/>
    <n v="4"/>
  </r>
  <r>
    <x v="5"/>
    <x v="1"/>
    <x v="0"/>
    <n v="859"/>
    <x v="1"/>
    <x v="18"/>
    <n v="3"/>
    <s v="Life Sciences"/>
    <n v="1"/>
    <n v="830"/>
    <n v="3"/>
    <x v="0"/>
    <n v="98"/>
    <x v="1"/>
    <n v="2"/>
    <x v="3"/>
    <n v="3"/>
    <x v="1"/>
    <n v="6162"/>
    <n v="19124"/>
    <n v="1"/>
    <s v="Y"/>
    <x v="1"/>
    <n v="12"/>
    <x v="0"/>
    <n v="3"/>
    <n v="80"/>
    <x v="1"/>
    <n v="14"/>
    <x v="1"/>
    <x v="1"/>
    <x v="13"/>
    <n v="13"/>
    <x v="7"/>
    <n v="8"/>
  </r>
  <r>
    <x v="32"/>
    <x v="1"/>
    <x v="1"/>
    <n v="720"/>
    <x v="1"/>
    <x v="7"/>
    <n v="4"/>
    <s v="Medical"/>
    <n v="1"/>
    <n v="832"/>
    <n v="1"/>
    <x v="1"/>
    <n v="51"/>
    <x v="1"/>
    <n v="2"/>
    <x v="2"/>
    <n v="3"/>
    <x v="0"/>
    <n v="5094"/>
    <n v="11983"/>
    <n v="6"/>
    <s v="Y"/>
    <x v="1"/>
    <n v="14"/>
    <x v="0"/>
    <n v="4"/>
    <n v="80"/>
    <x v="0"/>
    <n v="10"/>
    <x v="6"/>
    <x v="1"/>
    <x v="6"/>
    <n v="0"/>
    <x v="0"/>
    <n v="0"/>
  </r>
  <r>
    <x v="7"/>
    <x v="1"/>
    <x v="0"/>
    <n v="946"/>
    <x v="1"/>
    <x v="2"/>
    <n v="3"/>
    <s v="Medical"/>
    <n v="1"/>
    <n v="833"/>
    <n v="3"/>
    <x v="0"/>
    <n v="52"/>
    <x v="1"/>
    <n v="2"/>
    <x v="3"/>
    <n v="4"/>
    <x v="0"/>
    <n v="6877"/>
    <n v="20234"/>
    <n v="5"/>
    <s v="Y"/>
    <x v="0"/>
    <n v="24"/>
    <x v="1"/>
    <n v="2"/>
    <n v="80"/>
    <x v="0"/>
    <n v="12"/>
    <x v="5"/>
    <x v="2"/>
    <x v="2"/>
    <n v="0"/>
    <x v="0"/>
    <n v="0"/>
  </r>
  <r>
    <x v="28"/>
    <x v="1"/>
    <x v="0"/>
    <n v="252"/>
    <x v="1"/>
    <x v="2"/>
    <n v="3"/>
    <s v="Life Sciences"/>
    <n v="1"/>
    <n v="834"/>
    <n v="2"/>
    <x v="0"/>
    <n v="95"/>
    <x v="1"/>
    <n v="1"/>
    <x v="1"/>
    <n v="3"/>
    <x v="0"/>
    <n v="2274"/>
    <n v="6153"/>
    <n v="1"/>
    <s v="Y"/>
    <x v="1"/>
    <n v="14"/>
    <x v="0"/>
    <n v="4"/>
    <n v="80"/>
    <x v="0"/>
    <n v="1"/>
    <x v="1"/>
    <x v="1"/>
    <x v="6"/>
    <n v="0"/>
    <x v="0"/>
    <n v="0"/>
  </r>
  <r>
    <x v="19"/>
    <x v="1"/>
    <x v="0"/>
    <n v="933"/>
    <x v="1"/>
    <x v="22"/>
    <n v="3"/>
    <s v="Life Sciences"/>
    <n v="1"/>
    <n v="836"/>
    <n v="2"/>
    <x v="1"/>
    <n v="98"/>
    <x v="0"/>
    <n v="2"/>
    <x v="3"/>
    <n v="2"/>
    <x v="1"/>
    <n v="4434"/>
    <n v="11806"/>
    <n v="1"/>
    <s v="Y"/>
    <x v="1"/>
    <n v="13"/>
    <x v="0"/>
    <n v="4"/>
    <n v="80"/>
    <x v="1"/>
    <n v="10"/>
    <x v="1"/>
    <x v="2"/>
    <x v="7"/>
    <n v="8"/>
    <x v="4"/>
    <n v="8"/>
  </r>
  <r>
    <x v="8"/>
    <x v="1"/>
    <x v="1"/>
    <n v="471"/>
    <x v="1"/>
    <x v="20"/>
    <n v="3"/>
    <s v="Life Sciences"/>
    <n v="1"/>
    <n v="837"/>
    <n v="1"/>
    <x v="1"/>
    <n v="45"/>
    <x v="1"/>
    <n v="2"/>
    <x v="4"/>
    <n v="1"/>
    <x v="2"/>
    <n v="6288"/>
    <n v="4284"/>
    <n v="2"/>
    <s v="Y"/>
    <x v="1"/>
    <n v="15"/>
    <x v="0"/>
    <n v="3"/>
    <n v="80"/>
    <x v="1"/>
    <n v="13"/>
    <x v="1"/>
    <x v="2"/>
    <x v="9"/>
    <n v="3"/>
    <x v="1"/>
    <n v="2"/>
  </r>
  <r>
    <x v="13"/>
    <x v="1"/>
    <x v="1"/>
    <n v="702"/>
    <x v="1"/>
    <x v="7"/>
    <n v="4"/>
    <s v="Life Sciences"/>
    <n v="1"/>
    <n v="838"/>
    <n v="3"/>
    <x v="0"/>
    <n v="100"/>
    <x v="1"/>
    <n v="1"/>
    <x v="1"/>
    <n v="4"/>
    <x v="0"/>
    <n v="2553"/>
    <n v="8306"/>
    <n v="1"/>
    <s v="Y"/>
    <x v="1"/>
    <n v="16"/>
    <x v="0"/>
    <n v="3"/>
    <n v="80"/>
    <x v="0"/>
    <n v="6"/>
    <x v="1"/>
    <x v="1"/>
    <x v="8"/>
    <n v="2"/>
    <x v="1"/>
    <n v="3"/>
  </r>
  <r>
    <x v="1"/>
    <x v="0"/>
    <x v="0"/>
    <n v="1184"/>
    <x v="0"/>
    <x v="13"/>
    <n v="3"/>
    <s v="Marketing"/>
    <n v="1"/>
    <n v="840"/>
    <n v="3"/>
    <x v="0"/>
    <n v="43"/>
    <x v="0"/>
    <n v="3"/>
    <x v="0"/>
    <n v="4"/>
    <x v="1"/>
    <n v="7654"/>
    <n v="5860"/>
    <n v="1"/>
    <s v="Y"/>
    <x v="1"/>
    <n v="18"/>
    <x v="0"/>
    <n v="1"/>
    <n v="80"/>
    <x v="3"/>
    <n v="9"/>
    <x v="1"/>
    <x v="3"/>
    <x v="7"/>
    <n v="8"/>
    <x v="4"/>
    <n v="7"/>
  </r>
  <r>
    <x v="27"/>
    <x v="0"/>
    <x v="0"/>
    <n v="436"/>
    <x v="0"/>
    <x v="2"/>
    <n v="1"/>
    <s v="Medical"/>
    <n v="1"/>
    <n v="842"/>
    <n v="3"/>
    <x v="1"/>
    <n v="37"/>
    <x v="0"/>
    <n v="2"/>
    <x v="0"/>
    <n v="4"/>
    <x v="0"/>
    <n v="5160"/>
    <n v="21519"/>
    <n v="4"/>
    <s v="Y"/>
    <x v="1"/>
    <n v="16"/>
    <x v="0"/>
    <n v="3"/>
    <n v="80"/>
    <x v="0"/>
    <n v="12"/>
    <x v="1"/>
    <x v="2"/>
    <x v="7"/>
    <n v="7"/>
    <x v="4"/>
    <n v="3"/>
  </r>
  <r>
    <x v="23"/>
    <x v="1"/>
    <x v="0"/>
    <n v="589"/>
    <x v="1"/>
    <x v="24"/>
    <n v="2"/>
    <s v="Life Sciences"/>
    <n v="1"/>
    <n v="843"/>
    <n v="2"/>
    <x v="1"/>
    <n v="94"/>
    <x v="0"/>
    <n v="4"/>
    <x v="7"/>
    <n v="1"/>
    <x v="1"/>
    <n v="17159"/>
    <n v="5200"/>
    <n v="6"/>
    <s v="Y"/>
    <x v="1"/>
    <n v="24"/>
    <x v="1"/>
    <n v="3"/>
    <n v="80"/>
    <x v="1"/>
    <n v="22"/>
    <x v="1"/>
    <x v="1"/>
    <x v="9"/>
    <n v="1"/>
    <x v="1"/>
    <n v="0"/>
  </r>
  <r>
    <x v="4"/>
    <x v="1"/>
    <x v="0"/>
    <n v="269"/>
    <x v="1"/>
    <x v="12"/>
    <n v="1"/>
    <s v="Technical Degree"/>
    <n v="1"/>
    <n v="844"/>
    <n v="3"/>
    <x v="1"/>
    <n v="42"/>
    <x v="1"/>
    <n v="3"/>
    <x v="7"/>
    <n v="4"/>
    <x v="2"/>
    <n v="12808"/>
    <n v="8842"/>
    <n v="1"/>
    <s v="Y"/>
    <x v="0"/>
    <n v="16"/>
    <x v="0"/>
    <n v="2"/>
    <n v="80"/>
    <x v="1"/>
    <n v="9"/>
    <x v="1"/>
    <x v="1"/>
    <x v="7"/>
    <n v="8"/>
    <x v="0"/>
    <n v="8"/>
  </r>
  <r>
    <x v="10"/>
    <x v="1"/>
    <x v="0"/>
    <n v="950"/>
    <x v="1"/>
    <x v="15"/>
    <n v="3"/>
    <s v="Other"/>
    <n v="1"/>
    <n v="845"/>
    <n v="3"/>
    <x v="1"/>
    <n v="59"/>
    <x v="0"/>
    <n v="3"/>
    <x v="3"/>
    <n v="3"/>
    <x v="0"/>
    <n v="10221"/>
    <n v="18869"/>
    <n v="3"/>
    <s v="Y"/>
    <x v="1"/>
    <n v="21"/>
    <x v="1"/>
    <n v="2"/>
    <n v="80"/>
    <x v="0"/>
    <n v="17"/>
    <x v="1"/>
    <x v="3"/>
    <x v="3"/>
    <n v="5"/>
    <x v="1"/>
    <n v="6"/>
  </r>
  <r>
    <x v="14"/>
    <x v="1"/>
    <x v="0"/>
    <n v="760"/>
    <x v="0"/>
    <x v="2"/>
    <n v="4"/>
    <s v="Marketing"/>
    <n v="1"/>
    <n v="846"/>
    <n v="2"/>
    <x v="0"/>
    <n v="81"/>
    <x v="0"/>
    <n v="2"/>
    <x v="0"/>
    <n v="2"/>
    <x v="1"/>
    <n v="4779"/>
    <n v="3698"/>
    <n v="1"/>
    <s v="Y"/>
    <x v="0"/>
    <n v="20"/>
    <x v="1"/>
    <n v="1"/>
    <n v="80"/>
    <x v="0"/>
    <n v="8"/>
    <x v="2"/>
    <x v="1"/>
    <x v="3"/>
    <n v="7"/>
    <x v="4"/>
    <n v="5"/>
  </r>
  <r>
    <x v="13"/>
    <x v="1"/>
    <x v="0"/>
    <n v="829"/>
    <x v="2"/>
    <x v="3"/>
    <n v="2"/>
    <s v="Human Resources"/>
    <n v="1"/>
    <n v="847"/>
    <n v="3"/>
    <x v="1"/>
    <n v="88"/>
    <x v="0"/>
    <n v="1"/>
    <x v="8"/>
    <n v="4"/>
    <x v="1"/>
    <n v="3737"/>
    <n v="2243"/>
    <n v="0"/>
    <s v="Y"/>
    <x v="1"/>
    <n v="19"/>
    <x v="0"/>
    <n v="3"/>
    <n v="80"/>
    <x v="1"/>
    <n v="4"/>
    <x v="4"/>
    <x v="0"/>
    <x v="11"/>
    <n v="2"/>
    <x v="0"/>
    <n v="2"/>
  </r>
  <r>
    <x v="25"/>
    <x v="0"/>
    <x v="1"/>
    <n v="887"/>
    <x v="1"/>
    <x v="12"/>
    <n v="2"/>
    <s v="Medical"/>
    <n v="1"/>
    <n v="848"/>
    <n v="3"/>
    <x v="0"/>
    <n v="88"/>
    <x v="1"/>
    <n v="1"/>
    <x v="1"/>
    <n v="3"/>
    <x v="1"/>
    <n v="2366"/>
    <n v="20898"/>
    <n v="1"/>
    <s v="Y"/>
    <x v="0"/>
    <n v="14"/>
    <x v="0"/>
    <n v="1"/>
    <n v="80"/>
    <x v="1"/>
    <n v="8"/>
    <x v="2"/>
    <x v="1"/>
    <x v="3"/>
    <n v="7"/>
    <x v="1"/>
    <n v="7"/>
  </r>
  <r>
    <x v="4"/>
    <x v="1"/>
    <x v="2"/>
    <n v="443"/>
    <x v="1"/>
    <x v="3"/>
    <n v="3"/>
    <s v="Medical"/>
    <n v="1"/>
    <n v="850"/>
    <n v="4"/>
    <x v="1"/>
    <n v="50"/>
    <x v="0"/>
    <n v="1"/>
    <x v="1"/>
    <n v="4"/>
    <x v="1"/>
    <n v="1706"/>
    <n v="16571"/>
    <n v="1"/>
    <s v="Y"/>
    <x v="1"/>
    <n v="11"/>
    <x v="0"/>
    <n v="3"/>
    <n v="80"/>
    <x v="2"/>
    <n v="0"/>
    <x v="6"/>
    <x v="2"/>
    <x v="2"/>
    <n v="0"/>
    <x v="0"/>
    <n v="0"/>
  </r>
  <r>
    <x v="31"/>
    <x v="1"/>
    <x v="0"/>
    <n v="1318"/>
    <x v="0"/>
    <x v="9"/>
    <n v="4"/>
    <s v="Marketing"/>
    <n v="1"/>
    <n v="851"/>
    <n v="1"/>
    <x v="0"/>
    <n v="66"/>
    <x v="0"/>
    <n v="4"/>
    <x v="5"/>
    <n v="3"/>
    <x v="1"/>
    <n v="16307"/>
    <n v="5594"/>
    <n v="2"/>
    <s v="Y"/>
    <x v="1"/>
    <n v="14"/>
    <x v="0"/>
    <n v="3"/>
    <n v="80"/>
    <x v="1"/>
    <n v="29"/>
    <x v="2"/>
    <x v="2"/>
    <x v="23"/>
    <n v="6"/>
    <x v="5"/>
    <n v="17"/>
  </r>
  <r>
    <x v="20"/>
    <x v="1"/>
    <x v="0"/>
    <n v="625"/>
    <x v="1"/>
    <x v="18"/>
    <n v="3"/>
    <s v="Medical"/>
    <n v="1"/>
    <n v="852"/>
    <n v="4"/>
    <x v="1"/>
    <n v="50"/>
    <x v="0"/>
    <n v="2"/>
    <x v="4"/>
    <n v="2"/>
    <x v="0"/>
    <n v="5933"/>
    <n v="5197"/>
    <n v="9"/>
    <s v="Y"/>
    <x v="1"/>
    <n v="12"/>
    <x v="0"/>
    <n v="4"/>
    <n v="80"/>
    <x v="0"/>
    <n v="10"/>
    <x v="2"/>
    <x v="2"/>
    <x v="8"/>
    <n v="2"/>
    <x v="3"/>
    <n v="3"/>
  </r>
  <r>
    <x v="36"/>
    <x v="1"/>
    <x v="0"/>
    <n v="180"/>
    <x v="1"/>
    <x v="2"/>
    <n v="1"/>
    <s v="Medical"/>
    <n v="1"/>
    <n v="854"/>
    <n v="1"/>
    <x v="1"/>
    <n v="65"/>
    <x v="2"/>
    <n v="1"/>
    <x v="1"/>
    <n v="1"/>
    <x v="0"/>
    <n v="3424"/>
    <n v="21632"/>
    <n v="7"/>
    <s v="Y"/>
    <x v="1"/>
    <n v="13"/>
    <x v="0"/>
    <n v="3"/>
    <n v="80"/>
    <x v="0"/>
    <n v="6"/>
    <x v="1"/>
    <x v="2"/>
    <x v="9"/>
    <n v="3"/>
    <x v="0"/>
    <n v="1"/>
  </r>
  <r>
    <x v="3"/>
    <x v="1"/>
    <x v="0"/>
    <n v="586"/>
    <x v="0"/>
    <x v="0"/>
    <n v="3"/>
    <s v="Medical"/>
    <n v="1"/>
    <n v="855"/>
    <n v="1"/>
    <x v="1"/>
    <n v="48"/>
    <x v="2"/>
    <n v="2"/>
    <x v="0"/>
    <n v="1"/>
    <x v="2"/>
    <n v="4037"/>
    <n v="21816"/>
    <n v="1"/>
    <s v="Y"/>
    <x v="1"/>
    <n v="22"/>
    <x v="1"/>
    <n v="1"/>
    <n v="80"/>
    <x v="1"/>
    <n v="9"/>
    <x v="3"/>
    <x v="1"/>
    <x v="7"/>
    <n v="8"/>
    <x v="0"/>
    <n v="8"/>
  </r>
  <r>
    <x v="10"/>
    <x v="1"/>
    <x v="0"/>
    <n v="1343"/>
    <x v="1"/>
    <x v="6"/>
    <n v="1"/>
    <s v="Medical"/>
    <n v="1"/>
    <n v="856"/>
    <n v="3"/>
    <x v="0"/>
    <n v="53"/>
    <x v="1"/>
    <n v="1"/>
    <x v="1"/>
    <n v="1"/>
    <x v="0"/>
    <n v="2559"/>
    <n v="17852"/>
    <n v="1"/>
    <s v="Y"/>
    <x v="1"/>
    <n v="11"/>
    <x v="0"/>
    <n v="4"/>
    <n v="80"/>
    <x v="0"/>
    <n v="6"/>
    <x v="1"/>
    <x v="2"/>
    <x v="0"/>
    <n v="5"/>
    <x v="1"/>
    <n v="1"/>
  </r>
  <r>
    <x v="9"/>
    <x v="1"/>
    <x v="0"/>
    <n v="928"/>
    <x v="0"/>
    <x v="0"/>
    <n v="2"/>
    <s v="Life Sciences"/>
    <n v="1"/>
    <n v="857"/>
    <n v="2"/>
    <x v="1"/>
    <n v="56"/>
    <x v="0"/>
    <n v="2"/>
    <x v="0"/>
    <n v="4"/>
    <x v="1"/>
    <n v="6201"/>
    <n v="2823"/>
    <n v="1"/>
    <s v="Y"/>
    <x v="0"/>
    <n v="14"/>
    <x v="0"/>
    <n v="4"/>
    <n v="80"/>
    <x v="1"/>
    <n v="18"/>
    <x v="4"/>
    <x v="2"/>
    <x v="29"/>
    <n v="14"/>
    <x v="5"/>
    <n v="11"/>
  </r>
  <r>
    <x v="5"/>
    <x v="1"/>
    <x v="0"/>
    <n v="117"/>
    <x v="0"/>
    <x v="28"/>
    <n v="4"/>
    <s v="Life Sciences"/>
    <n v="1"/>
    <n v="859"/>
    <n v="2"/>
    <x v="1"/>
    <n v="73"/>
    <x v="0"/>
    <n v="2"/>
    <x v="0"/>
    <n v="4"/>
    <x v="2"/>
    <n v="4403"/>
    <n v="9250"/>
    <n v="2"/>
    <s v="Y"/>
    <x v="1"/>
    <n v="11"/>
    <x v="0"/>
    <n v="3"/>
    <n v="80"/>
    <x v="1"/>
    <n v="8"/>
    <x v="1"/>
    <x v="2"/>
    <x v="8"/>
    <n v="2"/>
    <x v="0"/>
    <n v="3"/>
  </r>
  <r>
    <x v="7"/>
    <x v="1"/>
    <x v="1"/>
    <n v="1012"/>
    <x v="1"/>
    <x v="12"/>
    <n v="4"/>
    <s v="Life Sciences"/>
    <n v="1"/>
    <n v="861"/>
    <n v="2"/>
    <x v="1"/>
    <n v="75"/>
    <x v="1"/>
    <n v="1"/>
    <x v="1"/>
    <n v="4"/>
    <x v="2"/>
    <n v="3761"/>
    <n v="2373"/>
    <n v="9"/>
    <s v="Y"/>
    <x v="1"/>
    <n v="12"/>
    <x v="0"/>
    <n v="2"/>
    <n v="80"/>
    <x v="1"/>
    <n v="10"/>
    <x v="1"/>
    <x v="2"/>
    <x v="8"/>
    <n v="4"/>
    <x v="0"/>
    <n v="3"/>
  </r>
  <r>
    <x v="16"/>
    <x v="1"/>
    <x v="0"/>
    <n v="661"/>
    <x v="0"/>
    <x v="15"/>
    <n v="2"/>
    <s v="Marketing"/>
    <n v="1"/>
    <n v="862"/>
    <n v="1"/>
    <x v="0"/>
    <n v="78"/>
    <x v="1"/>
    <n v="3"/>
    <x v="0"/>
    <n v="4"/>
    <x v="1"/>
    <n v="10934"/>
    <n v="20715"/>
    <n v="7"/>
    <s v="Y"/>
    <x v="0"/>
    <n v="18"/>
    <x v="0"/>
    <n v="4"/>
    <n v="80"/>
    <x v="1"/>
    <n v="35"/>
    <x v="1"/>
    <x v="1"/>
    <x v="8"/>
    <n v="2"/>
    <x v="0"/>
    <n v="4"/>
  </r>
  <r>
    <x v="28"/>
    <x v="1"/>
    <x v="0"/>
    <n v="930"/>
    <x v="0"/>
    <x v="14"/>
    <n v="3"/>
    <s v="Marketing"/>
    <n v="1"/>
    <n v="864"/>
    <n v="4"/>
    <x v="1"/>
    <n v="74"/>
    <x v="0"/>
    <n v="3"/>
    <x v="0"/>
    <n v="1"/>
    <x v="2"/>
    <n v="10761"/>
    <n v="19239"/>
    <n v="4"/>
    <s v="Y"/>
    <x v="0"/>
    <n v="12"/>
    <x v="0"/>
    <n v="3"/>
    <n v="80"/>
    <x v="1"/>
    <n v="18"/>
    <x v="2"/>
    <x v="1"/>
    <x v="8"/>
    <n v="4"/>
    <x v="0"/>
    <n v="2"/>
  </r>
  <r>
    <x v="5"/>
    <x v="1"/>
    <x v="0"/>
    <n v="638"/>
    <x v="1"/>
    <x v="1"/>
    <n v="2"/>
    <s v="Medical"/>
    <n v="1"/>
    <n v="865"/>
    <n v="3"/>
    <x v="0"/>
    <n v="91"/>
    <x v="2"/>
    <n v="2"/>
    <x v="1"/>
    <n v="3"/>
    <x v="1"/>
    <n v="5175"/>
    <n v="22162"/>
    <n v="5"/>
    <s v="Y"/>
    <x v="1"/>
    <n v="12"/>
    <x v="0"/>
    <n v="3"/>
    <n v="80"/>
    <x v="1"/>
    <n v="9"/>
    <x v="1"/>
    <x v="2"/>
    <x v="8"/>
    <n v="3"/>
    <x v="1"/>
    <n v="3"/>
  </r>
  <r>
    <x v="39"/>
    <x v="1"/>
    <x v="1"/>
    <n v="890"/>
    <x v="1"/>
    <x v="19"/>
    <n v="4"/>
    <s v="Medical"/>
    <n v="1"/>
    <n v="867"/>
    <n v="3"/>
    <x v="0"/>
    <n v="81"/>
    <x v="1"/>
    <n v="4"/>
    <x v="3"/>
    <n v="4"/>
    <x v="1"/>
    <n v="13826"/>
    <n v="19028"/>
    <n v="3"/>
    <s v="Y"/>
    <x v="1"/>
    <n v="22"/>
    <x v="1"/>
    <n v="3"/>
    <n v="80"/>
    <x v="0"/>
    <n v="31"/>
    <x v="1"/>
    <x v="1"/>
    <x v="7"/>
    <n v="8"/>
    <x v="0"/>
    <n v="0"/>
  </r>
  <r>
    <x v="2"/>
    <x v="1"/>
    <x v="0"/>
    <n v="342"/>
    <x v="0"/>
    <x v="7"/>
    <n v="4"/>
    <s v="Marketing"/>
    <n v="1"/>
    <n v="868"/>
    <n v="4"/>
    <x v="1"/>
    <n v="66"/>
    <x v="1"/>
    <n v="2"/>
    <x v="0"/>
    <n v="3"/>
    <x v="2"/>
    <n v="6334"/>
    <n v="24558"/>
    <n v="4"/>
    <s v="Y"/>
    <x v="1"/>
    <n v="19"/>
    <x v="0"/>
    <n v="4"/>
    <n v="80"/>
    <x v="3"/>
    <n v="9"/>
    <x v="2"/>
    <x v="1"/>
    <x v="6"/>
    <n v="0"/>
    <x v="0"/>
    <n v="0"/>
  </r>
  <r>
    <x v="14"/>
    <x v="1"/>
    <x v="0"/>
    <n v="1169"/>
    <x v="2"/>
    <x v="1"/>
    <n v="2"/>
    <s v="Medical"/>
    <n v="1"/>
    <n v="869"/>
    <n v="2"/>
    <x v="1"/>
    <n v="63"/>
    <x v="1"/>
    <n v="1"/>
    <x v="8"/>
    <n v="4"/>
    <x v="2"/>
    <n v="4936"/>
    <n v="23965"/>
    <n v="1"/>
    <s v="Y"/>
    <x v="1"/>
    <n v="13"/>
    <x v="0"/>
    <n v="4"/>
    <n v="80"/>
    <x v="1"/>
    <n v="6"/>
    <x v="6"/>
    <x v="1"/>
    <x v="8"/>
    <n v="1"/>
    <x v="0"/>
    <n v="4"/>
  </r>
  <r>
    <x v="15"/>
    <x v="1"/>
    <x v="0"/>
    <n v="1230"/>
    <x v="1"/>
    <x v="0"/>
    <n v="2"/>
    <s v="Life Sciences"/>
    <n v="1"/>
    <n v="872"/>
    <n v="4"/>
    <x v="1"/>
    <n v="33"/>
    <x v="1"/>
    <n v="2"/>
    <x v="3"/>
    <n v="4"/>
    <x v="1"/>
    <n v="4775"/>
    <n v="19146"/>
    <n v="6"/>
    <s v="Y"/>
    <x v="1"/>
    <n v="22"/>
    <x v="1"/>
    <n v="1"/>
    <n v="80"/>
    <x v="3"/>
    <n v="4"/>
    <x v="2"/>
    <x v="0"/>
    <x v="4"/>
    <n v="2"/>
    <x v="3"/>
    <n v="2"/>
  </r>
  <r>
    <x v="20"/>
    <x v="1"/>
    <x v="0"/>
    <n v="986"/>
    <x v="1"/>
    <x v="1"/>
    <n v="4"/>
    <s v="Life Sciences"/>
    <n v="1"/>
    <n v="874"/>
    <n v="1"/>
    <x v="1"/>
    <n v="62"/>
    <x v="2"/>
    <n v="1"/>
    <x v="2"/>
    <n v="4"/>
    <x v="1"/>
    <n v="2818"/>
    <n v="5044"/>
    <n v="2"/>
    <s v="Y"/>
    <x v="0"/>
    <n v="24"/>
    <x v="1"/>
    <n v="3"/>
    <n v="80"/>
    <x v="1"/>
    <n v="10"/>
    <x v="2"/>
    <x v="2"/>
    <x v="11"/>
    <n v="2"/>
    <x v="0"/>
    <n v="2"/>
  </r>
  <r>
    <x v="19"/>
    <x v="1"/>
    <x v="1"/>
    <n v="1271"/>
    <x v="1"/>
    <x v="2"/>
    <n v="1"/>
    <s v="Medical"/>
    <n v="1"/>
    <n v="875"/>
    <n v="2"/>
    <x v="1"/>
    <n v="35"/>
    <x v="0"/>
    <n v="1"/>
    <x v="1"/>
    <n v="4"/>
    <x v="0"/>
    <n v="2515"/>
    <n v="9068"/>
    <n v="5"/>
    <s v="Y"/>
    <x v="0"/>
    <n v="14"/>
    <x v="0"/>
    <n v="4"/>
    <n v="80"/>
    <x v="0"/>
    <n v="8"/>
    <x v="2"/>
    <x v="1"/>
    <x v="4"/>
    <n v="1"/>
    <x v="3"/>
    <n v="2"/>
  </r>
  <r>
    <x v="9"/>
    <x v="1"/>
    <x v="0"/>
    <n v="1278"/>
    <x v="2"/>
    <x v="1"/>
    <n v="3"/>
    <s v="Life Sciences"/>
    <n v="1"/>
    <n v="878"/>
    <n v="1"/>
    <x v="1"/>
    <n v="77"/>
    <x v="1"/>
    <n v="1"/>
    <x v="8"/>
    <n v="1"/>
    <x v="1"/>
    <n v="2342"/>
    <n v="8635"/>
    <n v="0"/>
    <s v="Y"/>
    <x v="1"/>
    <n v="21"/>
    <x v="1"/>
    <n v="3"/>
    <n v="80"/>
    <x v="0"/>
    <n v="6"/>
    <x v="1"/>
    <x v="1"/>
    <x v="8"/>
    <n v="4"/>
    <x v="0"/>
    <n v="3"/>
  </r>
  <r>
    <x v="36"/>
    <x v="1"/>
    <x v="0"/>
    <n v="141"/>
    <x v="0"/>
    <x v="3"/>
    <n v="1"/>
    <s v="Other"/>
    <n v="1"/>
    <n v="879"/>
    <n v="3"/>
    <x v="1"/>
    <n v="98"/>
    <x v="0"/>
    <n v="2"/>
    <x v="0"/>
    <n v="1"/>
    <x v="1"/>
    <n v="4194"/>
    <n v="14363"/>
    <n v="1"/>
    <s v="Y"/>
    <x v="0"/>
    <n v="18"/>
    <x v="0"/>
    <n v="4"/>
    <n v="80"/>
    <x v="0"/>
    <n v="5"/>
    <x v="1"/>
    <x v="1"/>
    <x v="8"/>
    <n v="3"/>
    <x v="0"/>
    <n v="3"/>
  </r>
  <r>
    <x v="10"/>
    <x v="1"/>
    <x v="0"/>
    <n v="607"/>
    <x v="1"/>
    <x v="14"/>
    <n v="3"/>
    <s v="Life Sciences"/>
    <n v="1"/>
    <n v="880"/>
    <n v="4"/>
    <x v="0"/>
    <n v="66"/>
    <x v="1"/>
    <n v="3"/>
    <x v="3"/>
    <n v="3"/>
    <x v="1"/>
    <n v="10685"/>
    <n v="23457"/>
    <n v="1"/>
    <s v="Y"/>
    <x v="0"/>
    <n v="20"/>
    <x v="1"/>
    <n v="2"/>
    <n v="80"/>
    <x v="1"/>
    <n v="17"/>
    <x v="2"/>
    <x v="1"/>
    <x v="18"/>
    <n v="14"/>
    <x v="8"/>
    <n v="15"/>
  </r>
  <r>
    <x v="10"/>
    <x v="0"/>
    <x v="1"/>
    <n v="130"/>
    <x v="1"/>
    <x v="19"/>
    <n v="4"/>
    <s v="Life Sciences"/>
    <n v="1"/>
    <n v="881"/>
    <n v="4"/>
    <x v="0"/>
    <n v="96"/>
    <x v="0"/>
    <n v="1"/>
    <x v="1"/>
    <n v="2"/>
    <x v="2"/>
    <n v="2022"/>
    <n v="16612"/>
    <n v="1"/>
    <s v="Y"/>
    <x v="0"/>
    <n v="19"/>
    <x v="0"/>
    <n v="1"/>
    <n v="80"/>
    <x v="1"/>
    <n v="10"/>
    <x v="1"/>
    <x v="2"/>
    <x v="1"/>
    <n v="2"/>
    <x v="4"/>
    <n v="8"/>
  </r>
  <r>
    <x v="5"/>
    <x v="1"/>
    <x v="2"/>
    <n v="300"/>
    <x v="1"/>
    <x v="0"/>
    <n v="3"/>
    <s v="Life Sciences"/>
    <n v="1"/>
    <n v="882"/>
    <n v="4"/>
    <x v="1"/>
    <n v="61"/>
    <x v="0"/>
    <n v="1"/>
    <x v="2"/>
    <n v="4"/>
    <x v="2"/>
    <n v="2314"/>
    <n v="9148"/>
    <n v="0"/>
    <s v="Y"/>
    <x v="1"/>
    <n v="12"/>
    <x v="0"/>
    <n v="2"/>
    <n v="80"/>
    <x v="1"/>
    <n v="4"/>
    <x v="2"/>
    <x v="1"/>
    <x v="11"/>
    <n v="0"/>
    <x v="0"/>
    <n v="2"/>
  </r>
  <r>
    <x v="36"/>
    <x v="1"/>
    <x v="0"/>
    <n v="583"/>
    <x v="0"/>
    <x v="18"/>
    <n v="1"/>
    <s v="Marketing"/>
    <n v="1"/>
    <n v="885"/>
    <n v="3"/>
    <x v="1"/>
    <n v="87"/>
    <x v="1"/>
    <n v="2"/>
    <x v="0"/>
    <n v="1"/>
    <x v="1"/>
    <n v="4256"/>
    <n v="18154"/>
    <n v="1"/>
    <s v="Y"/>
    <x v="1"/>
    <n v="12"/>
    <x v="0"/>
    <n v="1"/>
    <n v="80"/>
    <x v="0"/>
    <n v="5"/>
    <x v="4"/>
    <x v="3"/>
    <x v="8"/>
    <n v="2"/>
    <x v="0"/>
    <n v="3"/>
  </r>
  <r>
    <x v="1"/>
    <x v="1"/>
    <x v="0"/>
    <n v="1418"/>
    <x v="1"/>
    <x v="0"/>
    <n v="3"/>
    <s v="Technical Degree"/>
    <n v="1"/>
    <n v="887"/>
    <n v="3"/>
    <x v="0"/>
    <n v="36"/>
    <x v="0"/>
    <n v="1"/>
    <x v="1"/>
    <n v="1"/>
    <x v="1"/>
    <n v="3580"/>
    <n v="10554"/>
    <n v="2"/>
    <s v="Y"/>
    <x v="1"/>
    <n v="16"/>
    <x v="0"/>
    <n v="2"/>
    <n v="80"/>
    <x v="1"/>
    <n v="7"/>
    <x v="2"/>
    <x v="1"/>
    <x v="9"/>
    <n v="2"/>
    <x v="0"/>
    <n v="2"/>
  </r>
  <r>
    <x v="17"/>
    <x v="1"/>
    <x v="2"/>
    <n v="1269"/>
    <x v="1"/>
    <x v="18"/>
    <n v="1"/>
    <s v="Life Sciences"/>
    <n v="1"/>
    <n v="888"/>
    <n v="1"/>
    <x v="1"/>
    <n v="46"/>
    <x v="1"/>
    <n v="1"/>
    <x v="2"/>
    <n v="4"/>
    <x v="1"/>
    <n v="3162"/>
    <n v="10778"/>
    <n v="0"/>
    <s v="Y"/>
    <x v="1"/>
    <n v="17"/>
    <x v="0"/>
    <n v="4"/>
    <n v="80"/>
    <x v="0"/>
    <n v="6"/>
    <x v="2"/>
    <x v="2"/>
    <x v="8"/>
    <n v="2"/>
    <x v="2"/>
    <n v="4"/>
  </r>
  <r>
    <x v="5"/>
    <x v="1"/>
    <x v="1"/>
    <n v="379"/>
    <x v="0"/>
    <x v="12"/>
    <n v="2"/>
    <s v="Life Sciences"/>
    <n v="1"/>
    <n v="889"/>
    <n v="2"/>
    <x v="1"/>
    <n v="48"/>
    <x v="0"/>
    <n v="2"/>
    <x v="0"/>
    <n v="2"/>
    <x v="1"/>
    <n v="6524"/>
    <n v="8891"/>
    <n v="1"/>
    <s v="Y"/>
    <x v="1"/>
    <n v="14"/>
    <x v="0"/>
    <n v="4"/>
    <n v="80"/>
    <x v="1"/>
    <n v="10"/>
    <x v="1"/>
    <x v="1"/>
    <x v="1"/>
    <n v="8"/>
    <x v="8"/>
    <n v="3"/>
  </r>
  <r>
    <x v="8"/>
    <x v="1"/>
    <x v="0"/>
    <n v="395"/>
    <x v="0"/>
    <x v="14"/>
    <n v="3"/>
    <s v="Marketing"/>
    <n v="1"/>
    <n v="893"/>
    <n v="2"/>
    <x v="1"/>
    <n v="98"/>
    <x v="1"/>
    <n v="1"/>
    <x v="6"/>
    <n v="2"/>
    <x v="1"/>
    <n v="2899"/>
    <n v="12102"/>
    <n v="0"/>
    <s v="Y"/>
    <x v="1"/>
    <n v="19"/>
    <x v="0"/>
    <n v="4"/>
    <n v="80"/>
    <x v="1"/>
    <n v="3"/>
    <x v="1"/>
    <x v="1"/>
    <x v="4"/>
    <n v="2"/>
    <x v="1"/>
    <n v="2"/>
  </r>
  <r>
    <x v="19"/>
    <x v="1"/>
    <x v="0"/>
    <n v="1265"/>
    <x v="1"/>
    <x v="3"/>
    <n v="3"/>
    <s v="Life Sciences"/>
    <n v="1"/>
    <n v="894"/>
    <n v="3"/>
    <x v="0"/>
    <n v="95"/>
    <x v="2"/>
    <n v="2"/>
    <x v="2"/>
    <n v="4"/>
    <x v="1"/>
    <n v="5231"/>
    <n v="23726"/>
    <n v="2"/>
    <s v="Y"/>
    <x v="0"/>
    <n v="13"/>
    <x v="0"/>
    <n v="2"/>
    <n v="80"/>
    <x v="1"/>
    <n v="17"/>
    <x v="4"/>
    <x v="2"/>
    <x v="8"/>
    <n v="3"/>
    <x v="1"/>
    <n v="3"/>
  </r>
  <r>
    <x v="12"/>
    <x v="1"/>
    <x v="0"/>
    <n v="1222"/>
    <x v="1"/>
    <x v="13"/>
    <n v="4"/>
    <s v="Life Sciences"/>
    <n v="1"/>
    <n v="895"/>
    <n v="4"/>
    <x v="1"/>
    <n v="48"/>
    <x v="0"/>
    <n v="1"/>
    <x v="1"/>
    <n v="4"/>
    <x v="1"/>
    <n v="2356"/>
    <n v="14871"/>
    <n v="3"/>
    <s v="Y"/>
    <x v="0"/>
    <n v="19"/>
    <x v="0"/>
    <n v="2"/>
    <n v="80"/>
    <x v="1"/>
    <n v="8"/>
    <x v="2"/>
    <x v="1"/>
    <x v="0"/>
    <n v="4"/>
    <x v="0"/>
    <n v="2"/>
  </r>
  <r>
    <x v="11"/>
    <x v="0"/>
    <x v="0"/>
    <n v="341"/>
    <x v="0"/>
    <x v="0"/>
    <n v="3"/>
    <s v="Medical"/>
    <n v="1"/>
    <n v="896"/>
    <n v="2"/>
    <x v="0"/>
    <n v="48"/>
    <x v="1"/>
    <n v="1"/>
    <x v="6"/>
    <n v="3"/>
    <x v="2"/>
    <n v="2800"/>
    <n v="23522"/>
    <n v="6"/>
    <s v="Y"/>
    <x v="0"/>
    <n v="19"/>
    <x v="0"/>
    <n v="3"/>
    <n v="80"/>
    <x v="2"/>
    <n v="5"/>
    <x v="1"/>
    <x v="1"/>
    <x v="11"/>
    <n v="2"/>
    <x v="0"/>
    <n v="2"/>
  </r>
  <r>
    <x v="16"/>
    <x v="1"/>
    <x v="0"/>
    <n v="868"/>
    <x v="0"/>
    <x v="1"/>
    <n v="3"/>
    <s v="Marketing"/>
    <n v="1"/>
    <n v="897"/>
    <n v="1"/>
    <x v="1"/>
    <n v="73"/>
    <x v="0"/>
    <n v="4"/>
    <x v="0"/>
    <n v="4"/>
    <x v="1"/>
    <n v="11836"/>
    <n v="22789"/>
    <n v="5"/>
    <s v="Y"/>
    <x v="1"/>
    <n v="14"/>
    <x v="0"/>
    <n v="3"/>
    <n v="80"/>
    <x v="1"/>
    <n v="28"/>
    <x v="1"/>
    <x v="1"/>
    <x v="4"/>
    <n v="0"/>
    <x v="3"/>
    <n v="2"/>
  </r>
  <r>
    <x v="10"/>
    <x v="1"/>
    <x v="0"/>
    <n v="672"/>
    <x v="1"/>
    <x v="19"/>
    <n v="3"/>
    <s v="Technical Degree"/>
    <n v="1"/>
    <n v="899"/>
    <n v="4"/>
    <x v="1"/>
    <n v="78"/>
    <x v="1"/>
    <n v="3"/>
    <x v="3"/>
    <n v="2"/>
    <x v="1"/>
    <n v="10903"/>
    <n v="9129"/>
    <n v="3"/>
    <s v="Y"/>
    <x v="1"/>
    <n v="16"/>
    <x v="0"/>
    <n v="1"/>
    <n v="80"/>
    <x v="0"/>
    <n v="16"/>
    <x v="2"/>
    <x v="1"/>
    <x v="20"/>
    <n v="10"/>
    <x v="5"/>
    <n v="8"/>
  </r>
  <r>
    <x v="2"/>
    <x v="1"/>
    <x v="1"/>
    <n v="1231"/>
    <x v="0"/>
    <x v="11"/>
    <n v="2"/>
    <s v="Medical"/>
    <n v="1"/>
    <n v="900"/>
    <n v="3"/>
    <x v="0"/>
    <n v="54"/>
    <x v="0"/>
    <n v="1"/>
    <x v="6"/>
    <n v="4"/>
    <x v="1"/>
    <n v="2973"/>
    <n v="21222"/>
    <n v="5"/>
    <s v="Y"/>
    <x v="1"/>
    <n v="15"/>
    <x v="0"/>
    <n v="2"/>
    <n v="80"/>
    <x v="1"/>
    <n v="10"/>
    <x v="1"/>
    <x v="1"/>
    <x v="8"/>
    <n v="4"/>
    <x v="0"/>
    <n v="0"/>
  </r>
  <r>
    <x v="16"/>
    <x v="1"/>
    <x v="0"/>
    <n v="102"/>
    <x v="1"/>
    <x v="5"/>
    <n v="4"/>
    <s v="Life Sciences"/>
    <n v="1"/>
    <n v="901"/>
    <n v="4"/>
    <x v="0"/>
    <n v="72"/>
    <x v="0"/>
    <n v="4"/>
    <x v="7"/>
    <n v="4"/>
    <x v="0"/>
    <n v="14275"/>
    <n v="20206"/>
    <n v="6"/>
    <s v="Y"/>
    <x v="1"/>
    <n v="18"/>
    <x v="0"/>
    <n v="3"/>
    <n v="80"/>
    <x v="0"/>
    <n v="33"/>
    <x v="0"/>
    <x v="1"/>
    <x v="12"/>
    <n v="9"/>
    <x v="2"/>
    <n v="8"/>
  </r>
  <r>
    <x v="23"/>
    <x v="1"/>
    <x v="1"/>
    <n v="422"/>
    <x v="1"/>
    <x v="0"/>
    <n v="3"/>
    <s v="Life Sciences"/>
    <n v="1"/>
    <n v="902"/>
    <n v="4"/>
    <x v="0"/>
    <n v="33"/>
    <x v="0"/>
    <n v="2"/>
    <x v="4"/>
    <n v="4"/>
    <x v="1"/>
    <n v="5562"/>
    <n v="21782"/>
    <n v="4"/>
    <s v="Y"/>
    <x v="1"/>
    <n v="13"/>
    <x v="0"/>
    <n v="2"/>
    <n v="80"/>
    <x v="1"/>
    <n v="12"/>
    <x v="2"/>
    <x v="2"/>
    <x v="8"/>
    <n v="2"/>
    <x v="3"/>
    <n v="2"/>
  </r>
  <r>
    <x v="40"/>
    <x v="1"/>
    <x v="0"/>
    <n v="249"/>
    <x v="0"/>
    <x v="2"/>
    <n v="2"/>
    <s v="Marketing"/>
    <n v="1"/>
    <n v="903"/>
    <n v="3"/>
    <x v="0"/>
    <n v="35"/>
    <x v="0"/>
    <n v="2"/>
    <x v="0"/>
    <n v="4"/>
    <x v="1"/>
    <n v="4537"/>
    <n v="17783"/>
    <n v="0"/>
    <s v="Y"/>
    <x v="0"/>
    <n v="22"/>
    <x v="1"/>
    <n v="1"/>
    <n v="80"/>
    <x v="1"/>
    <n v="8"/>
    <x v="2"/>
    <x v="1"/>
    <x v="5"/>
    <n v="6"/>
    <x v="4"/>
    <n v="7"/>
  </r>
  <r>
    <x v="2"/>
    <x v="1"/>
    <x v="2"/>
    <n v="1252"/>
    <x v="0"/>
    <x v="10"/>
    <n v="2"/>
    <s v="Medical"/>
    <n v="1"/>
    <n v="904"/>
    <n v="1"/>
    <x v="1"/>
    <n v="32"/>
    <x v="0"/>
    <n v="3"/>
    <x v="0"/>
    <n v="2"/>
    <x v="0"/>
    <n v="7642"/>
    <n v="4814"/>
    <n v="1"/>
    <s v="Y"/>
    <x v="0"/>
    <n v="13"/>
    <x v="0"/>
    <n v="4"/>
    <n v="80"/>
    <x v="0"/>
    <n v="10"/>
    <x v="2"/>
    <x v="1"/>
    <x v="1"/>
    <n v="0"/>
    <x v="0"/>
    <n v="9"/>
  </r>
  <r>
    <x v="24"/>
    <x v="1"/>
    <x v="2"/>
    <n v="881"/>
    <x v="1"/>
    <x v="2"/>
    <n v="4"/>
    <s v="Life Sciences"/>
    <n v="1"/>
    <n v="905"/>
    <n v="1"/>
    <x v="1"/>
    <n v="98"/>
    <x v="0"/>
    <n v="4"/>
    <x v="5"/>
    <n v="1"/>
    <x v="2"/>
    <n v="17924"/>
    <n v="4544"/>
    <n v="1"/>
    <s v="Y"/>
    <x v="1"/>
    <n v="11"/>
    <x v="0"/>
    <n v="4"/>
    <n v="80"/>
    <x v="1"/>
    <n v="31"/>
    <x v="1"/>
    <x v="1"/>
    <x v="31"/>
    <n v="6"/>
    <x v="15"/>
    <n v="7"/>
  </r>
  <r>
    <x v="22"/>
    <x v="1"/>
    <x v="0"/>
    <n v="1383"/>
    <x v="2"/>
    <x v="2"/>
    <n v="3"/>
    <s v="Life Sciences"/>
    <n v="1"/>
    <n v="909"/>
    <n v="4"/>
    <x v="0"/>
    <n v="42"/>
    <x v="1"/>
    <n v="2"/>
    <x v="8"/>
    <n v="4"/>
    <x v="1"/>
    <n v="5204"/>
    <n v="7790"/>
    <n v="8"/>
    <s v="Y"/>
    <x v="1"/>
    <n v="11"/>
    <x v="0"/>
    <n v="3"/>
    <n v="80"/>
    <x v="3"/>
    <n v="13"/>
    <x v="2"/>
    <x v="1"/>
    <x v="8"/>
    <n v="4"/>
    <x v="0"/>
    <n v="4"/>
  </r>
  <r>
    <x v="3"/>
    <x v="1"/>
    <x v="0"/>
    <n v="1075"/>
    <x v="2"/>
    <x v="3"/>
    <n v="2"/>
    <s v="Human Resources"/>
    <n v="1"/>
    <n v="910"/>
    <n v="4"/>
    <x v="1"/>
    <n v="57"/>
    <x v="0"/>
    <n v="1"/>
    <x v="8"/>
    <n v="2"/>
    <x v="2"/>
    <n v="2277"/>
    <n v="22650"/>
    <n v="3"/>
    <s v="Y"/>
    <x v="0"/>
    <n v="11"/>
    <x v="0"/>
    <n v="3"/>
    <n v="80"/>
    <x v="1"/>
    <n v="7"/>
    <x v="5"/>
    <x v="3"/>
    <x v="9"/>
    <n v="3"/>
    <x v="0"/>
    <n v="3"/>
  </r>
  <r>
    <x v="5"/>
    <x v="0"/>
    <x v="0"/>
    <n v="374"/>
    <x v="1"/>
    <x v="19"/>
    <n v="4"/>
    <s v="Life Sciences"/>
    <n v="1"/>
    <n v="911"/>
    <n v="1"/>
    <x v="1"/>
    <n v="87"/>
    <x v="0"/>
    <n v="1"/>
    <x v="2"/>
    <n v="4"/>
    <x v="0"/>
    <n v="2795"/>
    <n v="18016"/>
    <n v="1"/>
    <s v="Y"/>
    <x v="0"/>
    <n v="24"/>
    <x v="1"/>
    <n v="3"/>
    <n v="80"/>
    <x v="0"/>
    <n v="1"/>
    <x v="2"/>
    <x v="0"/>
    <x v="6"/>
    <n v="0"/>
    <x v="0"/>
    <n v="1"/>
  </r>
  <r>
    <x v="11"/>
    <x v="1"/>
    <x v="0"/>
    <n v="1086"/>
    <x v="1"/>
    <x v="15"/>
    <n v="1"/>
    <s v="Medical"/>
    <n v="1"/>
    <n v="912"/>
    <n v="1"/>
    <x v="0"/>
    <n v="62"/>
    <x v="1"/>
    <n v="1"/>
    <x v="2"/>
    <n v="4"/>
    <x v="2"/>
    <n v="2532"/>
    <n v="6054"/>
    <n v="6"/>
    <s v="Y"/>
    <x v="1"/>
    <n v="14"/>
    <x v="0"/>
    <n v="3"/>
    <n v="80"/>
    <x v="2"/>
    <n v="8"/>
    <x v="3"/>
    <x v="1"/>
    <x v="9"/>
    <n v="3"/>
    <x v="0"/>
    <n v="3"/>
  </r>
  <r>
    <x v="20"/>
    <x v="1"/>
    <x v="0"/>
    <n v="661"/>
    <x v="1"/>
    <x v="14"/>
    <n v="2"/>
    <s v="Life Sciences"/>
    <n v="1"/>
    <n v="913"/>
    <n v="2"/>
    <x v="1"/>
    <n v="61"/>
    <x v="0"/>
    <n v="1"/>
    <x v="1"/>
    <n v="1"/>
    <x v="1"/>
    <n v="2559"/>
    <n v="7508"/>
    <n v="1"/>
    <s v="Y"/>
    <x v="0"/>
    <n v="13"/>
    <x v="0"/>
    <n v="4"/>
    <n v="80"/>
    <x v="0"/>
    <n v="8"/>
    <x v="0"/>
    <x v="1"/>
    <x v="3"/>
    <n v="7"/>
    <x v="4"/>
    <n v="1"/>
  </r>
  <r>
    <x v="14"/>
    <x v="1"/>
    <x v="0"/>
    <n v="821"/>
    <x v="0"/>
    <x v="12"/>
    <n v="4"/>
    <s v="Medical"/>
    <n v="1"/>
    <n v="916"/>
    <n v="1"/>
    <x v="1"/>
    <n v="98"/>
    <x v="0"/>
    <n v="2"/>
    <x v="0"/>
    <n v="4"/>
    <x v="0"/>
    <n v="4908"/>
    <n v="24252"/>
    <n v="1"/>
    <s v="Y"/>
    <x v="1"/>
    <n v="14"/>
    <x v="0"/>
    <n v="2"/>
    <n v="80"/>
    <x v="0"/>
    <n v="4"/>
    <x v="1"/>
    <x v="1"/>
    <x v="9"/>
    <n v="2"/>
    <x v="0"/>
    <n v="2"/>
  </r>
  <r>
    <x v="34"/>
    <x v="0"/>
    <x v="1"/>
    <n v="781"/>
    <x v="1"/>
    <x v="2"/>
    <n v="1"/>
    <s v="Life Sciences"/>
    <n v="1"/>
    <n v="918"/>
    <n v="4"/>
    <x v="1"/>
    <n v="57"/>
    <x v="1"/>
    <n v="1"/>
    <x v="2"/>
    <n v="4"/>
    <x v="2"/>
    <n v="2380"/>
    <n v="13384"/>
    <n v="9"/>
    <s v="Y"/>
    <x v="0"/>
    <n v="14"/>
    <x v="0"/>
    <n v="4"/>
    <n v="80"/>
    <x v="1"/>
    <n v="3"/>
    <x v="1"/>
    <x v="2"/>
    <x v="6"/>
    <n v="0"/>
    <x v="0"/>
    <n v="0"/>
  </r>
  <r>
    <x v="23"/>
    <x v="1"/>
    <x v="0"/>
    <n v="177"/>
    <x v="1"/>
    <x v="1"/>
    <n v="3"/>
    <s v="Life Sciences"/>
    <n v="1"/>
    <n v="920"/>
    <n v="1"/>
    <x v="0"/>
    <n v="55"/>
    <x v="0"/>
    <n v="2"/>
    <x v="3"/>
    <n v="2"/>
    <x v="2"/>
    <n v="4765"/>
    <n v="23814"/>
    <n v="4"/>
    <s v="Y"/>
    <x v="1"/>
    <n v="21"/>
    <x v="1"/>
    <n v="3"/>
    <n v="80"/>
    <x v="1"/>
    <n v="4"/>
    <x v="2"/>
    <x v="3"/>
    <x v="6"/>
    <n v="0"/>
    <x v="0"/>
    <n v="0"/>
  </r>
  <r>
    <x v="35"/>
    <x v="0"/>
    <x v="0"/>
    <n v="500"/>
    <x v="0"/>
    <x v="2"/>
    <n v="3"/>
    <s v="Medical"/>
    <n v="1"/>
    <n v="922"/>
    <n v="3"/>
    <x v="0"/>
    <n v="49"/>
    <x v="1"/>
    <n v="1"/>
    <x v="6"/>
    <n v="3"/>
    <x v="0"/>
    <n v="2044"/>
    <n v="22052"/>
    <n v="1"/>
    <s v="Y"/>
    <x v="1"/>
    <n v="13"/>
    <x v="0"/>
    <n v="4"/>
    <n v="80"/>
    <x v="0"/>
    <n v="2"/>
    <x v="1"/>
    <x v="2"/>
    <x v="4"/>
    <n v="2"/>
    <x v="0"/>
    <n v="2"/>
  </r>
  <r>
    <x v="18"/>
    <x v="0"/>
    <x v="0"/>
    <n v="1427"/>
    <x v="1"/>
    <x v="21"/>
    <n v="1"/>
    <s v="Other"/>
    <n v="1"/>
    <n v="923"/>
    <n v="4"/>
    <x v="0"/>
    <n v="65"/>
    <x v="0"/>
    <n v="1"/>
    <x v="1"/>
    <n v="4"/>
    <x v="0"/>
    <n v="2693"/>
    <n v="8870"/>
    <n v="1"/>
    <s v="Y"/>
    <x v="1"/>
    <n v="19"/>
    <x v="0"/>
    <n v="1"/>
    <n v="80"/>
    <x v="0"/>
    <n v="1"/>
    <x v="1"/>
    <x v="2"/>
    <x v="6"/>
    <n v="0"/>
    <x v="0"/>
    <n v="0"/>
  </r>
  <r>
    <x v="9"/>
    <x v="1"/>
    <x v="0"/>
    <n v="1425"/>
    <x v="1"/>
    <x v="24"/>
    <n v="1"/>
    <s v="Life Sciences"/>
    <n v="1"/>
    <n v="924"/>
    <n v="3"/>
    <x v="1"/>
    <n v="68"/>
    <x v="0"/>
    <n v="2"/>
    <x v="4"/>
    <n v="4"/>
    <x v="1"/>
    <n v="6586"/>
    <n v="4821"/>
    <n v="0"/>
    <s v="Y"/>
    <x v="0"/>
    <n v="17"/>
    <x v="0"/>
    <n v="1"/>
    <n v="80"/>
    <x v="1"/>
    <n v="17"/>
    <x v="2"/>
    <x v="2"/>
    <x v="22"/>
    <n v="8"/>
    <x v="5"/>
    <n v="11"/>
  </r>
  <r>
    <x v="40"/>
    <x v="1"/>
    <x v="0"/>
    <n v="1454"/>
    <x v="0"/>
    <x v="2"/>
    <n v="4"/>
    <s v="Life Sciences"/>
    <n v="1"/>
    <n v="925"/>
    <n v="4"/>
    <x v="0"/>
    <n v="65"/>
    <x v="1"/>
    <n v="1"/>
    <x v="6"/>
    <n v="4"/>
    <x v="0"/>
    <n v="3294"/>
    <n v="13137"/>
    <n v="1"/>
    <s v="Y"/>
    <x v="0"/>
    <n v="18"/>
    <x v="0"/>
    <n v="1"/>
    <n v="80"/>
    <x v="0"/>
    <n v="3"/>
    <x v="1"/>
    <x v="2"/>
    <x v="11"/>
    <n v="2"/>
    <x v="1"/>
    <n v="2"/>
  </r>
  <r>
    <x v="15"/>
    <x v="0"/>
    <x v="0"/>
    <n v="617"/>
    <x v="1"/>
    <x v="3"/>
    <n v="1"/>
    <s v="Life Sciences"/>
    <n v="1"/>
    <n v="926"/>
    <n v="2"/>
    <x v="0"/>
    <n v="34"/>
    <x v="0"/>
    <n v="2"/>
    <x v="3"/>
    <n v="3"/>
    <x v="1"/>
    <n v="4171"/>
    <n v="10022"/>
    <n v="0"/>
    <s v="Y"/>
    <x v="0"/>
    <n v="19"/>
    <x v="0"/>
    <n v="1"/>
    <n v="80"/>
    <x v="1"/>
    <n v="4"/>
    <x v="1"/>
    <x v="3"/>
    <x v="11"/>
    <n v="2"/>
    <x v="0"/>
    <n v="2"/>
  </r>
  <r>
    <x v="0"/>
    <x v="0"/>
    <x v="0"/>
    <n v="1085"/>
    <x v="1"/>
    <x v="2"/>
    <n v="4"/>
    <s v="Life Sciences"/>
    <n v="1"/>
    <n v="927"/>
    <n v="2"/>
    <x v="0"/>
    <n v="57"/>
    <x v="3"/>
    <n v="1"/>
    <x v="2"/>
    <n v="4"/>
    <x v="2"/>
    <n v="2778"/>
    <n v="17725"/>
    <n v="4"/>
    <s v="Y"/>
    <x v="0"/>
    <n v="13"/>
    <x v="0"/>
    <n v="3"/>
    <n v="80"/>
    <x v="1"/>
    <n v="10"/>
    <x v="4"/>
    <x v="2"/>
    <x v="5"/>
    <n v="7"/>
    <x v="1"/>
    <n v="0"/>
  </r>
  <r>
    <x v="14"/>
    <x v="1"/>
    <x v="0"/>
    <n v="995"/>
    <x v="1"/>
    <x v="14"/>
    <n v="3"/>
    <s v="Medical"/>
    <n v="1"/>
    <n v="930"/>
    <n v="3"/>
    <x v="0"/>
    <n v="77"/>
    <x v="0"/>
    <n v="1"/>
    <x v="1"/>
    <n v="3"/>
    <x v="2"/>
    <n v="2377"/>
    <n v="9834"/>
    <n v="5"/>
    <s v="Y"/>
    <x v="1"/>
    <n v="18"/>
    <x v="0"/>
    <n v="2"/>
    <n v="80"/>
    <x v="1"/>
    <n v="6"/>
    <x v="2"/>
    <x v="1"/>
    <x v="4"/>
    <n v="2"/>
    <x v="3"/>
    <n v="2"/>
  </r>
  <r>
    <x v="22"/>
    <x v="0"/>
    <x v="0"/>
    <n v="1122"/>
    <x v="1"/>
    <x v="16"/>
    <n v="3"/>
    <s v="Medical"/>
    <n v="1"/>
    <n v="932"/>
    <n v="4"/>
    <x v="1"/>
    <n v="70"/>
    <x v="0"/>
    <n v="1"/>
    <x v="2"/>
    <n v="1"/>
    <x v="1"/>
    <n v="2404"/>
    <n v="4303"/>
    <n v="7"/>
    <s v="Y"/>
    <x v="0"/>
    <n v="21"/>
    <x v="1"/>
    <n v="4"/>
    <n v="80"/>
    <x v="0"/>
    <n v="8"/>
    <x v="2"/>
    <x v="0"/>
    <x v="4"/>
    <n v="2"/>
    <x v="3"/>
    <n v="2"/>
  </r>
  <r>
    <x v="4"/>
    <x v="1"/>
    <x v="0"/>
    <n v="618"/>
    <x v="1"/>
    <x v="18"/>
    <n v="3"/>
    <s v="Life Sciences"/>
    <n v="1"/>
    <n v="933"/>
    <n v="2"/>
    <x v="0"/>
    <n v="76"/>
    <x v="0"/>
    <n v="1"/>
    <x v="1"/>
    <n v="3"/>
    <x v="0"/>
    <n v="2318"/>
    <n v="17808"/>
    <n v="1"/>
    <s v="Y"/>
    <x v="1"/>
    <n v="19"/>
    <x v="0"/>
    <n v="3"/>
    <n v="80"/>
    <x v="0"/>
    <n v="1"/>
    <x v="2"/>
    <x v="1"/>
    <x v="6"/>
    <n v="1"/>
    <x v="0"/>
    <n v="0"/>
  </r>
  <r>
    <x v="13"/>
    <x v="1"/>
    <x v="0"/>
    <n v="546"/>
    <x v="1"/>
    <x v="17"/>
    <n v="3"/>
    <s v="Life Sciences"/>
    <n v="1"/>
    <n v="934"/>
    <n v="2"/>
    <x v="1"/>
    <n v="83"/>
    <x v="0"/>
    <n v="1"/>
    <x v="2"/>
    <n v="2"/>
    <x v="2"/>
    <n v="2008"/>
    <n v="6896"/>
    <n v="1"/>
    <s v="Y"/>
    <x v="1"/>
    <n v="14"/>
    <x v="0"/>
    <n v="2"/>
    <n v="80"/>
    <x v="3"/>
    <n v="1"/>
    <x v="1"/>
    <x v="1"/>
    <x v="6"/>
    <n v="0"/>
    <x v="1"/>
    <n v="0"/>
  </r>
  <r>
    <x v="19"/>
    <x v="1"/>
    <x v="0"/>
    <n v="462"/>
    <x v="0"/>
    <x v="24"/>
    <n v="2"/>
    <s v="Medical"/>
    <n v="1"/>
    <n v="936"/>
    <n v="3"/>
    <x v="0"/>
    <n v="68"/>
    <x v="1"/>
    <n v="2"/>
    <x v="0"/>
    <n v="3"/>
    <x v="0"/>
    <n v="6244"/>
    <n v="7824"/>
    <n v="7"/>
    <s v="Y"/>
    <x v="1"/>
    <n v="17"/>
    <x v="0"/>
    <n v="1"/>
    <n v="80"/>
    <x v="0"/>
    <n v="10"/>
    <x v="6"/>
    <x v="1"/>
    <x v="8"/>
    <n v="4"/>
    <x v="0"/>
    <n v="3"/>
  </r>
  <r>
    <x v="3"/>
    <x v="1"/>
    <x v="0"/>
    <n v="1198"/>
    <x v="1"/>
    <x v="0"/>
    <n v="4"/>
    <s v="Other"/>
    <n v="1"/>
    <n v="939"/>
    <n v="3"/>
    <x v="1"/>
    <n v="100"/>
    <x v="1"/>
    <n v="1"/>
    <x v="1"/>
    <n v="1"/>
    <x v="0"/>
    <n v="2799"/>
    <n v="3339"/>
    <n v="3"/>
    <s v="Y"/>
    <x v="0"/>
    <n v="11"/>
    <x v="0"/>
    <n v="2"/>
    <n v="80"/>
    <x v="0"/>
    <n v="6"/>
    <x v="4"/>
    <x v="1"/>
    <x v="11"/>
    <n v="2"/>
    <x v="0"/>
    <n v="2"/>
  </r>
  <r>
    <x v="34"/>
    <x v="1"/>
    <x v="0"/>
    <n v="1272"/>
    <x v="1"/>
    <x v="12"/>
    <n v="3"/>
    <s v="Technical Degree"/>
    <n v="1"/>
    <n v="940"/>
    <n v="3"/>
    <x v="0"/>
    <n v="37"/>
    <x v="1"/>
    <n v="3"/>
    <x v="4"/>
    <n v="2"/>
    <x v="2"/>
    <n v="10552"/>
    <n v="9255"/>
    <n v="2"/>
    <s v="Y"/>
    <x v="0"/>
    <n v="13"/>
    <x v="0"/>
    <n v="4"/>
    <n v="80"/>
    <x v="1"/>
    <n v="24"/>
    <x v="1"/>
    <x v="1"/>
    <x v="0"/>
    <n v="0"/>
    <x v="0"/>
    <n v="4"/>
  </r>
  <r>
    <x v="12"/>
    <x v="1"/>
    <x v="0"/>
    <n v="154"/>
    <x v="0"/>
    <x v="15"/>
    <n v="4"/>
    <s v="Life Sciences"/>
    <n v="1"/>
    <n v="941"/>
    <n v="2"/>
    <x v="1"/>
    <n v="41"/>
    <x v="1"/>
    <n v="1"/>
    <x v="6"/>
    <n v="3"/>
    <x v="1"/>
    <n v="2329"/>
    <n v="11737"/>
    <n v="3"/>
    <s v="Y"/>
    <x v="1"/>
    <n v="15"/>
    <x v="0"/>
    <n v="2"/>
    <n v="80"/>
    <x v="0"/>
    <n v="13"/>
    <x v="2"/>
    <x v="3"/>
    <x v="5"/>
    <n v="7"/>
    <x v="8"/>
    <n v="2"/>
  </r>
  <r>
    <x v="10"/>
    <x v="1"/>
    <x v="0"/>
    <n v="1137"/>
    <x v="1"/>
    <x v="11"/>
    <n v="1"/>
    <s v="Life Sciences"/>
    <n v="1"/>
    <n v="942"/>
    <n v="4"/>
    <x v="0"/>
    <n v="51"/>
    <x v="0"/>
    <n v="2"/>
    <x v="4"/>
    <n v="4"/>
    <x v="1"/>
    <n v="4014"/>
    <n v="19170"/>
    <n v="1"/>
    <s v="Y"/>
    <x v="0"/>
    <n v="25"/>
    <x v="1"/>
    <n v="4"/>
    <n v="80"/>
    <x v="1"/>
    <n v="10"/>
    <x v="2"/>
    <x v="0"/>
    <x v="1"/>
    <n v="6"/>
    <x v="0"/>
    <n v="7"/>
  </r>
  <r>
    <x v="1"/>
    <x v="1"/>
    <x v="0"/>
    <n v="527"/>
    <x v="1"/>
    <x v="1"/>
    <n v="2"/>
    <s v="Other"/>
    <n v="1"/>
    <n v="944"/>
    <n v="1"/>
    <x v="0"/>
    <n v="51"/>
    <x v="0"/>
    <n v="3"/>
    <x v="2"/>
    <n v="2"/>
    <x v="1"/>
    <n v="7403"/>
    <n v="22477"/>
    <n v="4"/>
    <s v="Y"/>
    <x v="1"/>
    <n v="11"/>
    <x v="0"/>
    <n v="3"/>
    <n v="80"/>
    <x v="1"/>
    <n v="29"/>
    <x v="1"/>
    <x v="2"/>
    <x v="34"/>
    <n v="9"/>
    <x v="1"/>
    <n v="7"/>
  </r>
  <r>
    <x v="26"/>
    <x v="1"/>
    <x v="0"/>
    <n v="1469"/>
    <x v="1"/>
    <x v="25"/>
    <n v="4"/>
    <s v="Medical"/>
    <n v="1"/>
    <n v="945"/>
    <n v="4"/>
    <x v="1"/>
    <n v="51"/>
    <x v="0"/>
    <n v="1"/>
    <x v="1"/>
    <n v="3"/>
    <x v="1"/>
    <n v="2259"/>
    <n v="5543"/>
    <n v="4"/>
    <s v="Y"/>
    <x v="1"/>
    <n v="17"/>
    <x v="0"/>
    <n v="1"/>
    <n v="80"/>
    <x v="3"/>
    <n v="13"/>
    <x v="2"/>
    <x v="2"/>
    <x v="2"/>
    <n v="0"/>
    <x v="0"/>
    <n v="0"/>
  </r>
  <r>
    <x v="12"/>
    <x v="1"/>
    <x v="2"/>
    <n v="1188"/>
    <x v="0"/>
    <x v="25"/>
    <n v="2"/>
    <s v="Marketing"/>
    <n v="1"/>
    <n v="947"/>
    <n v="4"/>
    <x v="0"/>
    <n v="45"/>
    <x v="0"/>
    <n v="2"/>
    <x v="0"/>
    <n v="3"/>
    <x v="1"/>
    <n v="6932"/>
    <n v="24406"/>
    <n v="1"/>
    <s v="Y"/>
    <x v="1"/>
    <n v="13"/>
    <x v="0"/>
    <n v="4"/>
    <n v="80"/>
    <x v="1"/>
    <n v="9"/>
    <x v="2"/>
    <x v="2"/>
    <x v="7"/>
    <n v="8"/>
    <x v="0"/>
    <n v="0"/>
  </r>
  <r>
    <x v="9"/>
    <x v="1"/>
    <x v="0"/>
    <n v="188"/>
    <x v="1"/>
    <x v="15"/>
    <n v="4"/>
    <s v="Other"/>
    <n v="1"/>
    <n v="949"/>
    <n v="2"/>
    <x v="1"/>
    <n v="65"/>
    <x v="0"/>
    <n v="1"/>
    <x v="1"/>
    <n v="4"/>
    <x v="0"/>
    <n v="4678"/>
    <n v="23293"/>
    <n v="2"/>
    <s v="Y"/>
    <x v="1"/>
    <n v="18"/>
    <x v="0"/>
    <n v="3"/>
    <n v="80"/>
    <x v="0"/>
    <n v="8"/>
    <x v="6"/>
    <x v="1"/>
    <x v="0"/>
    <n v="2"/>
    <x v="0"/>
    <n v="1"/>
  </r>
  <r>
    <x v="8"/>
    <x v="1"/>
    <x v="0"/>
    <n v="1333"/>
    <x v="1"/>
    <x v="0"/>
    <n v="3"/>
    <s v="Technical Degree"/>
    <n v="1"/>
    <n v="950"/>
    <n v="4"/>
    <x v="0"/>
    <n v="80"/>
    <x v="0"/>
    <n v="3"/>
    <x v="7"/>
    <n v="1"/>
    <x v="1"/>
    <n v="13582"/>
    <n v="16292"/>
    <n v="1"/>
    <s v="Y"/>
    <x v="1"/>
    <n v="13"/>
    <x v="0"/>
    <n v="2"/>
    <n v="80"/>
    <x v="1"/>
    <n v="15"/>
    <x v="1"/>
    <x v="1"/>
    <x v="15"/>
    <n v="12"/>
    <x v="8"/>
    <n v="11"/>
  </r>
  <r>
    <x v="5"/>
    <x v="1"/>
    <x v="2"/>
    <n v="1184"/>
    <x v="1"/>
    <x v="0"/>
    <n v="3"/>
    <s v="Life Sciences"/>
    <n v="1"/>
    <n v="951"/>
    <n v="3"/>
    <x v="0"/>
    <n v="70"/>
    <x v="1"/>
    <n v="1"/>
    <x v="2"/>
    <n v="2"/>
    <x v="1"/>
    <n v="2332"/>
    <n v="3974"/>
    <n v="6"/>
    <s v="Y"/>
    <x v="1"/>
    <n v="20"/>
    <x v="1"/>
    <n v="3"/>
    <n v="80"/>
    <x v="0"/>
    <n v="5"/>
    <x v="1"/>
    <x v="1"/>
    <x v="11"/>
    <n v="0"/>
    <x v="0"/>
    <n v="2"/>
  </r>
  <r>
    <x v="36"/>
    <x v="0"/>
    <x v="0"/>
    <n v="867"/>
    <x v="0"/>
    <x v="10"/>
    <n v="2"/>
    <s v="Marketing"/>
    <n v="1"/>
    <n v="952"/>
    <n v="3"/>
    <x v="1"/>
    <n v="36"/>
    <x v="1"/>
    <n v="1"/>
    <x v="6"/>
    <n v="2"/>
    <x v="1"/>
    <n v="2413"/>
    <n v="18798"/>
    <n v="1"/>
    <s v="Y"/>
    <x v="0"/>
    <n v="18"/>
    <x v="0"/>
    <n v="3"/>
    <n v="80"/>
    <x v="2"/>
    <n v="1"/>
    <x v="2"/>
    <x v="1"/>
    <x v="6"/>
    <n v="0"/>
    <x v="0"/>
    <n v="0"/>
  </r>
  <r>
    <x v="32"/>
    <x v="1"/>
    <x v="0"/>
    <n v="658"/>
    <x v="0"/>
    <x v="17"/>
    <n v="4"/>
    <s v="Marketing"/>
    <n v="1"/>
    <n v="954"/>
    <n v="1"/>
    <x v="1"/>
    <n v="67"/>
    <x v="1"/>
    <n v="3"/>
    <x v="0"/>
    <n v="2"/>
    <x v="2"/>
    <n v="9705"/>
    <n v="20652"/>
    <n v="2"/>
    <s v="Y"/>
    <x v="1"/>
    <n v="12"/>
    <x v="0"/>
    <n v="2"/>
    <n v="80"/>
    <x v="1"/>
    <n v="11"/>
    <x v="2"/>
    <x v="2"/>
    <x v="6"/>
    <n v="0"/>
    <x v="0"/>
    <n v="0"/>
  </r>
  <r>
    <x v="25"/>
    <x v="1"/>
    <x v="1"/>
    <n v="1283"/>
    <x v="0"/>
    <x v="0"/>
    <n v="3"/>
    <s v="Medical"/>
    <n v="1"/>
    <n v="956"/>
    <n v="3"/>
    <x v="1"/>
    <n v="52"/>
    <x v="1"/>
    <n v="2"/>
    <x v="0"/>
    <n v="1"/>
    <x v="0"/>
    <n v="4294"/>
    <n v="11148"/>
    <n v="1"/>
    <s v="Y"/>
    <x v="1"/>
    <n v="12"/>
    <x v="0"/>
    <n v="2"/>
    <n v="80"/>
    <x v="0"/>
    <n v="7"/>
    <x v="2"/>
    <x v="1"/>
    <x v="5"/>
    <n v="7"/>
    <x v="0"/>
    <n v="7"/>
  </r>
  <r>
    <x v="0"/>
    <x v="1"/>
    <x v="0"/>
    <n v="263"/>
    <x v="1"/>
    <x v="16"/>
    <n v="3"/>
    <s v="Medical"/>
    <n v="1"/>
    <n v="957"/>
    <n v="4"/>
    <x v="1"/>
    <n v="59"/>
    <x v="0"/>
    <n v="1"/>
    <x v="2"/>
    <n v="1"/>
    <x v="0"/>
    <n v="4721"/>
    <n v="3119"/>
    <n v="2"/>
    <s v="Y"/>
    <x v="0"/>
    <n v="13"/>
    <x v="0"/>
    <n v="3"/>
    <n v="80"/>
    <x v="0"/>
    <n v="20"/>
    <x v="1"/>
    <x v="1"/>
    <x v="29"/>
    <n v="13"/>
    <x v="3"/>
    <n v="17"/>
  </r>
  <r>
    <x v="9"/>
    <x v="1"/>
    <x v="0"/>
    <n v="938"/>
    <x v="1"/>
    <x v="2"/>
    <n v="4"/>
    <s v="Medical"/>
    <n v="1"/>
    <n v="958"/>
    <n v="3"/>
    <x v="1"/>
    <n v="79"/>
    <x v="0"/>
    <n v="1"/>
    <x v="2"/>
    <n v="3"/>
    <x v="0"/>
    <n v="2519"/>
    <n v="12287"/>
    <n v="4"/>
    <s v="Y"/>
    <x v="1"/>
    <n v="21"/>
    <x v="1"/>
    <n v="3"/>
    <n v="80"/>
    <x v="0"/>
    <n v="16"/>
    <x v="6"/>
    <x v="1"/>
    <x v="19"/>
    <n v="8"/>
    <x v="2"/>
    <n v="9"/>
  </r>
  <r>
    <x v="37"/>
    <x v="0"/>
    <x v="0"/>
    <n v="419"/>
    <x v="0"/>
    <x v="11"/>
    <n v="3"/>
    <s v="Other"/>
    <n v="1"/>
    <n v="959"/>
    <n v="4"/>
    <x v="1"/>
    <n v="37"/>
    <x v="1"/>
    <n v="1"/>
    <x v="6"/>
    <n v="2"/>
    <x v="0"/>
    <n v="2121"/>
    <n v="9947"/>
    <n v="1"/>
    <s v="Y"/>
    <x v="0"/>
    <n v="13"/>
    <x v="0"/>
    <n v="2"/>
    <n v="80"/>
    <x v="0"/>
    <n v="1"/>
    <x v="1"/>
    <x v="3"/>
    <x v="6"/>
    <n v="0"/>
    <x v="0"/>
    <n v="0"/>
  </r>
  <r>
    <x v="35"/>
    <x v="0"/>
    <x v="0"/>
    <n v="129"/>
    <x v="1"/>
    <x v="18"/>
    <n v="3"/>
    <s v="Technical Degree"/>
    <n v="1"/>
    <n v="960"/>
    <n v="1"/>
    <x v="1"/>
    <n v="84"/>
    <x v="0"/>
    <n v="1"/>
    <x v="2"/>
    <n v="1"/>
    <x v="0"/>
    <n v="2973"/>
    <n v="13008"/>
    <n v="1"/>
    <s v="Y"/>
    <x v="1"/>
    <n v="19"/>
    <x v="0"/>
    <n v="2"/>
    <n v="80"/>
    <x v="0"/>
    <n v="1"/>
    <x v="2"/>
    <x v="1"/>
    <x v="6"/>
    <n v="0"/>
    <x v="0"/>
    <n v="0"/>
  </r>
  <r>
    <x v="12"/>
    <x v="1"/>
    <x v="0"/>
    <n v="616"/>
    <x v="1"/>
    <x v="20"/>
    <n v="3"/>
    <s v="Medical"/>
    <n v="1"/>
    <n v="961"/>
    <n v="4"/>
    <x v="0"/>
    <n v="41"/>
    <x v="0"/>
    <n v="2"/>
    <x v="4"/>
    <n v="4"/>
    <x v="1"/>
    <n v="5855"/>
    <n v="17369"/>
    <n v="0"/>
    <s v="Y"/>
    <x v="0"/>
    <n v="11"/>
    <x v="0"/>
    <n v="3"/>
    <n v="80"/>
    <x v="3"/>
    <n v="10"/>
    <x v="2"/>
    <x v="0"/>
    <x v="7"/>
    <n v="7"/>
    <x v="6"/>
    <n v="5"/>
  </r>
  <r>
    <x v="32"/>
    <x v="1"/>
    <x v="1"/>
    <n v="1469"/>
    <x v="1"/>
    <x v="14"/>
    <n v="4"/>
    <s v="Medical"/>
    <n v="1"/>
    <n v="964"/>
    <n v="4"/>
    <x v="1"/>
    <n v="35"/>
    <x v="0"/>
    <n v="1"/>
    <x v="1"/>
    <n v="2"/>
    <x v="2"/>
    <n v="3617"/>
    <n v="25063"/>
    <n v="8"/>
    <s v="Y"/>
    <x v="0"/>
    <n v="14"/>
    <x v="0"/>
    <n v="4"/>
    <n v="80"/>
    <x v="1"/>
    <n v="3"/>
    <x v="2"/>
    <x v="1"/>
    <x v="6"/>
    <n v="1"/>
    <x v="0"/>
    <n v="0"/>
  </r>
  <r>
    <x v="5"/>
    <x v="1"/>
    <x v="0"/>
    <n v="498"/>
    <x v="1"/>
    <x v="3"/>
    <n v="4"/>
    <s v="Medical"/>
    <n v="1"/>
    <n v="966"/>
    <n v="3"/>
    <x v="0"/>
    <n v="93"/>
    <x v="0"/>
    <n v="2"/>
    <x v="3"/>
    <n v="1"/>
    <x v="1"/>
    <n v="6725"/>
    <n v="13554"/>
    <n v="1"/>
    <s v="Y"/>
    <x v="1"/>
    <n v="12"/>
    <x v="0"/>
    <n v="3"/>
    <n v="80"/>
    <x v="1"/>
    <n v="8"/>
    <x v="2"/>
    <x v="3"/>
    <x v="3"/>
    <n v="7"/>
    <x v="7"/>
    <n v="3"/>
  </r>
  <r>
    <x v="9"/>
    <x v="0"/>
    <x v="0"/>
    <n v="530"/>
    <x v="0"/>
    <x v="3"/>
    <n v="1"/>
    <s v="Life Sciences"/>
    <n v="1"/>
    <n v="967"/>
    <n v="3"/>
    <x v="1"/>
    <n v="51"/>
    <x v="1"/>
    <n v="3"/>
    <x v="0"/>
    <n v="4"/>
    <x v="1"/>
    <n v="10325"/>
    <n v="5518"/>
    <n v="1"/>
    <s v="Y"/>
    <x v="0"/>
    <n v="11"/>
    <x v="0"/>
    <n v="1"/>
    <n v="80"/>
    <x v="1"/>
    <n v="16"/>
    <x v="6"/>
    <x v="1"/>
    <x v="22"/>
    <n v="7"/>
    <x v="2"/>
    <n v="7"/>
  </r>
  <r>
    <x v="3"/>
    <x v="1"/>
    <x v="0"/>
    <n v="1069"/>
    <x v="1"/>
    <x v="0"/>
    <n v="3"/>
    <s v="Life Sciences"/>
    <n v="1"/>
    <n v="969"/>
    <n v="2"/>
    <x v="0"/>
    <n v="42"/>
    <x v="1"/>
    <n v="2"/>
    <x v="4"/>
    <n v="4"/>
    <x v="0"/>
    <n v="6949"/>
    <n v="12291"/>
    <n v="0"/>
    <s v="Y"/>
    <x v="1"/>
    <n v="14"/>
    <x v="0"/>
    <n v="1"/>
    <n v="80"/>
    <x v="0"/>
    <n v="6"/>
    <x v="1"/>
    <x v="1"/>
    <x v="8"/>
    <n v="0"/>
    <x v="1"/>
    <n v="4"/>
  </r>
  <r>
    <x v="2"/>
    <x v="0"/>
    <x v="0"/>
    <n v="625"/>
    <x v="0"/>
    <x v="0"/>
    <n v="4"/>
    <s v="Life Sciences"/>
    <n v="1"/>
    <n v="970"/>
    <n v="1"/>
    <x v="1"/>
    <n v="46"/>
    <x v="1"/>
    <n v="3"/>
    <x v="0"/>
    <n v="3"/>
    <x v="1"/>
    <n v="10609"/>
    <n v="14922"/>
    <n v="5"/>
    <s v="Y"/>
    <x v="1"/>
    <n v="11"/>
    <x v="0"/>
    <n v="3"/>
    <n v="80"/>
    <x v="0"/>
    <n v="17"/>
    <x v="2"/>
    <x v="0"/>
    <x v="13"/>
    <n v="1"/>
    <x v="14"/>
    <n v="7"/>
  </r>
  <r>
    <x v="28"/>
    <x v="1"/>
    <x v="2"/>
    <n v="805"/>
    <x v="1"/>
    <x v="18"/>
    <n v="2"/>
    <s v="Life Sciences"/>
    <n v="1"/>
    <n v="972"/>
    <n v="3"/>
    <x v="1"/>
    <n v="57"/>
    <x v="0"/>
    <n v="2"/>
    <x v="2"/>
    <n v="2"/>
    <x v="1"/>
    <n v="4447"/>
    <n v="23163"/>
    <n v="1"/>
    <s v="Y"/>
    <x v="1"/>
    <n v="12"/>
    <x v="0"/>
    <n v="2"/>
    <n v="80"/>
    <x v="0"/>
    <n v="9"/>
    <x v="3"/>
    <x v="2"/>
    <x v="7"/>
    <n v="7"/>
    <x v="0"/>
    <n v="8"/>
  </r>
  <r>
    <x v="11"/>
    <x v="1"/>
    <x v="1"/>
    <n v="1404"/>
    <x v="0"/>
    <x v="25"/>
    <n v="3"/>
    <s v="Technical Degree"/>
    <n v="1"/>
    <n v="974"/>
    <n v="3"/>
    <x v="0"/>
    <n v="84"/>
    <x v="0"/>
    <n v="1"/>
    <x v="6"/>
    <n v="4"/>
    <x v="1"/>
    <n v="2157"/>
    <n v="18203"/>
    <n v="1"/>
    <s v="Y"/>
    <x v="1"/>
    <n v="15"/>
    <x v="0"/>
    <n v="2"/>
    <n v="80"/>
    <x v="1"/>
    <n v="3"/>
    <x v="3"/>
    <x v="1"/>
    <x v="11"/>
    <n v="1"/>
    <x v="0"/>
    <n v="2"/>
  </r>
  <r>
    <x v="10"/>
    <x v="1"/>
    <x v="0"/>
    <n v="1219"/>
    <x v="0"/>
    <x v="21"/>
    <n v="3"/>
    <s v="Medical"/>
    <n v="1"/>
    <n v="975"/>
    <n v="3"/>
    <x v="0"/>
    <n v="86"/>
    <x v="0"/>
    <n v="2"/>
    <x v="0"/>
    <n v="3"/>
    <x v="1"/>
    <n v="4601"/>
    <n v="6179"/>
    <n v="1"/>
    <s v="Y"/>
    <x v="1"/>
    <n v="16"/>
    <x v="0"/>
    <n v="2"/>
    <n v="80"/>
    <x v="0"/>
    <n v="5"/>
    <x v="1"/>
    <x v="1"/>
    <x v="8"/>
    <n v="2"/>
    <x v="1"/>
    <n v="0"/>
  </r>
  <r>
    <x v="39"/>
    <x v="1"/>
    <x v="0"/>
    <n v="1053"/>
    <x v="1"/>
    <x v="0"/>
    <n v="2"/>
    <s v="Life Sciences"/>
    <n v="1"/>
    <n v="976"/>
    <n v="4"/>
    <x v="1"/>
    <n v="70"/>
    <x v="0"/>
    <n v="4"/>
    <x v="5"/>
    <n v="4"/>
    <x v="1"/>
    <n v="17099"/>
    <n v="13829"/>
    <n v="2"/>
    <s v="Y"/>
    <x v="1"/>
    <n v="15"/>
    <x v="0"/>
    <n v="2"/>
    <n v="80"/>
    <x v="1"/>
    <n v="26"/>
    <x v="2"/>
    <x v="2"/>
    <x v="7"/>
    <n v="8"/>
    <x v="4"/>
    <n v="8"/>
  </r>
  <r>
    <x v="34"/>
    <x v="0"/>
    <x v="0"/>
    <n v="289"/>
    <x v="1"/>
    <x v="2"/>
    <n v="3"/>
    <s v="Technical Degree"/>
    <n v="1"/>
    <n v="977"/>
    <n v="4"/>
    <x v="1"/>
    <n v="51"/>
    <x v="0"/>
    <n v="1"/>
    <x v="1"/>
    <n v="3"/>
    <x v="0"/>
    <n v="2479"/>
    <n v="26227"/>
    <n v="4"/>
    <s v="Y"/>
    <x v="1"/>
    <n v="24"/>
    <x v="1"/>
    <n v="1"/>
    <n v="80"/>
    <x v="0"/>
    <n v="7"/>
    <x v="5"/>
    <x v="1"/>
    <x v="6"/>
    <n v="0"/>
    <x v="0"/>
    <n v="0"/>
  </r>
  <r>
    <x v="16"/>
    <x v="1"/>
    <x v="0"/>
    <n v="1376"/>
    <x v="0"/>
    <x v="2"/>
    <n v="2"/>
    <s v="Medical"/>
    <n v="1"/>
    <n v="981"/>
    <n v="3"/>
    <x v="1"/>
    <n v="45"/>
    <x v="0"/>
    <n v="4"/>
    <x v="5"/>
    <n v="3"/>
    <x v="2"/>
    <n v="14852"/>
    <n v="13938"/>
    <n v="6"/>
    <s v="Y"/>
    <x v="1"/>
    <n v="13"/>
    <x v="0"/>
    <n v="3"/>
    <n v="80"/>
    <x v="1"/>
    <n v="22"/>
    <x v="1"/>
    <x v="3"/>
    <x v="18"/>
    <n v="13"/>
    <x v="9"/>
    <n v="2"/>
  </r>
  <r>
    <x v="7"/>
    <x v="1"/>
    <x v="0"/>
    <n v="231"/>
    <x v="0"/>
    <x v="1"/>
    <n v="2"/>
    <s v="Other"/>
    <n v="1"/>
    <n v="982"/>
    <n v="3"/>
    <x v="1"/>
    <n v="62"/>
    <x v="0"/>
    <n v="3"/>
    <x v="0"/>
    <n v="3"/>
    <x v="2"/>
    <n v="7264"/>
    <n v="9977"/>
    <n v="5"/>
    <s v="Y"/>
    <x v="1"/>
    <n v="11"/>
    <x v="0"/>
    <n v="1"/>
    <n v="80"/>
    <x v="1"/>
    <n v="10"/>
    <x v="2"/>
    <x v="3"/>
    <x v="3"/>
    <n v="4"/>
    <x v="4"/>
    <n v="7"/>
  </r>
  <r>
    <x v="8"/>
    <x v="1"/>
    <x v="2"/>
    <n v="152"/>
    <x v="0"/>
    <x v="17"/>
    <n v="3"/>
    <s v="Technical Degree"/>
    <n v="1"/>
    <n v="983"/>
    <n v="3"/>
    <x v="0"/>
    <n v="85"/>
    <x v="0"/>
    <n v="2"/>
    <x v="0"/>
    <n v="4"/>
    <x v="0"/>
    <n v="5666"/>
    <n v="19899"/>
    <n v="1"/>
    <s v="Y"/>
    <x v="0"/>
    <n v="13"/>
    <x v="0"/>
    <n v="2"/>
    <n v="80"/>
    <x v="0"/>
    <n v="6"/>
    <x v="4"/>
    <x v="1"/>
    <x v="8"/>
    <n v="3"/>
    <x v="1"/>
    <n v="3"/>
  </r>
  <r>
    <x v="10"/>
    <x v="1"/>
    <x v="0"/>
    <n v="882"/>
    <x v="0"/>
    <x v="3"/>
    <n v="4"/>
    <s v="Life Sciences"/>
    <n v="1"/>
    <n v="984"/>
    <n v="4"/>
    <x v="1"/>
    <n v="92"/>
    <x v="0"/>
    <n v="3"/>
    <x v="0"/>
    <n v="4"/>
    <x v="2"/>
    <n v="7823"/>
    <n v="6812"/>
    <n v="6"/>
    <s v="Y"/>
    <x v="1"/>
    <n v="13"/>
    <x v="0"/>
    <n v="2"/>
    <n v="80"/>
    <x v="1"/>
    <n v="12"/>
    <x v="2"/>
    <x v="1"/>
    <x v="1"/>
    <n v="9"/>
    <x v="0"/>
    <n v="8"/>
  </r>
  <r>
    <x v="22"/>
    <x v="1"/>
    <x v="0"/>
    <n v="903"/>
    <x v="0"/>
    <x v="2"/>
    <n v="5"/>
    <s v="Life Sciences"/>
    <n v="1"/>
    <n v="985"/>
    <n v="1"/>
    <x v="1"/>
    <n v="41"/>
    <x v="2"/>
    <n v="3"/>
    <x v="0"/>
    <n v="3"/>
    <x v="0"/>
    <n v="7880"/>
    <n v="2560"/>
    <n v="0"/>
    <s v="Y"/>
    <x v="1"/>
    <n v="18"/>
    <x v="0"/>
    <n v="4"/>
    <n v="80"/>
    <x v="0"/>
    <n v="9"/>
    <x v="1"/>
    <x v="1"/>
    <x v="3"/>
    <n v="7"/>
    <x v="0"/>
    <n v="7"/>
  </r>
  <r>
    <x v="32"/>
    <x v="0"/>
    <x v="2"/>
    <n v="1479"/>
    <x v="0"/>
    <x v="4"/>
    <n v="3"/>
    <s v="Life Sciences"/>
    <n v="1"/>
    <n v="986"/>
    <n v="2"/>
    <x v="0"/>
    <n v="100"/>
    <x v="2"/>
    <n v="4"/>
    <x v="0"/>
    <n v="2"/>
    <x v="0"/>
    <n v="13194"/>
    <n v="17071"/>
    <n v="4"/>
    <s v="Y"/>
    <x v="0"/>
    <n v="16"/>
    <x v="0"/>
    <n v="4"/>
    <n v="80"/>
    <x v="0"/>
    <n v="22"/>
    <x v="2"/>
    <x v="2"/>
    <x v="6"/>
    <n v="0"/>
    <x v="0"/>
    <n v="0"/>
  </r>
  <r>
    <x v="40"/>
    <x v="1"/>
    <x v="1"/>
    <n v="1379"/>
    <x v="1"/>
    <x v="7"/>
    <n v="4"/>
    <s v="Medical"/>
    <n v="1"/>
    <n v="987"/>
    <n v="3"/>
    <x v="1"/>
    <n v="64"/>
    <x v="2"/>
    <n v="2"/>
    <x v="3"/>
    <n v="3"/>
    <x v="2"/>
    <n v="5067"/>
    <n v="6759"/>
    <n v="1"/>
    <s v="Y"/>
    <x v="0"/>
    <n v="19"/>
    <x v="0"/>
    <n v="3"/>
    <n v="80"/>
    <x v="0"/>
    <n v="20"/>
    <x v="1"/>
    <x v="3"/>
    <x v="27"/>
    <n v="10"/>
    <x v="3"/>
    <n v="7"/>
  </r>
  <r>
    <x v="9"/>
    <x v="1"/>
    <x v="2"/>
    <n v="1229"/>
    <x v="0"/>
    <x v="1"/>
    <n v="4"/>
    <s v="Technical Degree"/>
    <n v="1"/>
    <n v="990"/>
    <n v="1"/>
    <x v="1"/>
    <n v="84"/>
    <x v="0"/>
    <n v="2"/>
    <x v="0"/>
    <n v="4"/>
    <x v="2"/>
    <n v="5079"/>
    <n v="25952"/>
    <n v="4"/>
    <s v="Y"/>
    <x v="1"/>
    <n v="13"/>
    <x v="0"/>
    <n v="4"/>
    <n v="80"/>
    <x v="3"/>
    <n v="12"/>
    <x v="1"/>
    <x v="1"/>
    <x v="5"/>
    <n v="7"/>
    <x v="0"/>
    <n v="7"/>
  </r>
  <r>
    <x v="12"/>
    <x v="0"/>
    <x v="2"/>
    <n v="335"/>
    <x v="1"/>
    <x v="14"/>
    <n v="2"/>
    <s v="Medical"/>
    <n v="1"/>
    <n v="991"/>
    <n v="3"/>
    <x v="1"/>
    <n v="46"/>
    <x v="1"/>
    <n v="1"/>
    <x v="1"/>
    <n v="1"/>
    <x v="0"/>
    <n v="2321"/>
    <n v="10322"/>
    <n v="0"/>
    <s v="Y"/>
    <x v="0"/>
    <n v="22"/>
    <x v="1"/>
    <n v="1"/>
    <n v="80"/>
    <x v="0"/>
    <n v="4"/>
    <x v="0"/>
    <x v="1"/>
    <x v="11"/>
    <n v="2"/>
    <x v="1"/>
    <n v="2"/>
  </r>
  <r>
    <x v="3"/>
    <x v="1"/>
    <x v="2"/>
    <n v="722"/>
    <x v="0"/>
    <x v="27"/>
    <n v="3"/>
    <s v="Life Sciences"/>
    <n v="1"/>
    <n v="992"/>
    <n v="4"/>
    <x v="1"/>
    <n v="38"/>
    <x v="0"/>
    <n v="4"/>
    <x v="5"/>
    <n v="3"/>
    <x v="0"/>
    <n v="17444"/>
    <n v="20489"/>
    <n v="1"/>
    <s v="Y"/>
    <x v="1"/>
    <n v="11"/>
    <x v="0"/>
    <n v="4"/>
    <n v="80"/>
    <x v="0"/>
    <n v="10"/>
    <x v="2"/>
    <x v="1"/>
    <x v="1"/>
    <n v="8"/>
    <x v="7"/>
    <n v="0"/>
  </r>
  <r>
    <x v="11"/>
    <x v="0"/>
    <x v="0"/>
    <n v="906"/>
    <x v="1"/>
    <x v="17"/>
    <n v="3"/>
    <s v="Life Sciences"/>
    <n v="1"/>
    <n v="994"/>
    <n v="4"/>
    <x v="0"/>
    <n v="92"/>
    <x v="1"/>
    <n v="1"/>
    <x v="1"/>
    <n v="1"/>
    <x v="0"/>
    <n v="2404"/>
    <n v="11479"/>
    <n v="6"/>
    <s v="Y"/>
    <x v="0"/>
    <n v="20"/>
    <x v="1"/>
    <n v="3"/>
    <n v="80"/>
    <x v="0"/>
    <n v="3"/>
    <x v="3"/>
    <x v="1"/>
    <x v="2"/>
    <n v="0"/>
    <x v="0"/>
    <n v="0"/>
  </r>
  <r>
    <x v="3"/>
    <x v="1"/>
    <x v="0"/>
    <n v="461"/>
    <x v="1"/>
    <x v="28"/>
    <n v="1"/>
    <s v="Life Sciences"/>
    <n v="1"/>
    <n v="995"/>
    <n v="2"/>
    <x v="0"/>
    <n v="53"/>
    <x v="0"/>
    <n v="1"/>
    <x v="1"/>
    <n v="4"/>
    <x v="0"/>
    <n v="3452"/>
    <n v="17241"/>
    <n v="3"/>
    <s v="Y"/>
    <x v="1"/>
    <n v="18"/>
    <x v="0"/>
    <n v="1"/>
    <n v="80"/>
    <x v="0"/>
    <n v="5"/>
    <x v="5"/>
    <x v="1"/>
    <x v="11"/>
    <n v="2"/>
    <x v="0"/>
    <n v="2"/>
  </r>
  <r>
    <x v="28"/>
    <x v="1"/>
    <x v="0"/>
    <n v="974"/>
    <x v="1"/>
    <x v="0"/>
    <n v="4"/>
    <s v="Medical"/>
    <n v="1"/>
    <n v="996"/>
    <n v="4"/>
    <x v="0"/>
    <n v="91"/>
    <x v="0"/>
    <n v="1"/>
    <x v="2"/>
    <n v="4"/>
    <x v="2"/>
    <n v="2270"/>
    <n v="11005"/>
    <n v="3"/>
    <s v="Y"/>
    <x v="1"/>
    <n v="14"/>
    <x v="0"/>
    <n v="4"/>
    <n v="80"/>
    <x v="3"/>
    <n v="8"/>
    <x v="2"/>
    <x v="1"/>
    <x v="8"/>
    <n v="3"/>
    <x v="0"/>
    <n v="2"/>
  </r>
  <r>
    <x v="24"/>
    <x v="1"/>
    <x v="0"/>
    <n v="1126"/>
    <x v="1"/>
    <x v="0"/>
    <n v="2"/>
    <s v="Medical"/>
    <n v="1"/>
    <n v="997"/>
    <n v="4"/>
    <x v="1"/>
    <n v="66"/>
    <x v="0"/>
    <n v="4"/>
    <x v="7"/>
    <n v="4"/>
    <x v="2"/>
    <n v="17399"/>
    <n v="6615"/>
    <n v="9"/>
    <s v="Y"/>
    <x v="1"/>
    <n v="22"/>
    <x v="1"/>
    <n v="3"/>
    <n v="80"/>
    <x v="1"/>
    <n v="32"/>
    <x v="4"/>
    <x v="2"/>
    <x v="8"/>
    <n v="4"/>
    <x v="1"/>
    <n v="3"/>
  </r>
  <r>
    <x v="3"/>
    <x v="1"/>
    <x v="1"/>
    <n v="827"/>
    <x v="1"/>
    <x v="0"/>
    <n v="4"/>
    <s v="Other"/>
    <n v="1"/>
    <n v="998"/>
    <n v="3"/>
    <x v="0"/>
    <n v="84"/>
    <x v="2"/>
    <n v="2"/>
    <x v="4"/>
    <n v="2"/>
    <x v="1"/>
    <n v="5488"/>
    <n v="20161"/>
    <n v="1"/>
    <s v="Y"/>
    <x v="0"/>
    <n v="13"/>
    <x v="0"/>
    <n v="1"/>
    <n v="80"/>
    <x v="1"/>
    <n v="6"/>
    <x v="2"/>
    <x v="1"/>
    <x v="0"/>
    <n v="5"/>
    <x v="1"/>
    <n v="2"/>
  </r>
  <r>
    <x v="0"/>
    <x v="1"/>
    <x v="1"/>
    <n v="840"/>
    <x v="1"/>
    <x v="14"/>
    <n v="3"/>
    <s v="Medical"/>
    <n v="1"/>
    <n v="999"/>
    <n v="1"/>
    <x v="1"/>
    <n v="64"/>
    <x v="0"/>
    <n v="5"/>
    <x v="7"/>
    <n v="3"/>
    <x v="2"/>
    <n v="19419"/>
    <n v="3735"/>
    <n v="2"/>
    <s v="Y"/>
    <x v="1"/>
    <n v="17"/>
    <x v="0"/>
    <n v="2"/>
    <n v="80"/>
    <x v="1"/>
    <n v="21"/>
    <x v="2"/>
    <x v="3"/>
    <x v="29"/>
    <n v="16"/>
    <x v="0"/>
    <n v="11"/>
  </r>
  <r>
    <x v="4"/>
    <x v="1"/>
    <x v="0"/>
    <n v="1134"/>
    <x v="1"/>
    <x v="7"/>
    <n v="4"/>
    <s v="Technical Degree"/>
    <n v="1"/>
    <n v="1001"/>
    <n v="3"/>
    <x v="0"/>
    <n v="37"/>
    <x v="0"/>
    <n v="1"/>
    <x v="2"/>
    <n v="2"/>
    <x v="1"/>
    <n v="2811"/>
    <n v="12086"/>
    <n v="9"/>
    <s v="Y"/>
    <x v="1"/>
    <n v="14"/>
    <x v="0"/>
    <n v="2"/>
    <n v="80"/>
    <x v="1"/>
    <n v="4"/>
    <x v="2"/>
    <x v="1"/>
    <x v="4"/>
    <n v="2"/>
    <x v="3"/>
    <n v="2"/>
  </r>
  <r>
    <x v="28"/>
    <x v="1"/>
    <x v="2"/>
    <n v="248"/>
    <x v="1"/>
    <x v="5"/>
    <n v="2"/>
    <s v="Life Sciences"/>
    <n v="1"/>
    <n v="1002"/>
    <n v="4"/>
    <x v="1"/>
    <n v="42"/>
    <x v="0"/>
    <n v="2"/>
    <x v="2"/>
    <n v="1"/>
    <x v="1"/>
    <n v="3633"/>
    <n v="14039"/>
    <n v="1"/>
    <s v="Y"/>
    <x v="0"/>
    <n v="15"/>
    <x v="0"/>
    <n v="3"/>
    <n v="80"/>
    <x v="1"/>
    <n v="9"/>
    <x v="2"/>
    <x v="1"/>
    <x v="7"/>
    <n v="8"/>
    <x v="0"/>
    <n v="8"/>
  </r>
  <r>
    <x v="40"/>
    <x v="1"/>
    <x v="0"/>
    <n v="955"/>
    <x v="0"/>
    <x v="18"/>
    <n v="2"/>
    <s v="Life Sciences"/>
    <n v="1"/>
    <n v="1003"/>
    <n v="4"/>
    <x v="0"/>
    <n v="83"/>
    <x v="0"/>
    <n v="2"/>
    <x v="0"/>
    <n v="4"/>
    <x v="0"/>
    <n v="4163"/>
    <n v="8571"/>
    <n v="1"/>
    <s v="Y"/>
    <x v="0"/>
    <n v="17"/>
    <x v="0"/>
    <n v="3"/>
    <n v="80"/>
    <x v="0"/>
    <n v="9"/>
    <x v="0"/>
    <x v="1"/>
    <x v="7"/>
    <n v="0"/>
    <x v="0"/>
    <n v="7"/>
  </r>
  <r>
    <x v="7"/>
    <x v="0"/>
    <x v="0"/>
    <n v="138"/>
    <x v="1"/>
    <x v="23"/>
    <n v="3"/>
    <s v="Life Sciences"/>
    <n v="1"/>
    <n v="1004"/>
    <n v="1"/>
    <x v="0"/>
    <n v="48"/>
    <x v="0"/>
    <n v="1"/>
    <x v="1"/>
    <n v="3"/>
    <x v="1"/>
    <n v="2132"/>
    <n v="11539"/>
    <n v="4"/>
    <s v="Y"/>
    <x v="0"/>
    <n v="11"/>
    <x v="0"/>
    <n v="2"/>
    <n v="80"/>
    <x v="0"/>
    <n v="7"/>
    <x v="2"/>
    <x v="1"/>
    <x v="8"/>
    <n v="2"/>
    <x v="0"/>
    <n v="1"/>
  </r>
  <r>
    <x v="24"/>
    <x v="1"/>
    <x v="0"/>
    <n v="939"/>
    <x v="1"/>
    <x v="4"/>
    <n v="3"/>
    <s v="Life Sciences"/>
    <n v="1"/>
    <n v="1005"/>
    <n v="4"/>
    <x v="1"/>
    <n v="95"/>
    <x v="0"/>
    <n v="4"/>
    <x v="3"/>
    <n v="3"/>
    <x v="1"/>
    <n v="13973"/>
    <n v="4161"/>
    <n v="3"/>
    <s v="Y"/>
    <x v="0"/>
    <n v="18"/>
    <x v="0"/>
    <n v="4"/>
    <n v="80"/>
    <x v="1"/>
    <n v="22"/>
    <x v="2"/>
    <x v="1"/>
    <x v="12"/>
    <n v="11"/>
    <x v="1"/>
    <n v="5"/>
  </r>
  <r>
    <x v="8"/>
    <x v="1"/>
    <x v="1"/>
    <n v="1391"/>
    <x v="1"/>
    <x v="17"/>
    <n v="1"/>
    <s v="Medical"/>
    <n v="1"/>
    <n v="1006"/>
    <n v="3"/>
    <x v="1"/>
    <n v="66"/>
    <x v="0"/>
    <n v="1"/>
    <x v="1"/>
    <n v="3"/>
    <x v="1"/>
    <n v="2684"/>
    <n v="12127"/>
    <n v="0"/>
    <s v="Y"/>
    <x v="1"/>
    <n v="17"/>
    <x v="0"/>
    <n v="2"/>
    <n v="80"/>
    <x v="1"/>
    <n v="3"/>
    <x v="0"/>
    <x v="2"/>
    <x v="4"/>
    <n v="1"/>
    <x v="0"/>
    <n v="2"/>
  </r>
  <r>
    <x v="21"/>
    <x v="1"/>
    <x v="0"/>
    <n v="566"/>
    <x v="1"/>
    <x v="15"/>
    <n v="2"/>
    <s v="Medical"/>
    <n v="1"/>
    <n v="1007"/>
    <n v="4"/>
    <x v="1"/>
    <n v="75"/>
    <x v="0"/>
    <n v="3"/>
    <x v="3"/>
    <n v="3"/>
    <x v="2"/>
    <n v="10845"/>
    <n v="24208"/>
    <n v="6"/>
    <s v="Y"/>
    <x v="1"/>
    <n v="13"/>
    <x v="0"/>
    <n v="2"/>
    <n v="80"/>
    <x v="1"/>
    <n v="13"/>
    <x v="1"/>
    <x v="1"/>
    <x v="3"/>
    <n v="7"/>
    <x v="0"/>
    <n v="7"/>
  </r>
  <r>
    <x v="17"/>
    <x v="1"/>
    <x v="0"/>
    <n v="1206"/>
    <x v="1"/>
    <x v="27"/>
    <n v="1"/>
    <s v="Medical"/>
    <n v="1"/>
    <n v="1009"/>
    <n v="4"/>
    <x v="0"/>
    <n v="41"/>
    <x v="1"/>
    <n v="2"/>
    <x v="3"/>
    <n v="3"/>
    <x v="2"/>
    <n v="4377"/>
    <n v="24117"/>
    <n v="1"/>
    <s v="Y"/>
    <x v="1"/>
    <n v="15"/>
    <x v="0"/>
    <n v="2"/>
    <n v="80"/>
    <x v="3"/>
    <n v="5"/>
    <x v="6"/>
    <x v="1"/>
    <x v="9"/>
    <n v="2"/>
    <x v="2"/>
    <n v="2"/>
  </r>
  <r>
    <x v="10"/>
    <x v="0"/>
    <x v="0"/>
    <n v="622"/>
    <x v="1"/>
    <x v="24"/>
    <n v="4"/>
    <s v="Other"/>
    <n v="1"/>
    <n v="1010"/>
    <n v="3"/>
    <x v="1"/>
    <n v="39"/>
    <x v="1"/>
    <n v="1"/>
    <x v="2"/>
    <n v="2"/>
    <x v="2"/>
    <n v="3743"/>
    <n v="10074"/>
    <n v="1"/>
    <s v="Y"/>
    <x v="0"/>
    <n v="24"/>
    <x v="1"/>
    <n v="4"/>
    <n v="80"/>
    <x v="1"/>
    <n v="5"/>
    <x v="2"/>
    <x v="0"/>
    <x v="9"/>
    <n v="2"/>
    <x v="0"/>
    <n v="2"/>
  </r>
  <r>
    <x v="12"/>
    <x v="1"/>
    <x v="1"/>
    <n v="853"/>
    <x v="1"/>
    <x v="0"/>
    <n v="1"/>
    <s v="Life Sciences"/>
    <n v="1"/>
    <n v="1011"/>
    <n v="3"/>
    <x v="0"/>
    <n v="96"/>
    <x v="0"/>
    <n v="2"/>
    <x v="3"/>
    <n v="1"/>
    <x v="1"/>
    <n v="4148"/>
    <n v="11275"/>
    <n v="1"/>
    <s v="Y"/>
    <x v="1"/>
    <n v="12"/>
    <x v="0"/>
    <n v="3"/>
    <n v="80"/>
    <x v="1"/>
    <n v="4"/>
    <x v="4"/>
    <x v="1"/>
    <x v="9"/>
    <n v="3"/>
    <x v="0"/>
    <n v="3"/>
  </r>
  <r>
    <x v="41"/>
    <x v="1"/>
    <x v="2"/>
    <n v="287"/>
    <x v="1"/>
    <x v="12"/>
    <n v="2"/>
    <s v="Life Sciences"/>
    <n v="1"/>
    <n v="1012"/>
    <n v="2"/>
    <x v="1"/>
    <n v="73"/>
    <x v="0"/>
    <n v="1"/>
    <x v="1"/>
    <n v="4"/>
    <x v="0"/>
    <n v="1051"/>
    <n v="13493"/>
    <n v="1"/>
    <s v="Y"/>
    <x v="1"/>
    <n v="15"/>
    <x v="0"/>
    <n v="4"/>
    <n v="80"/>
    <x v="0"/>
    <n v="0"/>
    <x v="2"/>
    <x v="1"/>
    <x v="2"/>
    <n v="0"/>
    <x v="0"/>
    <n v="0"/>
  </r>
  <r>
    <x v="33"/>
    <x v="1"/>
    <x v="0"/>
    <n v="1441"/>
    <x v="1"/>
    <x v="27"/>
    <n v="3"/>
    <s v="Technical Degree"/>
    <n v="1"/>
    <n v="1013"/>
    <n v="3"/>
    <x v="0"/>
    <n v="56"/>
    <x v="0"/>
    <n v="3"/>
    <x v="3"/>
    <n v="3"/>
    <x v="1"/>
    <n v="10739"/>
    <n v="13943"/>
    <n v="8"/>
    <s v="Y"/>
    <x v="1"/>
    <n v="11"/>
    <x v="0"/>
    <n v="3"/>
    <n v="80"/>
    <x v="1"/>
    <n v="22"/>
    <x v="2"/>
    <x v="1"/>
    <x v="1"/>
    <n v="7"/>
    <x v="0"/>
    <n v="8"/>
  </r>
  <r>
    <x v="10"/>
    <x v="1"/>
    <x v="0"/>
    <n v="583"/>
    <x v="1"/>
    <x v="19"/>
    <n v="4"/>
    <s v="Medical"/>
    <n v="1"/>
    <n v="1014"/>
    <n v="3"/>
    <x v="0"/>
    <n v="57"/>
    <x v="0"/>
    <n v="3"/>
    <x v="4"/>
    <n v="3"/>
    <x v="2"/>
    <n v="10388"/>
    <n v="6975"/>
    <n v="1"/>
    <s v="Y"/>
    <x v="0"/>
    <n v="11"/>
    <x v="0"/>
    <n v="3"/>
    <n v="80"/>
    <x v="1"/>
    <n v="16"/>
    <x v="1"/>
    <x v="2"/>
    <x v="22"/>
    <n v="10"/>
    <x v="13"/>
    <n v="1"/>
  </r>
  <r>
    <x v="7"/>
    <x v="1"/>
    <x v="0"/>
    <n v="153"/>
    <x v="1"/>
    <x v="1"/>
    <n v="2"/>
    <s v="Life Sciences"/>
    <n v="1"/>
    <n v="1015"/>
    <n v="2"/>
    <x v="0"/>
    <n v="73"/>
    <x v="2"/>
    <n v="3"/>
    <x v="7"/>
    <n v="1"/>
    <x v="1"/>
    <n v="11416"/>
    <n v="17802"/>
    <n v="0"/>
    <s v="Y"/>
    <x v="0"/>
    <n v="12"/>
    <x v="0"/>
    <n v="3"/>
    <n v="80"/>
    <x v="2"/>
    <n v="9"/>
    <x v="5"/>
    <x v="2"/>
    <x v="3"/>
    <n v="7"/>
    <x v="1"/>
    <n v="7"/>
  </r>
  <r>
    <x v="35"/>
    <x v="0"/>
    <x v="0"/>
    <n v="1097"/>
    <x v="1"/>
    <x v="13"/>
    <n v="3"/>
    <s v="Medical"/>
    <n v="1"/>
    <n v="1016"/>
    <n v="4"/>
    <x v="0"/>
    <n v="98"/>
    <x v="1"/>
    <n v="1"/>
    <x v="1"/>
    <n v="1"/>
    <x v="0"/>
    <n v="2600"/>
    <n v="18275"/>
    <n v="1"/>
    <s v="Y"/>
    <x v="0"/>
    <n v="15"/>
    <x v="0"/>
    <n v="1"/>
    <n v="80"/>
    <x v="0"/>
    <n v="1"/>
    <x v="2"/>
    <x v="1"/>
    <x v="6"/>
    <n v="0"/>
    <x v="0"/>
    <n v="0"/>
  </r>
  <r>
    <x v="7"/>
    <x v="0"/>
    <x v="1"/>
    <n v="109"/>
    <x v="1"/>
    <x v="12"/>
    <n v="3"/>
    <s v="Medical"/>
    <n v="1"/>
    <n v="1017"/>
    <n v="2"/>
    <x v="0"/>
    <n v="60"/>
    <x v="0"/>
    <n v="1"/>
    <x v="2"/>
    <n v="2"/>
    <x v="0"/>
    <n v="2422"/>
    <n v="25725"/>
    <n v="0"/>
    <s v="Y"/>
    <x v="1"/>
    <n v="17"/>
    <x v="0"/>
    <n v="1"/>
    <n v="80"/>
    <x v="0"/>
    <n v="4"/>
    <x v="1"/>
    <x v="1"/>
    <x v="11"/>
    <n v="2"/>
    <x v="1"/>
    <n v="2"/>
  </r>
  <r>
    <x v="25"/>
    <x v="1"/>
    <x v="0"/>
    <n v="1066"/>
    <x v="1"/>
    <x v="2"/>
    <n v="2"/>
    <s v="Medical"/>
    <n v="1"/>
    <n v="1018"/>
    <n v="4"/>
    <x v="1"/>
    <n v="32"/>
    <x v="2"/>
    <n v="2"/>
    <x v="3"/>
    <n v="4"/>
    <x v="1"/>
    <n v="5472"/>
    <n v="3334"/>
    <n v="1"/>
    <s v="Y"/>
    <x v="1"/>
    <n v="12"/>
    <x v="0"/>
    <n v="2"/>
    <n v="80"/>
    <x v="0"/>
    <n v="8"/>
    <x v="2"/>
    <x v="1"/>
    <x v="3"/>
    <n v="7"/>
    <x v="1"/>
    <n v="3"/>
  </r>
  <r>
    <x v="15"/>
    <x v="1"/>
    <x v="0"/>
    <n v="217"/>
    <x v="1"/>
    <x v="1"/>
    <n v="1"/>
    <s v="Life Sciences"/>
    <n v="1"/>
    <n v="1019"/>
    <n v="2"/>
    <x v="1"/>
    <n v="94"/>
    <x v="3"/>
    <n v="1"/>
    <x v="2"/>
    <n v="1"/>
    <x v="1"/>
    <n v="2451"/>
    <n v="6881"/>
    <n v="1"/>
    <s v="Y"/>
    <x v="1"/>
    <n v="15"/>
    <x v="0"/>
    <n v="1"/>
    <n v="80"/>
    <x v="1"/>
    <n v="4"/>
    <x v="1"/>
    <x v="2"/>
    <x v="9"/>
    <n v="3"/>
    <x v="1"/>
    <n v="1"/>
  </r>
  <r>
    <x v="26"/>
    <x v="1"/>
    <x v="0"/>
    <n v="277"/>
    <x v="1"/>
    <x v="16"/>
    <n v="3"/>
    <s v="Life Sciences"/>
    <n v="1"/>
    <n v="1022"/>
    <n v="1"/>
    <x v="1"/>
    <n v="97"/>
    <x v="1"/>
    <n v="2"/>
    <x v="4"/>
    <n v="3"/>
    <x v="0"/>
    <n v="4240"/>
    <n v="13119"/>
    <n v="2"/>
    <s v="Y"/>
    <x v="1"/>
    <n v="13"/>
    <x v="0"/>
    <n v="4"/>
    <n v="80"/>
    <x v="0"/>
    <n v="19"/>
    <x v="0"/>
    <x v="1"/>
    <x v="4"/>
    <n v="2"/>
    <x v="3"/>
    <n v="2"/>
  </r>
  <r>
    <x v="26"/>
    <x v="1"/>
    <x v="0"/>
    <n v="1355"/>
    <x v="1"/>
    <x v="18"/>
    <n v="4"/>
    <s v="Life Sciences"/>
    <n v="1"/>
    <n v="1024"/>
    <n v="3"/>
    <x v="1"/>
    <n v="78"/>
    <x v="1"/>
    <n v="3"/>
    <x v="4"/>
    <n v="3"/>
    <x v="0"/>
    <n v="10999"/>
    <n v="22245"/>
    <n v="7"/>
    <s v="Y"/>
    <x v="1"/>
    <n v="14"/>
    <x v="0"/>
    <n v="2"/>
    <n v="80"/>
    <x v="0"/>
    <n v="27"/>
    <x v="1"/>
    <x v="1"/>
    <x v="15"/>
    <n v="11"/>
    <x v="5"/>
    <n v="8"/>
  </r>
  <r>
    <x v="0"/>
    <x v="1"/>
    <x v="0"/>
    <n v="549"/>
    <x v="1"/>
    <x v="15"/>
    <n v="2"/>
    <s v="Medical"/>
    <n v="1"/>
    <n v="1025"/>
    <n v="4"/>
    <x v="0"/>
    <n v="42"/>
    <x v="0"/>
    <n v="2"/>
    <x v="3"/>
    <n v="3"/>
    <x v="0"/>
    <n v="5003"/>
    <n v="23371"/>
    <n v="6"/>
    <s v="Y"/>
    <x v="1"/>
    <n v="14"/>
    <x v="0"/>
    <n v="2"/>
    <n v="80"/>
    <x v="0"/>
    <n v="8"/>
    <x v="6"/>
    <x v="1"/>
    <x v="4"/>
    <n v="2"/>
    <x v="3"/>
    <n v="1"/>
  </r>
  <r>
    <x v="22"/>
    <x v="1"/>
    <x v="0"/>
    <n v="466"/>
    <x v="1"/>
    <x v="0"/>
    <n v="1"/>
    <s v="Life Sciences"/>
    <n v="1"/>
    <n v="1026"/>
    <n v="4"/>
    <x v="0"/>
    <n v="65"/>
    <x v="1"/>
    <n v="4"/>
    <x v="3"/>
    <n v="4"/>
    <x v="1"/>
    <n v="12742"/>
    <n v="7060"/>
    <n v="1"/>
    <s v="Y"/>
    <x v="1"/>
    <n v="16"/>
    <x v="0"/>
    <n v="3"/>
    <n v="80"/>
    <x v="1"/>
    <n v="21"/>
    <x v="1"/>
    <x v="1"/>
    <x v="17"/>
    <n v="6"/>
    <x v="14"/>
    <n v="8"/>
  </r>
  <r>
    <x v="4"/>
    <x v="1"/>
    <x v="0"/>
    <n v="1055"/>
    <x v="1"/>
    <x v="2"/>
    <n v="4"/>
    <s v="Life Sciences"/>
    <n v="1"/>
    <n v="1027"/>
    <n v="1"/>
    <x v="0"/>
    <n v="47"/>
    <x v="0"/>
    <n v="2"/>
    <x v="3"/>
    <n v="4"/>
    <x v="1"/>
    <n v="4227"/>
    <n v="4658"/>
    <n v="0"/>
    <s v="Y"/>
    <x v="1"/>
    <n v="18"/>
    <x v="0"/>
    <n v="2"/>
    <n v="80"/>
    <x v="1"/>
    <n v="4"/>
    <x v="2"/>
    <x v="1"/>
    <x v="11"/>
    <n v="2"/>
    <x v="3"/>
    <n v="2"/>
  </r>
  <r>
    <x v="10"/>
    <x v="1"/>
    <x v="0"/>
    <n v="802"/>
    <x v="1"/>
    <x v="17"/>
    <n v="3"/>
    <s v="Other"/>
    <n v="1"/>
    <n v="1028"/>
    <n v="2"/>
    <x v="1"/>
    <n v="45"/>
    <x v="0"/>
    <n v="1"/>
    <x v="2"/>
    <n v="4"/>
    <x v="2"/>
    <n v="3917"/>
    <n v="9541"/>
    <n v="1"/>
    <s v="Y"/>
    <x v="1"/>
    <n v="20"/>
    <x v="1"/>
    <n v="1"/>
    <n v="80"/>
    <x v="1"/>
    <n v="3"/>
    <x v="5"/>
    <x v="2"/>
    <x v="11"/>
    <n v="2"/>
    <x v="1"/>
    <n v="2"/>
  </r>
  <r>
    <x v="19"/>
    <x v="1"/>
    <x v="0"/>
    <n v="265"/>
    <x v="0"/>
    <x v="12"/>
    <n v="2"/>
    <s v="Marketing"/>
    <n v="1"/>
    <n v="1029"/>
    <n v="4"/>
    <x v="1"/>
    <n v="90"/>
    <x v="0"/>
    <n v="5"/>
    <x v="5"/>
    <n v="3"/>
    <x v="1"/>
    <n v="18303"/>
    <n v="7770"/>
    <n v="6"/>
    <s v="Y"/>
    <x v="1"/>
    <n v="13"/>
    <x v="0"/>
    <n v="2"/>
    <n v="80"/>
    <x v="0"/>
    <n v="21"/>
    <x v="1"/>
    <x v="3"/>
    <x v="6"/>
    <n v="0"/>
    <x v="0"/>
    <n v="0"/>
  </r>
  <r>
    <x v="24"/>
    <x v="1"/>
    <x v="0"/>
    <n v="804"/>
    <x v="1"/>
    <x v="14"/>
    <n v="3"/>
    <s v="Life Sciences"/>
    <n v="1"/>
    <n v="1030"/>
    <n v="1"/>
    <x v="1"/>
    <n v="64"/>
    <x v="0"/>
    <n v="1"/>
    <x v="2"/>
    <n v="4"/>
    <x v="1"/>
    <n v="2380"/>
    <n v="20165"/>
    <n v="4"/>
    <s v="Y"/>
    <x v="1"/>
    <n v="18"/>
    <x v="0"/>
    <n v="2"/>
    <n v="80"/>
    <x v="0"/>
    <n v="8"/>
    <x v="3"/>
    <x v="1"/>
    <x v="6"/>
    <n v="0"/>
    <x v="0"/>
    <n v="0"/>
  </r>
  <r>
    <x v="6"/>
    <x v="1"/>
    <x v="0"/>
    <n v="715"/>
    <x v="1"/>
    <x v="2"/>
    <n v="3"/>
    <s v="Life Sciences"/>
    <n v="1"/>
    <n v="1032"/>
    <n v="3"/>
    <x v="0"/>
    <n v="69"/>
    <x v="1"/>
    <n v="4"/>
    <x v="3"/>
    <n v="4"/>
    <x v="0"/>
    <n v="13726"/>
    <n v="21829"/>
    <n v="3"/>
    <s v="Y"/>
    <x v="0"/>
    <n v="13"/>
    <x v="0"/>
    <n v="1"/>
    <n v="80"/>
    <x v="0"/>
    <n v="30"/>
    <x v="5"/>
    <x v="1"/>
    <x v="8"/>
    <n v="3"/>
    <x v="5"/>
    <n v="3"/>
  </r>
  <r>
    <x v="2"/>
    <x v="0"/>
    <x v="0"/>
    <n v="1141"/>
    <x v="1"/>
    <x v="13"/>
    <n v="2"/>
    <s v="Medical"/>
    <n v="1"/>
    <n v="1033"/>
    <n v="1"/>
    <x v="0"/>
    <n v="61"/>
    <x v="3"/>
    <n v="2"/>
    <x v="4"/>
    <n v="2"/>
    <x v="1"/>
    <n v="4777"/>
    <n v="14382"/>
    <n v="5"/>
    <s v="Y"/>
    <x v="1"/>
    <n v="15"/>
    <x v="0"/>
    <n v="1"/>
    <n v="80"/>
    <x v="0"/>
    <n v="15"/>
    <x v="2"/>
    <x v="0"/>
    <x v="6"/>
    <n v="0"/>
    <x v="0"/>
    <n v="0"/>
  </r>
  <r>
    <x v="27"/>
    <x v="1"/>
    <x v="1"/>
    <n v="135"/>
    <x v="1"/>
    <x v="21"/>
    <n v="4"/>
    <s v="Medical"/>
    <n v="1"/>
    <n v="1034"/>
    <n v="3"/>
    <x v="1"/>
    <n v="62"/>
    <x v="0"/>
    <n v="2"/>
    <x v="4"/>
    <n v="2"/>
    <x v="1"/>
    <n v="6385"/>
    <n v="12992"/>
    <n v="3"/>
    <s v="Y"/>
    <x v="0"/>
    <n v="14"/>
    <x v="0"/>
    <n v="4"/>
    <n v="80"/>
    <x v="3"/>
    <n v="17"/>
    <x v="1"/>
    <x v="1"/>
    <x v="3"/>
    <n v="7"/>
    <x v="7"/>
    <n v="7"/>
  </r>
  <r>
    <x v="0"/>
    <x v="1"/>
    <x v="2"/>
    <n v="247"/>
    <x v="1"/>
    <x v="15"/>
    <n v="1"/>
    <s v="Life Sciences"/>
    <n v="1"/>
    <n v="1035"/>
    <n v="2"/>
    <x v="0"/>
    <n v="55"/>
    <x v="3"/>
    <n v="5"/>
    <x v="7"/>
    <n v="3"/>
    <x v="2"/>
    <n v="19973"/>
    <n v="20284"/>
    <n v="1"/>
    <s v="Y"/>
    <x v="1"/>
    <n v="22"/>
    <x v="1"/>
    <n v="2"/>
    <n v="80"/>
    <x v="3"/>
    <n v="21"/>
    <x v="1"/>
    <x v="1"/>
    <x v="17"/>
    <n v="16"/>
    <x v="8"/>
    <n v="10"/>
  </r>
  <r>
    <x v="8"/>
    <x v="1"/>
    <x v="0"/>
    <n v="1035"/>
    <x v="0"/>
    <x v="3"/>
    <n v="4"/>
    <s v="Life Sciences"/>
    <n v="1"/>
    <n v="1036"/>
    <n v="2"/>
    <x v="1"/>
    <n v="42"/>
    <x v="0"/>
    <n v="2"/>
    <x v="0"/>
    <n v="4"/>
    <x v="0"/>
    <n v="6861"/>
    <n v="4981"/>
    <n v="8"/>
    <s v="Y"/>
    <x v="0"/>
    <n v="12"/>
    <x v="0"/>
    <n v="3"/>
    <n v="80"/>
    <x v="0"/>
    <n v="19"/>
    <x v="4"/>
    <x v="1"/>
    <x v="6"/>
    <n v="0"/>
    <x v="0"/>
    <n v="0"/>
  </r>
  <r>
    <x v="25"/>
    <x v="0"/>
    <x v="2"/>
    <n v="265"/>
    <x v="0"/>
    <x v="22"/>
    <n v="2"/>
    <s v="Medical"/>
    <n v="1"/>
    <n v="1037"/>
    <n v="2"/>
    <x v="1"/>
    <n v="79"/>
    <x v="3"/>
    <n v="2"/>
    <x v="0"/>
    <n v="1"/>
    <x v="0"/>
    <n v="4969"/>
    <n v="21813"/>
    <n v="8"/>
    <s v="Y"/>
    <x v="1"/>
    <n v="18"/>
    <x v="0"/>
    <n v="4"/>
    <n v="80"/>
    <x v="0"/>
    <n v="7"/>
    <x v="6"/>
    <x v="1"/>
    <x v="4"/>
    <n v="2"/>
    <x v="3"/>
    <n v="2"/>
  </r>
  <r>
    <x v="39"/>
    <x v="0"/>
    <x v="0"/>
    <n v="266"/>
    <x v="0"/>
    <x v="2"/>
    <n v="1"/>
    <s v="Marketing"/>
    <n v="1"/>
    <n v="1038"/>
    <n v="1"/>
    <x v="0"/>
    <n v="57"/>
    <x v="3"/>
    <n v="5"/>
    <x v="5"/>
    <n v="4"/>
    <x v="1"/>
    <n v="19845"/>
    <n v="25846"/>
    <n v="1"/>
    <s v="Y"/>
    <x v="1"/>
    <n v="15"/>
    <x v="0"/>
    <n v="4"/>
    <n v="80"/>
    <x v="1"/>
    <n v="33"/>
    <x v="1"/>
    <x v="1"/>
    <x v="32"/>
    <n v="14"/>
    <x v="7"/>
    <n v="9"/>
  </r>
  <r>
    <x v="20"/>
    <x v="1"/>
    <x v="0"/>
    <n v="1448"/>
    <x v="0"/>
    <x v="26"/>
    <n v="3"/>
    <s v="Medical"/>
    <n v="1"/>
    <n v="1039"/>
    <n v="4"/>
    <x v="0"/>
    <n v="53"/>
    <x v="2"/>
    <n v="4"/>
    <x v="0"/>
    <n v="4"/>
    <x v="1"/>
    <n v="13320"/>
    <n v="11737"/>
    <n v="3"/>
    <s v="Y"/>
    <x v="0"/>
    <n v="18"/>
    <x v="0"/>
    <n v="3"/>
    <n v="80"/>
    <x v="1"/>
    <n v="23"/>
    <x v="2"/>
    <x v="1"/>
    <x v="12"/>
    <n v="11"/>
    <x v="14"/>
    <n v="11"/>
  </r>
  <r>
    <x v="24"/>
    <x v="1"/>
    <x v="2"/>
    <n v="145"/>
    <x v="0"/>
    <x v="0"/>
    <n v="3"/>
    <s v="Life Sciences"/>
    <n v="1"/>
    <n v="1040"/>
    <n v="4"/>
    <x v="0"/>
    <n v="95"/>
    <x v="0"/>
    <n v="2"/>
    <x v="0"/>
    <n v="3"/>
    <x v="1"/>
    <n v="6347"/>
    <n v="24920"/>
    <n v="0"/>
    <s v="Y"/>
    <x v="1"/>
    <n v="12"/>
    <x v="0"/>
    <n v="1"/>
    <n v="80"/>
    <x v="1"/>
    <n v="19"/>
    <x v="1"/>
    <x v="1"/>
    <x v="29"/>
    <n v="7"/>
    <x v="0"/>
    <n v="13"/>
  </r>
  <r>
    <x v="9"/>
    <x v="0"/>
    <x v="0"/>
    <n v="885"/>
    <x v="1"/>
    <x v="7"/>
    <n v="4"/>
    <s v="Life Sciences"/>
    <n v="1"/>
    <n v="1042"/>
    <n v="3"/>
    <x v="0"/>
    <n v="43"/>
    <x v="2"/>
    <n v="1"/>
    <x v="2"/>
    <n v="1"/>
    <x v="0"/>
    <n v="2743"/>
    <n v="8269"/>
    <n v="1"/>
    <s v="Y"/>
    <x v="1"/>
    <n v="16"/>
    <x v="0"/>
    <n v="3"/>
    <n v="80"/>
    <x v="0"/>
    <n v="18"/>
    <x v="4"/>
    <x v="1"/>
    <x v="18"/>
    <n v="13"/>
    <x v="9"/>
    <n v="14"/>
  </r>
  <r>
    <x v="22"/>
    <x v="1"/>
    <x v="1"/>
    <n v="945"/>
    <x v="1"/>
    <x v="23"/>
    <n v="3"/>
    <s v="Medical"/>
    <n v="1"/>
    <n v="1043"/>
    <n v="4"/>
    <x v="0"/>
    <n v="82"/>
    <x v="0"/>
    <n v="3"/>
    <x v="3"/>
    <n v="1"/>
    <x v="0"/>
    <n v="10880"/>
    <n v="5083"/>
    <n v="1"/>
    <s v="Y"/>
    <x v="0"/>
    <n v="13"/>
    <x v="0"/>
    <n v="3"/>
    <n v="80"/>
    <x v="0"/>
    <n v="21"/>
    <x v="2"/>
    <x v="1"/>
    <x v="17"/>
    <n v="6"/>
    <x v="3"/>
    <n v="8"/>
  </r>
  <r>
    <x v="3"/>
    <x v="1"/>
    <x v="2"/>
    <n v="1038"/>
    <x v="0"/>
    <x v="1"/>
    <n v="1"/>
    <s v="Life Sciences"/>
    <n v="1"/>
    <n v="1044"/>
    <n v="2"/>
    <x v="0"/>
    <n v="88"/>
    <x v="1"/>
    <n v="1"/>
    <x v="6"/>
    <n v="4"/>
    <x v="0"/>
    <n v="2342"/>
    <n v="21437"/>
    <n v="0"/>
    <s v="Y"/>
    <x v="1"/>
    <n v="19"/>
    <x v="0"/>
    <n v="4"/>
    <n v="80"/>
    <x v="0"/>
    <n v="3"/>
    <x v="2"/>
    <x v="2"/>
    <x v="4"/>
    <n v="2"/>
    <x v="3"/>
    <n v="2"/>
  </r>
  <r>
    <x v="28"/>
    <x v="1"/>
    <x v="0"/>
    <n v="1234"/>
    <x v="0"/>
    <x v="13"/>
    <n v="2"/>
    <s v="Life Sciences"/>
    <n v="1"/>
    <n v="1045"/>
    <n v="4"/>
    <x v="0"/>
    <n v="90"/>
    <x v="0"/>
    <n v="4"/>
    <x v="5"/>
    <n v="4"/>
    <x v="1"/>
    <n v="17650"/>
    <n v="5404"/>
    <n v="3"/>
    <s v="Y"/>
    <x v="1"/>
    <n v="13"/>
    <x v="0"/>
    <n v="2"/>
    <n v="80"/>
    <x v="1"/>
    <n v="26"/>
    <x v="5"/>
    <x v="3"/>
    <x v="7"/>
    <n v="3"/>
    <x v="1"/>
    <n v="1"/>
  </r>
  <r>
    <x v="5"/>
    <x v="1"/>
    <x v="2"/>
    <n v="1109"/>
    <x v="1"/>
    <x v="22"/>
    <n v="4"/>
    <s v="Medical"/>
    <n v="1"/>
    <n v="1046"/>
    <n v="4"/>
    <x v="0"/>
    <n v="69"/>
    <x v="0"/>
    <n v="1"/>
    <x v="2"/>
    <n v="3"/>
    <x v="0"/>
    <n v="4025"/>
    <n v="11135"/>
    <n v="9"/>
    <s v="Y"/>
    <x v="1"/>
    <n v="12"/>
    <x v="0"/>
    <n v="2"/>
    <n v="80"/>
    <x v="0"/>
    <n v="10"/>
    <x v="2"/>
    <x v="1"/>
    <x v="3"/>
    <n v="7"/>
    <x v="4"/>
    <n v="7"/>
  </r>
  <r>
    <x v="13"/>
    <x v="1"/>
    <x v="0"/>
    <n v="216"/>
    <x v="0"/>
    <x v="0"/>
    <n v="4"/>
    <s v="Marketing"/>
    <n v="1"/>
    <n v="1047"/>
    <n v="2"/>
    <x v="1"/>
    <n v="75"/>
    <x v="2"/>
    <n v="2"/>
    <x v="0"/>
    <n v="4"/>
    <x v="2"/>
    <n v="9725"/>
    <n v="12278"/>
    <n v="0"/>
    <s v="Y"/>
    <x v="1"/>
    <n v="11"/>
    <x v="0"/>
    <n v="4"/>
    <n v="80"/>
    <x v="1"/>
    <n v="16"/>
    <x v="2"/>
    <x v="2"/>
    <x v="15"/>
    <n v="1"/>
    <x v="0"/>
    <n v="9"/>
  </r>
  <r>
    <x v="6"/>
    <x v="1"/>
    <x v="0"/>
    <n v="1089"/>
    <x v="0"/>
    <x v="0"/>
    <n v="2"/>
    <s v="Technical Degree"/>
    <n v="1"/>
    <n v="1048"/>
    <n v="2"/>
    <x v="1"/>
    <n v="66"/>
    <x v="0"/>
    <n v="3"/>
    <x v="5"/>
    <n v="4"/>
    <x v="1"/>
    <n v="11904"/>
    <n v="11038"/>
    <n v="3"/>
    <s v="Y"/>
    <x v="0"/>
    <n v="14"/>
    <x v="0"/>
    <n v="3"/>
    <n v="80"/>
    <x v="1"/>
    <n v="14"/>
    <x v="4"/>
    <x v="0"/>
    <x v="0"/>
    <n v="4"/>
    <x v="0"/>
    <n v="4"/>
  </r>
  <r>
    <x v="28"/>
    <x v="1"/>
    <x v="0"/>
    <n v="788"/>
    <x v="2"/>
    <x v="4"/>
    <n v="4"/>
    <s v="Medical"/>
    <n v="1"/>
    <n v="1049"/>
    <n v="2"/>
    <x v="1"/>
    <n v="36"/>
    <x v="0"/>
    <n v="1"/>
    <x v="8"/>
    <n v="2"/>
    <x v="0"/>
    <n v="2177"/>
    <n v="8318"/>
    <n v="1"/>
    <s v="Y"/>
    <x v="1"/>
    <n v="16"/>
    <x v="0"/>
    <n v="1"/>
    <n v="80"/>
    <x v="0"/>
    <n v="6"/>
    <x v="1"/>
    <x v="1"/>
    <x v="0"/>
    <n v="3"/>
    <x v="0"/>
    <n v="4"/>
  </r>
  <r>
    <x v="16"/>
    <x v="1"/>
    <x v="1"/>
    <n v="124"/>
    <x v="0"/>
    <x v="2"/>
    <n v="3"/>
    <s v="Marketing"/>
    <n v="1"/>
    <n v="1050"/>
    <n v="3"/>
    <x v="0"/>
    <n v="38"/>
    <x v="1"/>
    <n v="3"/>
    <x v="0"/>
    <n v="2"/>
    <x v="1"/>
    <n v="7525"/>
    <n v="23537"/>
    <n v="2"/>
    <s v="Y"/>
    <x v="1"/>
    <n v="12"/>
    <x v="0"/>
    <n v="1"/>
    <n v="80"/>
    <x v="1"/>
    <n v="30"/>
    <x v="2"/>
    <x v="1"/>
    <x v="15"/>
    <n v="7"/>
    <x v="7"/>
    <n v="12"/>
  </r>
  <r>
    <x v="9"/>
    <x v="0"/>
    <x v="0"/>
    <n v="660"/>
    <x v="1"/>
    <x v="8"/>
    <n v="3"/>
    <s v="Other"/>
    <n v="1"/>
    <n v="1052"/>
    <n v="1"/>
    <x v="1"/>
    <n v="81"/>
    <x v="0"/>
    <n v="2"/>
    <x v="2"/>
    <n v="3"/>
    <x v="2"/>
    <n v="4834"/>
    <n v="7858"/>
    <n v="7"/>
    <s v="Y"/>
    <x v="1"/>
    <n v="14"/>
    <x v="0"/>
    <n v="2"/>
    <n v="80"/>
    <x v="1"/>
    <n v="9"/>
    <x v="1"/>
    <x v="2"/>
    <x v="6"/>
    <n v="0"/>
    <x v="0"/>
    <n v="0"/>
  </r>
  <r>
    <x v="25"/>
    <x v="0"/>
    <x v="1"/>
    <n v="342"/>
    <x v="1"/>
    <x v="2"/>
    <n v="3"/>
    <s v="Life Sciences"/>
    <n v="1"/>
    <n v="1053"/>
    <n v="1"/>
    <x v="1"/>
    <n v="57"/>
    <x v="0"/>
    <n v="1"/>
    <x v="1"/>
    <n v="1"/>
    <x v="1"/>
    <n v="2042"/>
    <n v="15346"/>
    <n v="6"/>
    <s v="Y"/>
    <x v="0"/>
    <n v="14"/>
    <x v="0"/>
    <n v="2"/>
    <n v="80"/>
    <x v="1"/>
    <n v="6"/>
    <x v="2"/>
    <x v="1"/>
    <x v="11"/>
    <n v="2"/>
    <x v="1"/>
    <n v="2"/>
  </r>
  <r>
    <x v="13"/>
    <x v="1"/>
    <x v="0"/>
    <n v="1333"/>
    <x v="0"/>
    <x v="17"/>
    <n v="4"/>
    <s v="Life Sciences"/>
    <n v="1"/>
    <n v="1055"/>
    <n v="3"/>
    <x v="0"/>
    <n v="87"/>
    <x v="0"/>
    <n v="1"/>
    <x v="6"/>
    <n v="3"/>
    <x v="1"/>
    <n v="2220"/>
    <n v="18410"/>
    <n v="1"/>
    <s v="Y"/>
    <x v="0"/>
    <n v="19"/>
    <x v="0"/>
    <n v="4"/>
    <n v="80"/>
    <x v="1"/>
    <n v="1"/>
    <x v="2"/>
    <x v="1"/>
    <x v="6"/>
    <n v="1"/>
    <x v="0"/>
    <n v="0"/>
  </r>
  <r>
    <x v="14"/>
    <x v="1"/>
    <x v="0"/>
    <n v="1144"/>
    <x v="0"/>
    <x v="17"/>
    <n v="1"/>
    <s v="Medical"/>
    <n v="1"/>
    <n v="1056"/>
    <n v="4"/>
    <x v="1"/>
    <n v="74"/>
    <x v="0"/>
    <n v="1"/>
    <x v="6"/>
    <n v="2"/>
    <x v="1"/>
    <n v="1052"/>
    <n v="23384"/>
    <n v="1"/>
    <s v="Y"/>
    <x v="1"/>
    <n v="22"/>
    <x v="1"/>
    <n v="2"/>
    <n v="80"/>
    <x v="0"/>
    <n v="1"/>
    <x v="3"/>
    <x v="1"/>
    <x v="6"/>
    <n v="0"/>
    <x v="0"/>
    <n v="0"/>
  </r>
  <r>
    <x v="8"/>
    <x v="1"/>
    <x v="1"/>
    <n v="1186"/>
    <x v="1"/>
    <x v="3"/>
    <n v="4"/>
    <s v="Other"/>
    <n v="1"/>
    <n v="1060"/>
    <n v="3"/>
    <x v="1"/>
    <n v="44"/>
    <x v="0"/>
    <n v="1"/>
    <x v="1"/>
    <n v="3"/>
    <x v="1"/>
    <n v="2821"/>
    <n v="2997"/>
    <n v="3"/>
    <s v="Y"/>
    <x v="1"/>
    <n v="16"/>
    <x v="0"/>
    <n v="1"/>
    <n v="80"/>
    <x v="1"/>
    <n v="8"/>
    <x v="2"/>
    <x v="1"/>
    <x v="4"/>
    <n v="2"/>
    <x v="3"/>
    <n v="2"/>
  </r>
  <r>
    <x v="24"/>
    <x v="1"/>
    <x v="0"/>
    <n v="1464"/>
    <x v="1"/>
    <x v="2"/>
    <n v="4"/>
    <s v="Medical"/>
    <n v="1"/>
    <n v="1061"/>
    <n v="2"/>
    <x v="1"/>
    <n v="62"/>
    <x v="0"/>
    <n v="5"/>
    <x v="7"/>
    <n v="3"/>
    <x v="1"/>
    <n v="19237"/>
    <n v="12853"/>
    <n v="2"/>
    <s v="Y"/>
    <x v="0"/>
    <n v="11"/>
    <x v="0"/>
    <n v="4"/>
    <n v="80"/>
    <x v="1"/>
    <n v="29"/>
    <x v="2"/>
    <x v="2"/>
    <x v="3"/>
    <n v="1"/>
    <x v="4"/>
    <n v="7"/>
  </r>
  <r>
    <x v="2"/>
    <x v="1"/>
    <x v="0"/>
    <n v="124"/>
    <x v="1"/>
    <x v="3"/>
    <n v="3"/>
    <s v="Other"/>
    <n v="1"/>
    <n v="1062"/>
    <n v="4"/>
    <x v="0"/>
    <n v="35"/>
    <x v="0"/>
    <n v="2"/>
    <x v="4"/>
    <n v="2"/>
    <x v="0"/>
    <n v="4107"/>
    <n v="13848"/>
    <n v="3"/>
    <s v="Y"/>
    <x v="1"/>
    <n v="15"/>
    <x v="0"/>
    <n v="1"/>
    <n v="80"/>
    <x v="0"/>
    <n v="8"/>
    <x v="1"/>
    <x v="2"/>
    <x v="9"/>
    <n v="3"/>
    <x v="0"/>
    <n v="1"/>
  </r>
  <r>
    <x v="32"/>
    <x v="1"/>
    <x v="0"/>
    <n v="300"/>
    <x v="0"/>
    <x v="9"/>
    <n v="3"/>
    <s v="Marketing"/>
    <n v="1"/>
    <n v="1066"/>
    <n v="3"/>
    <x v="1"/>
    <n v="74"/>
    <x v="0"/>
    <n v="2"/>
    <x v="0"/>
    <n v="1"/>
    <x v="1"/>
    <n v="8396"/>
    <n v="22217"/>
    <n v="1"/>
    <s v="Y"/>
    <x v="1"/>
    <n v="14"/>
    <x v="0"/>
    <n v="2"/>
    <n v="80"/>
    <x v="1"/>
    <n v="8"/>
    <x v="1"/>
    <x v="2"/>
    <x v="5"/>
    <n v="7"/>
    <x v="4"/>
    <n v="5"/>
  </r>
  <r>
    <x v="25"/>
    <x v="1"/>
    <x v="1"/>
    <n v="921"/>
    <x v="1"/>
    <x v="0"/>
    <n v="1"/>
    <s v="Medical"/>
    <n v="1"/>
    <n v="1068"/>
    <n v="1"/>
    <x v="0"/>
    <n v="66"/>
    <x v="1"/>
    <n v="1"/>
    <x v="1"/>
    <n v="3"/>
    <x v="2"/>
    <n v="2007"/>
    <n v="25265"/>
    <n v="1"/>
    <s v="Y"/>
    <x v="1"/>
    <n v="13"/>
    <x v="0"/>
    <n v="3"/>
    <n v="80"/>
    <x v="3"/>
    <n v="5"/>
    <x v="3"/>
    <x v="1"/>
    <x v="8"/>
    <n v="3"/>
    <x v="1"/>
    <n v="3"/>
  </r>
  <r>
    <x v="21"/>
    <x v="1"/>
    <x v="0"/>
    <n v="430"/>
    <x v="1"/>
    <x v="0"/>
    <n v="4"/>
    <s v="Medical"/>
    <n v="1"/>
    <n v="1069"/>
    <n v="4"/>
    <x v="1"/>
    <n v="40"/>
    <x v="0"/>
    <n v="5"/>
    <x v="7"/>
    <n v="4"/>
    <x v="2"/>
    <n v="19627"/>
    <n v="21445"/>
    <n v="9"/>
    <s v="Y"/>
    <x v="1"/>
    <n v="17"/>
    <x v="0"/>
    <n v="4"/>
    <n v="80"/>
    <x v="3"/>
    <n v="23"/>
    <x v="0"/>
    <x v="1"/>
    <x v="4"/>
    <n v="2"/>
    <x v="3"/>
    <n v="2"/>
  </r>
  <r>
    <x v="33"/>
    <x v="1"/>
    <x v="0"/>
    <n v="1082"/>
    <x v="0"/>
    <x v="2"/>
    <n v="4"/>
    <s v="Life Sciences"/>
    <n v="1"/>
    <n v="1070"/>
    <n v="3"/>
    <x v="0"/>
    <n v="41"/>
    <x v="1"/>
    <n v="3"/>
    <x v="0"/>
    <n v="3"/>
    <x v="1"/>
    <n v="10686"/>
    <n v="8392"/>
    <n v="6"/>
    <s v="Y"/>
    <x v="1"/>
    <n v="11"/>
    <x v="0"/>
    <n v="2"/>
    <n v="80"/>
    <x v="1"/>
    <n v="13"/>
    <x v="5"/>
    <x v="1"/>
    <x v="7"/>
    <n v="4"/>
    <x v="4"/>
    <n v="0"/>
  </r>
  <r>
    <x v="29"/>
    <x v="1"/>
    <x v="1"/>
    <n v="1240"/>
    <x v="1"/>
    <x v="14"/>
    <n v="3"/>
    <s v="Medical"/>
    <n v="1"/>
    <n v="1071"/>
    <n v="1"/>
    <x v="0"/>
    <n v="63"/>
    <x v="0"/>
    <n v="1"/>
    <x v="1"/>
    <n v="3"/>
    <x v="1"/>
    <n v="2942"/>
    <n v="12154"/>
    <n v="2"/>
    <s v="Y"/>
    <x v="1"/>
    <n v="19"/>
    <x v="0"/>
    <n v="2"/>
    <n v="80"/>
    <x v="1"/>
    <n v="18"/>
    <x v="5"/>
    <x v="1"/>
    <x v="8"/>
    <n v="4"/>
    <x v="0"/>
    <n v="3"/>
  </r>
  <r>
    <x v="9"/>
    <x v="1"/>
    <x v="0"/>
    <n v="796"/>
    <x v="1"/>
    <x v="20"/>
    <n v="5"/>
    <s v="Medical"/>
    <n v="1"/>
    <n v="1073"/>
    <n v="4"/>
    <x v="0"/>
    <n v="51"/>
    <x v="1"/>
    <n v="3"/>
    <x v="3"/>
    <n v="4"/>
    <x v="0"/>
    <n v="8858"/>
    <n v="15669"/>
    <n v="0"/>
    <s v="Y"/>
    <x v="1"/>
    <n v="11"/>
    <x v="0"/>
    <n v="2"/>
    <n v="80"/>
    <x v="0"/>
    <n v="15"/>
    <x v="2"/>
    <x v="2"/>
    <x v="13"/>
    <n v="8"/>
    <x v="4"/>
    <n v="8"/>
  </r>
  <r>
    <x v="27"/>
    <x v="1"/>
    <x v="2"/>
    <n v="444"/>
    <x v="1"/>
    <x v="2"/>
    <n v="1"/>
    <s v="Medical"/>
    <n v="1"/>
    <n v="1074"/>
    <n v="3"/>
    <x v="1"/>
    <n v="40"/>
    <x v="1"/>
    <n v="4"/>
    <x v="5"/>
    <n v="1"/>
    <x v="0"/>
    <n v="16756"/>
    <n v="17323"/>
    <n v="7"/>
    <s v="Y"/>
    <x v="1"/>
    <n v="15"/>
    <x v="0"/>
    <n v="2"/>
    <n v="80"/>
    <x v="0"/>
    <n v="31"/>
    <x v="1"/>
    <x v="3"/>
    <x v="7"/>
    <n v="7"/>
    <x v="7"/>
    <n v="2"/>
  </r>
  <r>
    <x v="23"/>
    <x v="1"/>
    <x v="0"/>
    <n v="415"/>
    <x v="0"/>
    <x v="19"/>
    <n v="3"/>
    <s v="Medical"/>
    <n v="1"/>
    <n v="1076"/>
    <n v="3"/>
    <x v="1"/>
    <n v="79"/>
    <x v="1"/>
    <n v="3"/>
    <x v="0"/>
    <n v="4"/>
    <x v="2"/>
    <n v="10798"/>
    <n v="5268"/>
    <n v="5"/>
    <s v="Y"/>
    <x v="1"/>
    <n v="13"/>
    <x v="0"/>
    <n v="3"/>
    <n v="80"/>
    <x v="1"/>
    <n v="18"/>
    <x v="3"/>
    <x v="1"/>
    <x v="6"/>
    <n v="0"/>
    <x v="0"/>
    <n v="0"/>
  </r>
  <r>
    <x v="35"/>
    <x v="0"/>
    <x v="1"/>
    <n v="769"/>
    <x v="0"/>
    <x v="14"/>
    <n v="3"/>
    <s v="Marketing"/>
    <n v="1"/>
    <n v="1077"/>
    <n v="4"/>
    <x v="0"/>
    <n v="54"/>
    <x v="0"/>
    <n v="1"/>
    <x v="6"/>
    <n v="4"/>
    <x v="0"/>
    <n v="2323"/>
    <n v="17205"/>
    <n v="1"/>
    <s v="Y"/>
    <x v="0"/>
    <n v="14"/>
    <x v="0"/>
    <n v="2"/>
    <n v="80"/>
    <x v="0"/>
    <n v="2"/>
    <x v="1"/>
    <x v="1"/>
    <x v="4"/>
    <n v="2"/>
    <x v="0"/>
    <n v="2"/>
  </r>
  <r>
    <x v="18"/>
    <x v="0"/>
    <x v="0"/>
    <n v="1334"/>
    <x v="1"/>
    <x v="17"/>
    <n v="3"/>
    <s v="Life Sciences"/>
    <n v="1"/>
    <n v="1079"/>
    <n v="3"/>
    <x v="0"/>
    <n v="36"/>
    <x v="1"/>
    <n v="1"/>
    <x v="2"/>
    <n v="1"/>
    <x v="0"/>
    <n v="1416"/>
    <n v="17258"/>
    <n v="1"/>
    <s v="Y"/>
    <x v="1"/>
    <n v="13"/>
    <x v="0"/>
    <n v="1"/>
    <n v="80"/>
    <x v="0"/>
    <n v="1"/>
    <x v="6"/>
    <x v="2"/>
    <x v="6"/>
    <n v="0"/>
    <x v="1"/>
    <n v="0"/>
  </r>
  <r>
    <x v="21"/>
    <x v="1"/>
    <x v="0"/>
    <n v="1003"/>
    <x v="1"/>
    <x v="1"/>
    <n v="4"/>
    <s v="Life Sciences"/>
    <n v="1"/>
    <n v="1080"/>
    <n v="4"/>
    <x v="0"/>
    <n v="74"/>
    <x v="1"/>
    <n v="2"/>
    <x v="1"/>
    <n v="1"/>
    <x v="2"/>
    <n v="4615"/>
    <n v="21029"/>
    <n v="8"/>
    <s v="Y"/>
    <x v="0"/>
    <n v="23"/>
    <x v="1"/>
    <n v="1"/>
    <n v="80"/>
    <x v="2"/>
    <n v="19"/>
    <x v="2"/>
    <x v="1"/>
    <x v="22"/>
    <n v="13"/>
    <x v="1"/>
    <n v="7"/>
  </r>
  <r>
    <x v="31"/>
    <x v="0"/>
    <x v="0"/>
    <n v="1323"/>
    <x v="1"/>
    <x v="18"/>
    <n v="4"/>
    <s v="Life Sciences"/>
    <n v="1"/>
    <n v="1081"/>
    <n v="1"/>
    <x v="1"/>
    <n v="34"/>
    <x v="0"/>
    <n v="1"/>
    <x v="1"/>
    <n v="3"/>
    <x v="1"/>
    <n v="2461"/>
    <n v="10332"/>
    <n v="9"/>
    <s v="Y"/>
    <x v="0"/>
    <n v="12"/>
    <x v="0"/>
    <n v="3"/>
    <n v="80"/>
    <x v="2"/>
    <n v="18"/>
    <x v="2"/>
    <x v="3"/>
    <x v="1"/>
    <n v="0"/>
    <x v="3"/>
    <n v="7"/>
  </r>
  <r>
    <x v="14"/>
    <x v="0"/>
    <x v="2"/>
    <n v="1366"/>
    <x v="1"/>
    <x v="4"/>
    <n v="2"/>
    <s v="Technical Degree"/>
    <n v="1"/>
    <n v="1082"/>
    <n v="2"/>
    <x v="1"/>
    <n v="72"/>
    <x v="1"/>
    <n v="3"/>
    <x v="4"/>
    <n v="1"/>
    <x v="0"/>
    <n v="8722"/>
    <n v="12355"/>
    <n v="1"/>
    <s v="Y"/>
    <x v="1"/>
    <n v="12"/>
    <x v="0"/>
    <n v="1"/>
    <n v="80"/>
    <x v="0"/>
    <n v="10"/>
    <x v="2"/>
    <x v="2"/>
    <x v="1"/>
    <n v="7"/>
    <x v="1"/>
    <n v="9"/>
  </r>
  <r>
    <x v="25"/>
    <x v="1"/>
    <x v="0"/>
    <n v="192"/>
    <x v="1"/>
    <x v="0"/>
    <n v="2"/>
    <s v="Medical"/>
    <n v="1"/>
    <n v="1083"/>
    <n v="1"/>
    <x v="1"/>
    <n v="59"/>
    <x v="1"/>
    <n v="1"/>
    <x v="2"/>
    <n v="1"/>
    <x v="1"/>
    <n v="3955"/>
    <n v="11141"/>
    <n v="1"/>
    <s v="Y"/>
    <x v="1"/>
    <n v="16"/>
    <x v="0"/>
    <n v="1"/>
    <n v="80"/>
    <x v="3"/>
    <n v="6"/>
    <x v="2"/>
    <x v="1"/>
    <x v="8"/>
    <n v="3"/>
    <x v="1"/>
    <n v="3"/>
  </r>
  <r>
    <x v="7"/>
    <x v="1"/>
    <x v="0"/>
    <n v="1176"/>
    <x v="1"/>
    <x v="25"/>
    <n v="3"/>
    <s v="Other"/>
    <n v="1"/>
    <n v="1084"/>
    <n v="3"/>
    <x v="1"/>
    <n v="85"/>
    <x v="0"/>
    <n v="2"/>
    <x v="3"/>
    <n v="1"/>
    <x v="1"/>
    <n v="9957"/>
    <n v="9096"/>
    <n v="0"/>
    <s v="Y"/>
    <x v="1"/>
    <n v="15"/>
    <x v="0"/>
    <n v="3"/>
    <n v="80"/>
    <x v="1"/>
    <n v="7"/>
    <x v="4"/>
    <x v="2"/>
    <x v="0"/>
    <n v="2"/>
    <x v="0"/>
    <n v="2"/>
  </r>
  <r>
    <x v="0"/>
    <x v="1"/>
    <x v="0"/>
    <n v="509"/>
    <x v="1"/>
    <x v="15"/>
    <n v="2"/>
    <s v="Technical Degree"/>
    <n v="1"/>
    <n v="1085"/>
    <n v="2"/>
    <x v="0"/>
    <n v="43"/>
    <x v="2"/>
    <n v="1"/>
    <x v="1"/>
    <n v="3"/>
    <x v="1"/>
    <n v="3376"/>
    <n v="18863"/>
    <n v="1"/>
    <s v="Y"/>
    <x v="1"/>
    <n v="13"/>
    <x v="0"/>
    <n v="3"/>
    <n v="80"/>
    <x v="0"/>
    <n v="10"/>
    <x v="1"/>
    <x v="1"/>
    <x v="1"/>
    <n v="6"/>
    <x v="0"/>
    <n v="8"/>
  </r>
  <r>
    <x v="8"/>
    <x v="1"/>
    <x v="0"/>
    <n v="330"/>
    <x v="1"/>
    <x v="27"/>
    <n v="1"/>
    <s v="Life Sciences"/>
    <n v="1"/>
    <n v="1088"/>
    <n v="3"/>
    <x v="0"/>
    <n v="65"/>
    <x v="1"/>
    <n v="3"/>
    <x v="4"/>
    <n v="3"/>
    <x v="1"/>
    <n v="8823"/>
    <n v="24608"/>
    <n v="0"/>
    <s v="Y"/>
    <x v="1"/>
    <n v="18"/>
    <x v="0"/>
    <n v="1"/>
    <n v="80"/>
    <x v="1"/>
    <n v="20"/>
    <x v="5"/>
    <x v="2"/>
    <x v="27"/>
    <n v="9"/>
    <x v="1"/>
    <n v="9"/>
  </r>
  <r>
    <x v="32"/>
    <x v="1"/>
    <x v="0"/>
    <n v="1492"/>
    <x v="1"/>
    <x v="25"/>
    <n v="4"/>
    <s v="Technical Degree"/>
    <n v="1"/>
    <n v="1092"/>
    <n v="1"/>
    <x v="1"/>
    <n v="61"/>
    <x v="0"/>
    <n v="3"/>
    <x v="4"/>
    <n v="4"/>
    <x v="1"/>
    <n v="10322"/>
    <n v="26542"/>
    <n v="4"/>
    <s v="Y"/>
    <x v="1"/>
    <n v="20"/>
    <x v="1"/>
    <n v="4"/>
    <n v="80"/>
    <x v="1"/>
    <n v="14"/>
    <x v="6"/>
    <x v="1"/>
    <x v="19"/>
    <n v="10"/>
    <x v="14"/>
    <n v="1"/>
  </r>
  <r>
    <x v="4"/>
    <x v="1"/>
    <x v="2"/>
    <n v="1277"/>
    <x v="1"/>
    <x v="1"/>
    <n v="5"/>
    <s v="Life Sciences"/>
    <n v="1"/>
    <n v="1094"/>
    <n v="1"/>
    <x v="1"/>
    <n v="87"/>
    <x v="3"/>
    <n v="1"/>
    <x v="2"/>
    <n v="3"/>
    <x v="1"/>
    <n v="4621"/>
    <n v="5869"/>
    <n v="1"/>
    <s v="Y"/>
    <x v="1"/>
    <n v="19"/>
    <x v="0"/>
    <n v="4"/>
    <n v="80"/>
    <x v="2"/>
    <n v="3"/>
    <x v="5"/>
    <x v="1"/>
    <x v="11"/>
    <n v="2"/>
    <x v="1"/>
    <n v="2"/>
  </r>
  <r>
    <x v="27"/>
    <x v="1"/>
    <x v="1"/>
    <n v="1091"/>
    <x v="1"/>
    <x v="2"/>
    <n v="1"/>
    <s v="Life Sciences"/>
    <n v="1"/>
    <n v="1096"/>
    <n v="4"/>
    <x v="1"/>
    <n v="65"/>
    <x v="0"/>
    <n v="3"/>
    <x v="3"/>
    <n v="2"/>
    <x v="1"/>
    <n v="10976"/>
    <n v="15813"/>
    <n v="3"/>
    <s v="Y"/>
    <x v="1"/>
    <n v="18"/>
    <x v="0"/>
    <n v="2"/>
    <n v="80"/>
    <x v="1"/>
    <n v="23"/>
    <x v="5"/>
    <x v="1"/>
    <x v="11"/>
    <n v="2"/>
    <x v="1"/>
    <n v="2"/>
  </r>
  <r>
    <x v="14"/>
    <x v="1"/>
    <x v="0"/>
    <n v="857"/>
    <x v="1"/>
    <x v="17"/>
    <n v="3"/>
    <s v="Other"/>
    <n v="1"/>
    <n v="1097"/>
    <n v="3"/>
    <x v="0"/>
    <n v="59"/>
    <x v="0"/>
    <n v="2"/>
    <x v="1"/>
    <n v="3"/>
    <x v="0"/>
    <n v="3660"/>
    <n v="7909"/>
    <n v="3"/>
    <s v="Y"/>
    <x v="1"/>
    <n v="13"/>
    <x v="0"/>
    <n v="4"/>
    <n v="80"/>
    <x v="0"/>
    <n v="10"/>
    <x v="5"/>
    <x v="3"/>
    <x v="3"/>
    <n v="7"/>
    <x v="1"/>
    <n v="7"/>
  </r>
  <r>
    <x v="20"/>
    <x v="0"/>
    <x v="0"/>
    <n v="1376"/>
    <x v="2"/>
    <x v="0"/>
    <n v="2"/>
    <s v="Medical"/>
    <n v="1"/>
    <n v="1098"/>
    <n v="2"/>
    <x v="1"/>
    <n v="91"/>
    <x v="1"/>
    <n v="3"/>
    <x v="8"/>
    <n v="1"/>
    <x v="1"/>
    <n v="10482"/>
    <n v="2326"/>
    <n v="9"/>
    <s v="Y"/>
    <x v="1"/>
    <n v="14"/>
    <x v="0"/>
    <n v="4"/>
    <n v="80"/>
    <x v="1"/>
    <n v="24"/>
    <x v="4"/>
    <x v="1"/>
    <x v="23"/>
    <n v="6"/>
    <x v="2"/>
    <n v="6"/>
  </r>
  <r>
    <x v="3"/>
    <x v="1"/>
    <x v="0"/>
    <n v="654"/>
    <x v="1"/>
    <x v="12"/>
    <n v="3"/>
    <s v="Life Sciences"/>
    <n v="1"/>
    <n v="1099"/>
    <n v="4"/>
    <x v="1"/>
    <n v="34"/>
    <x v="1"/>
    <n v="3"/>
    <x v="4"/>
    <n v="4"/>
    <x v="2"/>
    <n v="7119"/>
    <n v="21214"/>
    <n v="4"/>
    <s v="Y"/>
    <x v="1"/>
    <n v="15"/>
    <x v="0"/>
    <n v="3"/>
    <n v="80"/>
    <x v="1"/>
    <n v="9"/>
    <x v="2"/>
    <x v="1"/>
    <x v="11"/>
    <n v="2"/>
    <x v="1"/>
    <n v="2"/>
  </r>
  <r>
    <x v="10"/>
    <x v="0"/>
    <x v="0"/>
    <n v="1204"/>
    <x v="0"/>
    <x v="18"/>
    <n v="3"/>
    <s v="Technical Degree"/>
    <n v="1"/>
    <n v="1100"/>
    <n v="4"/>
    <x v="1"/>
    <n v="86"/>
    <x v="0"/>
    <n v="3"/>
    <x v="0"/>
    <n v="1"/>
    <x v="0"/>
    <n v="9582"/>
    <n v="10333"/>
    <n v="0"/>
    <s v="Y"/>
    <x v="0"/>
    <n v="22"/>
    <x v="1"/>
    <n v="1"/>
    <n v="80"/>
    <x v="0"/>
    <n v="9"/>
    <x v="2"/>
    <x v="1"/>
    <x v="3"/>
    <n v="7"/>
    <x v="5"/>
    <n v="7"/>
  </r>
  <r>
    <x v="3"/>
    <x v="0"/>
    <x v="1"/>
    <n v="827"/>
    <x v="1"/>
    <x v="22"/>
    <n v="4"/>
    <s v="Medical"/>
    <n v="1"/>
    <n v="1101"/>
    <n v="1"/>
    <x v="0"/>
    <n v="54"/>
    <x v="1"/>
    <n v="2"/>
    <x v="1"/>
    <n v="3"/>
    <x v="0"/>
    <n v="4508"/>
    <n v="3129"/>
    <n v="1"/>
    <s v="Y"/>
    <x v="1"/>
    <n v="22"/>
    <x v="1"/>
    <n v="2"/>
    <n v="80"/>
    <x v="0"/>
    <n v="14"/>
    <x v="5"/>
    <x v="1"/>
    <x v="20"/>
    <n v="7"/>
    <x v="2"/>
    <n v="8"/>
  </r>
  <r>
    <x v="14"/>
    <x v="1"/>
    <x v="0"/>
    <n v="895"/>
    <x v="1"/>
    <x v="8"/>
    <n v="2"/>
    <s v="Life Sciences"/>
    <n v="1"/>
    <n v="1102"/>
    <n v="1"/>
    <x v="1"/>
    <n v="50"/>
    <x v="0"/>
    <n v="1"/>
    <x v="2"/>
    <n v="3"/>
    <x v="2"/>
    <n v="2207"/>
    <n v="22482"/>
    <n v="1"/>
    <s v="Y"/>
    <x v="1"/>
    <n v="16"/>
    <x v="0"/>
    <n v="4"/>
    <n v="80"/>
    <x v="1"/>
    <n v="4"/>
    <x v="3"/>
    <x v="2"/>
    <x v="9"/>
    <n v="2"/>
    <x v="3"/>
    <n v="2"/>
  </r>
  <r>
    <x v="13"/>
    <x v="1"/>
    <x v="1"/>
    <n v="618"/>
    <x v="1"/>
    <x v="3"/>
    <n v="1"/>
    <s v="Life Sciences"/>
    <n v="1"/>
    <n v="1103"/>
    <n v="1"/>
    <x v="1"/>
    <n v="45"/>
    <x v="0"/>
    <n v="2"/>
    <x v="4"/>
    <n v="4"/>
    <x v="0"/>
    <n v="7756"/>
    <n v="22266"/>
    <n v="0"/>
    <s v="Y"/>
    <x v="1"/>
    <n v="17"/>
    <x v="0"/>
    <n v="3"/>
    <n v="80"/>
    <x v="0"/>
    <n v="7"/>
    <x v="4"/>
    <x v="2"/>
    <x v="0"/>
    <n v="2"/>
    <x v="0"/>
    <n v="4"/>
  </r>
  <r>
    <x v="2"/>
    <x v="1"/>
    <x v="0"/>
    <n v="309"/>
    <x v="0"/>
    <x v="17"/>
    <n v="4"/>
    <s v="Life Sciences"/>
    <n v="1"/>
    <n v="1105"/>
    <n v="4"/>
    <x v="0"/>
    <n v="88"/>
    <x v="1"/>
    <n v="2"/>
    <x v="0"/>
    <n v="4"/>
    <x v="2"/>
    <n v="6694"/>
    <n v="24223"/>
    <n v="2"/>
    <s v="Y"/>
    <x v="0"/>
    <n v="14"/>
    <x v="0"/>
    <n v="3"/>
    <n v="80"/>
    <x v="2"/>
    <n v="8"/>
    <x v="3"/>
    <x v="1"/>
    <x v="6"/>
    <n v="0"/>
    <x v="0"/>
    <n v="0"/>
  </r>
  <r>
    <x v="36"/>
    <x v="0"/>
    <x v="0"/>
    <n v="1219"/>
    <x v="1"/>
    <x v="18"/>
    <n v="1"/>
    <s v="Technical Degree"/>
    <n v="1"/>
    <n v="1106"/>
    <n v="4"/>
    <x v="1"/>
    <n v="32"/>
    <x v="0"/>
    <n v="1"/>
    <x v="2"/>
    <n v="4"/>
    <x v="1"/>
    <n v="3691"/>
    <n v="4605"/>
    <n v="1"/>
    <s v="Y"/>
    <x v="0"/>
    <n v="15"/>
    <x v="0"/>
    <n v="2"/>
    <n v="80"/>
    <x v="1"/>
    <n v="7"/>
    <x v="1"/>
    <x v="3"/>
    <x v="5"/>
    <n v="7"/>
    <x v="8"/>
    <n v="6"/>
  </r>
  <r>
    <x v="25"/>
    <x v="0"/>
    <x v="0"/>
    <n v="1330"/>
    <x v="1"/>
    <x v="11"/>
    <n v="3"/>
    <s v="Medical"/>
    <n v="1"/>
    <n v="1107"/>
    <n v="1"/>
    <x v="1"/>
    <n v="37"/>
    <x v="0"/>
    <n v="1"/>
    <x v="2"/>
    <n v="3"/>
    <x v="2"/>
    <n v="2377"/>
    <n v="19373"/>
    <n v="1"/>
    <s v="Y"/>
    <x v="1"/>
    <n v="20"/>
    <x v="1"/>
    <n v="3"/>
    <n v="80"/>
    <x v="1"/>
    <n v="1"/>
    <x v="0"/>
    <x v="2"/>
    <x v="6"/>
    <n v="1"/>
    <x v="0"/>
    <n v="0"/>
  </r>
  <r>
    <x v="3"/>
    <x v="0"/>
    <x v="0"/>
    <n v="1017"/>
    <x v="1"/>
    <x v="19"/>
    <n v="3"/>
    <s v="Medical"/>
    <n v="1"/>
    <n v="1108"/>
    <n v="1"/>
    <x v="1"/>
    <n v="55"/>
    <x v="1"/>
    <n v="1"/>
    <x v="1"/>
    <n v="2"/>
    <x v="0"/>
    <n v="2313"/>
    <n v="2993"/>
    <n v="4"/>
    <s v="Y"/>
    <x v="0"/>
    <n v="20"/>
    <x v="1"/>
    <n v="2"/>
    <n v="80"/>
    <x v="0"/>
    <n v="5"/>
    <x v="0"/>
    <x v="1"/>
    <x v="4"/>
    <n v="2"/>
    <x v="3"/>
    <n v="2"/>
  </r>
  <r>
    <x v="19"/>
    <x v="1"/>
    <x v="0"/>
    <n v="469"/>
    <x v="1"/>
    <x v="2"/>
    <n v="2"/>
    <s v="Medical"/>
    <n v="1"/>
    <n v="1109"/>
    <n v="4"/>
    <x v="1"/>
    <n v="35"/>
    <x v="0"/>
    <n v="4"/>
    <x v="5"/>
    <n v="1"/>
    <x v="1"/>
    <n v="17665"/>
    <n v="14399"/>
    <n v="0"/>
    <s v="Y"/>
    <x v="1"/>
    <n v="17"/>
    <x v="0"/>
    <n v="4"/>
    <n v="80"/>
    <x v="1"/>
    <n v="23"/>
    <x v="1"/>
    <x v="1"/>
    <x v="14"/>
    <n v="6"/>
    <x v="11"/>
    <n v="7"/>
  </r>
  <r>
    <x v="14"/>
    <x v="0"/>
    <x v="1"/>
    <n v="1009"/>
    <x v="1"/>
    <x v="0"/>
    <n v="3"/>
    <s v="Medical"/>
    <n v="1"/>
    <n v="1111"/>
    <n v="1"/>
    <x v="1"/>
    <n v="45"/>
    <x v="1"/>
    <n v="1"/>
    <x v="2"/>
    <n v="2"/>
    <x v="2"/>
    <n v="2596"/>
    <n v="7160"/>
    <n v="1"/>
    <s v="Y"/>
    <x v="1"/>
    <n v="15"/>
    <x v="0"/>
    <n v="1"/>
    <n v="80"/>
    <x v="3"/>
    <n v="1"/>
    <x v="2"/>
    <x v="1"/>
    <x v="6"/>
    <n v="0"/>
    <x v="0"/>
    <n v="0"/>
  </r>
  <r>
    <x v="24"/>
    <x v="0"/>
    <x v="1"/>
    <n v="959"/>
    <x v="0"/>
    <x v="0"/>
    <n v="4"/>
    <s v="Other"/>
    <n v="1"/>
    <n v="1113"/>
    <n v="4"/>
    <x v="1"/>
    <n v="81"/>
    <x v="0"/>
    <n v="2"/>
    <x v="0"/>
    <n v="3"/>
    <x v="0"/>
    <n v="4728"/>
    <n v="17251"/>
    <n v="3"/>
    <s v="Y"/>
    <x v="0"/>
    <n v="14"/>
    <x v="0"/>
    <n v="4"/>
    <n v="80"/>
    <x v="0"/>
    <n v="5"/>
    <x v="5"/>
    <x v="1"/>
    <x v="2"/>
    <n v="0"/>
    <x v="0"/>
    <n v="0"/>
  </r>
  <r>
    <x v="3"/>
    <x v="1"/>
    <x v="1"/>
    <n v="970"/>
    <x v="0"/>
    <x v="15"/>
    <n v="3"/>
    <s v="Life Sciences"/>
    <n v="1"/>
    <n v="1114"/>
    <n v="4"/>
    <x v="0"/>
    <n v="30"/>
    <x v="0"/>
    <n v="2"/>
    <x v="0"/>
    <n v="2"/>
    <x v="1"/>
    <n v="4302"/>
    <n v="13401"/>
    <n v="0"/>
    <s v="Y"/>
    <x v="1"/>
    <n v="17"/>
    <x v="0"/>
    <n v="3"/>
    <n v="80"/>
    <x v="1"/>
    <n v="4"/>
    <x v="1"/>
    <x v="1"/>
    <x v="11"/>
    <n v="2"/>
    <x v="0"/>
    <n v="2"/>
  </r>
  <r>
    <x v="13"/>
    <x v="1"/>
    <x v="2"/>
    <n v="697"/>
    <x v="1"/>
    <x v="3"/>
    <n v="4"/>
    <s v="Life Sciences"/>
    <n v="1"/>
    <n v="1115"/>
    <n v="3"/>
    <x v="1"/>
    <n v="40"/>
    <x v="1"/>
    <n v="1"/>
    <x v="1"/>
    <n v="4"/>
    <x v="1"/>
    <n v="2979"/>
    <n v="22478"/>
    <n v="3"/>
    <s v="Y"/>
    <x v="1"/>
    <n v="17"/>
    <x v="0"/>
    <n v="4"/>
    <n v="80"/>
    <x v="2"/>
    <n v="6"/>
    <x v="2"/>
    <x v="1"/>
    <x v="2"/>
    <n v="0"/>
    <x v="0"/>
    <n v="0"/>
  </r>
  <r>
    <x v="26"/>
    <x v="1"/>
    <x v="2"/>
    <n v="1262"/>
    <x v="1"/>
    <x v="0"/>
    <n v="4"/>
    <s v="Medical"/>
    <n v="1"/>
    <n v="1116"/>
    <n v="1"/>
    <x v="1"/>
    <n v="35"/>
    <x v="2"/>
    <n v="4"/>
    <x v="5"/>
    <n v="4"/>
    <x v="0"/>
    <n v="16885"/>
    <n v="16154"/>
    <n v="2"/>
    <s v="Y"/>
    <x v="1"/>
    <n v="22"/>
    <x v="1"/>
    <n v="3"/>
    <n v="80"/>
    <x v="0"/>
    <n v="27"/>
    <x v="1"/>
    <x v="2"/>
    <x v="8"/>
    <n v="4"/>
    <x v="3"/>
    <n v="1"/>
  </r>
  <r>
    <x v="28"/>
    <x v="1"/>
    <x v="2"/>
    <n v="1050"/>
    <x v="0"/>
    <x v="14"/>
    <n v="4"/>
    <s v="Life Sciences"/>
    <n v="1"/>
    <n v="1117"/>
    <n v="2"/>
    <x v="0"/>
    <n v="65"/>
    <x v="1"/>
    <n v="2"/>
    <x v="0"/>
    <n v="3"/>
    <x v="1"/>
    <n v="5593"/>
    <n v="17970"/>
    <n v="1"/>
    <s v="Y"/>
    <x v="1"/>
    <n v="13"/>
    <x v="0"/>
    <n v="4"/>
    <n v="80"/>
    <x v="1"/>
    <n v="15"/>
    <x v="2"/>
    <x v="1"/>
    <x v="15"/>
    <n v="10"/>
    <x v="5"/>
    <n v="12"/>
  </r>
  <r>
    <x v="39"/>
    <x v="1"/>
    <x v="0"/>
    <n v="994"/>
    <x v="1"/>
    <x v="15"/>
    <n v="4"/>
    <s v="Life Sciences"/>
    <n v="1"/>
    <n v="1118"/>
    <n v="2"/>
    <x v="1"/>
    <n v="87"/>
    <x v="0"/>
    <n v="3"/>
    <x v="4"/>
    <n v="2"/>
    <x v="0"/>
    <n v="10445"/>
    <n v="15322"/>
    <n v="7"/>
    <s v="Y"/>
    <x v="1"/>
    <n v="19"/>
    <x v="0"/>
    <n v="4"/>
    <n v="80"/>
    <x v="0"/>
    <n v="18"/>
    <x v="5"/>
    <x v="1"/>
    <x v="3"/>
    <n v="6"/>
    <x v="5"/>
    <n v="0"/>
  </r>
  <r>
    <x v="8"/>
    <x v="1"/>
    <x v="0"/>
    <n v="770"/>
    <x v="0"/>
    <x v="17"/>
    <n v="4"/>
    <s v="Marketing"/>
    <n v="1"/>
    <n v="1119"/>
    <n v="3"/>
    <x v="1"/>
    <n v="73"/>
    <x v="1"/>
    <n v="3"/>
    <x v="0"/>
    <n v="3"/>
    <x v="2"/>
    <n v="8740"/>
    <n v="5569"/>
    <n v="0"/>
    <s v="Y"/>
    <x v="0"/>
    <n v="14"/>
    <x v="0"/>
    <n v="2"/>
    <n v="80"/>
    <x v="3"/>
    <n v="9"/>
    <x v="2"/>
    <x v="1"/>
    <x v="3"/>
    <n v="7"/>
    <x v="3"/>
    <n v="7"/>
  </r>
  <r>
    <x v="11"/>
    <x v="1"/>
    <x v="0"/>
    <n v="1107"/>
    <x v="1"/>
    <x v="26"/>
    <n v="4"/>
    <s v="Life Sciences"/>
    <n v="1"/>
    <n v="1120"/>
    <n v="3"/>
    <x v="0"/>
    <n v="93"/>
    <x v="0"/>
    <n v="1"/>
    <x v="1"/>
    <n v="4"/>
    <x v="2"/>
    <n v="2514"/>
    <n v="26968"/>
    <n v="4"/>
    <s v="Y"/>
    <x v="1"/>
    <n v="22"/>
    <x v="1"/>
    <n v="1"/>
    <n v="80"/>
    <x v="1"/>
    <n v="11"/>
    <x v="4"/>
    <x v="1"/>
    <x v="5"/>
    <n v="5"/>
    <x v="1"/>
    <n v="7"/>
  </r>
  <r>
    <x v="14"/>
    <x v="1"/>
    <x v="0"/>
    <n v="950"/>
    <x v="1"/>
    <x v="3"/>
    <n v="3"/>
    <s v="Medical"/>
    <n v="1"/>
    <n v="1121"/>
    <n v="4"/>
    <x v="0"/>
    <n v="93"/>
    <x v="0"/>
    <n v="3"/>
    <x v="3"/>
    <n v="2"/>
    <x v="2"/>
    <n v="7655"/>
    <n v="8039"/>
    <n v="0"/>
    <s v="Y"/>
    <x v="1"/>
    <n v="17"/>
    <x v="0"/>
    <n v="2"/>
    <n v="80"/>
    <x v="2"/>
    <n v="10"/>
    <x v="1"/>
    <x v="2"/>
    <x v="7"/>
    <n v="7"/>
    <x v="1"/>
    <n v="7"/>
  </r>
  <r>
    <x v="21"/>
    <x v="1"/>
    <x v="0"/>
    <n v="406"/>
    <x v="0"/>
    <x v="3"/>
    <n v="1"/>
    <s v="Marketing"/>
    <n v="1"/>
    <n v="1124"/>
    <n v="1"/>
    <x v="1"/>
    <n v="52"/>
    <x v="0"/>
    <n v="4"/>
    <x v="5"/>
    <n v="3"/>
    <x v="1"/>
    <n v="17465"/>
    <n v="15596"/>
    <n v="3"/>
    <s v="Y"/>
    <x v="1"/>
    <n v="12"/>
    <x v="0"/>
    <n v="4"/>
    <n v="80"/>
    <x v="1"/>
    <n v="23"/>
    <x v="1"/>
    <x v="1"/>
    <x v="12"/>
    <n v="9"/>
    <x v="5"/>
    <n v="9"/>
  </r>
  <r>
    <x v="8"/>
    <x v="1"/>
    <x v="0"/>
    <n v="130"/>
    <x v="0"/>
    <x v="2"/>
    <n v="2"/>
    <s v="Marketing"/>
    <n v="1"/>
    <n v="1125"/>
    <n v="4"/>
    <x v="1"/>
    <n v="32"/>
    <x v="0"/>
    <n v="3"/>
    <x v="0"/>
    <n v="2"/>
    <x v="0"/>
    <n v="7351"/>
    <n v="20619"/>
    <n v="7"/>
    <s v="Y"/>
    <x v="1"/>
    <n v="16"/>
    <x v="0"/>
    <n v="3"/>
    <n v="80"/>
    <x v="0"/>
    <n v="10"/>
    <x v="2"/>
    <x v="1"/>
    <x v="6"/>
    <n v="0"/>
    <x v="0"/>
    <n v="0"/>
  </r>
  <r>
    <x v="23"/>
    <x v="1"/>
    <x v="1"/>
    <n v="1082"/>
    <x v="1"/>
    <x v="6"/>
    <n v="3"/>
    <s v="Life Sciences"/>
    <n v="1"/>
    <n v="1126"/>
    <n v="3"/>
    <x v="0"/>
    <n v="83"/>
    <x v="0"/>
    <n v="3"/>
    <x v="3"/>
    <n v="1"/>
    <x v="1"/>
    <n v="10820"/>
    <n v="11535"/>
    <n v="8"/>
    <s v="Y"/>
    <x v="1"/>
    <n v="11"/>
    <x v="0"/>
    <n v="3"/>
    <n v="80"/>
    <x v="1"/>
    <n v="18"/>
    <x v="4"/>
    <x v="1"/>
    <x v="3"/>
    <n v="7"/>
    <x v="0"/>
    <n v="1"/>
  </r>
  <r>
    <x v="22"/>
    <x v="0"/>
    <x v="1"/>
    <n v="203"/>
    <x v="1"/>
    <x v="2"/>
    <n v="3"/>
    <s v="Life Sciences"/>
    <n v="1"/>
    <n v="1127"/>
    <n v="1"/>
    <x v="1"/>
    <n v="84"/>
    <x v="0"/>
    <n v="4"/>
    <x v="4"/>
    <n v="4"/>
    <x v="2"/>
    <n v="12169"/>
    <n v="13547"/>
    <n v="7"/>
    <s v="Y"/>
    <x v="1"/>
    <n v="11"/>
    <x v="0"/>
    <n v="4"/>
    <n v="80"/>
    <x v="2"/>
    <n v="21"/>
    <x v="5"/>
    <x v="1"/>
    <x v="29"/>
    <n v="7"/>
    <x v="14"/>
    <n v="5"/>
  </r>
  <r>
    <x v="32"/>
    <x v="1"/>
    <x v="0"/>
    <n v="1308"/>
    <x v="1"/>
    <x v="24"/>
    <n v="3"/>
    <s v="Medical"/>
    <n v="1"/>
    <n v="1128"/>
    <n v="3"/>
    <x v="1"/>
    <n v="44"/>
    <x v="1"/>
    <n v="5"/>
    <x v="7"/>
    <n v="3"/>
    <x v="0"/>
    <n v="19626"/>
    <n v="17544"/>
    <n v="1"/>
    <s v="Y"/>
    <x v="1"/>
    <n v="14"/>
    <x v="0"/>
    <n v="1"/>
    <n v="80"/>
    <x v="0"/>
    <n v="21"/>
    <x v="2"/>
    <x v="3"/>
    <x v="23"/>
    <n v="7"/>
    <x v="5"/>
    <n v="9"/>
  </r>
  <r>
    <x v="18"/>
    <x v="1"/>
    <x v="0"/>
    <n v="984"/>
    <x v="1"/>
    <x v="0"/>
    <n v="1"/>
    <s v="Technical Degree"/>
    <n v="1"/>
    <n v="1131"/>
    <n v="4"/>
    <x v="0"/>
    <n v="70"/>
    <x v="1"/>
    <n v="1"/>
    <x v="1"/>
    <n v="2"/>
    <x v="0"/>
    <n v="2070"/>
    <n v="25326"/>
    <n v="1"/>
    <s v="Y"/>
    <x v="0"/>
    <n v="11"/>
    <x v="0"/>
    <n v="3"/>
    <n v="80"/>
    <x v="0"/>
    <n v="2"/>
    <x v="6"/>
    <x v="3"/>
    <x v="4"/>
    <n v="2"/>
    <x v="3"/>
    <n v="2"/>
  </r>
  <r>
    <x v="22"/>
    <x v="1"/>
    <x v="2"/>
    <n v="439"/>
    <x v="1"/>
    <x v="14"/>
    <n v="3"/>
    <s v="Life Sciences"/>
    <n v="1"/>
    <n v="1132"/>
    <n v="3"/>
    <x v="1"/>
    <n v="70"/>
    <x v="0"/>
    <n v="2"/>
    <x v="2"/>
    <n v="2"/>
    <x v="0"/>
    <n v="6782"/>
    <n v="8770"/>
    <n v="9"/>
    <s v="Y"/>
    <x v="1"/>
    <n v="15"/>
    <x v="0"/>
    <n v="3"/>
    <n v="80"/>
    <x v="0"/>
    <n v="9"/>
    <x v="2"/>
    <x v="2"/>
    <x v="8"/>
    <n v="4"/>
    <x v="0"/>
    <n v="3"/>
  </r>
  <r>
    <x v="9"/>
    <x v="1"/>
    <x v="2"/>
    <n v="217"/>
    <x v="1"/>
    <x v="21"/>
    <n v="4"/>
    <s v="Life Sciences"/>
    <n v="1"/>
    <n v="1133"/>
    <n v="1"/>
    <x v="1"/>
    <n v="78"/>
    <x v="0"/>
    <n v="2"/>
    <x v="3"/>
    <n v="4"/>
    <x v="0"/>
    <n v="7779"/>
    <n v="23238"/>
    <n v="2"/>
    <s v="Y"/>
    <x v="1"/>
    <n v="20"/>
    <x v="1"/>
    <n v="1"/>
    <n v="80"/>
    <x v="0"/>
    <n v="18"/>
    <x v="0"/>
    <x v="1"/>
    <x v="19"/>
    <n v="9"/>
    <x v="0"/>
    <n v="9"/>
  </r>
  <r>
    <x v="12"/>
    <x v="1"/>
    <x v="1"/>
    <n v="793"/>
    <x v="0"/>
    <x v="25"/>
    <n v="3"/>
    <s v="Life Sciences"/>
    <n v="1"/>
    <n v="1135"/>
    <n v="3"/>
    <x v="1"/>
    <n v="67"/>
    <x v="2"/>
    <n v="1"/>
    <x v="6"/>
    <n v="4"/>
    <x v="1"/>
    <n v="2791"/>
    <n v="21981"/>
    <n v="0"/>
    <s v="Y"/>
    <x v="1"/>
    <n v="12"/>
    <x v="0"/>
    <n v="1"/>
    <n v="80"/>
    <x v="1"/>
    <n v="3"/>
    <x v="5"/>
    <x v="1"/>
    <x v="4"/>
    <n v="2"/>
    <x v="3"/>
    <n v="2"/>
  </r>
  <r>
    <x v="14"/>
    <x v="1"/>
    <x v="0"/>
    <n v="1451"/>
    <x v="1"/>
    <x v="2"/>
    <n v="1"/>
    <s v="Life Sciences"/>
    <n v="1"/>
    <n v="1136"/>
    <n v="1"/>
    <x v="1"/>
    <n v="67"/>
    <x v="1"/>
    <n v="1"/>
    <x v="1"/>
    <n v="2"/>
    <x v="1"/>
    <n v="3201"/>
    <n v="19911"/>
    <n v="0"/>
    <s v="Y"/>
    <x v="1"/>
    <n v="17"/>
    <x v="0"/>
    <n v="1"/>
    <n v="80"/>
    <x v="0"/>
    <n v="6"/>
    <x v="2"/>
    <x v="0"/>
    <x v="8"/>
    <n v="3"/>
    <x v="0"/>
    <n v="4"/>
  </r>
  <r>
    <x v="10"/>
    <x v="1"/>
    <x v="1"/>
    <n v="1182"/>
    <x v="0"/>
    <x v="13"/>
    <n v="2"/>
    <s v="Marketing"/>
    <n v="1"/>
    <n v="1137"/>
    <n v="4"/>
    <x v="1"/>
    <n v="54"/>
    <x v="0"/>
    <n v="2"/>
    <x v="0"/>
    <n v="4"/>
    <x v="2"/>
    <n v="4968"/>
    <n v="18500"/>
    <n v="1"/>
    <s v="Y"/>
    <x v="1"/>
    <n v="11"/>
    <x v="0"/>
    <n v="4"/>
    <n v="80"/>
    <x v="1"/>
    <n v="5"/>
    <x v="1"/>
    <x v="1"/>
    <x v="8"/>
    <n v="2"/>
    <x v="0"/>
    <n v="2"/>
  </r>
  <r>
    <x v="1"/>
    <x v="1"/>
    <x v="0"/>
    <n v="174"/>
    <x v="0"/>
    <x v="1"/>
    <n v="4"/>
    <s v="Technical Degree"/>
    <n v="1"/>
    <n v="1138"/>
    <n v="4"/>
    <x v="1"/>
    <n v="56"/>
    <x v="1"/>
    <n v="4"/>
    <x v="0"/>
    <n v="2"/>
    <x v="1"/>
    <n v="13120"/>
    <n v="11879"/>
    <n v="6"/>
    <s v="Y"/>
    <x v="1"/>
    <n v="17"/>
    <x v="0"/>
    <n v="2"/>
    <n v="80"/>
    <x v="1"/>
    <n v="22"/>
    <x v="1"/>
    <x v="1"/>
    <x v="7"/>
    <n v="8"/>
    <x v="3"/>
    <n v="3"/>
  </r>
  <r>
    <x v="13"/>
    <x v="1"/>
    <x v="1"/>
    <n v="1003"/>
    <x v="1"/>
    <x v="2"/>
    <n v="2"/>
    <s v="Life Sciences"/>
    <n v="1"/>
    <n v="1140"/>
    <n v="4"/>
    <x v="1"/>
    <n v="95"/>
    <x v="0"/>
    <n v="2"/>
    <x v="3"/>
    <n v="3"/>
    <x v="0"/>
    <n v="4033"/>
    <n v="15834"/>
    <n v="2"/>
    <s v="Y"/>
    <x v="1"/>
    <n v="11"/>
    <x v="0"/>
    <n v="4"/>
    <n v="80"/>
    <x v="0"/>
    <n v="5"/>
    <x v="1"/>
    <x v="2"/>
    <x v="11"/>
    <n v="2"/>
    <x v="0"/>
    <n v="2"/>
  </r>
  <r>
    <x v="11"/>
    <x v="1"/>
    <x v="1"/>
    <n v="490"/>
    <x v="1"/>
    <x v="17"/>
    <n v="3"/>
    <s v="Life Sciences"/>
    <n v="1"/>
    <n v="1143"/>
    <n v="4"/>
    <x v="0"/>
    <n v="61"/>
    <x v="0"/>
    <n v="1"/>
    <x v="1"/>
    <n v="2"/>
    <x v="2"/>
    <n v="3291"/>
    <n v="17940"/>
    <n v="0"/>
    <s v="Y"/>
    <x v="1"/>
    <n v="14"/>
    <x v="0"/>
    <n v="4"/>
    <n v="80"/>
    <x v="3"/>
    <n v="8"/>
    <x v="2"/>
    <x v="2"/>
    <x v="5"/>
    <n v="5"/>
    <x v="1"/>
    <n v="1"/>
  </r>
  <r>
    <x v="19"/>
    <x v="1"/>
    <x v="0"/>
    <n v="188"/>
    <x v="1"/>
    <x v="22"/>
    <n v="3"/>
    <s v="Medical"/>
    <n v="1"/>
    <n v="1148"/>
    <n v="2"/>
    <x v="1"/>
    <n v="56"/>
    <x v="3"/>
    <n v="2"/>
    <x v="2"/>
    <n v="4"/>
    <x v="0"/>
    <n v="4272"/>
    <n v="9558"/>
    <n v="4"/>
    <s v="Y"/>
    <x v="1"/>
    <n v="19"/>
    <x v="0"/>
    <n v="1"/>
    <n v="80"/>
    <x v="0"/>
    <n v="16"/>
    <x v="1"/>
    <x v="1"/>
    <x v="6"/>
    <n v="0"/>
    <x v="0"/>
    <n v="0"/>
  </r>
  <r>
    <x v="11"/>
    <x v="1"/>
    <x v="0"/>
    <n v="718"/>
    <x v="1"/>
    <x v="1"/>
    <n v="1"/>
    <s v="Medical"/>
    <n v="1"/>
    <n v="1150"/>
    <n v="2"/>
    <x v="1"/>
    <n v="79"/>
    <x v="1"/>
    <n v="2"/>
    <x v="3"/>
    <n v="4"/>
    <x v="1"/>
    <n v="5056"/>
    <n v="17689"/>
    <n v="1"/>
    <s v="Y"/>
    <x v="0"/>
    <n v="15"/>
    <x v="0"/>
    <n v="3"/>
    <n v="80"/>
    <x v="1"/>
    <n v="10"/>
    <x v="2"/>
    <x v="2"/>
    <x v="1"/>
    <n v="7"/>
    <x v="1"/>
    <n v="2"/>
  </r>
  <r>
    <x v="8"/>
    <x v="1"/>
    <x v="0"/>
    <n v="433"/>
    <x v="2"/>
    <x v="0"/>
    <n v="3"/>
    <s v="Human Resources"/>
    <n v="1"/>
    <n v="1152"/>
    <n v="3"/>
    <x v="1"/>
    <n v="37"/>
    <x v="2"/>
    <n v="1"/>
    <x v="8"/>
    <n v="3"/>
    <x v="1"/>
    <n v="2844"/>
    <n v="6004"/>
    <n v="1"/>
    <s v="Y"/>
    <x v="1"/>
    <n v="13"/>
    <x v="0"/>
    <n v="4"/>
    <n v="80"/>
    <x v="1"/>
    <n v="7"/>
    <x v="2"/>
    <x v="3"/>
    <x v="5"/>
    <n v="6"/>
    <x v="8"/>
    <n v="0"/>
  </r>
  <r>
    <x v="14"/>
    <x v="1"/>
    <x v="1"/>
    <n v="773"/>
    <x v="1"/>
    <x v="16"/>
    <n v="3"/>
    <s v="Life Sciences"/>
    <n v="1"/>
    <n v="1154"/>
    <n v="3"/>
    <x v="1"/>
    <n v="39"/>
    <x v="1"/>
    <n v="1"/>
    <x v="1"/>
    <n v="3"/>
    <x v="2"/>
    <n v="2703"/>
    <n v="22088"/>
    <n v="1"/>
    <s v="Y"/>
    <x v="0"/>
    <n v="14"/>
    <x v="0"/>
    <n v="4"/>
    <n v="80"/>
    <x v="1"/>
    <n v="3"/>
    <x v="2"/>
    <x v="1"/>
    <x v="11"/>
    <n v="1"/>
    <x v="0"/>
    <n v="2"/>
  </r>
  <r>
    <x v="41"/>
    <x v="0"/>
    <x v="2"/>
    <n v="247"/>
    <x v="1"/>
    <x v="1"/>
    <n v="1"/>
    <s v="Medical"/>
    <n v="1"/>
    <n v="1156"/>
    <n v="3"/>
    <x v="1"/>
    <n v="80"/>
    <x v="0"/>
    <n v="1"/>
    <x v="2"/>
    <n v="3"/>
    <x v="0"/>
    <n v="1904"/>
    <n v="13556"/>
    <n v="1"/>
    <s v="Y"/>
    <x v="1"/>
    <n v="12"/>
    <x v="0"/>
    <n v="4"/>
    <n v="80"/>
    <x v="0"/>
    <n v="0"/>
    <x v="0"/>
    <x v="1"/>
    <x v="2"/>
    <n v="0"/>
    <x v="0"/>
    <n v="0"/>
  </r>
  <r>
    <x v="3"/>
    <x v="0"/>
    <x v="0"/>
    <n v="603"/>
    <x v="0"/>
    <x v="14"/>
    <n v="4"/>
    <s v="Marketing"/>
    <n v="1"/>
    <n v="1157"/>
    <n v="1"/>
    <x v="0"/>
    <n v="77"/>
    <x v="0"/>
    <n v="2"/>
    <x v="0"/>
    <n v="1"/>
    <x v="0"/>
    <n v="8224"/>
    <n v="18385"/>
    <n v="0"/>
    <s v="Y"/>
    <x v="0"/>
    <n v="17"/>
    <x v="0"/>
    <n v="1"/>
    <n v="80"/>
    <x v="0"/>
    <n v="6"/>
    <x v="1"/>
    <x v="1"/>
    <x v="8"/>
    <n v="2"/>
    <x v="0"/>
    <n v="3"/>
  </r>
  <r>
    <x v="0"/>
    <x v="1"/>
    <x v="0"/>
    <n v="167"/>
    <x v="1"/>
    <x v="20"/>
    <n v="4"/>
    <s v="Life Sciences"/>
    <n v="1"/>
    <n v="1158"/>
    <n v="2"/>
    <x v="1"/>
    <n v="46"/>
    <x v="0"/>
    <n v="1"/>
    <x v="2"/>
    <n v="4"/>
    <x v="1"/>
    <n v="4766"/>
    <n v="9051"/>
    <n v="3"/>
    <s v="Y"/>
    <x v="0"/>
    <n v="11"/>
    <x v="0"/>
    <n v="1"/>
    <n v="80"/>
    <x v="1"/>
    <n v="6"/>
    <x v="5"/>
    <x v="1"/>
    <x v="6"/>
    <n v="0"/>
    <x v="0"/>
    <n v="0"/>
  </r>
  <r>
    <x v="12"/>
    <x v="0"/>
    <x v="1"/>
    <n v="874"/>
    <x v="1"/>
    <x v="8"/>
    <n v="3"/>
    <s v="Medical"/>
    <n v="1"/>
    <n v="1160"/>
    <n v="3"/>
    <x v="1"/>
    <n v="72"/>
    <x v="0"/>
    <n v="1"/>
    <x v="2"/>
    <n v="3"/>
    <x v="1"/>
    <n v="2610"/>
    <n v="6233"/>
    <n v="1"/>
    <s v="Y"/>
    <x v="1"/>
    <n v="12"/>
    <x v="0"/>
    <n v="3"/>
    <n v="80"/>
    <x v="1"/>
    <n v="2"/>
    <x v="3"/>
    <x v="2"/>
    <x v="4"/>
    <n v="2"/>
    <x v="3"/>
    <n v="2"/>
  </r>
  <r>
    <x v="2"/>
    <x v="1"/>
    <x v="0"/>
    <n v="367"/>
    <x v="1"/>
    <x v="19"/>
    <n v="2"/>
    <s v="Medical"/>
    <n v="1"/>
    <n v="1161"/>
    <n v="3"/>
    <x v="0"/>
    <n v="52"/>
    <x v="1"/>
    <n v="2"/>
    <x v="4"/>
    <n v="4"/>
    <x v="2"/>
    <n v="5731"/>
    <n v="17171"/>
    <n v="7"/>
    <s v="Y"/>
    <x v="1"/>
    <n v="13"/>
    <x v="0"/>
    <n v="3"/>
    <n v="80"/>
    <x v="3"/>
    <n v="9"/>
    <x v="2"/>
    <x v="1"/>
    <x v="0"/>
    <n v="2"/>
    <x v="1"/>
    <n v="3"/>
  </r>
  <r>
    <x v="4"/>
    <x v="1"/>
    <x v="0"/>
    <n v="199"/>
    <x v="1"/>
    <x v="16"/>
    <n v="3"/>
    <s v="Life Sciences"/>
    <n v="1"/>
    <n v="1162"/>
    <n v="4"/>
    <x v="1"/>
    <n v="55"/>
    <x v="1"/>
    <n v="1"/>
    <x v="1"/>
    <n v="3"/>
    <x v="1"/>
    <n v="2539"/>
    <n v="7950"/>
    <n v="1"/>
    <s v="Y"/>
    <x v="1"/>
    <n v="13"/>
    <x v="0"/>
    <n v="3"/>
    <n v="80"/>
    <x v="1"/>
    <n v="4"/>
    <x v="0"/>
    <x v="1"/>
    <x v="9"/>
    <n v="2"/>
    <x v="3"/>
    <n v="2"/>
  </r>
  <r>
    <x v="13"/>
    <x v="1"/>
    <x v="0"/>
    <n v="1400"/>
    <x v="0"/>
    <x v="14"/>
    <n v="1"/>
    <s v="Life Sciences"/>
    <n v="1"/>
    <n v="1163"/>
    <n v="2"/>
    <x v="0"/>
    <n v="70"/>
    <x v="0"/>
    <n v="2"/>
    <x v="0"/>
    <n v="3"/>
    <x v="1"/>
    <n v="5714"/>
    <n v="5829"/>
    <n v="1"/>
    <s v="Y"/>
    <x v="1"/>
    <n v="20"/>
    <x v="1"/>
    <n v="1"/>
    <n v="80"/>
    <x v="0"/>
    <n v="6"/>
    <x v="1"/>
    <x v="2"/>
    <x v="0"/>
    <n v="5"/>
    <x v="1"/>
    <n v="3"/>
  </r>
  <r>
    <x v="10"/>
    <x v="1"/>
    <x v="0"/>
    <n v="528"/>
    <x v="2"/>
    <x v="1"/>
    <n v="4"/>
    <s v="Technical Degree"/>
    <n v="1"/>
    <n v="1164"/>
    <n v="3"/>
    <x v="1"/>
    <n v="100"/>
    <x v="0"/>
    <n v="1"/>
    <x v="8"/>
    <n v="3"/>
    <x v="0"/>
    <n v="4323"/>
    <n v="7108"/>
    <n v="1"/>
    <s v="Y"/>
    <x v="1"/>
    <n v="17"/>
    <x v="0"/>
    <n v="2"/>
    <n v="80"/>
    <x v="0"/>
    <n v="6"/>
    <x v="2"/>
    <x v="0"/>
    <x v="8"/>
    <n v="4"/>
    <x v="1"/>
    <n v="4"/>
  </r>
  <r>
    <x v="11"/>
    <x v="0"/>
    <x v="0"/>
    <n v="408"/>
    <x v="0"/>
    <x v="5"/>
    <n v="1"/>
    <s v="Life Sciences"/>
    <n v="1"/>
    <n v="1165"/>
    <n v="4"/>
    <x v="0"/>
    <n v="45"/>
    <x v="1"/>
    <n v="3"/>
    <x v="0"/>
    <n v="1"/>
    <x v="1"/>
    <n v="7336"/>
    <n v="11162"/>
    <n v="1"/>
    <s v="Y"/>
    <x v="1"/>
    <n v="13"/>
    <x v="0"/>
    <n v="1"/>
    <n v="80"/>
    <x v="1"/>
    <n v="11"/>
    <x v="1"/>
    <x v="0"/>
    <x v="19"/>
    <n v="8"/>
    <x v="2"/>
    <n v="10"/>
  </r>
  <r>
    <x v="32"/>
    <x v="1"/>
    <x v="1"/>
    <n v="593"/>
    <x v="1"/>
    <x v="14"/>
    <n v="4"/>
    <s v="Medical"/>
    <n v="1"/>
    <n v="1166"/>
    <n v="2"/>
    <x v="0"/>
    <n v="88"/>
    <x v="0"/>
    <n v="3"/>
    <x v="7"/>
    <n v="3"/>
    <x v="0"/>
    <n v="13499"/>
    <n v="13782"/>
    <n v="9"/>
    <s v="Y"/>
    <x v="1"/>
    <n v="17"/>
    <x v="0"/>
    <n v="3"/>
    <n v="80"/>
    <x v="0"/>
    <n v="20"/>
    <x v="1"/>
    <x v="2"/>
    <x v="29"/>
    <n v="7"/>
    <x v="3"/>
    <n v="13"/>
  </r>
  <r>
    <x v="19"/>
    <x v="0"/>
    <x v="1"/>
    <n v="481"/>
    <x v="0"/>
    <x v="20"/>
    <n v="3"/>
    <s v="Life Sciences"/>
    <n v="1"/>
    <n v="1167"/>
    <n v="3"/>
    <x v="1"/>
    <n v="44"/>
    <x v="0"/>
    <n v="4"/>
    <x v="0"/>
    <n v="1"/>
    <x v="0"/>
    <n v="13758"/>
    <n v="2447"/>
    <n v="0"/>
    <s v="Y"/>
    <x v="0"/>
    <n v="12"/>
    <x v="0"/>
    <n v="2"/>
    <n v="80"/>
    <x v="0"/>
    <n v="22"/>
    <x v="2"/>
    <x v="2"/>
    <x v="17"/>
    <n v="9"/>
    <x v="11"/>
    <n v="14"/>
  </r>
  <r>
    <x v="19"/>
    <x v="1"/>
    <x v="0"/>
    <n v="647"/>
    <x v="0"/>
    <x v="18"/>
    <n v="4"/>
    <s v="Marketing"/>
    <n v="1"/>
    <n v="1171"/>
    <n v="2"/>
    <x v="1"/>
    <n v="45"/>
    <x v="0"/>
    <n v="2"/>
    <x v="0"/>
    <n v="1"/>
    <x v="0"/>
    <n v="5155"/>
    <n v="2253"/>
    <n v="7"/>
    <s v="Y"/>
    <x v="1"/>
    <n v="13"/>
    <x v="0"/>
    <n v="4"/>
    <n v="80"/>
    <x v="0"/>
    <n v="9"/>
    <x v="1"/>
    <x v="3"/>
    <x v="0"/>
    <n v="4"/>
    <x v="1"/>
    <n v="5"/>
  </r>
  <r>
    <x v="10"/>
    <x v="1"/>
    <x v="0"/>
    <n v="982"/>
    <x v="1"/>
    <x v="0"/>
    <n v="4"/>
    <s v="Medical"/>
    <n v="1"/>
    <n v="1172"/>
    <n v="4"/>
    <x v="1"/>
    <n v="58"/>
    <x v="1"/>
    <n v="1"/>
    <x v="2"/>
    <n v="3"/>
    <x v="1"/>
    <n v="2258"/>
    <n v="16340"/>
    <n v="6"/>
    <s v="Y"/>
    <x v="1"/>
    <n v="12"/>
    <x v="0"/>
    <n v="2"/>
    <n v="80"/>
    <x v="1"/>
    <n v="10"/>
    <x v="2"/>
    <x v="1"/>
    <x v="3"/>
    <n v="0"/>
    <x v="1"/>
    <n v="7"/>
  </r>
  <r>
    <x v="17"/>
    <x v="1"/>
    <x v="0"/>
    <n v="477"/>
    <x v="1"/>
    <x v="4"/>
    <n v="3"/>
    <s v="Medical"/>
    <n v="1"/>
    <n v="1173"/>
    <n v="4"/>
    <x v="1"/>
    <n v="49"/>
    <x v="0"/>
    <n v="1"/>
    <x v="2"/>
    <n v="2"/>
    <x v="0"/>
    <n v="3597"/>
    <n v="6409"/>
    <n v="8"/>
    <s v="Y"/>
    <x v="1"/>
    <n v="22"/>
    <x v="1"/>
    <n v="4"/>
    <n v="80"/>
    <x v="0"/>
    <n v="6"/>
    <x v="2"/>
    <x v="1"/>
    <x v="9"/>
    <n v="3"/>
    <x v="1"/>
    <n v="2"/>
  </r>
  <r>
    <x v="14"/>
    <x v="0"/>
    <x v="0"/>
    <n v="1485"/>
    <x v="1"/>
    <x v="20"/>
    <n v="1"/>
    <s v="Life Sciences"/>
    <n v="1"/>
    <n v="1175"/>
    <n v="3"/>
    <x v="0"/>
    <n v="79"/>
    <x v="0"/>
    <n v="1"/>
    <x v="2"/>
    <n v="4"/>
    <x v="1"/>
    <n v="2515"/>
    <n v="22955"/>
    <n v="1"/>
    <s v="Y"/>
    <x v="0"/>
    <n v="11"/>
    <x v="0"/>
    <n v="4"/>
    <n v="80"/>
    <x v="0"/>
    <n v="1"/>
    <x v="5"/>
    <x v="2"/>
    <x v="6"/>
    <n v="1"/>
    <x v="0"/>
    <n v="0"/>
  </r>
  <r>
    <x v="25"/>
    <x v="1"/>
    <x v="0"/>
    <n v="1384"/>
    <x v="1"/>
    <x v="3"/>
    <n v="4"/>
    <s v="Medical"/>
    <n v="1"/>
    <n v="1177"/>
    <n v="1"/>
    <x v="1"/>
    <n v="82"/>
    <x v="2"/>
    <n v="1"/>
    <x v="2"/>
    <n v="4"/>
    <x v="1"/>
    <n v="4420"/>
    <n v="13421"/>
    <n v="1"/>
    <s v="Y"/>
    <x v="1"/>
    <n v="22"/>
    <x v="1"/>
    <n v="2"/>
    <n v="80"/>
    <x v="1"/>
    <n v="8"/>
    <x v="2"/>
    <x v="1"/>
    <x v="3"/>
    <n v="7"/>
    <x v="0"/>
    <n v="7"/>
  </r>
  <r>
    <x v="7"/>
    <x v="1"/>
    <x v="0"/>
    <n v="852"/>
    <x v="0"/>
    <x v="17"/>
    <n v="3"/>
    <s v="Marketing"/>
    <n v="1"/>
    <n v="1179"/>
    <n v="3"/>
    <x v="1"/>
    <n v="72"/>
    <x v="1"/>
    <n v="2"/>
    <x v="0"/>
    <n v="3"/>
    <x v="1"/>
    <n v="6578"/>
    <n v="2706"/>
    <n v="1"/>
    <s v="Y"/>
    <x v="1"/>
    <n v="18"/>
    <x v="0"/>
    <n v="1"/>
    <n v="80"/>
    <x v="1"/>
    <n v="10"/>
    <x v="1"/>
    <x v="1"/>
    <x v="1"/>
    <n v="3"/>
    <x v="1"/>
    <n v="4"/>
  </r>
  <r>
    <x v="32"/>
    <x v="1"/>
    <x v="1"/>
    <n v="902"/>
    <x v="1"/>
    <x v="9"/>
    <n v="2"/>
    <s v="Medical"/>
    <n v="1"/>
    <n v="1180"/>
    <n v="3"/>
    <x v="0"/>
    <n v="92"/>
    <x v="1"/>
    <n v="2"/>
    <x v="1"/>
    <n v="4"/>
    <x v="1"/>
    <n v="4422"/>
    <n v="21203"/>
    <n v="3"/>
    <s v="Y"/>
    <x v="0"/>
    <n v="13"/>
    <x v="0"/>
    <n v="4"/>
    <n v="80"/>
    <x v="1"/>
    <n v="16"/>
    <x v="1"/>
    <x v="0"/>
    <x v="6"/>
    <n v="1"/>
    <x v="0"/>
    <n v="0"/>
  </r>
  <r>
    <x v="10"/>
    <x v="1"/>
    <x v="0"/>
    <n v="819"/>
    <x v="1"/>
    <x v="2"/>
    <n v="3"/>
    <s v="Life Sciences"/>
    <n v="1"/>
    <n v="1182"/>
    <n v="3"/>
    <x v="1"/>
    <n v="44"/>
    <x v="1"/>
    <n v="3"/>
    <x v="3"/>
    <n v="2"/>
    <x v="2"/>
    <n v="10274"/>
    <n v="19588"/>
    <n v="2"/>
    <s v="Y"/>
    <x v="1"/>
    <n v="18"/>
    <x v="0"/>
    <n v="2"/>
    <n v="80"/>
    <x v="1"/>
    <n v="15"/>
    <x v="2"/>
    <x v="3"/>
    <x v="5"/>
    <n v="7"/>
    <x v="7"/>
    <n v="4"/>
  </r>
  <r>
    <x v="13"/>
    <x v="1"/>
    <x v="1"/>
    <n v="669"/>
    <x v="1"/>
    <x v="0"/>
    <n v="3"/>
    <s v="Medical"/>
    <n v="1"/>
    <n v="1184"/>
    <n v="4"/>
    <x v="1"/>
    <n v="97"/>
    <x v="1"/>
    <n v="2"/>
    <x v="4"/>
    <n v="1"/>
    <x v="0"/>
    <n v="5343"/>
    <n v="25755"/>
    <n v="0"/>
    <s v="Y"/>
    <x v="1"/>
    <n v="20"/>
    <x v="1"/>
    <n v="3"/>
    <n v="80"/>
    <x v="0"/>
    <n v="14"/>
    <x v="1"/>
    <x v="1"/>
    <x v="20"/>
    <n v="9"/>
    <x v="5"/>
    <n v="9"/>
  </r>
  <r>
    <x v="10"/>
    <x v="1"/>
    <x v="1"/>
    <n v="636"/>
    <x v="1"/>
    <x v="18"/>
    <n v="4"/>
    <s v="Other"/>
    <n v="1"/>
    <n v="1185"/>
    <n v="4"/>
    <x v="1"/>
    <n v="47"/>
    <x v="1"/>
    <n v="1"/>
    <x v="2"/>
    <n v="4"/>
    <x v="1"/>
    <n v="2376"/>
    <n v="26537"/>
    <n v="1"/>
    <s v="Y"/>
    <x v="1"/>
    <n v="13"/>
    <x v="0"/>
    <n v="2"/>
    <n v="80"/>
    <x v="1"/>
    <n v="2"/>
    <x v="2"/>
    <x v="3"/>
    <x v="4"/>
    <n v="2"/>
    <x v="3"/>
    <n v="2"/>
  </r>
  <r>
    <x v="23"/>
    <x v="0"/>
    <x v="0"/>
    <n v="1372"/>
    <x v="0"/>
    <x v="14"/>
    <n v="3"/>
    <s v="Marketing"/>
    <n v="1"/>
    <n v="1188"/>
    <n v="1"/>
    <x v="0"/>
    <n v="85"/>
    <x v="3"/>
    <n v="2"/>
    <x v="0"/>
    <n v="3"/>
    <x v="0"/>
    <n v="5346"/>
    <n v="9489"/>
    <n v="8"/>
    <s v="Y"/>
    <x v="1"/>
    <n v="13"/>
    <x v="0"/>
    <n v="2"/>
    <n v="80"/>
    <x v="0"/>
    <n v="7"/>
    <x v="2"/>
    <x v="2"/>
    <x v="9"/>
    <n v="3"/>
    <x v="1"/>
    <n v="3"/>
  </r>
  <r>
    <x v="5"/>
    <x v="1"/>
    <x v="2"/>
    <n v="862"/>
    <x v="0"/>
    <x v="2"/>
    <n v="1"/>
    <s v="Life Sciences"/>
    <n v="1"/>
    <n v="1190"/>
    <n v="3"/>
    <x v="0"/>
    <n v="76"/>
    <x v="0"/>
    <n v="1"/>
    <x v="6"/>
    <n v="1"/>
    <x v="2"/>
    <n v="2827"/>
    <n v="14947"/>
    <n v="1"/>
    <s v="Y"/>
    <x v="1"/>
    <n v="12"/>
    <x v="0"/>
    <n v="3"/>
    <n v="80"/>
    <x v="2"/>
    <n v="1"/>
    <x v="1"/>
    <x v="1"/>
    <x v="6"/>
    <n v="0"/>
    <x v="0"/>
    <n v="0"/>
  </r>
  <r>
    <x v="29"/>
    <x v="1"/>
    <x v="0"/>
    <n v="718"/>
    <x v="1"/>
    <x v="18"/>
    <n v="4"/>
    <s v="Technical Degree"/>
    <n v="1"/>
    <n v="1191"/>
    <n v="4"/>
    <x v="0"/>
    <n v="92"/>
    <x v="0"/>
    <n v="5"/>
    <x v="5"/>
    <n v="1"/>
    <x v="2"/>
    <n v="19943"/>
    <n v="18575"/>
    <n v="4"/>
    <s v="Y"/>
    <x v="1"/>
    <n v="13"/>
    <x v="0"/>
    <n v="4"/>
    <n v="80"/>
    <x v="1"/>
    <n v="28"/>
    <x v="2"/>
    <x v="1"/>
    <x v="8"/>
    <n v="2"/>
    <x v="5"/>
    <n v="2"/>
  </r>
  <r>
    <x v="11"/>
    <x v="1"/>
    <x v="0"/>
    <n v="1401"/>
    <x v="1"/>
    <x v="16"/>
    <n v="1"/>
    <s v="Medical"/>
    <n v="1"/>
    <n v="1192"/>
    <n v="2"/>
    <x v="0"/>
    <n v="54"/>
    <x v="0"/>
    <n v="1"/>
    <x v="2"/>
    <n v="4"/>
    <x v="1"/>
    <n v="3131"/>
    <n v="26342"/>
    <n v="1"/>
    <s v="Y"/>
    <x v="1"/>
    <n v="13"/>
    <x v="0"/>
    <n v="1"/>
    <n v="80"/>
    <x v="1"/>
    <n v="10"/>
    <x v="3"/>
    <x v="1"/>
    <x v="1"/>
    <n v="8"/>
    <x v="0"/>
    <n v="8"/>
  </r>
  <r>
    <x v="37"/>
    <x v="1"/>
    <x v="0"/>
    <n v="645"/>
    <x v="1"/>
    <x v="14"/>
    <n v="2"/>
    <s v="Life Sciences"/>
    <n v="1"/>
    <n v="1193"/>
    <n v="3"/>
    <x v="1"/>
    <n v="54"/>
    <x v="0"/>
    <n v="1"/>
    <x v="1"/>
    <n v="1"/>
    <x v="0"/>
    <n v="2552"/>
    <n v="7172"/>
    <n v="1"/>
    <s v="Y"/>
    <x v="1"/>
    <n v="25"/>
    <x v="1"/>
    <n v="3"/>
    <n v="80"/>
    <x v="0"/>
    <n v="1"/>
    <x v="5"/>
    <x v="1"/>
    <x v="6"/>
    <n v="1"/>
    <x v="0"/>
    <n v="0"/>
  </r>
  <r>
    <x v="28"/>
    <x v="1"/>
    <x v="0"/>
    <n v="1457"/>
    <x v="1"/>
    <x v="15"/>
    <n v="3"/>
    <s v="Medical"/>
    <n v="1"/>
    <n v="1195"/>
    <n v="1"/>
    <x v="0"/>
    <n v="83"/>
    <x v="0"/>
    <n v="1"/>
    <x v="1"/>
    <n v="3"/>
    <x v="1"/>
    <n v="4477"/>
    <n v="20100"/>
    <n v="4"/>
    <s v="Y"/>
    <x v="0"/>
    <n v="19"/>
    <x v="0"/>
    <n v="3"/>
    <n v="80"/>
    <x v="1"/>
    <n v="7"/>
    <x v="2"/>
    <x v="2"/>
    <x v="11"/>
    <n v="2"/>
    <x v="0"/>
    <n v="2"/>
  </r>
  <r>
    <x v="2"/>
    <x v="1"/>
    <x v="0"/>
    <n v="977"/>
    <x v="1"/>
    <x v="0"/>
    <n v="3"/>
    <s v="Life Sciences"/>
    <n v="1"/>
    <n v="1196"/>
    <n v="4"/>
    <x v="0"/>
    <n v="56"/>
    <x v="1"/>
    <n v="2"/>
    <x v="3"/>
    <n v="4"/>
    <x v="1"/>
    <n v="6474"/>
    <n v="9961"/>
    <n v="1"/>
    <s v="Y"/>
    <x v="1"/>
    <n v="13"/>
    <x v="0"/>
    <n v="2"/>
    <n v="80"/>
    <x v="1"/>
    <n v="14"/>
    <x v="2"/>
    <x v="2"/>
    <x v="13"/>
    <n v="8"/>
    <x v="2"/>
    <n v="11"/>
  </r>
  <r>
    <x v="35"/>
    <x v="1"/>
    <x v="0"/>
    <n v="805"/>
    <x v="1"/>
    <x v="3"/>
    <n v="3"/>
    <s v="Life Sciences"/>
    <n v="1"/>
    <n v="1198"/>
    <n v="1"/>
    <x v="1"/>
    <n v="87"/>
    <x v="1"/>
    <n v="1"/>
    <x v="2"/>
    <n v="3"/>
    <x v="0"/>
    <n v="3033"/>
    <n v="12828"/>
    <n v="1"/>
    <s v="Y"/>
    <x v="1"/>
    <n v="12"/>
    <x v="0"/>
    <n v="1"/>
    <n v="80"/>
    <x v="0"/>
    <n v="2"/>
    <x v="2"/>
    <x v="2"/>
    <x v="4"/>
    <n v="2"/>
    <x v="1"/>
    <n v="2"/>
  </r>
  <r>
    <x v="20"/>
    <x v="0"/>
    <x v="0"/>
    <n v="1097"/>
    <x v="1"/>
    <x v="17"/>
    <n v="4"/>
    <s v="Life Sciences"/>
    <n v="1"/>
    <n v="1200"/>
    <n v="3"/>
    <x v="1"/>
    <n v="96"/>
    <x v="0"/>
    <n v="1"/>
    <x v="1"/>
    <n v="3"/>
    <x v="0"/>
    <n v="2936"/>
    <n v="10826"/>
    <n v="1"/>
    <s v="Y"/>
    <x v="0"/>
    <n v="11"/>
    <x v="0"/>
    <n v="3"/>
    <n v="80"/>
    <x v="0"/>
    <n v="6"/>
    <x v="5"/>
    <x v="1"/>
    <x v="0"/>
    <n v="4"/>
    <x v="0"/>
    <n v="2"/>
  </r>
  <r>
    <x v="16"/>
    <x v="1"/>
    <x v="0"/>
    <n v="1223"/>
    <x v="1"/>
    <x v="15"/>
    <n v="2"/>
    <s v="Medical"/>
    <n v="1"/>
    <n v="1201"/>
    <n v="4"/>
    <x v="0"/>
    <n v="50"/>
    <x v="0"/>
    <n v="5"/>
    <x v="5"/>
    <n v="3"/>
    <x v="2"/>
    <n v="18606"/>
    <n v="18640"/>
    <n v="3"/>
    <s v="Y"/>
    <x v="1"/>
    <n v="18"/>
    <x v="0"/>
    <n v="2"/>
    <n v="80"/>
    <x v="1"/>
    <n v="26"/>
    <x v="6"/>
    <x v="1"/>
    <x v="5"/>
    <n v="7"/>
    <x v="5"/>
    <n v="7"/>
  </r>
  <r>
    <x v="11"/>
    <x v="1"/>
    <x v="0"/>
    <n v="942"/>
    <x v="1"/>
    <x v="8"/>
    <n v="1"/>
    <s v="Life Sciences"/>
    <n v="1"/>
    <n v="1202"/>
    <n v="2"/>
    <x v="0"/>
    <n v="69"/>
    <x v="3"/>
    <n v="1"/>
    <x v="1"/>
    <n v="4"/>
    <x v="1"/>
    <n v="2168"/>
    <n v="26933"/>
    <n v="0"/>
    <s v="Y"/>
    <x v="0"/>
    <n v="18"/>
    <x v="0"/>
    <n v="1"/>
    <n v="80"/>
    <x v="1"/>
    <n v="6"/>
    <x v="2"/>
    <x v="2"/>
    <x v="8"/>
    <n v="4"/>
    <x v="1"/>
    <n v="3"/>
  </r>
  <r>
    <x v="15"/>
    <x v="0"/>
    <x v="1"/>
    <n v="1256"/>
    <x v="1"/>
    <x v="3"/>
    <n v="4"/>
    <s v="Life Sciences"/>
    <n v="1"/>
    <n v="1203"/>
    <n v="3"/>
    <x v="1"/>
    <n v="48"/>
    <x v="1"/>
    <n v="1"/>
    <x v="1"/>
    <n v="4"/>
    <x v="1"/>
    <n v="2853"/>
    <n v="4223"/>
    <n v="0"/>
    <s v="Y"/>
    <x v="0"/>
    <n v="11"/>
    <x v="0"/>
    <n v="2"/>
    <n v="80"/>
    <x v="1"/>
    <n v="1"/>
    <x v="3"/>
    <x v="1"/>
    <x v="2"/>
    <n v="0"/>
    <x v="0"/>
    <n v="0"/>
  </r>
  <r>
    <x v="21"/>
    <x v="1"/>
    <x v="0"/>
    <n v="1402"/>
    <x v="0"/>
    <x v="2"/>
    <n v="3"/>
    <s v="Marketing"/>
    <n v="1"/>
    <n v="1204"/>
    <n v="3"/>
    <x v="0"/>
    <n v="69"/>
    <x v="0"/>
    <n v="4"/>
    <x v="5"/>
    <n v="1"/>
    <x v="1"/>
    <n v="17048"/>
    <n v="24097"/>
    <n v="8"/>
    <s v="Y"/>
    <x v="1"/>
    <n v="23"/>
    <x v="1"/>
    <n v="1"/>
    <n v="80"/>
    <x v="0"/>
    <n v="28"/>
    <x v="2"/>
    <x v="1"/>
    <x v="34"/>
    <n v="15"/>
    <x v="9"/>
    <n v="9"/>
  </r>
  <r>
    <x v="20"/>
    <x v="1"/>
    <x v="2"/>
    <n v="111"/>
    <x v="1"/>
    <x v="27"/>
    <n v="3"/>
    <s v="Life Sciences"/>
    <n v="1"/>
    <n v="1206"/>
    <n v="4"/>
    <x v="1"/>
    <n v="74"/>
    <x v="3"/>
    <n v="1"/>
    <x v="1"/>
    <n v="3"/>
    <x v="0"/>
    <n v="2290"/>
    <n v="4279"/>
    <n v="2"/>
    <s v="Y"/>
    <x v="1"/>
    <n v="13"/>
    <x v="0"/>
    <n v="4"/>
    <n v="80"/>
    <x v="0"/>
    <n v="6"/>
    <x v="1"/>
    <x v="1"/>
    <x v="2"/>
    <n v="0"/>
    <x v="0"/>
    <n v="0"/>
  </r>
  <r>
    <x v="3"/>
    <x v="1"/>
    <x v="0"/>
    <n v="147"/>
    <x v="2"/>
    <x v="2"/>
    <n v="3"/>
    <s v="Human Resources"/>
    <n v="1"/>
    <n v="1207"/>
    <n v="2"/>
    <x v="1"/>
    <n v="99"/>
    <x v="0"/>
    <n v="1"/>
    <x v="8"/>
    <n v="3"/>
    <x v="1"/>
    <n v="3600"/>
    <n v="8429"/>
    <n v="1"/>
    <s v="Y"/>
    <x v="1"/>
    <n v="13"/>
    <x v="0"/>
    <n v="4"/>
    <n v="80"/>
    <x v="1"/>
    <n v="5"/>
    <x v="2"/>
    <x v="1"/>
    <x v="8"/>
    <n v="4"/>
    <x v="1"/>
    <n v="4"/>
  </r>
  <r>
    <x v="0"/>
    <x v="0"/>
    <x v="2"/>
    <n v="906"/>
    <x v="1"/>
    <x v="12"/>
    <n v="2"/>
    <s v="Life Sciences"/>
    <n v="1"/>
    <n v="1210"/>
    <n v="1"/>
    <x v="1"/>
    <n v="95"/>
    <x v="1"/>
    <n v="1"/>
    <x v="1"/>
    <n v="1"/>
    <x v="2"/>
    <n v="2107"/>
    <n v="20293"/>
    <n v="6"/>
    <s v="Y"/>
    <x v="1"/>
    <n v="17"/>
    <x v="0"/>
    <n v="1"/>
    <n v="80"/>
    <x v="1"/>
    <n v="5"/>
    <x v="2"/>
    <x v="0"/>
    <x v="6"/>
    <n v="0"/>
    <x v="0"/>
    <n v="0"/>
  </r>
  <r>
    <x v="7"/>
    <x v="1"/>
    <x v="0"/>
    <n v="1329"/>
    <x v="0"/>
    <x v="22"/>
    <n v="4"/>
    <s v="Life Sciences"/>
    <n v="1"/>
    <n v="1211"/>
    <n v="3"/>
    <x v="1"/>
    <n v="61"/>
    <x v="0"/>
    <n v="2"/>
    <x v="0"/>
    <n v="1"/>
    <x v="2"/>
    <n v="4115"/>
    <n v="13192"/>
    <n v="8"/>
    <s v="Y"/>
    <x v="1"/>
    <n v="19"/>
    <x v="0"/>
    <n v="3"/>
    <n v="80"/>
    <x v="2"/>
    <n v="8"/>
    <x v="1"/>
    <x v="1"/>
    <x v="9"/>
    <n v="3"/>
    <x v="0"/>
    <n v="3"/>
  </r>
  <r>
    <x v="32"/>
    <x v="1"/>
    <x v="1"/>
    <n v="1184"/>
    <x v="0"/>
    <x v="2"/>
    <n v="4"/>
    <s v="Medical"/>
    <n v="1"/>
    <n v="1212"/>
    <n v="2"/>
    <x v="1"/>
    <n v="62"/>
    <x v="0"/>
    <n v="2"/>
    <x v="0"/>
    <n v="2"/>
    <x v="1"/>
    <n v="4327"/>
    <n v="25440"/>
    <n v="5"/>
    <s v="Y"/>
    <x v="1"/>
    <n v="12"/>
    <x v="0"/>
    <n v="4"/>
    <n v="80"/>
    <x v="2"/>
    <n v="5"/>
    <x v="2"/>
    <x v="1"/>
    <x v="2"/>
    <n v="0"/>
    <x v="0"/>
    <n v="0"/>
  </r>
  <r>
    <x v="24"/>
    <x v="1"/>
    <x v="1"/>
    <n v="1421"/>
    <x v="1"/>
    <x v="2"/>
    <n v="3"/>
    <s v="Medical"/>
    <n v="1"/>
    <n v="1215"/>
    <n v="4"/>
    <x v="0"/>
    <n v="30"/>
    <x v="0"/>
    <n v="4"/>
    <x v="5"/>
    <n v="1"/>
    <x v="1"/>
    <n v="17856"/>
    <n v="9490"/>
    <n v="2"/>
    <s v="Y"/>
    <x v="1"/>
    <n v="22"/>
    <x v="1"/>
    <n v="3"/>
    <n v="80"/>
    <x v="1"/>
    <n v="32"/>
    <x v="1"/>
    <x v="1"/>
    <x v="4"/>
    <n v="2"/>
    <x v="3"/>
    <n v="2"/>
  </r>
  <r>
    <x v="14"/>
    <x v="1"/>
    <x v="0"/>
    <n v="1179"/>
    <x v="1"/>
    <x v="10"/>
    <n v="4"/>
    <s v="Medical"/>
    <n v="1"/>
    <n v="1216"/>
    <n v="4"/>
    <x v="1"/>
    <n v="78"/>
    <x v="1"/>
    <n v="1"/>
    <x v="2"/>
    <n v="1"/>
    <x v="1"/>
    <n v="3196"/>
    <n v="12449"/>
    <n v="1"/>
    <s v="Y"/>
    <x v="1"/>
    <n v="12"/>
    <x v="0"/>
    <n v="3"/>
    <n v="80"/>
    <x v="2"/>
    <n v="6"/>
    <x v="2"/>
    <x v="1"/>
    <x v="0"/>
    <n v="5"/>
    <x v="2"/>
    <n v="3"/>
  </r>
  <r>
    <x v="21"/>
    <x v="1"/>
    <x v="0"/>
    <n v="1450"/>
    <x v="1"/>
    <x v="8"/>
    <n v="2"/>
    <s v="Life Sciences"/>
    <n v="1"/>
    <n v="1217"/>
    <n v="4"/>
    <x v="1"/>
    <n v="52"/>
    <x v="0"/>
    <n v="5"/>
    <x v="7"/>
    <n v="2"/>
    <x v="1"/>
    <n v="19081"/>
    <n v="10849"/>
    <n v="5"/>
    <s v="Y"/>
    <x v="1"/>
    <n v="11"/>
    <x v="0"/>
    <n v="1"/>
    <n v="80"/>
    <x v="1"/>
    <n v="25"/>
    <x v="2"/>
    <x v="1"/>
    <x v="9"/>
    <n v="2"/>
    <x v="0"/>
    <n v="3"/>
  </r>
  <r>
    <x v="10"/>
    <x v="1"/>
    <x v="0"/>
    <n v="1361"/>
    <x v="0"/>
    <x v="27"/>
    <n v="4"/>
    <s v="Life Sciences"/>
    <n v="1"/>
    <n v="1218"/>
    <n v="3"/>
    <x v="1"/>
    <n v="94"/>
    <x v="0"/>
    <n v="2"/>
    <x v="0"/>
    <n v="1"/>
    <x v="1"/>
    <n v="8966"/>
    <n v="21026"/>
    <n v="3"/>
    <s v="Y"/>
    <x v="0"/>
    <n v="15"/>
    <x v="0"/>
    <n v="4"/>
    <n v="80"/>
    <x v="2"/>
    <n v="15"/>
    <x v="2"/>
    <x v="1"/>
    <x v="5"/>
    <n v="7"/>
    <x v="1"/>
    <n v="7"/>
  </r>
  <r>
    <x v="17"/>
    <x v="0"/>
    <x v="0"/>
    <n v="984"/>
    <x v="1"/>
    <x v="27"/>
    <n v="2"/>
    <s v="Life Sciences"/>
    <n v="1"/>
    <n v="1219"/>
    <n v="4"/>
    <x v="0"/>
    <n v="97"/>
    <x v="0"/>
    <n v="1"/>
    <x v="2"/>
    <n v="2"/>
    <x v="1"/>
    <n v="2210"/>
    <n v="3372"/>
    <n v="1"/>
    <s v="Y"/>
    <x v="1"/>
    <n v="13"/>
    <x v="0"/>
    <n v="1"/>
    <n v="80"/>
    <x v="1"/>
    <n v="1"/>
    <x v="1"/>
    <x v="0"/>
    <x v="6"/>
    <n v="0"/>
    <x v="0"/>
    <n v="0"/>
  </r>
  <r>
    <x v="3"/>
    <x v="1"/>
    <x v="1"/>
    <n v="1146"/>
    <x v="0"/>
    <x v="19"/>
    <n v="3"/>
    <s v="Medical"/>
    <n v="1"/>
    <n v="1220"/>
    <n v="2"/>
    <x v="0"/>
    <n v="82"/>
    <x v="0"/>
    <n v="2"/>
    <x v="0"/>
    <n v="3"/>
    <x v="1"/>
    <n v="4539"/>
    <n v="4905"/>
    <n v="1"/>
    <s v="Y"/>
    <x v="1"/>
    <n v="12"/>
    <x v="0"/>
    <n v="1"/>
    <n v="80"/>
    <x v="1"/>
    <n v="10"/>
    <x v="1"/>
    <x v="2"/>
    <x v="1"/>
    <n v="7"/>
    <x v="0"/>
    <n v="1"/>
  </r>
  <r>
    <x v="9"/>
    <x v="1"/>
    <x v="0"/>
    <n v="917"/>
    <x v="1"/>
    <x v="16"/>
    <n v="4"/>
    <s v="Life Sciences"/>
    <n v="1"/>
    <n v="1221"/>
    <n v="3"/>
    <x v="1"/>
    <n v="60"/>
    <x v="3"/>
    <n v="1"/>
    <x v="2"/>
    <n v="3"/>
    <x v="2"/>
    <n v="2741"/>
    <n v="6865"/>
    <n v="1"/>
    <s v="Y"/>
    <x v="1"/>
    <n v="14"/>
    <x v="0"/>
    <n v="3"/>
    <n v="80"/>
    <x v="1"/>
    <n v="7"/>
    <x v="5"/>
    <x v="1"/>
    <x v="5"/>
    <n v="7"/>
    <x v="1"/>
    <n v="7"/>
  </r>
  <r>
    <x v="7"/>
    <x v="1"/>
    <x v="0"/>
    <n v="853"/>
    <x v="1"/>
    <x v="15"/>
    <n v="4"/>
    <s v="Life Sciences"/>
    <n v="1"/>
    <n v="1224"/>
    <n v="3"/>
    <x v="1"/>
    <n v="49"/>
    <x v="0"/>
    <n v="2"/>
    <x v="2"/>
    <n v="3"/>
    <x v="2"/>
    <n v="3491"/>
    <n v="11309"/>
    <n v="1"/>
    <s v="Y"/>
    <x v="1"/>
    <n v="13"/>
    <x v="0"/>
    <n v="1"/>
    <n v="80"/>
    <x v="2"/>
    <n v="10"/>
    <x v="5"/>
    <x v="2"/>
    <x v="1"/>
    <n v="7"/>
    <x v="6"/>
    <n v="9"/>
  </r>
  <r>
    <x v="20"/>
    <x v="1"/>
    <x v="0"/>
    <n v="200"/>
    <x v="1"/>
    <x v="22"/>
    <n v="4"/>
    <s v="Other"/>
    <n v="1"/>
    <n v="1225"/>
    <n v="4"/>
    <x v="1"/>
    <n v="32"/>
    <x v="0"/>
    <n v="2"/>
    <x v="1"/>
    <n v="4"/>
    <x v="0"/>
    <n v="4541"/>
    <n v="7744"/>
    <n v="1"/>
    <s v="Y"/>
    <x v="1"/>
    <n v="25"/>
    <x v="1"/>
    <n v="2"/>
    <n v="80"/>
    <x v="0"/>
    <n v="20"/>
    <x v="1"/>
    <x v="1"/>
    <x v="23"/>
    <n v="11"/>
    <x v="11"/>
    <n v="17"/>
  </r>
  <r>
    <x v="35"/>
    <x v="1"/>
    <x v="0"/>
    <n v="654"/>
    <x v="0"/>
    <x v="11"/>
    <n v="3"/>
    <s v="Marketing"/>
    <n v="1"/>
    <n v="1226"/>
    <n v="3"/>
    <x v="1"/>
    <n v="43"/>
    <x v="2"/>
    <n v="1"/>
    <x v="6"/>
    <n v="4"/>
    <x v="0"/>
    <n v="2678"/>
    <n v="5050"/>
    <n v="1"/>
    <s v="Y"/>
    <x v="1"/>
    <n v="17"/>
    <x v="0"/>
    <n v="4"/>
    <n v="80"/>
    <x v="0"/>
    <n v="2"/>
    <x v="2"/>
    <x v="1"/>
    <x v="4"/>
    <n v="1"/>
    <x v="3"/>
    <n v="2"/>
  </r>
  <r>
    <x v="21"/>
    <x v="1"/>
    <x v="0"/>
    <n v="150"/>
    <x v="1"/>
    <x v="2"/>
    <n v="4"/>
    <s v="Technical Degree"/>
    <n v="1"/>
    <n v="1228"/>
    <n v="4"/>
    <x v="1"/>
    <n v="60"/>
    <x v="0"/>
    <n v="2"/>
    <x v="3"/>
    <n v="4"/>
    <x v="2"/>
    <n v="7379"/>
    <n v="17433"/>
    <n v="2"/>
    <s v="Y"/>
    <x v="1"/>
    <n v="11"/>
    <x v="0"/>
    <n v="3"/>
    <n v="80"/>
    <x v="1"/>
    <n v="12"/>
    <x v="1"/>
    <x v="2"/>
    <x v="0"/>
    <n v="3"/>
    <x v="1"/>
    <n v="4"/>
  </r>
  <r>
    <x v="19"/>
    <x v="1"/>
    <x v="2"/>
    <n v="179"/>
    <x v="2"/>
    <x v="2"/>
    <n v="5"/>
    <s v="Medical"/>
    <n v="1"/>
    <n v="1231"/>
    <n v="4"/>
    <x v="1"/>
    <n v="79"/>
    <x v="2"/>
    <n v="2"/>
    <x v="8"/>
    <n v="1"/>
    <x v="1"/>
    <n v="6272"/>
    <n v="12858"/>
    <n v="7"/>
    <s v="Y"/>
    <x v="1"/>
    <n v="16"/>
    <x v="0"/>
    <n v="1"/>
    <n v="80"/>
    <x v="1"/>
    <n v="10"/>
    <x v="1"/>
    <x v="3"/>
    <x v="9"/>
    <n v="3"/>
    <x v="0"/>
    <n v="3"/>
  </r>
  <r>
    <x v="42"/>
    <x v="1"/>
    <x v="0"/>
    <n v="696"/>
    <x v="0"/>
    <x v="15"/>
    <n v="4"/>
    <s v="Marketing"/>
    <n v="1"/>
    <n v="1233"/>
    <n v="2"/>
    <x v="1"/>
    <n v="52"/>
    <x v="2"/>
    <n v="2"/>
    <x v="0"/>
    <n v="4"/>
    <x v="2"/>
    <n v="5220"/>
    <n v="10893"/>
    <n v="0"/>
    <s v="Y"/>
    <x v="0"/>
    <n v="18"/>
    <x v="0"/>
    <n v="2"/>
    <n v="80"/>
    <x v="1"/>
    <n v="12"/>
    <x v="1"/>
    <x v="1"/>
    <x v="19"/>
    <n v="7"/>
    <x v="1"/>
    <n v="9"/>
  </r>
  <r>
    <x v="5"/>
    <x v="1"/>
    <x v="1"/>
    <n v="116"/>
    <x v="1"/>
    <x v="28"/>
    <n v="3"/>
    <s v="Other"/>
    <n v="1"/>
    <n v="1234"/>
    <n v="3"/>
    <x v="0"/>
    <n v="77"/>
    <x v="1"/>
    <n v="1"/>
    <x v="2"/>
    <n v="2"/>
    <x v="1"/>
    <n v="2743"/>
    <n v="7331"/>
    <n v="1"/>
    <s v="Y"/>
    <x v="1"/>
    <n v="20"/>
    <x v="1"/>
    <n v="3"/>
    <n v="80"/>
    <x v="1"/>
    <n v="2"/>
    <x v="2"/>
    <x v="1"/>
    <x v="4"/>
    <n v="2"/>
    <x v="3"/>
    <n v="2"/>
  </r>
  <r>
    <x v="5"/>
    <x v="1"/>
    <x v="1"/>
    <n v="1316"/>
    <x v="1"/>
    <x v="2"/>
    <n v="2"/>
    <s v="Life Sciences"/>
    <n v="1"/>
    <n v="1235"/>
    <n v="4"/>
    <x v="0"/>
    <n v="38"/>
    <x v="0"/>
    <n v="2"/>
    <x v="1"/>
    <n v="3"/>
    <x v="0"/>
    <n v="4998"/>
    <n v="2338"/>
    <n v="4"/>
    <s v="Y"/>
    <x v="0"/>
    <n v="14"/>
    <x v="0"/>
    <n v="4"/>
    <n v="80"/>
    <x v="0"/>
    <n v="10"/>
    <x v="2"/>
    <x v="1"/>
    <x v="3"/>
    <n v="7"/>
    <x v="0"/>
    <n v="7"/>
  </r>
  <r>
    <x v="9"/>
    <x v="1"/>
    <x v="0"/>
    <n v="363"/>
    <x v="1"/>
    <x v="0"/>
    <n v="3"/>
    <s v="Technical Degree"/>
    <n v="1"/>
    <n v="1237"/>
    <n v="3"/>
    <x v="0"/>
    <n v="77"/>
    <x v="3"/>
    <n v="3"/>
    <x v="3"/>
    <n v="1"/>
    <x v="2"/>
    <n v="10252"/>
    <n v="4235"/>
    <n v="2"/>
    <s v="Y"/>
    <x v="0"/>
    <n v="21"/>
    <x v="1"/>
    <n v="3"/>
    <n v="80"/>
    <x v="1"/>
    <n v="17"/>
    <x v="2"/>
    <x v="1"/>
    <x v="5"/>
    <n v="7"/>
    <x v="4"/>
    <n v="7"/>
  </r>
  <r>
    <x v="3"/>
    <x v="1"/>
    <x v="0"/>
    <n v="117"/>
    <x v="1"/>
    <x v="14"/>
    <n v="3"/>
    <s v="Medical"/>
    <n v="1"/>
    <n v="1238"/>
    <n v="1"/>
    <x v="1"/>
    <n v="60"/>
    <x v="0"/>
    <n v="1"/>
    <x v="1"/>
    <n v="4"/>
    <x v="1"/>
    <n v="2781"/>
    <n v="6311"/>
    <n v="0"/>
    <s v="Y"/>
    <x v="1"/>
    <n v="13"/>
    <x v="0"/>
    <n v="2"/>
    <n v="80"/>
    <x v="1"/>
    <n v="15"/>
    <x v="3"/>
    <x v="1"/>
    <x v="13"/>
    <n v="10"/>
    <x v="5"/>
    <n v="10"/>
  </r>
  <r>
    <x v="32"/>
    <x v="1"/>
    <x v="0"/>
    <n v="107"/>
    <x v="0"/>
    <x v="17"/>
    <n v="3"/>
    <s v="Technical Degree"/>
    <n v="1"/>
    <n v="1239"/>
    <n v="2"/>
    <x v="0"/>
    <n v="84"/>
    <x v="1"/>
    <n v="2"/>
    <x v="0"/>
    <n v="2"/>
    <x v="2"/>
    <n v="6852"/>
    <n v="11591"/>
    <n v="7"/>
    <s v="Y"/>
    <x v="1"/>
    <n v="12"/>
    <x v="0"/>
    <n v="2"/>
    <n v="80"/>
    <x v="1"/>
    <n v="7"/>
    <x v="2"/>
    <x v="3"/>
    <x v="8"/>
    <n v="1"/>
    <x v="1"/>
    <n v="3"/>
  </r>
  <r>
    <x v="36"/>
    <x v="1"/>
    <x v="0"/>
    <n v="1356"/>
    <x v="0"/>
    <x v="17"/>
    <n v="4"/>
    <s v="Life Sciences"/>
    <n v="1"/>
    <n v="1240"/>
    <n v="3"/>
    <x v="1"/>
    <n v="57"/>
    <x v="0"/>
    <n v="2"/>
    <x v="0"/>
    <n v="4"/>
    <x v="0"/>
    <n v="4950"/>
    <n v="20623"/>
    <n v="0"/>
    <s v="Y"/>
    <x v="1"/>
    <n v="14"/>
    <x v="0"/>
    <n v="2"/>
    <n v="80"/>
    <x v="0"/>
    <n v="5"/>
    <x v="5"/>
    <x v="1"/>
    <x v="9"/>
    <n v="3"/>
    <x v="1"/>
    <n v="1"/>
  </r>
  <r>
    <x v="7"/>
    <x v="1"/>
    <x v="0"/>
    <n v="1465"/>
    <x v="1"/>
    <x v="0"/>
    <n v="3"/>
    <s v="Medical"/>
    <n v="1"/>
    <n v="1241"/>
    <n v="4"/>
    <x v="1"/>
    <n v="63"/>
    <x v="0"/>
    <n v="1"/>
    <x v="1"/>
    <n v="2"/>
    <x v="1"/>
    <n v="3579"/>
    <n v="9369"/>
    <n v="0"/>
    <s v="Y"/>
    <x v="0"/>
    <n v="21"/>
    <x v="1"/>
    <n v="1"/>
    <n v="80"/>
    <x v="1"/>
    <n v="12"/>
    <x v="2"/>
    <x v="1"/>
    <x v="19"/>
    <n v="9"/>
    <x v="8"/>
    <n v="7"/>
  </r>
  <r>
    <x v="19"/>
    <x v="1"/>
    <x v="1"/>
    <n v="458"/>
    <x v="1"/>
    <x v="9"/>
    <n v="5"/>
    <s v="Medical"/>
    <n v="1"/>
    <n v="1242"/>
    <n v="1"/>
    <x v="0"/>
    <n v="60"/>
    <x v="0"/>
    <n v="3"/>
    <x v="7"/>
    <n v="1"/>
    <x v="1"/>
    <n v="13191"/>
    <n v="23281"/>
    <n v="3"/>
    <s v="Y"/>
    <x v="0"/>
    <n v="17"/>
    <x v="0"/>
    <n v="3"/>
    <n v="80"/>
    <x v="0"/>
    <n v="20"/>
    <x v="6"/>
    <x v="1"/>
    <x v="6"/>
    <n v="0"/>
    <x v="0"/>
    <n v="0"/>
  </r>
  <r>
    <x v="10"/>
    <x v="1"/>
    <x v="2"/>
    <n v="1212"/>
    <x v="0"/>
    <x v="1"/>
    <n v="2"/>
    <s v="Marketing"/>
    <n v="1"/>
    <n v="1243"/>
    <n v="3"/>
    <x v="0"/>
    <n v="78"/>
    <x v="1"/>
    <n v="3"/>
    <x v="0"/>
    <n v="4"/>
    <x v="1"/>
    <n v="10377"/>
    <n v="13755"/>
    <n v="4"/>
    <s v="Y"/>
    <x v="0"/>
    <n v="11"/>
    <x v="0"/>
    <n v="2"/>
    <n v="80"/>
    <x v="1"/>
    <n v="16"/>
    <x v="6"/>
    <x v="2"/>
    <x v="20"/>
    <n v="2"/>
    <x v="5"/>
    <n v="12"/>
  </r>
  <r>
    <x v="4"/>
    <x v="1"/>
    <x v="0"/>
    <n v="1103"/>
    <x v="1"/>
    <x v="24"/>
    <n v="3"/>
    <s v="Life Sciences"/>
    <n v="1"/>
    <n v="1244"/>
    <n v="1"/>
    <x v="1"/>
    <n v="42"/>
    <x v="0"/>
    <n v="1"/>
    <x v="1"/>
    <n v="1"/>
    <x v="1"/>
    <n v="2235"/>
    <n v="14377"/>
    <n v="1"/>
    <s v="Y"/>
    <x v="0"/>
    <n v="14"/>
    <x v="0"/>
    <n v="4"/>
    <n v="80"/>
    <x v="3"/>
    <n v="9"/>
    <x v="1"/>
    <x v="2"/>
    <x v="7"/>
    <n v="7"/>
    <x v="7"/>
    <n v="8"/>
  </r>
  <r>
    <x v="33"/>
    <x v="1"/>
    <x v="1"/>
    <n v="966"/>
    <x v="1"/>
    <x v="0"/>
    <n v="4"/>
    <s v="Life Sciences"/>
    <n v="1"/>
    <n v="1245"/>
    <n v="4"/>
    <x v="0"/>
    <n v="53"/>
    <x v="0"/>
    <n v="3"/>
    <x v="3"/>
    <n v="3"/>
    <x v="2"/>
    <n v="10502"/>
    <n v="9659"/>
    <n v="7"/>
    <s v="Y"/>
    <x v="1"/>
    <n v="17"/>
    <x v="0"/>
    <n v="1"/>
    <n v="80"/>
    <x v="1"/>
    <n v="33"/>
    <x v="2"/>
    <x v="0"/>
    <x v="8"/>
    <n v="4"/>
    <x v="1"/>
    <n v="4"/>
  </r>
  <r>
    <x v="20"/>
    <x v="1"/>
    <x v="0"/>
    <n v="1117"/>
    <x v="1"/>
    <x v="2"/>
    <n v="1"/>
    <s v="Life Sciences"/>
    <n v="1"/>
    <n v="1246"/>
    <n v="1"/>
    <x v="0"/>
    <n v="72"/>
    <x v="2"/>
    <n v="1"/>
    <x v="1"/>
    <n v="4"/>
    <x v="1"/>
    <n v="2011"/>
    <n v="19982"/>
    <n v="1"/>
    <s v="Y"/>
    <x v="1"/>
    <n v="13"/>
    <x v="0"/>
    <n v="4"/>
    <n v="80"/>
    <x v="1"/>
    <n v="10"/>
    <x v="3"/>
    <x v="1"/>
    <x v="1"/>
    <n v="5"/>
    <x v="4"/>
    <n v="7"/>
  </r>
  <r>
    <x v="37"/>
    <x v="0"/>
    <x v="2"/>
    <n v="504"/>
    <x v="1"/>
    <x v="17"/>
    <n v="3"/>
    <s v="Medical"/>
    <n v="1"/>
    <n v="1248"/>
    <n v="1"/>
    <x v="0"/>
    <n v="96"/>
    <x v="1"/>
    <n v="1"/>
    <x v="1"/>
    <n v="2"/>
    <x v="0"/>
    <n v="1859"/>
    <n v="6148"/>
    <n v="1"/>
    <s v="Y"/>
    <x v="0"/>
    <n v="25"/>
    <x v="1"/>
    <n v="2"/>
    <n v="80"/>
    <x v="0"/>
    <n v="1"/>
    <x v="2"/>
    <x v="3"/>
    <x v="6"/>
    <n v="1"/>
    <x v="0"/>
    <n v="0"/>
  </r>
  <r>
    <x v="11"/>
    <x v="1"/>
    <x v="0"/>
    <n v="1010"/>
    <x v="1"/>
    <x v="0"/>
    <n v="3"/>
    <s v="Life Sciences"/>
    <n v="1"/>
    <n v="1249"/>
    <n v="1"/>
    <x v="0"/>
    <n v="97"/>
    <x v="0"/>
    <n v="1"/>
    <x v="1"/>
    <n v="4"/>
    <x v="2"/>
    <n v="3760"/>
    <n v="5598"/>
    <n v="1"/>
    <s v="Y"/>
    <x v="1"/>
    <n v="15"/>
    <x v="0"/>
    <n v="1"/>
    <n v="80"/>
    <x v="2"/>
    <n v="3"/>
    <x v="3"/>
    <x v="1"/>
    <x v="11"/>
    <n v="2"/>
    <x v="1"/>
    <n v="2"/>
  </r>
  <r>
    <x v="33"/>
    <x v="1"/>
    <x v="0"/>
    <n v="685"/>
    <x v="1"/>
    <x v="3"/>
    <n v="3"/>
    <s v="Life Sciences"/>
    <n v="1"/>
    <n v="1250"/>
    <n v="4"/>
    <x v="1"/>
    <n v="85"/>
    <x v="0"/>
    <n v="4"/>
    <x v="7"/>
    <n v="4"/>
    <x v="1"/>
    <n v="17779"/>
    <n v="23474"/>
    <n v="3"/>
    <s v="Y"/>
    <x v="1"/>
    <n v="14"/>
    <x v="0"/>
    <n v="1"/>
    <n v="80"/>
    <x v="0"/>
    <n v="36"/>
    <x v="2"/>
    <x v="1"/>
    <x v="1"/>
    <n v="9"/>
    <x v="0"/>
    <n v="9"/>
  </r>
  <r>
    <x v="12"/>
    <x v="1"/>
    <x v="0"/>
    <n v="1332"/>
    <x v="1"/>
    <x v="13"/>
    <n v="2"/>
    <s v="Medical"/>
    <n v="1"/>
    <n v="1251"/>
    <n v="3"/>
    <x v="1"/>
    <n v="80"/>
    <x v="0"/>
    <n v="2"/>
    <x v="4"/>
    <n v="1"/>
    <x v="1"/>
    <n v="6833"/>
    <n v="17089"/>
    <n v="1"/>
    <s v="Y"/>
    <x v="0"/>
    <n v="12"/>
    <x v="0"/>
    <n v="4"/>
    <n v="80"/>
    <x v="0"/>
    <n v="6"/>
    <x v="2"/>
    <x v="2"/>
    <x v="0"/>
    <n v="5"/>
    <x v="0"/>
    <n v="1"/>
  </r>
  <r>
    <x v="12"/>
    <x v="1"/>
    <x v="0"/>
    <n v="1062"/>
    <x v="1"/>
    <x v="4"/>
    <n v="3"/>
    <s v="Medical"/>
    <n v="1"/>
    <n v="1252"/>
    <n v="3"/>
    <x v="0"/>
    <n v="96"/>
    <x v="1"/>
    <n v="2"/>
    <x v="4"/>
    <n v="1"/>
    <x v="0"/>
    <n v="6812"/>
    <n v="17198"/>
    <n v="1"/>
    <s v="Y"/>
    <x v="1"/>
    <n v="19"/>
    <x v="0"/>
    <n v="2"/>
    <n v="80"/>
    <x v="0"/>
    <n v="10"/>
    <x v="2"/>
    <x v="1"/>
    <x v="1"/>
    <n v="9"/>
    <x v="1"/>
    <n v="8"/>
  </r>
  <r>
    <x v="6"/>
    <x v="1"/>
    <x v="0"/>
    <n v="326"/>
    <x v="0"/>
    <x v="3"/>
    <n v="3"/>
    <s v="Life Sciences"/>
    <n v="1"/>
    <n v="1254"/>
    <n v="3"/>
    <x v="0"/>
    <n v="48"/>
    <x v="1"/>
    <n v="2"/>
    <x v="0"/>
    <n v="4"/>
    <x v="0"/>
    <n v="5171"/>
    <n v="16490"/>
    <n v="5"/>
    <s v="Y"/>
    <x v="1"/>
    <n v="17"/>
    <x v="0"/>
    <n v="4"/>
    <n v="80"/>
    <x v="0"/>
    <n v="13"/>
    <x v="2"/>
    <x v="1"/>
    <x v="0"/>
    <n v="1"/>
    <x v="0"/>
    <n v="5"/>
  </r>
  <r>
    <x v="23"/>
    <x v="1"/>
    <x v="0"/>
    <n v="920"/>
    <x v="1"/>
    <x v="3"/>
    <n v="3"/>
    <s v="Life Sciences"/>
    <n v="1"/>
    <n v="1255"/>
    <n v="3"/>
    <x v="1"/>
    <n v="96"/>
    <x v="3"/>
    <n v="5"/>
    <x v="7"/>
    <n v="4"/>
    <x v="1"/>
    <n v="19740"/>
    <n v="18625"/>
    <n v="3"/>
    <s v="Y"/>
    <x v="1"/>
    <n v="14"/>
    <x v="0"/>
    <n v="2"/>
    <n v="80"/>
    <x v="1"/>
    <n v="25"/>
    <x v="2"/>
    <x v="1"/>
    <x v="3"/>
    <n v="7"/>
    <x v="0"/>
    <n v="7"/>
  </r>
  <r>
    <x v="1"/>
    <x v="1"/>
    <x v="0"/>
    <n v="1098"/>
    <x v="1"/>
    <x v="18"/>
    <n v="2"/>
    <s v="Medical"/>
    <n v="1"/>
    <n v="1256"/>
    <n v="1"/>
    <x v="1"/>
    <n v="85"/>
    <x v="1"/>
    <n v="5"/>
    <x v="5"/>
    <n v="3"/>
    <x v="1"/>
    <n v="18711"/>
    <n v="12124"/>
    <n v="2"/>
    <s v="Y"/>
    <x v="1"/>
    <n v="13"/>
    <x v="0"/>
    <n v="3"/>
    <n v="80"/>
    <x v="1"/>
    <n v="23"/>
    <x v="2"/>
    <x v="3"/>
    <x v="6"/>
    <n v="0"/>
    <x v="0"/>
    <n v="0"/>
  </r>
  <r>
    <x v="9"/>
    <x v="1"/>
    <x v="1"/>
    <n v="469"/>
    <x v="1"/>
    <x v="3"/>
    <n v="3"/>
    <s v="Technical Degree"/>
    <n v="1"/>
    <n v="1257"/>
    <n v="3"/>
    <x v="1"/>
    <n v="46"/>
    <x v="0"/>
    <n v="1"/>
    <x v="1"/>
    <n v="2"/>
    <x v="1"/>
    <n v="3692"/>
    <n v="9256"/>
    <n v="1"/>
    <s v="Y"/>
    <x v="1"/>
    <n v="12"/>
    <x v="0"/>
    <n v="3"/>
    <n v="80"/>
    <x v="0"/>
    <n v="12"/>
    <x v="2"/>
    <x v="2"/>
    <x v="19"/>
    <n v="10"/>
    <x v="0"/>
    <n v="7"/>
  </r>
  <r>
    <x v="26"/>
    <x v="1"/>
    <x v="0"/>
    <n v="969"/>
    <x v="1"/>
    <x v="2"/>
    <n v="2"/>
    <s v="Technical Degree"/>
    <n v="1"/>
    <n v="1258"/>
    <n v="4"/>
    <x v="1"/>
    <n v="76"/>
    <x v="2"/>
    <n v="1"/>
    <x v="2"/>
    <n v="2"/>
    <x v="0"/>
    <n v="2559"/>
    <n v="16620"/>
    <n v="5"/>
    <s v="Y"/>
    <x v="1"/>
    <n v="11"/>
    <x v="0"/>
    <n v="3"/>
    <n v="80"/>
    <x v="0"/>
    <n v="7"/>
    <x v="5"/>
    <x v="2"/>
    <x v="6"/>
    <n v="0"/>
    <x v="0"/>
    <n v="0"/>
  </r>
  <r>
    <x v="4"/>
    <x v="1"/>
    <x v="0"/>
    <n v="1167"/>
    <x v="1"/>
    <x v="18"/>
    <n v="2"/>
    <s v="Life Sciences"/>
    <n v="1"/>
    <n v="1259"/>
    <n v="1"/>
    <x v="1"/>
    <n v="76"/>
    <x v="0"/>
    <n v="1"/>
    <x v="1"/>
    <n v="3"/>
    <x v="2"/>
    <n v="2517"/>
    <n v="3208"/>
    <n v="1"/>
    <s v="Y"/>
    <x v="1"/>
    <n v="11"/>
    <x v="0"/>
    <n v="2"/>
    <n v="80"/>
    <x v="2"/>
    <n v="5"/>
    <x v="2"/>
    <x v="1"/>
    <x v="8"/>
    <n v="3"/>
    <x v="0"/>
    <n v="3"/>
  </r>
  <r>
    <x v="11"/>
    <x v="1"/>
    <x v="0"/>
    <n v="1329"/>
    <x v="1"/>
    <x v="15"/>
    <n v="3"/>
    <s v="Life Sciences"/>
    <n v="1"/>
    <n v="1260"/>
    <n v="3"/>
    <x v="1"/>
    <n v="82"/>
    <x v="0"/>
    <n v="2"/>
    <x v="4"/>
    <n v="4"/>
    <x v="2"/>
    <n v="6623"/>
    <n v="4204"/>
    <n v="1"/>
    <s v="Y"/>
    <x v="0"/>
    <n v="11"/>
    <x v="0"/>
    <n v="2"/>
    <n v="80"/>
    <x v="3"/>
    <n v="6"/>
    <x v="2"/>
    <x v="1"/>
    <x v="0"/>
    <n v="0"/>
    <x v="1"/>
    <n v="0"/>
  </r>
  <r>
    <x v="26"/>
    <x v="1"/>
    <x v="0"/>
    <n v="715"/>
    <x v="1"/>
    <x v="0"/>
    <n v="3"/>
    <s v="Life Sciences"/>
    <n v="1"/>
    <n v="1263"/>
    <n v="4"/>
    <x v="1"/>
    <n v="76"/>
    <x v="1"/>
    <n v="5"/>
    <x v="7"/>
    <n v="4"/>
    <x v="0"/>
    <n v="18265"/>
    <n v="8733"/>
    <n v="6"/>
    <s v="Y"/>
    <x v="1"/>
    <n v="12"/>
    <x v="0"/>
    <n v="3"/>
    <n v="80"/>
    <x v="0"/>
    <n v="25"/>
    <x v="1"/>
    <x v="3"/>
    <x v="6"/>
    <n v="0"/>
    <x v="0"/>
    <n v="0"/>
  </r>
  <r>
    <x v="11"/>
    <x v="1"/>
    <x v="0"/>
    <n v="694"/>
    <x v="1"/>
    <x v="0"/>
    <n v="3"/>
    <s v="Life Sciences"/>
    <n v="1"/>
    <n v="1264"/>
    <n v="4"/>
    <x v="0"/>
    <n v="87"/>
    <x v="1"/>
    <n v="4"/>
    <x v="7"/>
    <n v="4"/>
    <x v="2"/>
    <n v="16124"/>
    <n v="3423"/>
    <n v="3"/>
    <s v="Y"/>
    <x v="1"/>
    <n v="14"/>
    <x v="0"/>
    <n v="2"/>
    <n v="80"/>
    <x v="3"/>
    <n v="9"/>
    <x v="2"/>
    <x v="2"/>
    <x v="5"/>
    <n v="7"/>
    <x v="1"/>
    <n v="7"/>
  </r>
  <r>
    <x v="13"/>
    <x v="1"/>
    <x v="0"/>
    <n v="1320"/>
    <x v="1"/>
    <x v="25"/>
    <n v="3"/>
    <s v="Technical Degree"/>
    <n v="1"/>
    <n v="1265"/>
    <n v="3"/>
    <x v="0"/>
    <n v="89"/>
    <x v="2"/>
    <n v="1"/>
    <x v="1"/>
    <n v="3"/>
    <x v="1"/>
    <n v="2585"/>
    <n v="21643"/>
    <n v="0"/>
    <s v="Y"/>
    <x v="1"/>
    <n v="17"/>
    <x v="0"/>
    <n v="4"/>
    <n v="80"/>
    <x v="0"/>
    <n v="2"/>
    <x v="3"/>
    <x v="2"/>
    <x v="6"/>
    <n v="0"/>
    <x v="0"/>
    <n v="0"/>
  </r>
  <r>
    <x v="20"/>
    <x v="1"/>
    <x v="0"/>
    <n v="1099"/>
    <x v="0"/>
    <x v="12"/>
    <n v="3"/>
    <s v="Marketing"/>
    <n v="1"/>
    <n v="1267"/>
    <n v="2"/>
    <x v="1"/>
    <n v="88"/>
    <x v="0"/>
    <n v="5"/>
    <x v="5"/>
    <n v="2"/>
    <x v="1"/>
    <n v="18213"/>
    <n v="8751"/>
    <n v="7"/>
    <s v="Y"/>
    <x v="1"/>
    <n v="11"/>
    <x v="0"/>
    <n v="3"/>
    <n v="80"/>
    <x v="1"/>
    <n v="26"/>
    <x v="3"/>
    <x v="1"/>
    <x v="14"/>
    <n v="9"/>
    <x v="2"/>
    <n v="10"/>
  </r>
  <r>
    <x v="3"/>
    <x v="1"/>
    <x v="0"/>
    <n v="536"/>
    <x v="0"/>
    <x v="17"/>
    <n v="5"/>
    <s v="Marketing"/>
    <n v="1"/>
    <n v="1268"/>
    <n v="4"/>
    <x v="1"/>
    <n v="82"/>
    <x v="2"/>
    <n v="3"/>
    <x v="0"/>
    <n v="3"/>
    <x v="2"/>
    <n v="8380"/>
    <n v="21708"/>
    <n v="0"/>
    <s v="Y"/>
    <x v="0"/>
    <n v="14"/>
    <x v="0"/>
    <n v="4"/>
    <n v="80"/>
    <x v="3"/>
    <n v="10"/>
    <x v="1"/>
    <x v="1"/>
    <x v="7"/>
    <n v="8"/>
    <x v="0"/>
    <n v="8"/>
  </r>
  <r>
    <x v="37"/>
    <x v="1"/>
    <x v="0"/>
    <n v="265"/>
    <x v="1"/>
    <x v="19"/>
    <n v="3"/>
    <s v="Life Sciences"/>
    <n v="1"/>
    <n v="1269"/>
    <n v="2"/>
    <x v="0"/>
    <n v="57"/>
    <x v="2"/>
    <n v="1"/>
    <x v="1"/>
    <n v="4"/>
    <x v="0"/>
    <n v="2994"/>
    <n v="21221"/>
    <n v="1"/>
    <s v="Y"/>
    <x v="0"/>
    <n v="12"/>
    <x v="0"/>
    <n v="4"/>
    <n v="80"/>
    <x v="0"/>
    <n v="1"/>
    <x v="2"/>
    <x v="1"/>
    <x v="6"/>
    <n v="0"/>
    <x v="0"/>
    <n v="1"/>
  </r>
  <r>
    <x v="30"/>
    <x v="1"/>
    <x v="0"/>
    <n v="373"/>
    <x v="1"/>
    <x v="0"/>
    <n v="2"/>
    <s v="Life Sciences"/>
    <n v="1"/>
    <n v="1270"/>
    <n v="4"/>
    <x v="1"/>
    <n v="47"/>
    <x v="0"/>
    <n v="1"/>
    <x v="1"/>
    <n v="3"/>
    <x v="1"/>
    <n v="1223"/>
    <n v="16901"/>
    <n v="1"/>
    <s v="Y"/>
    <x v="1"/>
    <n v="22"/>
    <x v="1"/>
    <n v="4"/>
    <n v="80"/>
    <x v="1"/>
    <n v="1"/>
    <x v="2"/>
    <x v="1"/>
    <x v="6"/>
    <n v="0"/>
    <x v="0"/>
    <n v="1"/>
  </r>
  <r>
    <x v="36"/>
    <x v="0"/>
    <x v="1"/>
    <n v="599"/>
    <x v="0"/>
    <x v="4"/>
    <n v="1"/>
    <s v="Life Sciences"/>
    <n v="1"/>
    <n v="1273"/>
    <n v="3"/>
    <x v="1"/>
    <n v="73"/>
    <x v="3"/>
    <n v="1"/>
    <x v="6"/>
    <n v="4"/>
    <x v="0"/>
    <n v="1118"/>
    <n v="8040"/>
    <n v="1"/>
    <s v="Y"/>
    <x v="0"/>
    <n v="14"/>
    <x v="0"/>
    <n v="4"/>
    <n v="80"/>
    <x v="0"/>
    <n v="1"/>
    <x v="5"/>
    <x v="1"/>
    <x v="6"/>
    <n v="0"/>
    <x v="1"/>
    <n v="0"/>
  </r>
  <r>
    <x v="25"/>
    <x v="1"/>
    <x v="0"/>
    <n v="583"/>
    <x v="1"/>
    <x v="18"/>
    <n v="2"/>
    <s v="Life Sciences"/>
    <n v="1"/>
    <n v="1275"/>
    <n v="3"/>
    <x v="1"/>
    <n v="53"/>
    <x v="0"/>
    <n v="1"/>
    <x v="1"/>
    <n v="4"/>
    <x v="0"/>
    <n v="2875"/>
    <n v="9973"/>
    <n v="1"/>
    <s v="Y"/>
    <x v="0"/>
    <n v="20"/>
    <x v="1"/>
    <n v="2"/>
    <n v="80"/>
    <x v="0"/>
    <n v="8"/>
    <x v="2"/>
    <x v="2"/>
    <x v="3"/>
    <n v="5"/>
    <x v="3"/>
    <n v="2"/>
  </r>
  <r>
    <x v="28"/>
    <x v="0"/>
    <x v="0"/>
    <n v="1449"/>
    <x v="0"/>
    <x v="2"/>
    <n v="3"/>
    <s v="Marketing"/>
    <n v="1"/>
    <n v="1277"/>
    <n v="1"/>
    <x v="0"/>
    <n v="94"/>
    <x v="3"/>
    <n v="5"/>
    <x v="5"/>
    <n v="2"/>
    <x v="0"/>
    <n v="18824"/>
    <n v="2493"/>
    <n v="2"/>
    <s v="Y"/>
    <x v="0"/>
    <n v="16"/>
    <x v="0"/>
    <n v="1"/>
    <n v="80"/>
    <x v="0"/>
    <n v="26"/>
    <x v="2"/>
    <x v="1"/>
    <x v="25"/>
    <n v="10"/>
    <x v="1"/>
    <n v="11"/>
  </r>
  <r>
    <x v="27"/>
    <x v="1"/>
    <x v="2"/>
    <n v="177"/>
    <x v="1"/>
    <x v="1"/>
    <n v="1"/>
    <s v="Medical"/>
    <n v="1"/>
    <n v="1278"/>
    <n v="4"/>
    <x v="1"/>
    <n v="37"/>
    <x v="1"/>
    <n v="4"/>
    <x v="4"/>
    <n v="2"/>
    <x v="2"/>
    <n v="13577"/>
    <n v="25592"/>
    <n v="1"/>
    <s v="Y"/>
    <x v="0"/>
    <n v="15"/>
    <x v="0"/>
    <n v="4"/>
    <n v="80"/>
    <x v="1"/>
    <n v="34"/>
    <x v="1"/>
    <x v="1"/>
    <x v="26"/>
    <n v="9"/>
    <x v="9"/>
    <n v="0"/>
  </r>
  <r>
    <x v="18"/>
    <x v="0"/>
    <x v="1"/>
    <n v="251"/>
    <x v="1"/>
    <x v="17"/>
    <n v="2"/>
    <s v="Life Sciences"/>
    <n v="1"/>
    <n v="1279"/>
    <n v="1"/>
    <x v="0"/>
    <n v="45"/>
    <x v="1"/>
    <n v="1"/>
    <x v="2"/>
    <n v="3"/>
    <x v="0"/>
    <n v="2625"/>
    <n v="25308"/>
    <n v="1"/>
    <s v="Y"/>
    <x v="1"/>
    <n v="20"/>
    <x v="1"/>
    <n v="3"/>
    <n v="80"/>
    <x v="0"/>
    <n v="2"/>
    <x v="2"/>
    <x v="0"/>
    <x v="4"/>
    <n v="2"/>
    <x v="3"/>
    <n v="2"/>
  </r>
  <r>
    <x v="21"/>
    <x v="1"/>
    <x v="0"/>
    <n v="168"/>
    <x v="0"/>
    <x v="18"/>
    <n v="2"/>
    <s v="Marketing"/>
    <n v="1"/>
    <n v="1280"/>
    <n v="4"/>
    <x v="0"/>
    <n v="33"/>
    <x v="1"/>
    <n v="5"/>
    <x v="5"/>
    <n v="2"/>
    <x v="1"/>
    <n v="18789"/>
    <n v="9946"/>
    <n v="2"/>
    <s v="Y"/>
    <x v="1"/>
    <n v="14"/>
    <x v="0"/>
    <n v="3"/>
    <n v="80"/>
    <x v="1"/>
    <n v="26"/>
    <x v="2"/>
    <x v="1"/>
    <x v="19"/>
    <n v="4"/>
    <x v="0"/>
    <n v="8"/>
  </r>
  <r>
    <x v="13"/>
    <x v="1"/>
    <x v="0"/>
    <n v="131"/>
    <x v="0"/>
    <x v="2"/>
    <n v="3"/>
    <s v="Marketing"/>
    <n v="1"/>
    <n v="1281"/>
    <n v="3"/>
    <x v="0"/>
    <n v="86"/>
    <x v="0"/>
    <n v="2"/>
    <x v="0"/>
    <n v="1"/>
    <x v="0"/>
    <n v="4538"/>
    <n v="6039"/>
    <n v="0"/>
    <s v="Y"/>
    <x v="0"/>
    <n v="12"/>
    <x v="0"/>
    <n v="4"/>
    <n v="80"/>
    <x v="0"/>
    <n v="4"/>
    <x v="1"/>
    <x v="1"/>
    <x v="11"/>
    <n v="2"/>
    <x v="0"/>
    <n v="2"/>
  </r>
  <r>
    <x v="31"/>
    <x v="1"/>
    <x v="1"/>
    <n v="237"/>
    <x v="0"/>
    <x v="14"/>
    <n v="3"/>
    <s v="Life Sciences"/>
    <n v="1"/>
    <n v="1282"/>
    <n v="4"/>
    <x v="1"/>
    <n v="83"/>
    <x v="0"/>
    <n v="5"/>
    <x v="5"/>
    <n v="2"/>
    <x v="2"/>
    <n v="19847"/>
    <n v="19196"/>
    <n v="4"/>
    <s v="Y"/>
    <x v="0"/>
    <n v="24"/>
    <x v="1"/>
    <n v="1"/>
    <n v="80"/>
    <x v="1"/>
    <n v="31"/>
    <x v="3"/>
    <x v="2"/>
    <x v="30"/>
    <n v="10"/>
    <x v="14"/>
    <n v="10"/>
  </r>
  <r>
    <x v="6"/>
    <x v="1"/>
    <x v="0"/>
    <n v="1429"/>
    <x v="1"/>
    <x v="21"/>
    <n v="4"/>
    <s v="Medical"/>
    <n v="1"/>
    <n v="1283"/>
    <n v="4"/>
    <x v="1"/>
    <n v="67"/>
    <x v="0"/>
    <n v="3"/>
    <x v="3"/>
    <n v="4"/>
    <x v="0"/>
    <n v="10512"/>
    <n v="20002"/>
    <n v="6"/>
    <s v="Y"/>
    <x v="1"/>
    <n v="12"/>
    <x v="0"/>
    <n v="4"/>
    <n v="80"/>
    <x v="0"/>
    <n v="25"/>
    <x v="6"/>
    <x v="2"/>
    <x v="7"/>
    <n v="7"/>
    <x v="8"/>
    <n v="4"/>
  </r>
  <r>
    <x v="13"/>
    <x v="1"/>
    <x v="1"/>
    <n v="135"/>
    <x v="1"/>
    <x v="10"/>
    <n v="3"/>
    <s v="Medical"/>
    <n v="1"/>
    <n v="1285"/>
    <n v="3"/>
    <x v="0"/>
    <n v="46"/>
    <x v="0"/>
    <n v="2"/>
    <x v="2"/>
    <n v="2"/>
    <x v="2"/>
    <n v="4444"/>
    <n v="22534"/>
    <n v="4"/>
    <s v="Y"/>
    <x v="1"/>
    <n v="13"/>
    <x v="0"/>
    <n v="3"/>
    <n v="80"/>
    <x v="3"/>
    <n v="15"/>
    <x v="2"/>
    <x v="3"/>
    <x v="19"/>
    <n v="8"/>
    <x v="8"/>
    <n v="10"/>
  </r>
  <r>
    <x v="14"/>
    <x v="1"/>
    <x v="1"/>
    <n v="791"/>
    <x v="1"/>
    <x v="0"/>
    <n v="4"/>
    <s v="Medical"/>
    <n v="1"/>
    <n v="1286"/>
    <n v="4"/>
    <x v="1"/>
    <n v="44"/>
    <x v="0"/>
    <n v="1"/>
    <x v="2"/>
    <n v="3"/>
    <x v="0"/>
    <n v="2154"/>
    <n v="6842"/>
    <n v="0"/>
    <s v="Y"/>
    <x v="0"/>
    <n v="11"/>
    <x v="0"/>
    <n v="3"/>
    <n v="80"/>
    <x v="0"/>
    <n v="5"/>
    <x v="2"/>
    <x v="2"/>
    <x v="9"/>
    <n v="2"/>
    <x v="0"/>
    <n v="2"/>
  </r>
  <r>
    <x v="20"/>
    <x v="1"/>
    <x v="0"/>
    <n v="1199"/>
    <x v="1"/>
    <x v="18"/>
    <n v="2"/>
    <s v="Life Sciences"/>
    <n v="1"/>
    <n v="1288"/>
    <n v="3"/>
    <x v="1"/>
    <n v="92"/>
    <x v="2"/>
    <n v="5"/>
    <x v="5"/>
    <n v="1"/>
    <x v="2"/>
    <n v="19190"/>
    <n v="17477"/>
    <n v="1"/>
    <s v="Y"/>
    <x v="1"/>
    <n v="14"/>
    <x v="0"/>
    <n v="4"/>
    <n v="80"/>
    <x v="3"/>
    <n v="26"/>
    <x v="5"/>
    <x v="2"/>
    <x v="10"/>
    <n v="9"/>
    <x v="15"/>
    <n v="13"/>
  </r>
  <r>
    <x v="13"/>
    <x v="1"/>
    <x v="1"/>
    <n v="648"/>
    <x v="2"/>
    <x v="13"/>
    <n v="3"/>
    <s v="Life Sciences"/>
    <n v="1"/>
    <n v="1289"/>
    <n v="3"/>
    <x v="1"/>
    <n v="56"/>
    <x v="1"/>
    <n v="2"/>
    <x v="8"/>
    <n v="2"/>
    <x v="1"/>
    <n v="4490"/>
    <n v="21833"/>
    <n v="4"/>
    <s v="Y"/>
    <x v="1"/>
    <n v="11"/>
    <x v="0"/>
    <n v="4"/>
    <n v="80"/>
    <x v="3"/>
    <n v="14"/>
    <x v="3"/>
    <x v="3"/>
    <x v="1"/>
    <n v="9"/>
    <x v="1"/>
    <n v="8"/>
  </r>
  <r>
    <x v="10"/>
    <x v="1"/>
    <x v="0"/>
    <n v="735"/>
    <x v="1"/>
    <x v="16"/>
    <n v="1"/>
    <s v="Life Sciences"/>
    <n v="1"/>
    <n v="1291"/>
    <n v="3"/>
    <x v="1"/>
    <n v="66"/>
    <x v="0"/>
    <n v="1"/>
    <x v="1"/>
    <n v="3"/>
    <x v="1"/>
    <n v="3506"/>
    <n v="6020"/>
    <n v="0"/>
    <s v="Y"/>
    <x v="0"/>
    <n v="14"/>
    <x v="0"/>
    <n v="4"/>
    <n v="80"/>
    <x v="0"/>
    <n v="4"/>
    <x v="1"/>
    <x v="1"/>
    <x v="11"/>
    <n v="2"/>
    <x v="3"/>
    <n v="2"/>
  </r>
  <r>
    <x v="19"/>
    <x v="1"/>
    <x v="0"/>
    <n v="603"/>
    <x v="1"/>
    <x v="15"/>
    <n v="4"/>
    <s v="Medical"/>
    <n v="1"/>
    <n v="1292"/>
    <n v="2"/>
    <x v="0"/>
    <n v="78"/>
    <x v="2"/>
    <n v="2"/>
    <x v="1"/>
    <n v="2"/>
    <x v="1"/>
    <n v="2372"/>
    <n v="5628"/>
    <n v="6"/>
    <s v="Y"/>
    <x v="0"/>
    <n v="16"/>
    <x v="0"/>
    <n v="4"/>
    <n v="80"/>
    <x v="0"/>
    <n v="18"/>
    <x v="2"/>
    <x v="1"/>
    <x v="6"/>
    <n v="0"/>
    <x v="0"/>
    <n v="0"/>
  </r>
  <r>
    <x v="23"/>
    <x v="1"/>
    <x v="0"/>
    <n v="531"/>
    <x v="0"/>
    <x v="18"/>
    <n v="4"/>
    <s v="Marketing"/>
    <n v="1"/>
    <n v="1293"/>
    <n v="4"/>
    <x v="0"/>
    <n v="56"/>
    <x v="1"/>
    <n v="3"/>
    <x v="0"/>
    <n v="4"/>
    <x v="0"/>
    <n v="10231"/>
    <n v="20364"/>
    <n v="3"/>
    <s v="Y"/>
    <x v="1"/>
    <n v="14"/>
    <x v="0"/>
    <n v="4"/>
    <n v="80"/>
    <x v="0"/>
    <n v="23"/>
    <x v="1"/>
    <x v="3"/>
    <x v="17"/>
    <n v="7"/>
    <x v="9"/>
    <n v="17"/>
  </r>
  <r>
    <x v="9"/>
    <x v="1"/>
    <x v="0"/>
    <n v="429"/>
    <x v="1"/>
    <x v="2"/>
    <n v="4"/>
    <s v="Life Sciences"/>
    <n v="1"/>
    <n v="1294"/>
    <n v="3"/>
    <x v="0"/>
    <n v="53"/>
    <x v="0"/>
    <n v="2"/>
    <x v="3"/>
    <n v="2"/>
    <x v="0"/>
    <n v="5410"/>
    <n v="2323"/>
    <n v="9"/>
    <s v="Y"/>
    <x v="0"/>
    <n v="11"/>
    <x v="0"/>
    <n v="4"/>
    <n v="80"/>
    <x v="0"/>
    <n v="18"/>
    <x v="2"/>
    <x v="1"/>
    <x v="22"/>
    <n v="14"/>
    <x v="8"/>
    <n v="12"/>
  </r>
  <r>
    <x v="20"/>
    <x v="0"/>
    <x v="0"/>
    <n v="621"/>
    <x v="1"/>
    <x v="8"/>
    <n v="3"/>
    <s v="Medical"/>
    <n v="1"/>
    <n v="1295"/>
    <n v="1"/>
    <x v="0"/>
    <n v="73"/>
    <x v="0"/>
    <n v="3"/>
    <x v="4"/>
    <n v="4"/>
    <x v="1"/>
    <n v="7978"/>
    <n v="14075"/>
    <n v="1"/>
    <s v="Y"/>
    <x v="1"/>
    <n v="11"/>
    <x v="0"/>
    <n v="4"/>
    <n v="80"/>
    <x v="1"/>
    <n v="10"/>
    <x v="2"/>
    <x v="1"/>
    <x v="1"/>
    <n v="7"/>
    <x v="0"/>
    <n v="5"/>
  </r>
  <r>
    <x v="14"/>
    <x v="1"/>
    <x v="1"/>
    <n v="193"/>
    <x v="1"/>
    <x v="2"/>
    <n v="3"/>
    <s v="Life Sciences"/>
    <n v="1"/>
    <n v="1296"/>
    <n v="4"/>
    <x v="1"/>
    <n v="52"/>
    <x v="1"/>
    <n v="1"/>
    <x v="2"/>
    <n v="4"/>
    <x v="1"/>
    <n v="3867"/>
    <n v="14222"/>
    <n v="1"/>
    <s v="Y"/>
    <x v="0"/>
    <n v="12"/>
    <x v="0"/>
    <n v="2"/>
    <n v="80"/>
    <x v="1"/>
    <n v="2"/>
    <x v="2"/>
    <x v="1"/>
    <x v="4"/>
    <n v="2"/>
    <x v="3"/>
    <n v="2"/>
  </r>
  <r>
    <x v="31"/>
    <x v="1"/>
    <x v="1"/>
    <n v="968"/>
    <x v="1"/>
    <x v="16"/>
    <n v="2"/>
    <s v="Medical"/>
    <n v="1"/>
    <n v="1297"/>
    <n v="2"/>
    <x v="0"/>
    <n v="40"/>
    <x v="1"/>
    <n v="1"/>
    <x v="2"/>
    <n v="3"/>
    <x v="0"/>
    <n v="2838"/>
    <n v="4257"/>
    <n v="0"/>
    <s v="Y"/>
    <x v="1"/>
    <n v="14"/>
    <x v="0"/>
    <n v="2"/>
    <n v="80"/>
    <x v="0"/>
    <n v="8"/>
    <x v="6"/>
    <x v="2"/>
    <x v="5"/>
    <n v="0"/>
    <x v="4"/>
    <n v="7"/>
  </r>
  <r>
    <x v="7"/>
    <x v="1"/>
    <x v="2"/>
    <n v="879"/>
    <x v="1"/>
    <x v="14"/>
    <n v="2"/>
    <s v="Medical"/>
    <n v="1"/>
    <n v="1298"/>
    <n v="3"/>
    <x v="0"/>
    <n v="72"/>
    <x v="0"/>
    <n v="2"/>
    <x v="3"/>
    <n v="3"/>
    <x v="0"/>
    <n v="4695"/>
    <n v="12858"/>
    <n v="7"/>
    <s v="Y"/>
    <x v="0"/>
    <n v="18"/>
    <x v="0"/>
    <n v="3"/>
    <n v="80"/>
    <x v="0"/>
    <n v="10"/>
    <x v="1"/>
    <x v="1"/>
    <x v="3"/>
    <n v="4"/>
    <x v="1"/>
    <n v="7"/>
  </r>
  <r>
    <x v="11"/>
    <x v="0"/>
    <x v="0"/>
    <n v="806"/>
    <x v="1"/>
    <x v="15"/>
    <n v="3"/>
    <s v="Technical Degree"/>
    <n v="1"/>
    <n v="1299"/>
    <n v="2"/>
    <x v="0"/>
    <n v="39"/>
    <x v="0"/>
    <n v="1"/>
    <x v="2"/>
    <n v="3"/>
    <x v="2"/>
    <n v="3339"/>
    <n v="17285"/>
    <n v="3"/>
    <s v="Y"/>
    <x v="0"/>
    <n v="13"/>
    <x v="0"/>
    <n v="1"/>
    <n v="80"/>
    <x v="3"/>
    <n v="10"/>
    <x v="2"/>
    <x v="1"/>
    <x v="5"/>
    <n v="7"/>
    <x v="4"/>
    <n v="7"/>
  </r>
  <r>
    <x v="14"/>
    <x v="1"/>
    <x v="0"/>
    <n v="640"/>
    <x v="1"/>
    <x v="0"/>
    <n v="3"/>
    <s v="Technical Degree"/>
    <n v="1"/>
    <n v="1301"/>
    <n v="4"/>
    <x v="1"/>
    <n v="84"/>
    <x v="0"/>
    <n v="1"/>
    <x v="1"/>
    <n v="1"/>
    <x v="0"/>
    <n v="2080"/>
    <n v="4732"/>
    <n v="2"/>
    <s v="Y"/>
    <x v="1"/>
    <n v="11"/>
    <x v="0"/>
    <n v="2"/>
    <n v="80"/>
    <x v="0"/>
    <n v="5"/>
    <x v="2"/>
    <x v="2"/>
    <x v="11"/>
    <n v="2"/>
    <x v="1"/>
    <n v="2"/>
  </r>
  <r>
    <x v="36"/>
    <x v="1"/>
    <x v="0"/>
    <n v="266"/>
    <x v="1"/>
    <x v="0"/>
    <n v="3"/>
    <s v="Medical"/>
    <n v="1"/>
    <n v="1303"/>
    <n v="4"/>
    <x v="0"/>
    <n v="40"/>
    <x v="0"/>
    <n v="1"/>
    <x v="1"/>
    <n v="2"/>
    <x v="0"/>
    <n v="2096"/>
    <n v="18830"/>
    <n v="1"/>
    <s v="Y"/>
    <x v="1"/>
    <n v="18"/>
    <x v="0"/>
    <n v="4"/>
    <n v="80"/>
    <x v="0"/>
    <n v="2"/>
    <x v="1"/>
    <x v="2"/>
    <x v="4"/>
    <n v="2"/>
    <x v="3"/>
    <n v="1"/>
  </r>
  <r>
    <x v="5"/>
    <x v="1"/>
    <x v="0"/>
    <n v="604"/>
    <x v="0"/>
    <x v="1"/>
    <n v="3"/>
    <s v="Medical"/>
    <n v="1"/>
    <n v="1304"/>
    <n v="3"/>
    <x v="1"/>
    <n v="56"/>
    <x v="2"/>
    <n v="2"/>
    <x v="0"/>
    <n v="4"/>
    <x v="1"/>
    <n v="6209"/>
    <n v="11693"/>
    <n v="1"/>
    <s v="Y"/>
    <x v="1"/>
    <n v="15"/>
    <x v="0"/>
    <n v="3"/>
    <n v="80"/>
    <x v="3"/>
    <n v="10"/>
    <x v="5"/>
    <x v="3"/>
    <x v="1"/>
    <n v="7"/>
    <x v="0"/>
    <n v="8"/>
  </r>
  <r>
    <x v="28"/>
    <x v="1"/>
    <x v="1"/>
    <n v="364"/>
    <x v="1"/>
    <x v="19"/>
    <n v="3"/>
    <s v="Medical"/>
    <n v="1"/>
    <n v="1306"/>
    <n v="2"/>
    <x v="0"/>
    <n v="83"/>
    <x v="0"/>
    <n v="5"/>
    <x v="5"/>
    <n v="2"/>
    <x v="0"/>
    <n v="18061"/>
    <n v="13035"/>
    <n v="3"/>
    <s v="Y"/>
    <x v="1"/>
    <n v="22"/>
    <x v="1"/>
    <n v="3"/>
    <n v="80"/>
    <x v="0"/>
    <n v="22"/>
    <x v="5"/>
    <x v="1"/>
    <x v="2"/>
    <n v="0"/>
    <x v="0"/>
    <n v="0"/>
  </r>
  <r>
    <x v="22"/>
    <x v="1"/>
    <x v="0"/>
    <n v="412"/>
    <x v="1"/>
    <x v="28"/>
    <n v="4"/>
    <s v="Medical"/>
    <n v="1"/>
    <n v="1307"/>
    <n v="3"/>
    <x v="0"/>
    <n v="94"/>
    <x v="1"/>
    <n v="4"/>
    <x v="5"/>
    <n v="2"/>
    <x v="2"/>
    <n v="17123"/>
    <n v="17334"/>
    <n v="6"/>
    <s v="Y"/>
    <x v="0"/>
    <n v="13"/>
    <x v="0"/>
    <n v="4"/>
    <n v="80"/>
    <x v="3"/>
    <n v="21"/>
    <x v="5"/>
    <x v="1"/>
    <x v="27"/>
    <n v="9"/>
    <x v="9"/>
    <n v="2"/>
  </r>
  <r>
    <x v="34"/>
    <x v="1"/>
    <x v="0"/>
    <n v="848"/>
    <x v="1"/>
    <x v="5"/>
    <n v="4"/>
    <s v="Life Sciences"/>
    <n v="1"/>
    <n v="1308"/>
    <n v="1"/>
    <x v="1"/>
    <n v="88"/>
    <x v="0"/>
    <n v="1"/>
    <x v="1"/>
    <n v="3"/>
    <x v="2"/>
    <n v="2372"/>
    <n v="26076"/>
    <n v="1"/>
    <s v="Y"/>
    <x v="1"/>
    <n v="12"/>
    <x v="0"/>
    <n v="4"/>
    <n v="80"/>
    <x v="3"/>
    <n v="2"/>
    <x v="1"/>
    <x v="1"/>
    <x v="4"/>
    <n v="2"/>
    <x v="3"/>
    <n v="2"/>
  </r>
  <r>
    <x v="5"/>
    <x v="0"/>
    <x v="0"/>
    <n v="1089"/>
    <x v="1"/>
    <x v="15"/>
    <n v="2"/>
    <s v="Life Sciences"/>
    <n v="1"/>
    <n v="1309"/>
    <n v="4"/>
    <x v="1"/>
    <n v="79"/>
    <x v="0"/>
    <n v="2"/>
    <x v="2"/>
    <n v="3"/>
    <x v="1"/>
    <n v="4883"/>
    <n v="22845"/>
    <n v="1"/>
    <s v="Y"/>
    <x v="1"/>
    <n v="18"/>
    <x v="0"/>
    <n v="1"/>
    <n v="80"/>
    <x v="1"/>
    <n v="10"/>
    <x v="1"/>
    <x v="1"/>
    <x v="1"/>
    <n v="4"/>
    <x v="1"/>
    <n v="1"/>
  </r>
  <r>
    <x v="22"/>
    <x v="0"/>
    <x v="0"/>
    <n v="360"/>
    <x v="1"/>
    <x v="5"/>
    <n v="3"/>
    <s v="Medical"/>
    <n v="1"/>
    <n v="1310"/>
    <n v="3"/>
    <x v="1"/>
    <n v="93"/>
    <x v="0"/>
    <n v="1"/>
    <x v="1"/>
    <n v="1"/>
    <x v="0"/>
    <n v="3904"/>
    <n v="22154"/>
    <n v="0"/>
    <s v="Y"/>
    <x v="1"/>
    <n v="13"/>
    <x v="0"/>
    <n v="1"/>
    <n v="80"/>
    <x v="0"/>
    <n v="6"/>
    <x v="2"/>
    <x v="1"/>
    <x v="8"/>
    <n v="2"/>
    <x v="0"/>
    <n v="3"/>
  </r>
  <r>
    <x v="7"/>
    <x v="1"/>
    <x v="0"/>
    <n v="1138"/>
    <x v="1"/>
    <x v="16"/>
    <n v="3"/>
    <s v="Technical Degree"/>
    <n v="1"/>
    <n v="1311"/>
    <n v="1"/>
    <x v="0"/>
    <n v="48"/>
    <x v="1"/>
    <n v="2"/>
    <x v="2"/>
    <n v="4"/>
    <x v="1"/>
    <n v="4627"/>
    <n v="23631"/>
    <n v="0"/>
    <s v="Y"/>
    <x v="1"/>
    <n v="12"/>
    <x v="0"/>
    <n v="1"/>
    <n v="80"/>
    <x v="1"/>
    <n v="10"/>
    <x v="6"/>
    <x v="1"/>
    <x v="7"/>
    <n v="2"/>
    <x v="7"/>
    <n v="7"/>
  </r>
  <r>
    <x v="9"/>
    <x v="1"/>
    <x v="0"/>
    <n v="325"/>
    <x v="1"/>
    <x v="17"/>
    <n v="4"/>
    <s v="Technical Degree"/>
    <n v="1"/>
    <n v="1312"/>
    <n v="4"/>
    <x v="0"/>
    <n v="63"/>
    <x v="0"/>
    <n v="3"/>
    <x v="4"/>
    <n v="3"/>
    <x v="1"/>
    <n v="7094"/>
    <n v="5747"/>
    <n v="3"/>
    <s v="Y"/>
    <x v="1"/>
    <n v="12"/>
    <x v="0"/>
    <n v="1"/>
    <n v="80"/>
    <x v="0"/>
    <n v="10"/>
    <x v="0"/>
    <x v="1"/>
    <x v="5"/>
    <n v="7"/>
    <x v="1"/>
    <n v="7"/>
  </r>
  <r>
    <x v="21"/>
    <x v="1"/>
    <x v="0"/>
    <n v="991"/>
    <x v="2"/>
    <x v="0"/>
    <n v="2"/>
    <s v="Life Sciences"/>
    <n v="1"/>
    <n v="1314"/>
    <n v="4"/>
    <x v="0"/>
    <n v="44"/>
    <x v="0"/>
    <n v="1"/>
    <x v="8"/>
    <n v="1"/>
    <x v="0"/>
    <n v="3423"/>
    <n v="22957"/>
    <n v="6"/>
    <s v="Y"/>
    <x v="1"/>
    <n v="12"/>
    <x v="0"/>
    <n v="3"/>
    <n v="80"/>
    <x v="0"/>
    <n v="10"/>
    <x v="1"/>
    <x v="3"/>
    <x v="5"/>
    <n v="6"/>
    <x v="8"/>
    <n v="7"/>
  </r>
  <r>
    <x v="14"/>
    <x v="1"/>
    <x v="2"/>
    <n v="1476"/>
    <x v="1"/>
    <x v="0"/>
    <n v="3"/>
    <s v="Life Sciences"/>
    <n v="1"/>
    <n v="1315"/>
    <n v="3"/>
    <x v="0"/>
    <n v="55"/>
    <x v="3"/>
    <n v="2"/>
    <x v="2"/>
    <n v="4"/>
    <x v="1"/>
    <n v="6674"/>
    <n v="16392"/>
    <n v="0"/>
    <s v="Y"/>
    <x v="1"/>
    <n v="11"/>
    <x v="0"/>
    <n v="1"/>
    <n v="80"/>
    <x v="2"/>
    <n v="10"/>
    <x v="6"/>
    <x v="1"/>
    <x v="7"/>
    <n v="8"/>
    <x v="4"/>
    <n v="5"/>
  </r>
  <r>
    <x v="24"/>
    <x v="1"/>
    <x v="0"/>
    <n v="1322"/>
    <x v="1"/>
    <x v="26"/>
    <n v="3"/>
    <s v="Life Sciences"/>
    <n v="1"/>
    <n v="1317"/>
    <n v="4"/>
    <x v="0"/>
    <n v="43"/>
    <x v="0"/>
    <n v="4"/>
    <x v="7"/>
    <n v="1"/>
    <x v="1"/>
    <n v="16880"/>
    <n v="22422"/>
    <n v="4"/>
    <s v="Y"/>
    <x v="0"/>
    <n v="11"/>
    <x v="0"/>
    <n v="2"/>
    <n v="80"/>
    <x v="0"/>
    <n v="25"/>
    <x v="2"/>
    <x v="1"/>
    <x v="11"/>
    <n v="2"/>
    <x v="1"/>
    <n v="2"/>
  </r>
  <r>
    <x v="32"/>
    <x v="0"/>
    <x v="0"/>
    <n v="299"/>
    <x v="0"/>
    <x v="19"/>
    <n v="4"/>
    <s v="Marketing"/>
    <n v="1"/>
    <n v="1318"/>
    <n v="4"/>
    <x v="1"/>
    <n v="57"/>
    <x v="1"/>
    <n v="3"/>
    <x v="0"/>
    <n v="2"/>
    <x v="0"/>
    <n v="9094"/>
    <n v="17235"/>
    <n v="2"/>
    <s v="Y"/>
    <x v="0"/>
    <n v="12"/>
    <x v="0"/>
    <n v="3"/>
    <n v="80"/>
    <x v="0"/>
    <n v="9"/>
    <x v="2"/>
    <x v="1"/>
    <x v="8"/>
    <n v="4"/>
    <x v="1"/>
    <n v="0"/>
  </r>
  <r>
    <x v="39"/>
    <x v="0"/>
    <x v="0"/>
    <n v="1030"/>
    <x v="0"/>
    <x v="12"/>
    <n v="3"/>
    <s v="Life Sciences"/>
    <n v="1"/>
    <n v="1319"/>
    <n v="2"/>
    <x v="1"/>
    <n v="64"/>
    <x v="0"/>
    <n v="3"/>
    <x v="0"/>
    <n v="2"/>
    <x v="0"/>
    <n v="8446"/>
    <n v="21534"/>
    <n v="9"/>
    <s v="Y"/>
    <x v="0"/>
    <n v="19"/>
    <x v="0"/>
    <n v="3"/>
    <n v="80"/>
    <x v="0"/>
    <n v="10"/>
    <x v="2"/>
    <x v="2"/>
    <x v="3"/>
    <n v="7"/>
    <x v="4"/>
    <n v="7"/>
  </r>
  <r>
    <x v="7"/>
    <x v="1"/>
    <x v="0"/>
    <n v="634"/>
    <x v="1"/>
    <x v="27"/>
    <n v="4"/>
    <s v="Medical"/>
    <n v="1"/>
    <n v="1321"/>
    <n v="2"/>
    <x v="0"/>
    <n v="95"/>
    <x v="0"/>
    <n v="3"/>
    <x v="5"/>
    <n v="1"/>
    <x v="1"/>
    <n v="11916"/>
    <n v="25927"/>
    <n v="1"/>
    <s v="Y"/>
    <x v="0"/>
    <n v="23"/>
    <x v="1"/>
    <n v="4"/>
    <n v="80"/>
    <x v="3"/>
    <n v="9"/>
    <x v="2"/>
    <x v="1"/>
    <x v="7"/>
    <n v="1"/>
    <x v="0"/>
    <n v="8"/>
  </r>
  <r>
    <x v="22"/>
    <x v="1"/>
    <x v="0"/>
    <n v="524"/>
    <x v="1"/>
    <x v="21"/>
    <n v="2"/>
    <s v="Life Sciences"/>
    <n v="1"/>
    <n v="1322"/>
    <n v="1"/>
    <x v="1"/>
    <n v="32"/>
    <x v="0"/>
    <n v="2"/>
    <x v="3"/>
    <n v="3"/>
    <x v="0"/>
    <n v="4534"/>
    <n v="13352"/>
    <n v="0"/>
    <s v="Y"/>
    <x v="1"/>
    <n v="11"/>
    <x v="0"/>
    <n v="1"/>
    <n v="80"/>
    <x v="0"/>
    <n v="9"/>
    <x v="6"/>
    <x v="1"/>
    <x v="3"/>
    <n v="7"/>
    <x v="1"/>
    <n v="7"/>
  </r>
  <r>
    <x v="12"/>
    <x v="1"/>
    <x v="2"/>
    <n v="587"/>
    <x v="0"/>
    <x v="2"/>
    <n v="4"/>
    <s v="Life Sciences"/>
    <n v="1"/>
    <n v="1324"/>
    <n v="4"/>
    <x v="0"/>
    <n v="57"/>
    <x v="0"/>
    <n v="3"/>
    <x v="0"/>
    <n v="3"/>
    <x v="2"/>
    <n v="9852"/>
    <n v="8935"/>
    <n v="1"/>
    <s v="Y"/>
    <x v="0"/>
    <n v="19"/>
    <x v="0"/>
    <n v="1"/>
    <n v="80"/>
    <x v="1"/>
    <n v="10"/>
    <x v="3"/>
    <x v="2"/>
    <x v="1"/>
    <n v="8"/>
    <x v="10"/>
    <n v="6"/>
  </r>
  <r>
    <x v="0"/>
    <x v="1"/>
    <x v="2"/>
    <n v="256"/>
    <x v="0"/>
    <x v="17"/>
    <n v="2"/>
    <s v="Medical"/>
    <n v="1"/>
    <n v="1329"/>
    <n v="3"/>
    <x v="1"/>
    <n v="40"/>
    <x v="3"/>
    <n v="2"/>
    <x v="0"/>
    <n v="2"/>
    <x v="0"/>
    <n v="6151"/>
    <n v="22074"/>
    <n v="1"/>
    <s v="Y"/>
    <x v="1"/>
    <n v="13"/>
    <x v="0"/>
    <n v="1"/>
    <n v="80"/>
    <x v="0"/>
    <n v="19"/>
    <x v="5"/>
    <x v="1"/>
    <x v="27"/>
    <n v="2"/>
    <x v="14"/>
    <n v="9"/>
  </r>
  <r>
    <x v="12"/>
    <x v="0"/>
    <x v="1"/>
    <n v="1060"/>
    <x v="0"/>
    <x v="0"/>
    <n v="3"/>
    <s v="Life Sciences"/>
    <n v="1"/>
    <n v="1331"/>
    <n v="4"/>
    <x v="0"/>
    <n v="54"/>
    <x v="0"/>
    <n v="1"/>
    <x v="6"/>
    <n v="2"/>
    <x v="0"/>
    <n v="2302"/>
    <n v="8319"/>
    <n v="1"/>
    <s v="Y"/>
    <x v="0"/>
    <n v="11"/>
    <x v="0"/>
    <n v="1"/>
    <n v="80"/>
    <x v="0"/>
    <n v="3"/>
    <x v="2"/>
    <x v="3"/>
    <x v="11"/>
    <n v="2"/>
    <x v="3"/>
    <n v="2"/>
  </r>
  <r>
    <x v="20"/>
    <x v="0"/>
    <x v="0"/>
    <n v="935"/>
    <x v="1"/>
    <x v="3"/>
    <n v="3"/>
    <s v="Life Sciences"/>
    <n v="1"/>
    <n v="1333"/>
    <n v="1"/>
    <x v="1"/>
    <n v="89"/>
    <x v="0"/>
    <n v="1"/>
    <x v="2"/>
    <n v="1"/>
    <x v="1"/>
    <n v="2362"/>
    <n v="14669"/>
    <n v="4"/>
    <s v="Y"/>
    <x v="1"/>
    <n v="12"/>
    <x v="0"/>
    <n v="3"/>
    <n v="80"/>
    <x v="0"/>
    <n v="10"/>
    <x v="5"/>
    <x v="3"/>
    <x v="11"/>
    <n v="2"/>
    <x v="1"/>
    <n v="2"/>
  </r>
  <r>
    <x v="19"/>
    <x v="1"/>
    <x v="2"/>
    <n v="495"/>
    <x v="1"/>
    <x v="2"/>
    <n v="1"/>
    <s v="Life Sciences"/>
    <n v="1"/>
    <n v="1334"/>
    <n v="3"/>
    <x v="1"/>
    <n v="37"/>
    <x v="0"/>
    <n v="4"/>
    <x v="5"/>
    <n v="3"/>
    <x v="1"/>
    <n v="17861"/>
    <n v="26582"/>
    <n v="0"/>
    <s v="Y"/>
    <x v="0"/>
    <n v="13"/>
    <x v="0"/>
    <n v="4"/>
    <n v="80"/>
    <x v="0"/>
    <n v="21"/>
    <x v="1"/>
    <x v="2"/>
    <x v="23"/>
    <n v="8"/>
    <x v="3"/>
    <n v="10"/>
  </r>
  <r>
    <x v="27"/>
    <x v="1"/>
    <x v="0"/>
    <n v="282"/>
    <x v="1"/>
    <x v="2"/>
    <n v="2"/>
    <s v="Medical"/>
    <n v="1"/>
    <n v="1336"/>
    <n v="4"/>
    <x v="0"/>
    <n v="58"/>
    <x v="3"/>
    <n v="5"/>
    <x v="5"/>
    <n v="3"/>
    <x v="1"/>
    <n v="19187"/>
    <n v="6992"/>
    <n v="4"/>
    <s v="Y"/>
    <x v="1"/>
    <n v="14"/>
    <x v="0"/>
    <n v="4"/>
    <n v="80"/>
    <x v="1"/>
    <n v="23"/>
    <x v="3"/>
    <x v="1"/>
    <x v="27"/>
    <n v="9"/>
    <x v="10"/>
    <n v="11"/>
  </r>
  <r>
    <x v="29"/>
    <x v="1"/>
    <x v="0"/>
    <n v="206"/>
    <x v="2"/>
    <x v="1"/>
    <n v="4"/>
    <s v="Life Sciences"/>
    <n v="1"/>
    <n v="1338"/>
    <n v="4"/>
    <x v="1"/>
    <n v="99"/>
    <x v="0"/>
    <n v="5"/>
    <x v="5"/>
    <n v="2"/>
    <x v="0"/>
    <n v="19717"/>
    <n v="4022"/>
    <n v="6"/>
    <s v="Y"/>
    <x v="1"/>
    <n v="14"/>
    <x v="0"/>
    <n v="1"/>
    <n v="80"/>
    <x v="0"/>
    <n v="36"/>
    <x v="5"/>
    <x v="1"/>
    <x v="5"/>
    <n v="3"/>
    <x v="4"/>
    <n v="7"/>
  </r>
  <r>
    <x v="32"/>
    <x v="1"/>
    <x v="2"/>
    <n v="458"/>
    <x v="1"/>
    <x v="7"/>
    <n v="2"/>
    <s v="Life Sciences"/>
    <n v="1"/>
    <n v="1340"/>
    <n v="3"/>
    <x v="1"/>
    <n v="74"/>
    <x v="0"/>
    <n v="1"/>
    <x v="1"/>
    <n v="3"/>
    <x v="2"/>
    <n v="3544"/>
    <n v="8532"/>
    <n v="9"/>
    <s v="Y"/>
    <x v="1"/>
    <n v="16"/>
    <x v="0"/>
    <n v="2"/>
    <n v="80"/>
    <x v="1"/>
    <n v="6"/>
    <x v="0"/>
    <x v="1"/>
    <x v="9"/>
    <n v="2"/>
    <x v="0"/>
    <n v="0"/>
  </r>
  <r>
    <x v="13"/>
    <x v="1"/>
    <x v="0"/>
    <n v="943"/>
    <x v="1"/>
    <x v="14"/>
    <n v="3"/>
    <s v="Life Sciences"/>
    <n v="1"/>
    <n v="1344"/>
    <n v="4"/>
    <x v="1"/>
    <n v="86"/>
    <x v="0"/>
    <n v="3"/>
    <x v="4"/>
    <n v="4"/>
    <x v="2"/>
    <n v="8500"/>
    <n v="5494"/>
    <n v="0"/>
    <s v="Y"/>
    <x v="1"/>
    <n v="11"/>
    <x v="0"/>
    <n v="4"/>
    <n v="80"/>
    <x v="1"/>
    <n v="10"/>
    <x v="0"/>
    <x v="2"/>
    <x v="7"/>
    <n v="7"/>
    <x v="1"/>
    <n v="6"/>
  </r>
  <r>
    <x v="32"/>
    <x v="1"/>
    <x v="0"/>
    <n v="523"/>
    <x v="1"/>
    <x v="2"/>
    <n v="3"/>
    <s v="Life Sciences"/>
    <n v="1"/>
    <n v="1346"/>
    <n v="3"/>
    <x v="1"/>
    <n v="98"/>
    <x v="0"/>
    <n v="2"/>
    <x v="1"/>
    <n v="4"/>
    <x v="0"/>
    <n v="4661"/>
    <n v="22455"/>
    <n v="1"/>
    <s v="Y"/>
    <x v="1"/>
    <n v="13"/>
    <x v="0"/>
    <n v="3"/>
    <n v="80"/>
    <x v="0"/>
    <n v="9"/>
    <x v="5"/>
    <x v="1"/>
    <x v="7"/>
    <n v="8"/>
    <x v="6"/>
    <n v="8"/>
  </r>
  <r>
    <x v="0"/>
    <x v="1"/>
    <x v="1"/>
    <n v="1018"/>
    <x v="0"/>
    <x v="0"/>
    <n v="3"/>
    <s v="Marketing"/>
    <n v="1"/>
    <n v="1349"/>
    <n v="3"/>
    <x v="0"/>
    <n v="66"/>
    <x v="0"/>
    <n v="2"/>
    <x v="0"/>
    <n v="1"/>
    <x v="2"/>
    <n v="4103"/>
    <n v="4297"/>
    <n v="0"/>
    <s v="Y"/>
    <x v="1"/>
    <n v="17"/>
    <x v="0"/>
    <n v="4"/>
    <n v="80"/>
    <x v="1"/>
    <n v="10"/>
    <x v="2"/>
    <x v="1"/>
    <x v="7"/>
    <n v="3"/>
    <x v="1"/>
    <n v="7"/>
  </r>
  <r>
    <x v="10"/>
    <x v="1"/>
    <x v="1"/>
    <n v="482"/>
    <x v="1"/>
    <x v="18"/>
    <n v="4"/>
    <s v="Life Sciences"/>
    <n v="1"/>
    <n v="1350"/>
    <n v="3"/>
    <x v="1"/>
    <n v="87"/>
    <x v="0"/>
    <n v="2"/>
    <x v="1"/>
    <n v="3"/>
    <x v="0"/>
    <n v="4249"/>
    <n v="2690"/>
    <n v="1"/>
    <s v="Y"/>
    <x v="0"/>
    <n v="11"/>
    <x v="0"/>
    <n v="2"/>
    <n v="80"/>
    <x v="0"/>
    <n v="9"/>
    <x v="1"/>
    <x v="1"/>
    <x v="7"/>
    <n v="6"/>
    <x v="1"/>
    <n v="1"/>
  </r>
  <r>
    <x v="31"/>
    <x v="1"/>
    <x v="0"/>
    <n v="770"/>
    <x v="2"/>
    <x v="12"/>
    <n v="3"/>
    <s v="Life Sciences"/>
    <n v="1"/>
    <n v="1352"/>
    <n v="3"/>
    <x v="1"/>
    <n v="84"/>
    <x v="0"/>
    <n v="4"/>
    <x v="5"/>
    <n v="2"/>
    <x v="2"/>
    <n v="14026"/>
    <n v="17588"/>
    <n v="1"/>
    <s v="Y"/>
    <x v="0"/>
    <n v="11"/>
    <x v="0"/>
    <n v="2"/>
    <n v="80"/>
    <x v="1"/>
    <n v="33"/>
    <x v="2"/>
    <x v="1"/>
    <x v="26"/>
    <n v="9"/>
    <x v="0"/>
    <n v="10"/>
  </r>
  <r>
    <x v="8"/>
    <x v="1"/>
    <x v="0"/>
    <n v="1009"/>
    <x v="0"/>
    <x v="2"/>
    <n v="2"/>
    <s v="Life Sciences"/>
    <n v="1"/>
    <n v="1355"/>
    <n v="2"/>
    <x v="0"/>
    <n v="31"/>
    <x v="0"/>
    <n v="2"/>
    <x v="0"/>
    <n v="1"/>
    <x v="2"/>
    <n v="6893"/>
    <n v="19461"/>
    <n v="3"/>
    <s v="Y"/>
    <x v="1"/>
    <n v="15"/>
    <x v="0"/>
    <n v="4"/>
    <n v="80"/>
    <x v="1"/>
    <n v="11"/>
    <x v="1"/>
    <x v="1"/>
    <x v="5"/>
    <n v="7"/>
    <x v="1"/>
    <n v="7"/>
  </r>
  <r>
    <x v="13"/>
    <x v="1"/>
    <x v="0"/>
    <n v="507"/>
    <x v="0"/>
    <x v="8"/>
    <n v="2"/>
    <s v="Medical"/>
    <n v="1"/>
    <n v="1356"/>
    <n v="3"/>
    <x v="0"/>
    <n v="66"/>
    <x v="0"/>
    <n v="2"/>
    <x v="0"/>
    <n v="1"/>
    <x v="0"/>
    <n v="6125"/>
    <n v="23553"/>
    <n v="1"/>
    <s v="Y"/>
    <x v="1"/>
    <n v="12"/>
    <x v="0"/>
    <n v="4"/>
    <n v="80"/>
    <x v="0"/>
    <n v="10"/>
    <x v="6"/>
    <x v="3"/>
    <x v="1"/>
    <n v="8"/>
    <x v="10"/>
    <n v="6"/>
  </r>
  <r>
    <x v="36"/>
    <x v="1"/>
    <x v="0"/>
    <n v="882"/>
    <x v="1"/>
    <x v="10"/>
    <n v="1"/>
    <s v="Medical"/>
    <n v="1"/>
    <n v="1358"/>
    <n v="4"/>
    <x v="1"/>
    <n v="67"/>
    <x v="0"/>
    <n v="1"/>
    <x v="2"/>
    <n v="4"/>
    <x v="1"/>
    <n v="3669"/>
    <n v="9075"/>
    <n v="3"/>
    <s v="Y"/>
    <x v="1"/>
    <n v="11"/>
    <x v="0"/>
    <n v="3"/>
    <n v="80"/>
    <x v="2"/>
    <n v="7"/>
    <x v="6"/>
    <x v="2"/>
    <x v="11"/>
    <n v="2"/>
    <x v="1"/>
    <n v="2"/>
  </r>
  <r>
    <x v="34"/>
    <x v="0"/>
    <x v="0"/>
    <n v="601"/>
    <x v="1"/>
    <x v="15"/>
    <n v="4"/>
    <s v="Medical"/>
    <n v="1"/>
    <n v="1360"/>
    <n v="3"/>
    <x v="0"/>
    <n v="53"/>
    <x v="1"/>
    <n v="3"/>
    <x v="3"/>
    <n v="1"/>
    <x v="1"/>
    <n v="10008"/>
    <n v="12023"/>
    <n v="7"/>
    <s v="Y"/>
    <x v="0"/>
    <n v="14"/>
    <x v="0"/>
    <n v="4"/>
    <n v="80"/>
    <x v="0"/>
    <n v="31"/>
    <x v="0"/>
    <x v="2"/>
    <x v="1"/>
    <n v="9"/>
    <x v="8"/>
    <n v="9"/>
  </r>
  <r>
    <x v="32"/>
    <x v="1"/>
    <x v="0"/>
    <n v="329"/>
    <x v="1"/>
    <x v="0"/>
    <n v="4"/>
    <s v="Life Sciences"/>
    <n v="1"/>
    <n v="1361"/>
    <n v="2"/>
    <x v="1"/>
    <n v="88"/>
    <x v="0"/>
    <n v="1"/>
    <x v="2"/>
    <n v="2"/>
    <x v="1"/>
    <n v="2387"/>
    <n v="6762"/>
    <n v="3"/>
    <s v="Y"/>
    <x v="1"/>
    <n v="22"/>
    <x v="1"/>
    <n v="3"/>
    <n v="80"/>
    <x v="1"/>
    <n v="7"/>
    <x v="1"/>
    <x v="1"/>
    <x v="9"/>
    <n v="2"/>
    <x v="0"/>
    <n v="3"/>
  </r>
  <r>
    <x v="9"/>
    <x v="1"/>
    <x v="1"/>
    <n v="607"/>
    <x v="0"/>
    <x v="15"/>
    <n v="3"/>
    <s v="Marketing"/>
    <n v="1"/>
    <n v="1362"/>
    <n v="1"/>
    <x v="0"/>
    <n v="83"/>
    <x v="2"/>
    <n v="2"/>
    <x v="0"/>
    <n v="1"/>
    <x v="1"/>
    <n v="4639"/>
    <n v="2261"/>
    <n v="2"/>
    <s v="Y"/>
    <x v="1"/>
    <n v="16"/>
    <x v="0"/>
    <n v="4"/>
    <n v="80"/>
    <x v="1"/>
    <n v="17"/>
    <x v="2"/>
    <x v="2"/>
    <x v="15"/>
    <n v="7"/>
    <x v="7"/>
    <n v="13"/>
  </r>
  <r>
    <x v="26"/>
    <x v="1"/>
    <x v="0"/>
    <n v="855"/>
    <x v="1"/>
    <x v="18"/>
    <n v="3"/>
    <s v="Life Sciences"/>
    <n v="1"/>
    <n v="1363"/>
    <n v="4"/>
    <x v="1"/>
    <n v="54"/>
    <x v="0"/>
    <n v="3"/>
    <x v="3"/>
    <n v="4"/>
    <x v="0"/>
    <n v="7898"/>
    <n v="18706"/>
    <n v="1"/>
    <s v="Y"/>
    <x v="1"/>
    <n v="11"/>
    <x v="0"/>
    <n v="3"/>
    <n v="80"/>
    <x v="0"/>
    <n v="11"/>
    <x v="2"/>
    <x v="1"/>
    <x v="1"/>
    <n v="9"/>
    <x v="0"/>
    <n v="8"/>
  </r>
  <r>
    <x v="4"/>
    <x v="1"/>
    <x v="0"/>
    <n v="1291"/>
    <x v="0"/>
    <x v="13"/>
    <n v="3"/>
    <s v="Medical"/>
    <n v="1"/>
    <n v="1364"/>
    <n v="3"/>
    <x v="0"/>
    <n v="98"/>
    <x v="2"/>
    <n v="1"/>
    <x v="6"/>
    <n v="4"/>
    <x v="1"/>
    <n v="2534"/>
    <n v="6527"/>
    <n v="8"/>
    <s v="Y"/>
    <x v="1"/>
    <n v="14"/>
    <x v="0"/>
    <n v="2"/>
    <n v="80"/>
    <x v="1"/>
    <n v="5"/>
    <x v="5"/>
    <x v="1"/>
    <x v="6"/>
    <n v="0"/>
    <x v="0"/>
    <n v="0"/>
  </r>
  <r>
    <x v="31"/>
    <x v="1"/>
    <x v="0"/>
    <n v="1405"/>
    <x v="1"/>
    <x v="13"/>
    <n v="2"/>
    <s v="Technical Degree"/>
    <n v="1"/>
    <n v="1367"/>
    <n v="4"/>
    <x v="0"/>
    <n v="82"/>
    <x v="1"/>
    <n v="4"/>
    <x v="3"/>
    <n v="2"/>
    <x v="0"/>
    <n v="13142"/>
    <n v="24439"/>
    <n v="3"/>
    <s v="Y"/>
    <x v="1"/>
    <n v="16"/>
    <x v="0"/>
    <n v="2"/>
    <n v="80"/>
    <x v="0"/>
    <n v="29"/>
    <x v="4"/>
    <x v="2"/>
    <x v="8"/>
    <n v="2"/>
    <x v="0"/>
    <n v="3"/>
  </r>
  <r>
    <x v="41"/>
    <x v="1"/>
    <x v="2"/>
    <n v="1124"/>
    <x v="1"/>
    <x v="0"/>
    <n v="3"/>
    <s v="Life Sciences"/>
    <n v="1"/>
    <n v="1368"/>
    <n v="4"/>
    <x v="0"/>
    <n v="97"/>
    <x v="0"/>
    <n v="1"/>
    <x v="2"/>
    <n v="4"/>
    <x v="0"/>
    <n v="1611"/>
    <n v="19305"/>
    <n v="1"/>
    <s v="Y"/>
    <x v="1"/>
    <n v="15"/>
    <x v="0"/>
    <n v="3"/>
    <n v="80"/>
    <x v="0"/>
    <n v="0"/>
    <x v="3"/>
    <x v="3"/>
    <x v="2"/>
    <n v="0"/>
    <x v="0"/>
    <n v="0"/>
  </r>
  <r>
    <x v="10"/>
    <x v="1"/>
    <x v="0"/>
    <n v="817"/>
    <x v="1"/>
    <x v="0"/>
    <n v="3"/>
    <s v="Medical"/>
    <n v="1"/>
    <n v="1369"/>
    <n v="4"/>
    <x v="0"/>
    <n v="60"/>
    <x v="1"/>
    <n v="2"/>
    <x v="2"/>
    <n v="4"/>
    <x v="1"/>
    <n v="5363"/>
    <n v="10846"/>
    <n v="0"/>
    <s v="Y"/>
    <x v="1"/>
    <n v="12"/>
    <x v="0"/>
    <n v="2"/>
    <n v="80"/>
    <x v="1"/>
    <n v="10"/>
    <x v="0"/>
    <x v="1"/>
    <x v="7"/>
    <n v="7"/>
    <x v="0"/>
    <n v="0"/>
  </r>
  <r>
    <x v="4"/>
    <x v="1"/>
    <x v="1"/>
    <n v="793"/>
    <x v="0"/>
    <x v="2"/>
    <n v="1"/>
    <s v="Life Sciences"/>
    <n v="1"/>
    <n v="1371"/>
    <n v="4"/>
    <x v="1"/>
    <n v="43"/>
    <x v="3"/>
    <n v="2"/>
    <x v="0"/>
    <n v="4"/>
    <x v="0"/>
    <n v="5071"/>
    <n v="20392"/>
    <n v="3"/>
    <s v="Y"/>
    <x v="1"/>
    <n v="20"/>
    <x v="1"/>
    <n v="2"/>
    <n v="80"/>
    <x v="0"/>
    <n v="8"/>
    <x v="1"/>
    <x v="1"/>
    <x v="0"/>
    <n v="2"/>
    <x v="0"/>
    <n v="0"/>
  </r>
  <r>
    <x v="27"/>
    <x v="0"/>
    <x v="0"/>
    <n v="267"/>
    <x v="0"/>
    <x v="28"/>
    <n v="4"/>
    <s v="Marketing"/>
    <n v="1"/>
    <n v="1372"/>
    <n v="1"/>
    <x v="1"/>
    <n v="85"/>
    <x v="2"/>
    <n v="4"/>
    <x v="0"/>
    <n v="3"/>
    <x v="0"/>
    <n v="13695"/>
    <n v="9277"/>
    <n v="6"/>
    <s v="Y"/>
    <x v="0"/>
    <n v="17"/>
    <x v="0"/>
    <n v="3"/>
    <n v="80"/>
    <x v="0"/>
    <n v="24"/>
    <x v="2"/>
    <x v="2"/>
    <x v="27"/>
    <n v="7"/>
    <x v="2"/>
    <n v="8"/>
  </r>
  <r>
    <x v="29"/>
    <x v="1"/>
    <x v="0"/>
    <n v="1369"/>
    <x v="1"/>
    <x v="5"/>
    <n v="3"/>
    <s v="Life Sciences"/>
    <n v="1"/>
    <n v="1373"/>
    <n v="4"/>
    <x v="1"/>
    <n v="68"/>
    <x v="0"/>
    <n v="4"/>
    <x v="3"/>
    <n v="2"/>
    <x v="1"/>
    <n v="13402"/>
    <n v="18235"/>
    <n v="4"/>
    <s v="Y"/>
    <x v="0"/>
    <n v="12"/>
    <x v="0"/>
    <n v="1"/>
    <n v="80"/>
    <x v="1"/>
    <n v="33"/>
    <x v="0"/>
    <x v="1"/>
    <x v="27"/>
    <n v="16"/>
    <x v="9"/>
    <n v="9"/>
  </r>
  <r>
    <x v="13"/>
    <x v="1"/>
    <x v="2"/>
    <n v="999"/>
    <x v="1"/>
    <x v="9"/>
    <n v="1"/>
    <s v="Technical Degree"/>
    <n v="1"/>
    <n v="1374"/>
    <n v="1"/>
    <x v="0"/>
    <n v="92"/>
    <x v="1"/>
    <n v="1"/>
    <x v="1"/>
    <n v="3"/>
    <x v="2"/>
    <n v="2029"/>
    <n v="15891"/>
    <n v="1"/>
    <s v="Y"/>
    <x v="1"/>
    <n v="20"/>
    <x v="1"/>
    <n v="3"/>
    <n v="80"/>
    <x v="2"/>
    <n v="5"/>
    <x v="2"/>
    <x v="1"/>
    <x v="8"/>
    <n v="4"/>
    <x v="0"/>
    <n v="0"/>
  </r>
  <r>
    <x v="32"/>
    <x v="1"/>
    <x v="0"/>
    <n v="1202"/>
    <x v="1"/>
    <x v="2"/>
    <n v="1"/>
    <s v="Medical"/>
    <n v="1"/>
    <n v="1375"/>
    <n v="2"/>
    <x v="0"/>
    <n v="89"/>
    <x v="2"/>
    <n v="2"/>
    <x v="4"/>
    <n v="3"/>
    <x v="2"/>
    <n v="6377"/>
    <n v="13888"/>
    <n v="5"/>
    <s v="Y"/>
    <x v="1"/>
    <n v="20"/>
    <x v="1"/>
    <n v="2"/>
    <n v="80"/>
    <x v="2"/>
    <n v="15"/>
    <x v="0"/>
    <x v="1"/>
    <x v="12"/>
    <n v="11"/>
    <x v="14"/>
    <n v="8"/>
  </r>
  <r>
    <x v="13"/>
    <x v="1"/>
    <x v="0"/>
    <n v="285"/>
    <x v="1"/>
    <x v="22"/>
    <n v="3"/>
    <s v="Medical"/>
    <n v="1"/>
    <n v="1377"/>
    <n v="2"/>
    <x v="1"/>
    <n v="86"/>
    <x v="0"/>
    <n v="2"/>
    <x v="2"/>
    <n v="3"/>
    <x v="1"/>
    <n v="5429"/>
    <n v="17491"/>
    <n v="4"/>
    <s v="Y"/>
    <x v="1"/>
    <n v="13"/>
    <x v="0"/>
    <n v="1"/>
    <n v="80"/>
    <x v="3"/>
    <n v="10"/>
    <x v="4"/>
    <x v="1"/>
    <x v="3"/>
    <n v="7"/>
    <x v="4"/>
    <n v="7"/>
  </r>
  <r>
    <x v="12"/>
    <x v="0"/>
    <x v="1"/>
    <n v="703"/>
    <x v="0"/>
    <x v="2"/>
    <n v="3"/>
    <s v="Life Sciences"/>
    <n v="1"/>
    <n v="1379"/>
    <n v="3"/>
    <x v="0"/>
    <n v="90"/>
    <x v="1"/>
    <n v="1"/>
    <x v="6"/>
    <n v="4"/>
    <x v="0"/>
    <n v="2785"/>
    <n v="11882"/>
    <n v="7"/>
    <s v="Y"/>
    <x v="1"/>
    <n v="14"/>
    <x v="0"/>
    <n v="3"/>
    <n v="80"/>
    <x v="0"/>
    <n v="3"/>
    <x v="1"/>
    <x v="3"/>
    <x v="6"/>
    <n v="0"/>
    <x v="0"/>
    <n v="0"/>
  </r>
  <r>
    <x v="10"/>
    <x v="0"/>
    <x v="1"/>
    <n v="662"/>
    <x v="0"/>
    <x v="21"/>
    <n v="4"/>
    <s v="Marketing"/>
    <n v="1"/>
    <n v="1380"/>
    <n v="4"/>
    <x v="0"/>
    <n v="67"/>
    <x v="0"/>
    <n v="2"/>
    <x v="0"/>
    <n v="3"/>
    <x v="1"/>
    <n v="4614"/>
    <n v="23288"/>
    <n v="0"/>
    <s v="Y"/>
    <x v="0"/>
    <n v="18"/>
    <x v="0"/>
    <n v="3"/>
    <n v="80"/>
    <x v="1"/>
    <n v="5"/>
    <x v="0"/>
    <x v="2"/>
    <x v="9"/>
    <n v="2"/>
    <x v="2"/>
    <n v="2"/>
  </r>
  <r>
    <x v="8"/>
    <x v="1"/>
    <x v="1"/>
    <n v="693"/>
    <x v="1"/>
    <x v="15"/>
    <n v="3"/>
    <s v="Life Sciences"/>
    <n v="1"/>
    <n v="1382"/>
    <n v="4"/>
    <x v="1"/>
    <n v="57"/>
    <x v="2"/>
    <n v="1"/>
    <x v="1"/>
    <n v="3"/>
    <x v="2"/>
    <n v="2610"/>
    <n v="15748"/>
    <n v="1"/>
    <s v="Y"/>
    <x v="1"/>
    <n v="11"/>
    <x v="0"/>
    <n v="4"/>
    <n v="80"/>
    <x v="2"/>
    <n v="4"/>
    <x v="2"/>
    <x v="1"/>
    <x v="9"/>
    <n v="2"/>
    <x v="0"/>
    <n v="3"/>
  </r>
  <r>
    <x v="13"/>
    <x v="1"/>
    <x v="0"/>
    <n v="404"/>
    <x v="1"/>
    <x v="2"/>
    <n v="4"/>
    <s v="Technical Degree"/>
    <n v="1"/>
    <n v="1383"/>
    <n v="3"/>
    <x v="0"/>
    <n v="98"/>
    <x v="0"/>
    <n v="2"/>
    <x v="4"/>
    <n v="4"/>
    <x v="0"/>
    <n v="6687"/>
    <n v="6163"/>
    <n v="1"/>
    <s v="Y"/>
    <x v="1"/>
    <n v="11"/>
    <x v="0"/>
    <n v="4"/>
    <n v="80"/>
    <x v="0"/>
    <n v="14"/>
    <x v="2"/>
    <x v="3"/>
    <x v="13"/>
    <n v="11"/>
    <x v="5"/>
    <n v="11"/>
  </r>
  <r>
    <x v="14"/>
    <x v="1"/>
    <x v="0"/>
    <n v="736"/>
    <x v="0"/>
    <x v="9"/>
    <n v="3"/>
    <s v="Life Sciences"/>
    <n v="1"/>
    <n v="1387"/>
    <n v="3"/>
    <x v="1"/>
    <n v="48"/>
    <x v="1"/>
    <n v="2"/>
    <x v="0"/>
    <n v="1"/>
    <x v="1"/>
    <n v="4724"/>
    <n v="24232"/>
    <n v="1"/>
    <s v="Y"/>
    <x v="1"/>
    <n v="11"/>
    <x v="0"/>
    <n v="3"/>
    <n v="80"/>
    <x v="1"/>
    <n v="5"/>
    <x v="0"/>
    <x v="1"/>
    <x v="8"/>
    <n v="3"/>
    <x v="0"/>
    <n v="4"/>
  </r>
  <r>
    <x v="12"/>
    <x v="0"/>
    <x v="0"/>
    <n v="330"/>
    <x v="1"/>
    <x v="23"/>
    <n v="4"/>
    <s v="Medical"/>
    <n v="1"/>
    <n v="1389"/>
    <n v="4"/>
    <x v="1"/>
    <n v="98"/>
    <x v="0"/>
    <n v="2"/>
    <x v="3"/>
    <n v="3"/>
    <x v="1"/>
    <n v="6179"/>
    <n v="21057"/>
    <n v="1"/>
    <s v="Y"/>
    <x v="0"/>
    <n v="15"/>
    <x v="0"/>
    <n v="4"/>
    <n v="80"/>
    <x v="3"/>
    <n v="10"/>
    <x v="1"/>
    <x v="2"/>
    <x v="1"/>
    <n v="2"/>
    <x v="7"/>
    <n v="7"/>
  </r>
  <r>
    <x v="22"/>
    <x v="1"/>
    <x v="0"/>
    <n v="1498"/>
    <x v="0"/>
    <x v="11"/>
    <n v="4"/>
    <s v="Life Sciences"/>
    <n v="1"/>
    <n v="1390"/>
    <n v="1"/>
    <x v="1"/>
    <n v="44"/>
    <x v="1"/>
    <n v="2"/>
    <x v="0"/>
    <n v="4"/>
    <x v="1"/>
    <n v="6120"/>
    <n v="3567"/>
    <n v="3"/>
    <s v="Y"/>
    <x v="0"/>
    <n v="12"/>
    <x v="0"/>
    <n v="4"/>
    <n v="80"/>
    <x v="3"/>
    <n v="8"/>
    <x v="2"/>
    <x v="3"/>
    <x v="8"/>
    <n v="4"/>
    <x v="1"/>
    <n v="4"/>
  </r>
  <r>
    <x v="31"/>
    <x v="1"/>
    <x v="1"/>
    <n v="541"/>
    <x v="0"/>
    <x v="2"/>
    <n v="3"/>
    <s v="Marketing"/>
    <n v="1"/>
    <n v="1391"/>
    <n v="2"/>
    <x v="1"/>
    <n v="52"/>
    <x v="0"/>
    <n v="3"/>
    <x v="0"/>
    <n v="2"/>
    <x v="1"/>
    <n v="10596"/>
    <n v="15395"/>
    <n v="2"/>
    <s v="Y"/>
    <x v="1"/>
    <n v="11"/>
    <x v="0"/>
    <n v="2"/>
    <n v="80"/>
    <x v="0"/>
    <n v="14"/>
    <x v="3"/>
    <x v="1"/>
    <x v="9"/>
    <n v="2"/>
    <x v="2"/>
    <n v="2"/>
  </r>
  <r>
    <x v="0"/>
    <x v="1"/>
    <x v="1"/>
    <n v="1200"/>
    <x v="1"/>
    <x v="23"/>
    <n v="3"/>
    <s v="Life Sciences"/>
    <n v="1"/>
    <n v="1392"/>
    <n v="4"/>
    <x v="0"/>
    <n v="75"/>
    <x v="0"/>
    <n v="2"/>
    <x v="1"/>
    <n v="4"/>
    <x v="2"/>
    <n v="5467"/>
    <n v="13953"/>
    <n v="3"/>
    <s v="Y"/>
    <x v="0"/>
    <n v="14"/>
    <x v="0"/>
    <n v="1"/>
    <n v="80"/>
    <x v="3"/>
    <n v="12"/>
    <x v="5"/>
    <x v="2"/>
    <x v="0"/>
    <n v="2"/>
    <x v="2"/>
    <n v="3"/>
  </r>
  <r>
    <x v="2"/>
    <x v="1"/>
    <x v="0"/>
    <n v="1439"/>
    <x v="1"/>
    <x v="18"/>
    <n v="1"/>
    <s v="Life Sciences"/>
    <n v="1"/>
    <n v="1394"/>
    <n v="3"/>
    <x v="1"/>
    <n v="54"/>
    <x v="0"/>
    <n v="1"/>
    <x v="1"/>
    <n v="3"/>
    <x v="1"/>
    <n v="2996"/>
    <n v="5182"/>
    <n v="7"/>
    <s v="Y"/>
    <x v="0"/>
    <n v="15"/>
    <x v="0"/>
    <n v="4"/>
    <n v="80"/>
    <x v="0"/>
    <n v="8"/>
    <x v="2"/>
    <x v="1"/>
    <x v="0"/>
    <n v="4"/>
    <x v="1"/>
    <n v="3"/>
  </r>
  <r>
    <x v="3"/>
    <x v="1"/>
    <x v="1"/>
    <n v="1111"/>
    <x v="0"/>
    <x v="12"/>
    <n v="1"/>
    <s v="Life Sciences"/>
    <n v="1"/>
    <n v="1395"/>
    <n v="2"/>
    <x v="1"/>
    <n v="61"/>
    <x v="0"/>
    <n v="2"/>
    <x v="0"/>
    <n v="4"/>
    <x v="1"/>
    <n v="9998"/>
    <n v="19293"/>
    <n v="6"/>
    <s v="Y"/>
    <x v="1"/>
    <n v="13"/>
    <x v="0"/>
    <n v="1"/>
    <n v="80"/>
    <x v="0"/>
    <n v="8"/>
    <x v="2"/>
    <x v="3"/>
    <x v="8"/>
    <n v="4"/>
    <x v="1"/>
    <n v="2"/>
  </r>
  <r>
    <x v="5"/>
    <x v="1"/>
    <x v="0"/>
    <n v="499"/>
    <x v="0"/>
    <x v="2"/>
    <n v="1"/>
    <s v="Marketing"/>
    <n v="1"/>
    <n v="1396"/>
    <n v="3"/>
    <x v="1"/>
    <n v="36"/>
    <x v="0"/>
    <n v="2"/>
    <x v="0"/>
    <n v="2"/>
    <x v="1"/>
    <n v="4078"/>
    <n v="20497"/>
    <n v="0"/>
    <s v="Y"/>
    <x v="0"/>
    <n v="13"/>
    <x v="0"/>
    <n v="1"/>
    <n v="80"/>
    <x v="2"/>
    <n v="4"/>
    <x v="1"/>
    <x v="2"/>
    <x v="11"/>
    <n v="2"/>
    <x v="1"/>
    <n v="2"/>
  </r>
  <r>
    <x v="22"/>
    <x v="1"/>
    <x v="2"/>
    <n v="1485"/>
    <x v="1"/>
    <x v="19"/>
    <n v="2"/>
    <s v="Life Sciences"/>
    <n v="1"/>
    <n v="1397"/>
    <n v="3"/>
    <x v="1"/>
    <n v="71"/>
    <x v="0"/>
    <n v="3"/>
    <x v="4"/>
    <n v="3"/>
    <x v="1"/>
    <n v="10920"/>
    <n v="3449"/>
    <n v="3"/>
    <s v="Y"/>
    <x v="1"/>
    <n v="21"/>
    <x v="1"/>
    <n v="2"/>
    <n v="80"/>
    <x v="1"/>
    <n v="13"/>
    <x v="2"/>
    <x v="1"/>
    <x v="0"/>
    <n v="4"/>
    <x v="0"/>
    <n v="5"/>
  </r>
  <r>
    <x v="36"/>
    <x v="1"/>
    <x v="0"/>
    <n v="1372"/>
    <x v="0"/>
    <x v="21"/>
    <n v="1"/>
    <s v="Life Sciences"/>
    <n v="1"/>
    <n v="1399"/>
    <n v="1"/>
    <x v="1"/>
    <n v="93"/>
    <x v="2"/>
    <n v="2"/>
    <x v="0"/>
    <n v="3"/>
    <x v="1"/>
    <n v="6232"/>
    <n v="12477"/>
    <n v="2"/>
    <s v="Y"/>
    <x v="1"/>
    <n v="11"/>
    <x v="0"/>
    <n v="2"/>
    <n v="80"/>
    <x v="0"/>
    <n v="6"/>
    <x v="1"/>
    <x v="2"/>
    <x v="11"/>
    <n v="2"/>
    <x v="1"/>
    <n v="2"/>
  </r>
  <r>
    <x v="39"/>
    <x v="1"/>
    <x v="1"/>
    <n v="322"/>
    <x v="1"/>
    <x v="26"/>
    <n v="2"/>
    <s v="Medical"/>
    <n v="1"/>
    <n v="1401"/>
    <n v="4"/>
    <x v="0"/>
    <n v="59"/>
    <x v="2"/>
    <n v="4"/>
    <x v="3"/>
    <n v="3"/>
    <x v="1"/>
    <n v="13247"/>
    <n v="9731"/>
    <n v="2"/>
    <s v="Y"/>
    <x v="0"/>
    <n v="11"/>
    <x v="0"/>
    <n v="2"/>
    <n v="80"/>
    <x v="1"/>
    <n v="24"/>
    <x v="1"/>
    <x v="2"/>
    <x v="8"/>
    <n v="3"/>
    <x v="0"/>
    <n v="2"/>
  </r>
  <r>
    <x v="23"/>
    <x v="1"/>
    <x v="0"/>
    <n v="930"/>
    <x v="1"/>
    <x v="16"/>
    <n v="3"/>
    <s v="Medical"/>
    <n v="1"/>
    <n v="1402"/>
    <n v="1"/>
    <x v="0"/>
    <n v="73"/>
    <x v="1"/>
    <n v="2"/>
    <x v="1"/>
    <n v="3"/>
    <x v="0"/>
    <n v="4081"/>
    <n v="20003"/>
    <n v="1"/>
    <s v="Y"/>
    <x v="0"/>
    <n v="14"/>
    <x v="0"/>
    <n v="1"/>
    <n v="80"/>
    <x v="0"/>
    <n v="20"/>
    <x v="1"/>
    <x v="0"/>
    <x v="23"/>
    <n v="7"/>
    <x v="1"/>
    <n v="8"/>
  </r>
  <r>
    <x v="4"/>
    <x v="1"/>
    <x v="0"/>
    <n v="205"/>
    <x v="0"/>
    <x v="17"/>
    <n v="3"/>
    <s v="Marketing"/>
    <n v="1"/>
    <n v="1403"/>
    <n v="4"/>
    <x v="0"/>
    <n v="98"/>
    <x v="1"/>
    <n v="2"/>
    <x v="0"/>
    <n v="4"/>
    <x v="1"/>
    <n v="5769"/>
    <n v="7100"/>
    <n v="1"/>
    <s v="Y"/>
    <x v="0"/>
    <n v="11"/>
    <x v="0"/>
    <n v="4"/>
    <n v="80"/>
    <x v="0"/>
    <n v="6"/>
    <x v="1"/>
    <x v="1"/>
    <x v="0"/>
    <n v="2"/>
    <x v="5"/>
    <n v="4"/>
  </r>
  <r>
    <x v="4"/>
    <x v="0"/>
    <x v="0"/>
    <n v="135"/>
    <x v="1"/>
    <x v="27"/>
    <n v="4"/>
    <s v="Life Sciences"/>
    <n v="1"/>
    <n v="1405"/>
    <n v="4"/>
    <x v="0"/>
    <n v="51"/>
    <x v="0"/>
    <n v="1"/>
    <x v="1"/>
    <n v="3"/>
    <x v="0"/>
    <n v="2394"/>
    <n v="25681"/>
    <n v="1"/>
    <s v="Y"/>
    <x v="0"/>
    <n v="13"/>
    <x v="0"/>
    <n v="4"/>
    <n v="80"/>
    <x v="0"/>
    <n v="8"/>
    <x v="2"/>
    <x v="1"/>
    <x v="3"/>
    <n v="2"/>
    <x v="4"/>
    <n v="7"/>
  </r>
  <r>
    <x v="25"/>
    <x v="1"/>
    <x v="0"/>
    <n v="683"/>
    <x v="1"/>
    <x v="2"/>
    <n v="1"/>
    <s v="Medical"/>
    <n v="1"/>
    <n v="1407"/>
    <n v="1"/>
    <x v="1"/>
    <n v="36"/>
    <x v="1"/>
    <n v="1"/>
    <x v="1"/>
    <n v="4"/>
    <x v="0"/>
    <n v="3904"/>
    <n v="4050"/>
    <n v="0"/>
    <s v="Y"/>
    <x v="1"/>
    <n v="12"/>
    <x v="0"/>
    <n v="4"/>
    <n v="80"/>
    <x v="0"/>
    <n v="5"/>
    <x v="2"/>
    <x v="1"/>
    <x v="9"/>
    <n v="3"/>
    <x v="1"/>
    <n v="1"/>
  </r>
  <r>
    <x v="19"/>
    <x v="1"/>
    <x v="0"/>
    <n v="1147"/>
    <x v="2"/>
    <x v="17"/>
    <n v="3"/>
    <s v="Human Resources"/>
    <n v="1"/>
    <n v="1408"/>
    <n v="3"/>
    <x v="0"/>
    <n v="31"/>
    <x v="0"/>
    <n v="4"/>
    <x v="5"/>
    <n v="1"/>
    <x v="1"/>
    <n v="16799"/>
    <n v="16616"/>
    <n v="0"/>
    <s v="Y"/>
    <x v="1"/>
    <n v="14"/>
    <x v="0"/>
    <n v="3"/>
    <n v="80"/>
    <x v="1"/>
    <n v="21"/>
    <x v="3"/>
    <x v="1"/>
    <x v="23"/>
    <n v="7"/>
    <x v="0"/>
    <n v="9"/>
  </r>
  <r>
    <x v="39"/>
    <x v="1"/>
    <x v="0"/>
    <n v="258"/>
    <x v="1"/>
    <x v="1"/>
    <n v="4"/>
    <s v="Other"/>
    <n v="1"/>
    <n v="1409"/>
    <n v="3"/>
    <x v="0"/>
    <n v="54"/>
    <x v="0"/>
    <n v="1"/>
    <x v="2"/>
    <n v="1"/>
    <x v="1"/>
    <n v="2950"/>
    <n v="17363"/>
    <n v="9"/>
    <s v="Y"/>
    <x v="1"/>
    <n v="13"/>
    <x v="0"/>
    <n v="3"/>
    <n v="80"/>
    <x v="0"/>
    <n v="12"/>
    <x v="2"/>
    <x v="0"/>
    <x v="8"/>
    <n v="4"/>
    <x v="0"/>
    <n v="4"/>
  </r>
  <r>
    <x v="2"/>
    <x v="1"/>
    <x v="0"/>
    <n v="1462"/>
    <x v="1"/>
    <x v="13"/>
    <n v="3"/>
    <s v="Medical"/>
    <n v="1"/>
    <n v="1411"/>
    <n v="1"/>
    <x v="0"/>
    <n v="94"/>
    <x v="0"/>
    <n v="1"/>
    <x v="2"/>
    <n v="3"/>
    <x v="0"/>
    <n v="3629"/>
    <n v="19106"/>
    <n v="4"/>
    <s v="Y"/>
    <x v="1"/>
    <n v="18"/>
    <x v="0"/>
    <n v="1"/>
    <n v="80"/>
    <x v="0"/>
    <n v="8"/>
    <x v="6"/>
    <x v="1"/>
    <x v="11"/>
    <n v="2"/>
    <x v="0"/>
    <n v="2"/>
  </r>
  <r>
    <x v="10"/>
    <x v="1"/>
    <x v="1"/>
    <n v="200"/>
    <x v="1"/>
    <x v="21"/>
    <n v="2"/>
    <s v="Life Sciences"/>
    <n v="1"/>
    <n v="1412"/>
    <n v="3"/>
    <x v="1"/>
    <n v="60"/>
    <x v="0"/>
    <n v="3"/>
    <x v="3"/>
    <n v="4"/>
    <x v="0"/>
    <n v="9362"/>
    <n v="19944"/>
    <n v="2"/>
    <s v="Y"/>
    <x v="1"/>
    <n v="11"/>
    <x v="0"/>
    <n v="3"/>
    <n v="80"/>
    <x v="0"/>
    <n v="10"/>
    <x v="2"/>
    <x v="1"/>
    <x v="4"/>
    <n v="2"/>
    <x v="3"/>
    <n v="2"/>
  </r>
  <r>
    <x v="36"/>
    <x v="1"/>
    <x v="0"/>
    <n v="949"/>
    <x v="1"/>
    <x v="0"/>
    <n v="3"/>
    <s v="Technical Degree"/>
    <n v="1"/>
    <n v="1415"/>
    <n v="1"/>
    <x v="1"/>
    <n v="81"/>
    <x v="0"/>
    <n v="1"/>
    <x v="2"/>
    <n v="4"/>
    <x v="1"/>
    <n v="3229"/>
    <n v="4910"/>
    <n v="4"/>
    <s v="Y"/>
    <x v="1"/>
    <n v="11"/>
    <x v="0"/>
    <n v="2"/>
    <n v="80"/>
    <x v="1"/>
    <n v="7"/>
    <x v="2"/>
    <x v="2"/>
    <x v="11"/>
    <n v="2"/>
    <x v="0"/>
    <n v="2"/>
  </r>
  <r>
    <x v="25"/>
    <x v="1"/>
    <x v="0"/>
    <n v="652"/>
    <x v="1"/>
    <x v="15"/>
    <n v="3"/>
    <s v="Other"/>
    <n v="1"/>
    <n v="1417"/>
    <n v="3"/>
    <x v="1"/>
    <n v="100"/>
    <x v="2"/>
    <n v="1"/>
    <x v="2"/>
    <n v="1"/>
    <x v="0"/>
    <n v="3578"/>
    <n v="23577"/>
    <n v="0"/>
    <s v="Y"/>
    <x v="1"/>
    <n v="12"/>
    <x v="0"/>
    <n v="4"/>
    <n v="80"/>
    <x v="0"/>
    <n v="8"/>
    <x v="2"/>
    <x v="1"/>
    <x v="5"/>
    <n v="7"/>
    <x v="0"/>
    <n v="7"/>
  </r>
  <r>
    <x v="11"/>
    <x v="1"/>
    <x v="0"/>
    <n v="332"/>
    <x v="2"/>
    <x v="27"/>
    <n v="3"/>
    <s v="Other"/>
    <n v="1"/>
    <n v="1419"/>
    <n v="2"/>
    <x v="1"/>
    <n v="51"/>
    <x v="1"/>
    <n v="3"/>
    <x v="8"/>
    <n v="1"/>
    <x v="0"/>
    <n v="7988"/>
    <n v="9769"/>
    <n v="1"/>
    <s v="Y"/>
    <x v="1"/>
    <n v="13"/>
    <x v="0"/>
    <n v="1"/>
    <n v="80"/>
    <x v="0"/>
    <n v="10"/>
    <x v="1"/>
    <x v="2"/>
    <x v="1"/>
    <n v="9"/>
    <x v="0"/>
    <n v="9"/>
  </r>
  <r>
    <x v="1"/>
    <x v="0"/>
    <x v="1"/>
    <n v="1475"/>
    <x v="1"/>
    <x v="26"/>
    <n v="2"/>
    <s v="Life Sciences"/>
    <n v="1"/>
    <n v="1420"/>
    <n v="1"/>
    <x v="1"/>
    <n v="97"/>
    <x v="1"/>
    <n v="2"/>
    <x v="2"/>
    <n v="1"/>
    <x v="0"/>
    <n v="4284"/>
    <n v="22710"/>
    <n v="3"/>
    <s v="Y"/>
    <x v="1"/>
    <n v="20"/>
    <x v="1"/>
    <n v="1"/>
    <n v="80"/>
    <x v="0"/>
    <n v="20"/>
    <x v="2"/>
    <x v="1"/>
    <x v="9"/>
    <n v="3"/>
    <x v="1"/>
    <n v="3"/>
  </r>
  <r>
    <x v="11"/>
    <x v="0"/>
    <x v="1"/>
    <n v="337"/>
    <x v="1"/>
    <x v="24"/>
    <n v="1"/>
    <s v="Other"/>
    <n v="1"/>
    <n v="1421"/>
    <n v="3"/>
    <x v="0"/>
    <n v="84"/>
    <x v="0"/>
    <n v="3"/>
    <x v="4"/>
    <n v="4"/>
    <x v="0"/>
    <n v="7553"/>
    <n v="22930"/>
    <n v="0"/>
    <s v="Y"/>
    <x v="0"/>
    <n v="12"/>
    <x v="0"/>
    <n v="1"/>
    <n v="80"/>
    <x v="0"/>
    <n v="9"/>
    <x v="4"/>
    <x v="1"/>
    <x v="3"/>
    <n v="7"/>
    <x v="4"/>
    <n v="7"/>
  </r>
  <r>
    <x v="33"/>
    <x v="1"/>
    <x v="0"/>
    <n v="971"/>
    <x v="1"/>
    <x v="0"/>
    <n v="3"/>
    <s v="Medical"/>
    <n v="1"/>
    <n v="1422"/>
    <n v="4"/>
    <x v="0"/>
    <n v="54"/>
    <x v="0"/>
    <n v="4"/>
    <x v="7"/>
    <n v="4"/>
    <x v="0"/>
    <n v="17328"/>
    <n v="5652"/>
    <n v="6"/>
    <s v="Y"/>
    <x v="1"/>
    <n v="19"/>
    <x v="0"/>
    <n v="4"/>
    <n v="80"/>
    <x v="0"/>
    <n v="29"/>
    <x v="1"/>
    <x v="2"/>
    <x v="23"/>
    <n v="7"/>
    <x v="12"/>
    <n v="7"/>
  </r>
  <r>
    <x v="34"/>
    <x v="1"/>
    <x v="0"/>
    <n v="1055"/>
    <x v="1"/>
    <x v="0"/>
    <n v="3"/>
    <s v="Medical"/>
    <n v="1"/>
    <n v="1423"/>
    <n v="4"/>
    <x v="0"/>
    <n v="76"/>
    <x v="0"/>
    <n v="5"/>
    <x v="7"/>
    <n v="1"/>
    <x v="1"/>
    <n v="19701"/>
    <n v="22456"/>
    <n v="3"/>
    <s v="Y"/>
    <x v="0"/>
    <n v="21"/>
    <x v="1"/>
    <n v="3"/>
    <n v="80"/>
    <x v="1"/>
    <n v="32"/>
    <x v="1"/>
    <x v="1"/>
    <x v="7"/>
    <n v="8"/>
    <x v="1"/>
    <n v="5"/>
  </r>
  <r>
    <x v="27"/>
    <x v="1"/>
    <x v="0"/>
    <n v="1136"/>
    <x v="1"/>
    <x v="0"/>
    <n v="4"/>
    <s v="Medical"/>
    <n v="1"/>
    <n v="1424"/>
    <n v="2"/>
    <x v="1"/>
    <n v="81"/>
    <x v="2"/>
    <n v="4"/>
    <x v="7"/>
    <n v="4"/>
    <x v="2"/>
    <n v="14732"/>
    <n v="12414"/>
    <n v="2"/>
    <s v="Y"/>
    <x v="1"/>
    <n v="13"/>
    <x v="0"/>
    <n v="4"/>
    <n v="80"/>
    <x v="3"/>
    <n v="31"/>
    <x v="5"/>
    <x v="3"/>
    <x v="5"/>
    <n v="7"/>
    <x v="0"/>
    <n v="0"/>
  </r>
  <r>
    <x v="9"/>
    <x v="1"/>
    <x v="0"/>
    <n v="1174"/>
    <x v="0"/>
    <x v="3"/>
    <n v="4"/>
    <s v="Marketing"/>
    <n v="1"/>
    <n v="1425"/>
    <n v="1"/>
    <x v="0"/>
    <n v="99"/>
    <x v="0"/>
    <n v="2"/>
    <x v="0"/>
    <n v="2"/>
    <x v="0"/>
    <n v="9278"/>
    <n v="20763"/>
    <n v="3"/>
    <s v="Y"/>
    <x v="0"/>
    <n v="16"/>
    <x v="0"/>
    <n v="4"/>
    <n v="80"/>
    <x v="0"/>
    <n v="15"/>
    <x v="1"/>
    <x v="1"/>
    <x v="8"/>
    <n v="4"/>
    <x v="0"/>
    <n v="1"/>
  </r>
  <r>
    <x v="12"/>
    <x v="0"/>
    <x v="1"/>
    <n v="667"/>
    <x v="0"/>
    <x v="0"/>
    <n v="4"/>
    <s v="Life Sciences"/>
    <n v="1"/>
    <n v="1427"/>
    <n v="2"/>
    <x v="0"/>
    <n v="50"/>
    <x v="3"/>
    <n v="1"/>
    <x v="6"/>
    <n v="3"/>
    <x v="0"/>
    <n v="1359"/>
    <n v="16154"/>
    <n v="1"/>
    <s v="Y"/>
    <x v="1"/>
    <n v="12"/>
    <x v="0"/>
    <n v="2"/>
    <n v="80"/>
    <x v="0"/>
    <n v="1"/>
    <x v="1"/>
    <x v="1"/>
    <x v="6"/>
    <n v="0"/>
    <x v="0"/>
    <n v="0"/>
  </r>
  <r>
    <x v="7"/>
    <x v="1"/>
    <x v="0"/>
    <n v="855"/>
    <x v="0"/>
    <x v="15"/>
    <n v="4"/>
    <s v="Marketing"/>
    <n v="1"/>
    <n v="1428"/>
    <n v="4"/>
    <x v="0"/>
    <n v="73"/>
    <x v="0"/>
    <n v="2"/>
    <x v="0"/>
    <n v="1"/>
    <x v="2"/>
    <n v="4779"/>
    <n v="12761"/>
    <n v="7"/>
    <s v="Y"/>
    <x v="1"/>
    <n v="14"/>
    <x v="0"/>
    <n v="2"/>
    <n v="80"/>
    <x v="3"/>
    <n v="8"/>
    <x v="1"/>
    <x v="1"/>
    <x v="11"/>
    <n v="2"/>
    <x v="0"/>
    <n v="2"/>
  </r>
  <r>
    <x v="12"/>
    <x v="1"/>
    <x v="0"/>
    <n v="182"/>
    <x v="1"/>
    <x v="1"/>
    <n v="5"/>
    <s v="Life Sciences"/>
    <n v="1"/>
    <n v="1430"/>
    <n v="1"/>
    <x v="0"/>
    <n v="93"/>
    <x v="0"/>
    <n v="4"/>
    <x v="7"/>
    <n v="2"/>
    <x v="0"/>
    <n v="16422"/>
    <n v="8847"/>
    <n v="3"/>
    <s v="Y"/>
    <x v="1"/>
    <n v="11"/>
    <x v="0"/>
    <n v="3"/>
    <n v="80"/>
    <x v="0"/>
    <n v="9"/>
    <x v="1"/>
    <x v="3"/>
    <x v="11"/>
    <n v="2"/>
    <x v="1"/>
    <n v="0"/>
  </r>
  <r>
    <x v="13"/>
    <x v="1"/>
    <x v="1"/>
    <n v="560"/>
    <x v="1"/>
    <x v="0"/>
    <n v="4"/>
    <s v="Other"/>
    <n v="1"/>
    <n v="1431"/>
    <n v="4"/>
    <x v="1"/>
    <n v="91"/>
    <x v="0"/>
    <n v="1"/>
    <x v="1"/>
    <n v="1"/>
    <x v="2"/>
    <n v="2996"/>
    <n v="20284"/>
    <n v="5"/>
    <s v="Y"/>
    <x v="1"/>
    <n v="14"/>
    <x v="0"/>
    <n v="3"/>
    <n v="80"/>
    <x v="3"/>
    <n v="10"/>
    <x v="2"/>
    <x v="1"/>
    <x v="9"/>
    <n v="3"/>
    <x v="1"/>
    <n v="3"/>
  </r>
  <r>
    <x v="12"/>
    <x v="0"/>
    <x v="0"/>
    <n v="202"/>
    <x v="1"/>
    <x v="1"/>
    <n v="3"/>
    <s v="Life Sciences"/>
    <n v="1"/>
    <n v="1433"/>
    <n v="1"/>
    <x v="0"/>
    <n v="34"/>
    <x v="1"/>
    <n v="1"/>
    <x v="1"/>
    <n v="2"/>
    <x v="0"/>
    <n v="1261"/>
    <n v="22262"/>
    <n v="1"/>
    <s v="Y"/>
    <x v="1"/>
    <n v="12"/>
    <x v="0"/>
    <n v="3"/>
    <n v="80"/>
    <x v="0"/>
    <n v="1"/>
    <x v="1"/>
    <x v="3"/>
    <x v="6"/>
    <n v="0"/>
    <x v="0"/>
    <n v="0"/>
  </r>
  <r>
    <x v="4"/>
    <x v="1"/>
    <x v="0"/>
    <n v="1377"/>
    <x v="1"/>
    <x v="13"/>
    <n v="1"/>
    <s v="Life Sciences"/>
    <n v="1"/>
    <n v="1434"/>
    <n v="2"/>
    <x v="1"/>
    <n v="91"/>
    <x v="0"/>
    <n v="1"/>
    <x v="2"/>
    <n v="1"/>
    <x v="1"/>
    <n v="2099"/>
    <n v="7679"/>
    <n v="0"/>
    <s v="Y"/>
    <x v="1"/>
    <n v="14"/>
    <x v="0"/>
    <n v="2"/>
    <n v="80"/>
    <x v="0"/>
    <n v="6"/>
    <x v="1"/>
    <x v="3"/>
    <x v="8"/>
    <n v="0"/>
    <x v="1"/>
    <n v="4"/>
  </r>
  <r>
    <x v="9"/>
    <x v="1"/>
    <x v="0"/>
    <n v="172"/>
    <x v="1"/>
    <x v="18"/>
    <n v="4"/>
    <s v="Life Sciences"/>
    <n v="1"/>
    <n v="1435"/>
    <n v="1"/>
    <x v="1"/>
    <n v="37"/>
    <x v="1"/>
    <n v="2"/>
    <x v="2"/>
    <n v="4"/>
    <x v="0"/>
    <n v="5810"/>
    <n v="22604"/>
    <n v="1"/>
    <s v="Y"/>
    <x v="1"/>
    <n v="16"/>
    <x v="0"/>
    <n v="3"/>
    <n v="80"/>
    <x v="0"/>
    <n v="10"/>
    <x v="2"/>
    <x v="2"/>
    <x v="1"/>
    <n v="4"/>
    <x v="1"/>
    <n v="8"/>
  </r>
  <r>
    <x v="9"/>
    <x v="1"/>
    <x v="0"/>
    <n v="329"/>
    <x v="0"/>
    <x v="7"/>
    <n v="4"/>
    <s v="Marketing"/>
    <n v="1"/>
    <n v="1436"/>
    <n v="3"/>
    <x v="0"/>
    <n v="98"/>
    <x v="1"/>
    <n v="2"/>
    <x v="0"/>
    <n v="1"/>
    <x v="1"/>
    <n v="5647"/>
    <n v="13494"/>
    <n v="4"/>
    <s v="Y"/>
    <x v="1"/>
    <n v="13"/>
    <x v="0"/>
    <n v="1"/>
    <n v="80"/>
    <x v="3"/>
    <n v="11"/>
    <x v="1"/>
    <x v="2"/>
    <x v="11"/>
    <n v="2"/>
    <x v="0"/>
    <n v="2"/>
  </r>
  <r>
    <x v="40"/>
    <x v="1"/>
    <x v="0"/>
    <n v="465"/>
    <x v="1"/>
    <x v="0"/>
    <n v="3"/>
    <s v="Technical Degree"/>
    <n v="1"/>
    <n v="1438"/>
    <n v="1"/>
    <x v="1"/>
    <n v="74"/>
    <x v="0"/>
    <n v="1"/>
    <x v="1"/>
    <n v="4"/>
    <x v="1"/>
    <n v="3420"/>
    <n v="10205"/>
    <n v="7"/>
    <s v="Y"/>
    <x v="1"/>
    <n v="12"/>
    <x v="0"/>
    <n v="3"/>
    <n v="80"/>
    <x v="1"/>
    <n v="17"/>
    <x v="2"/>
    <x v="2"/>
    <x v="0"/>
    <n v="5"/>
    <x v="1"/>
    <n v="2"/>
  </r>
  <r>
    <x v="36"/>
    <x v="0"/>
    <x v="0"/>
    <n v="383"/>
    <x v="0"/>
    <x v="14"/>
    <n v="2"/>
    <s v="Life Sciences"/>
    <n v="1"/>
    <n v="1439"/>
    <n v="1"/>
    <x v="1"/>
    <n v="68"/>
    <x v="1"/>
    <n v="1"/>
    <x v="6"/>
    <n v="1"/>
    <x v="1"/>
    <n v="4400"/>
    <n v="15182"/>
    <n v="3"/>
    <s v="Y"/>
    <x v="1"/>
    <n v="12"/>
    <x v="0"/>
    <n v="1"/>
    <n v="80"/>
    <x v="0"/>
    <n v="6"/>
    <x v="2"/>
    <x v="1"/>
    <x v="11"/>
    <n v="2"/>
    <x v="3"/>
    <n v="2"/>
  </r>
  <r>
    <x v="2"/>
    <x v="1"/>
    <x v="2"/>
    <n v="1413"/>
    <x v="1"/>
    <x v="12"/>
    <n v="2"/>
    <s v="Technical Degree"/>
    <n v="1"/>
    <n v="1440"/>
    <n v="3"/>
    <x v="1"/>
    <n v="84"/>
    <x v="2"/>
    <n v="1"/>
    <x v="2"/>
    <n v="3"/>
    <x v="0"/>
    <n v="3500"/>
    <n v="25470"/>
    <n v="0"/>
    <s v="Y"/>
    <x v="1"/>
    <n v="14"/>
    <x v="0"/>
    <n v="1"/>
    <n v="80"/>
    <x v="0"/>
    <n v="7"/>
    <x v="2"/>
    <x v="0"/>
    <x v="0"/>
    <n v="5"/>
    <x v="1"/>
    <n v="3"/>
  </r>
  <r>
    <x v="29"/>
    <x v="1"/>
    <x v="0"/>
    <n v="1255"/>
    <x v="1"/>
    <x v="0"/>
    <n v="2"/>
    <s v="Life Sciences"/>
    <n v="1"/>
    <n v="1441"/>
    <n v="1"/>
    <x v="0"/>
    <n v="90"/>
    <x v="0"/>
    <n v="1"/>
    <x v="1"/>
    <n v="1"/>
    <x v="1"/>
    <n v="2066"/>
    <n v="10494"/>
    <n v="2"/>
    <s v="Y"/>
    <x v="1"/>
    <n v="22"/>
    <x v="1"/>
    <n v="4"/>
    <n v="80"/>
    <x v="1"/>
    <n v="5"/>
    <x v="1"/>
    <x v="3"/>
    <x v="11"/>
    <n v="2"/>
    <x v="1"/>
    <n v="0"/>
  </r>
  <r>
    <x v="40"/>
    <x v="1"/>
    <x v="0"/>
    <n v="359"/>
    <x v="1"/>
    <x v="2"/>
    <n v="4"/>
    <s v="Medical"/>
    <n v="1"/>
    <n v="1443"/>
    <n v="1"/>
    <x v="0"/>
    <n v="82"/>
    <x v="0"/>
    <n v="4"/>
    <x v="7"/>
    <n v="3"/>
    <x v="1"/>
    <n v="17169"/>
    <n v="26703"/>
    <n v="3"/>
    <s v="Y"/>
    <x v="1"/>
    <n v="19"/>
    <x v="0"/>
    <n v="2"/>
    <n v="80"/>
    <x v="3"/>
    <n v="26"/>
    <x v="2"/>
    <x v="3"/>
    <x v="23"/>
    <n v="17"/>
    <x v="8"/>
    <n v="6"/>
  </r>
  <r>
    <x v="17"/>
    <x v="1"/>
    <x v="0"/>
    <n v="1476"/>
    <x v="0"/>
    <x v="18"/>
    <n v="1"/>
    <s v="Medical"/>
    <n v="1"/>
    <n v="1445"/>
    <n v="4"/>
    <x v="0"/>
    <n v="42"/>
    <x v="0"/>
    <n v="2"/>
    <x v="0"/>
    <n v="3"/>
    <x v="1"/>
    <n v="4162"/>
    <n v="15211"/>
    <n v="1"/>
    <s v="Y"/>
    <x v="0"/>
    <n v="12"/>
    <x v="0"/>
    <n v="3"/>
    <n v="80"/>
    <x v="3"/>
    <n v="5"/>
    <x v="1"/>
    <x v="1"/>
    <x v="8"/>
    <n v="4"/>
    <x v="0"/>
    <n v="3"/>
  </r>
  <r>
    <x v="5"/>
    <x v="1"/>
    <x v="0"/>
    <n v="601"/>
    <x v="0"/>
    <x v="15"/>
    <n v="5"/>
    <s v="Marketing"/>
    <n v="1"/>
    <n v="1446"/>
    <n v="4"/>
    <x v="1"/>
    <n v="97"/>
    <x v="0"/>
    <n v="2"/>
    <x v="0"/>
    <n v="4"/>
    <x v="1"/>
    <n v="9204"/>
    <n v="23343"/>
    <n v="4"/>
    <s v="Y"/>
    <x v="1"/>
    <n v="12"/>
    <x v="0"/>
    <n v="3"/>
    <n v="80"/>
    <x v="1"/>
    <n v="7"/>
    <x v="1"/>
    <x v="2"/>
    <x v="9"/>
    <n v="3"/>
    <x v="0"/>
    <n v="3"/>
  </r>
  <r>
    <x v="13"/>
    <x v="1"/>
    <x v="0"/>
    <n v="401"/>
    <x v="1"/>
    <x v="0"/>
    <n v="3"/>
    <s v="Life Sciences"/>
    <n v="1"/>
    <n v="1447"/>
    <n v="4"/>
    <x v="0"/>
    <n v="86"/>
    <x v="1"/>
    <n v="1"/>
    <x v="2"/>
    <n v="2"/>
    <x v="1"/>
    <n v="3294"/>
    <n v="3708"/>
    <n v="5"/>
    <s v="Y"/>
    <x v="1"/>
    <n v="17"/>
    <x v="0"/>
    <n v="1"/>
    <n v="80"/>
    <x v="1"/>
    <n v="7"/>
    <x v="2"/>
    <x v="2"/>
    <x v="8"/>
    <n v="4"/>
    <x v="0"/>
    <n v="2"/>
  </r>
  <r>
    <x v="0"/>
    <x v="1"/>
    <x v="0"/>
    <n v="1283"/>
    <x v="1"/>
    <x v="12"/>
    <n v="5"/>
    <s v="Medical"/>
    <n v="1"/>
    <n v="1448"/>
    <n v="2"/>
    <x v="1"/>
    <n v="90"/>
    <x v="2"/>
    <n v="1"/>
    <x v="1"/>
    <n v="3"/>
    <x v="1"/>
    <n v="2127"/>
    <n v="5561"/>
    <n v="2"/>
    <s v="Y"/>
    <x v="0"/>
    <n v="12"/>
    <x v="0"/>
    <n v="1"/>
    <n v="80"/>
    <x v="0"/>
    <n v="7"/>
    <x v="3"/>
    <x v="2"/>
    <x v="9"/>
    <n v="2"/>
    <x v="0"/>
    <n v="3"/>
  </r>
  <r>
    <x v="32"/>
    <x v="1"/>
    <x v="2"/>
    <n v="663"/>
    <x v="1"/>
    <x v="14"/>
    <n v="4"/>
    <s v="Other"/>
    <n v="1"/>
    <n v="1449"/>
    <n v="3"/>
    <x v="1"/>
    <n v="81"/>
    <x v="0"/>
    <n v="2"/>
    <x v="2"/>
    <n v="3"/>
    <x v="2"/>
    <n v="3975"/>
    <n v="23099"/>
    <n v="3"/>
    <s v="Y"/>
    <x v="1"/>
    <n v="11"/>
    <x v="0"/>
    <n v="3"/>
    <n v="80"/>
    <x v="3"/>
    <n v="11"/>
    <x v="2"/>
    <x v="3"/>
    <x v="3"/>
    <n v="7"/>
    <x v="0"/>
    <n v="7"/>
  </r>
  <r>
    <x v="12"/>
    <x v="1"/>
    <x v="0"/>
    <n v="326"/>
    <x v="0"/>
    <x v="1"/>
    <n v="2"/>
    <s v="Life Sciences"/>
    <n v="1"/>
    <n v="1453"/>
    <n v="1"/>
    <x v="1"/>
    <n v="31"/>
    <x v="0"/>
    <n v="3"/>
    <x v="0"/>
    <n v="4"/>
    <x v="2"/>
    <n v="10793"/>
    <n v="8386"/>
    <n v="1"/>
    <s v="Y"/>
    <x v="1"/>
    <n v="18"/>
    <x v="0"/>
    <n v="1"/>
    <n v="80"/>
    <x v="1"/>
    <n v="13"/>
    <x v="3"/>
    <x v="1"/>
    <x v="20"/>
    <n v="7"/>
    <x v="10"/>
    <n v="9"/>
  </r>
  <r>
    <x v="21"/>
    <x v="0"/>
    <x v="0"/>
    <n v="377"/>
    <x v="0"/>
    <x v="14"/>
    <n v="3"/>
    <s v="Marketing"/>
    <n v="1"/>
    <n v="1457"/>
    <n v="1"/>
    <x v="1"/>
    <n v="52"/>
    <x v="0"/>
    <n v="3"/>
    <x v="0"/>
    <n v="4"/>
    <x v="2"/>
    <n v="10096"/>
    <n v="15986"/>
    <n v="4"/>
    <s v="Y"/>
    <x v="1"/>
    <n v="11"/>
    <x v="0"/>
    <n v="1"/>
    <n v="80"/>
    <x v="1"/>
    <n v="28"/>
    <x v="4"/>
    <x v="3"/>
    <x v="5"/>
    <n v="7"/>
    <x v="5"/>
    <n v="3"/>
  </r>
  <r>
    <x v="22"/>
    <x v="0"/>
    <x v="2"/>
    <n v="592"/>
    <x v="1"/>
    <x v="2"/>
    <n v="3"/>
    <s v="Life Sciences"/>
    <n v="1"/>
    <n v="1458"/>
    <n v="1"/>
    <x v="0"/>
    <n v="54"/>
    <x v="1"/>
    <n v="1"/>
    <x v="2"/>
    <n v="1"/>
    <x v="0"/>
    <n v="3646"/>
    <n v="17181"/>
    <n v="2"/>
    <s v="Y"/>
    <x v="0"/>
    <n v="23"/>
    <x v="1"/>
    <n v="2"/>
    <n v="80"/>
    <x v="0"/>
    <n v="11"/>
    <x v="2"/>
    <x v="3"/>
    <x v="6"/>
    <n v="0"/>
    <x v="0"/>
    <n v="0"/>
  </r>
  <r>
    <x v="12"/>
    <x v="0"/>
    <x v="1"/>
    <n v="1445"/>
    <x v="1"/>
    <x v="0"/>
    <n v="5"/>
    <s v="Life Sciences"/>
    <n v="1"/>
    <n v="1459"/>
    <n v="3"/>
    <x v="0"/>
    <n v="100"/>
    <x v="2"/>
    <n v="3"/>
    <x v="3"/>
    <n v="2"/>
    <x v="0"/>
    <n v="7446"/>
    <n v="8931"/>
    <n v="1"/>
    <s v="Y"/>
    <x v="1"/>
    <n v="11"/>
    <x v="0"/>
    <n v="1"/>
    <n v="80"/>
    <x v="0"/>
    <n v="10"/>
    <x v="2"/>
    <x v="1"/>
    <x v="1"/>
    <n v="8"/>
    <x v="5"/>
    <n v="7"/>
  </r>
  <r>
    <x v="28"/>
    <x v="1"/>
    <x v="0"/>
    <n v="1038"/>
    <x v="1"/>
    <x v="25"/>
    <n v="3"/>
    <s v="Medical"/>
    <n v="1"/>
    <n v="1460"/>
    <n v="2"/>
    <x v="1"/>
    <n v="95"/>
    <x v="3"/>
    <n v="3"/>
    <x v="4"/>
    <n v="1"/>
    <x v="2"/>
    <n v="10851"/>
    <n v="19863"/>
    <n v="2"/>
    <s v="Y"/>
    <x v="0"/>
    <n v="18"/>
    <x v="0"/>
    <n v="2"/>
    <n v="80"/>
    <x v="1"/>
    <n v="24"/>
    <x v="2"/>
    <x v="1"/>
    <x v="5"/>
    <n v="7"/>
    <x v="0"/>
    <n v="7"/>
  </r>
  <r>
    <x v="12"/>
    <x v="1"/>
    <x v="0"/>
    <n v="1398"/>
    <x v="2"/>
    <x v="1"/>
    <n v="2"/>
    <s v="Medical"/>
    <n v="1"/>
    <n v="1461"/>
    <n v="4"/>
    <x v="0"/>
    <n v="96"/>
    <x v="2"/>
    <n v="1"/>
    <x v="8"/>
    <n v="2"/>
    <x v="0"/>
    <n v="2109"/>
    <n v="24609"/>
    <n v="9"/>
    <s v="Y"/>
    <x v="1"/>
    <n v="18"/>
    <x v="0"/>
    <n v="4"/>
    <n v="80"/>
    <x v="0"/>
    <n v="8"/>
    <x v="1"/>
    <x v="1"/>
    <x v="11"/>
    <n v="2"/>
    <x v="0"/>
    <n v="2"/>
  </r>
  <r>
    <x v="12"/>
    <x v="0"/>
    <x v="1"/>
    <n v="523"/>
    <x v="1"/>
    <x v="2"/>
    <n v="3"/>
    <s v="Life Sciences"/>
    <n v="1"/>
    <n v="1464"/>
    <n v="2"/>
    <x v="1"/>
    <n v="94"/>
    <x v="0"/>
    <n v="1"/>
    <x v="2"/>
    <n v="4"/>
    <x v="1"/>
    <n v="3722"/>
    <n v="21081"/>
    <n v="6"/>
    <s v="Y"/>
    <x v="0"/>
    <n v="13"/>
    <x v="0"/>
    <n v="3"/>
    <n v="80"/>
    <x v="1"/>
    <n v="7"/>
    <x v="2"/>
    <x v="0"/>
    <x v="4"/>
    <n v="2"/>
    <x v="3"/>
    <n v="2"/>
  </r>
  <r>
    <x v="28"/>
    <x v="1"/>
    <x v="0"/>
    <n v="1448"/>
    <x v="1"/>
    <x v="22"/>
    <n v="3"/>
    <s v="Technical Degree"/>
    <n v="1"/>
    <n v="1465"/>
    <n v="2"/>
    <x v="1"/>
    <n v="55"/>
    <x v="0"/>
    <n v="3"/>
    <x v="3"/>
    <n v="4"/>
    <x v="1"/>
    <n v="9380"/>
    <n v="14720"/>
    <n v="4"/>
    <s v="Y"/>
    <x v="0"/>
    <n v="18"/>
    <x v="0"/>
    <n v="4"/>
    <n v="80"/>
    <x v="3"/>
    <n v="10"/>
    <x v="5"/>
    <x v="3"/>
    <x v="11"/>
    <n v="1"/>
    <x v="1"/>
    <n v="2"/>
  </r>
  <r>
    <x v="26"/>
    <x v="1"/>
    <x v="0"/>
    <n v="1221"/>
    <x v="0"/>
    <x v="15"/>
    <n v="3"/>
    <s v="Marketing"/>
    <n v="1"/>
    <n v="1466"/>
    <n v="3"/>
    <x v="1"/>
    <n v="96"/>
    <x v="0"/>
    <n v="2"/>
    <x v="0"/>
    <n v="1"/>
    <x v="2"/>
    <n v="5486"/>
    <n v="24795"/>
    <n v="4"/>
    <s v="Y"/>
    <x v="1"/>
    <n v="11"/>
    <x v="0"/>
    <n v="1"/>
    <n v="80"/>
    <x v="2"/>
    <n v="15"/>
    <x v="1"/>
    <x v="1"/>
    <x v="4"/>
    <n v="2"/>
    <x v="3"/>
    <n v="2"/>
  </r>
  <r>
    <x v="13"/>
    <x v="0"/>
    <x v="0"/>
    <n v="1107"/>
    <x v="2"/>
    <x v="14"/>
    <n v="4"/>
    <s v="Technical Degree"/>
    <n v="1"/>
    <n v="1467"/>
    <n v="1"/>
    <x v="0"/>
    <n v="52"/>
    <x v="0"/>
    <n v="1"/>
    <x v="8"/>
    <n v="3"/>
    <x v="1"/>
    <n v="2742"/>
    <n v="3072"/>
    <n v="1"/>
    <s v="Y"/>
    <x v="1"/>
    <n v="15"/>
    <x v="0"/>
    <n v="4"/>
    <n v="80"/>
    <x v="0"/>
    <n v="2"/>
    <x v="0"/>
    <x v="1"/>
    <x v="4"/>
    <n v="2"/>
    <x v="3"/>
    <n v="2"/>
  </r>
  <r>
    <x v="32"/>
    <x v="1"/>
    <x v="2"/>
    <n v="218"/>
    <x v="1"/>
    <x v="1"/>
    <n v="1"/>
    <s v="Medical"/>
    <n v="1"/>
    <n v="1468"/>
    <n v="4"/>
    <x v="1"/>
    <n v="55"/>
    <x v="1"/>
    <n v="3"/>
    <x v="7"/>
    <n v="2"/>
    <x v="2"/>
    <n v="13757"/>
    <n v="25178"/>
    <n v="2"/>
    <s v="Y"/>
    <x v="1"/>
    <n v="11"/>
    <x v="0"/>
    <n v="3"/>
    <n v="80"/>
    <x v="1"/>
    <n v="16"/>
    <x v="3"/>
    <x v="1"/>
    <x v="7"/>
    <n v="8"/>
    <x v="5"/>
    <n v="8"/>
  </r>
  <r>
    <x v="14"/>
    <x v="1"/>
    <x v="0"/>
    <n v="866"/>
    <x v="0"/>
    <x v="12"/>
    <n v="3"/>
    <s v="Medical"/>
    <n v="1"/>
    <n v="1469"/>
    <n v="4"/>
    <x v="1"/>
    <n v="84"/>
    <x v="0"/>
    <n v="2"/>
    <x v="0"/>
    <n v="1"/>
    <x v="0"/>
    <n v="8463"/>
    <n v="23490"/>
    <n v="0"/>
    <s v="Y"/>
    <x v="1"/>
    <n v="18"/>
    <x v="0"/>
    <n v="4"/>
    <n v="80"/>
    <x v="0"/>
    <n v="6"/>
    <x v="5"/>
    <x v="1"/>
    <x v="8"/>
    <n v="4"/>
    <x v="1"/>
    <n v="3"/>
  </r>
  <r>
    <x v="20"/>
    <x v="1"/>
    <x v="2"/>
    <n v="981"/>
    <x v="1"/>
    <x v="12"/>
    <n v="3"/>
    <s v="Life Sciences"/>
    <n v="1"/>
    <n v="1471"/>
    <n v="3"/>
    <x v="1"/>
    <n v="90"/>
    <x v="1"/>
    <n v="1"/>
    <x v="2"/>
    <n v="3"/>
    <x v="0"/>
    <n v="3162"/>
    <n v="7973"/>
    <n v="3"/>
    <s v="Y"/>
    <x v="1"/>
    <n v="14"/>
    <x v="0"/>
    <n v="4"/>
    <n v="80"/>
    <x v="0"/>
    <n v="7"/>
    <x v="3"/>
    <x v="1"/>
    <x v="8"/>
    <n v="2"/>
    <x v="0"/>
    <n v="3"/>
  </r>
  <r>
    <x v="16"/>
    <x v="1"/>
    <x v="0"/>
    <n v="447"/>
    <x v="1"/>
    <x v="2"/>
    <n v="3"/>
    <s v="Medical"/>
    <n v="1"/>
    <n v="1472"/>
    <n v="4"/>
    <x v="1"/>
    <n v="39"/>
    <x v="2"/>
    <n v="4"/>
    <x v="7"/>
    <n v="2"/>
    <x v="0"/>
    <n v="16598"/>
    <n v="19764"/>
    <n v="4"/>
    <s v="Y"/>
    <x v="1"/>
    <n v="12"/>
    <x v="0"/>
    <n v="2"/>
    <n v="80"/>
    <x v="0"/>
    <n v="35"/>
    <x v="2"/>
    <x v="2"/>
    <x v="7"/>
    <n v="8"/>
    <x v="6"/>
    <n v="8"/>
  </r>
  <r>
    <x v="1"/>
    <x v="1"/>
    <x v="0"/>
    <n v="1495"/>
    <x v="1"/>
    <x v="12"/>
    <n v="4"/>
    <s v="Technical Degree"/>
    <n v="1"/>
    <n v="1473"/>
    <n v="1"/>
    <x v="1"/>
    <n v="96"/>
    <x v="0"/>
    <n v="2"/>
    <x v="4"/>
    <n v="3"/>
    <x v="1"/>
    <n v="6651"/>
    <n v="21534"/>
    <n v="2"/>
    <s v="Y"/>
    <x v="1"/>
    <n v="14"/>
    <x v="0"/>
    <n v="2"/>
    <n v="80"/>
    <x v="1"/>
    <n v="20"/>
    <x v="0"/>
    <x v="2"/>
    <x v="11"/>
    <n v="2"/>
    <x v="1"/>
    <n v="2"/>
  </r>
  <r>
    <x v="32"/>
    <x v="1"/>
    <x v="0"/>
    <n v="896"/>
    <x v="1"/>
    <x v="2"/>
    <n v="3"/>
    <s v="Medical"/>
    <n v="1"/>
    <n v="1474"/>
    <n v="3"/>
    <x v="1"/>
    <n v="68"/>
    <x v="0"/>
    <n v="1"/>
    <x v="1"/>
    <n v="3"/>
    <x v="2"/>
    <n v="2345"/>
    <n v="8045"/>
    <n v="2"/>
    <s v="Y"/>
    <x v="1"/>
    <n v="14"/>
    <x v="0"/>
    <n v="3"/>
    <n v="80"/>
    <x v="1"/>
    <n v="8"/>
    <x v="1"/>
    <x v="3"/>
    <x v="11"/>
    <n v="1"/>
    <x v="1"/>
    <n v="2"/>
  </r>
  <r>
    <x v="20"/>
    <x v="1"/>
    <x v="0"/>
    <n v="1467"/>
    <x v="1"/>
    <x v="25"/>
    <n v="3"/>
    <s v="Life Sciences"/>
    <n v="1"/>
    <n v="1475"/>
    <n v="4"/>
    <x v="1"/>
    <n v="49"/>
    <x v="0"/>
    <n v="1"/>
    <x v="1"/>
    <n v="2"/>
    <x v="0"/>
    <n v="3420"/>
    <n v="21158"/>
    <n v="1"/>
    <s v="Y"/>
    <x v="1"/>
    <n v="13"/>
    <x v="0"/>
    <n v="3"/>
    <n v="80"/>
    <x v="0"/>
    <n v="6"/>
    <x v="1"/>
    <x v="2"/>
    <x v="8"/>
    <n v="2"/>
    <x v="1"/>
    <n v="3"/>
  </r>
  <r>
    <x v="3"/>
    <x v="1"/>
    <x v="1"/>
    <n v="430"/>
    <x v="0"/>
    <x v="15"/>
    <n v="3"/>
    <s v="Medical"/>
    <n v="1"/>
    <n v="1477"/>
    <n v="4"/>
    <x v="1"/>
    <n v="54"/>
    <x v="0"/>
    <n v="2"/>
    <x v="0"/>
    <n v="1"/>
    <x v="1"/>
    <n v="4373"/>
    <n v="17456"/>
    <n v="0"/>
    <s v="Y"/>
    <x v="1"/>
    <n v="14"/>
    <x v="0"/>
    <n v="1"/>
    <n v="80"/>
    <x v="3"/>
    <n v="5"/>
    <x v="2"/>
    <x v="1"/>
    <x v="9"/>
    <n v="3"/>
    <x v="0"/>
    <n v="3"/>
  </r>
  <r>
    <x v="13"/>
    <x v="1"/>
    <x v="0"/>
    <n v="1326"/>
    <x v="0"/>
    <x v="3"/>
    <n v="3"/>
    <s v="Other"/>
    <n v="1"/>
    <n v="1478"/>
    <n v="4"/>
    <x v="1"/>
    <n v="81"/>
    <x v="3"/>
    <n v="2"/>
    <x v="0"/>
    <n v="1"/>
    <x v="0"/>
    <n v="4759"/>
    <n v="15891"/>
    <n v="3"/>
    <s v="Y"/>
    <x v="1"/>
    <n v="18"/>
    <x v="0"/>
    <n v="4"/>
    <n v="80"/>
    <x v="0"/>
    <n v="15"/>
    <x v="2"/>
    <x v="1"/>
    <x v="20"/>
    <n v="9"/>
    <x v="2"/>
    <n v="12"/>
  </r>
  <r>
    <x v="7"/>
    <x v="1"/>
    <x v="0"/>
    <n v="1358"/>
    <x v="0"/>
    <x v="7"/>
    <n v="1"/>
    <s v="Life Sciences"/>
    <n v="1"/>
    <n v="1479"/>
    <n v="4"/>
    <x v="1"/>
    <n v="96"/>
    <x v="0"/>
    <n v="2"/>
    <x v="0"/>
    <n v="3"/>
    <x v="1"/>
    <n v="5301"/>
    <n v="2939"/>
    <n v="8"/>
    <s v="Y"/>
    <x v="1"/>
    <n v="15"/>
    <x v="0"/>
    <n v="3"/>
    <n v="80"/>
    <x v="3"/>
    <n v="4"/>
    <x v="2"/>
    <x v="2"/>
    <x v="4"/>
    <n v="1"/>
    <x v="3"/>
    <n v="2"/>
  </r>
  <r>
    <x v="19"/>
    <x v="1"/>
    <x v="1"/>
    <n v="748"/>
    <x v="1"/>
    <x v="14"/>
    <n v="2"/>
    <s v="Medical"/>
    <n v="1"/>
    <n v="1480"/>
    <n v="1"/>
    <x v="0"/>
    <n v="74"/>
    <x v="0"/>
    <n v="1"/>
    <x v="2"/>
    <n v="4"/>
    <x v="0"/>
    <n v="3673"/>
    <n v="16458"/>
    <n v="1"/>
    <s v="Y"/>
    <x v="1"/>
    <n v="13"/>
    <x v="0"/>
    <n v="3"/>
    <n v="80"/>
    <x v="0"/>
    <n v="12"/>
    <x v="1"/>
    <x v="1"/>
    <x v="12"/>
    <n v="9"/>
    <x v="8"/>
    <n v="8"/>
  </r>
  <r>
    <x v="20"/>
    <x v="1"/>
    <x v="1"/>
    <n v="383"/>
    <x v="0"/>
    <x v="0"/>
    <n v="5"/>
    <s v="Marketing"/>
    <n v="1"/>
    <n v="1481"/>
    <n v="1"/>
    <x v="0"/>
    <n v="79"/>
    <x v="0"/>
    <n v="2"/>
    <x v="0"/>
    <n v="3"/>
    <x v="1"/>
    <n v="4768"/>
    <n v="9282"/>
    <n v="7"/>
    <s v="Y"/>
    <x v="1"/>
    <n v="12"/>
    <x v="0"/>
    <n v="3"/>
    <n v="80"/>
    <x v="1"/>
    <n v="11"/>
    <x v="5"/>
    <x v="2"/>
    <x v="6"/>
    <n v="0"/>
    <x v="0"/>
    <n v="0"/>
  </r>
  <r>
    <x v="7"/>
    <x v="1"/>
    <x v="2"/>
    <n v="990"/>
    <x v="1"/>
    <x v="15"/>
    <n v="3"/>
    <s v="Technical Degree"/>
    <n v="1"/>
    <n v="1482"/>
    <n v="3"/>
    <x v="1"/>
    <n v="64"/>
    <x v="0"/>
    <n v="1"/>
    <x v="1"/>
    <n v="3"/>
    <x v="2"/>
    <n v="1274"/>
    <n v="7152"/>
    <n v="1"/>
    <s v="Y"/>
    <x v="1"/>
    <n v="13"/>
    <x v="0"/>
    <n v="2"/>
    <n v="80"/>
    <x v="3"/>
    <n v="1"/>
    <x v="2"/>
    <x v="2"/>
    <x v="6"/>
    <n v="0"/>
    <x v="0"/>
    <n v="0"/>
  </r>
  <r>
    <x v="38"/>
    <x v="1"/>
    <x v="0"/>
    <n v="405"/>
    <x v="1"/>
    <x v="0"/>
    <n v="2"/>
    <s v="Life Sciences"/>
    <n v="1"/>
    <n v="1483"/>
    <n v="2"/>
    <x v="1"/>
    <n v="93"/>
    <x v="2"/>
    <n v="2"/>
    <x v="1"/>
    <n v="3"/>
    <x v="1"/>
    <n v="4900"/>
    <n v="2721"/>
    <n v="0"/>
    <s v="Y"/>
    <x v="1"/>
    <n v="24"/>
    <x v="1"/>
    <n v="1"/>
    <n v="80"/>
    <x v="1"/>
    <n v="13"/>
    <x v="2"/>
    <x v="2"/>
    <x v="12"/>
    <n v="9"/>
    <x v="3"/>
    <n v="8"/>
  </r>
  <r>
    <x v="1"/>
    <x v="1"/>
    <x v="0"/>
    <n v="1490"/>
    <x v="1"/>
    <x v="15"/>
    <n v="4"/>
    <s v="Life Sciences"/>
    <n v="1"/>
    <n v="1484"/>
    <n v="3"/>
    <x v="1"/>
    <n v="35"/>
    <x v="0"/>
    <n v="3"/>
    <x v="4"/>
    <n v="2"/>
    <x v="2"/>
    <n v="10466"/>
    <n v="20948"/>
    <n v="3"/>
    <s v="Y"/>
    <x v="1"/>
    <n v="14"/>
    <x v="0"/>
    <n v="2"/>
    <n v="80"/>
    <x v="3"/>
    <n v="29"/>
    <x v="1"/>
    <x v="1"/>
    <x v="3"/>
    <n v="7"/>
    <x v="0"/>
    <n v="7"/>
  </r>
  <r>
    <x v="13"/>
    <x v="1"/>
    <x v="1"/>
    <n v="829"/>
    <x v="1"/>
    <x v="8"/>
    <n v="3"/>
    <s v="Medical"/>
    <n v="1"/>
    <n v="1485"/>
    <n v="2"/>
    <x v="1"/>
    <n v="71"/>
    <x v="0"/>
    <n v="4"/>
    <x v="7"/>
    <n v="1"/>
    <x v="2"/>
    <n v="17007"/>
    <n v="11929"/>
    <n v="7"/>
    <s v="Y"/>
    <x v="1"/>
    <n v="14"/>
    <x v="0"/>
    <n v="4"/>
    <n v="80"/>
    <x v="3"/>
    <n v="16"/>
    <x v="1"/>
    <x v="2"/>
    <x v="13"/>
    <n v="8"/>
    <x v="7"/>
    <n v="9"/>
  </r>
  <r>
    <x v="14"/>
    <x v="0"/>
    <x v="1"/>
    <n v="1496"/>
    <x v="0"/>
    <x v="0"/>
    <n v="3"/>
    <s v="Technical Degree"/>
    <n v="1"/>
    <n v="1486"/>
    <n v="1"/>
    <x v="1"/>
    <n v="92"/>
    <x v="0"/>
    <n v="1"/>
    <x v="6"/>
    <n v="3"/>
    <x v="1"/>
    <n v="2909"/>
    <n v="15747"/>
    <n v="3"/>
    <s v="Y"/>
    <x v="1"/>
    <n v="15"/>
    <x v="0"/>
    <n v="4"/>
    <n v="80"/>
    <x v="1"/>
    <n v="5"/>
    <x v="1"/>
    <x v="3"/>
    <x v="11"/>
    <n v="2"/>
    <x v="1"/>
    <n v="2"/>
  </r>
  <r>
    <x v="11"/>
    <x v="0"/>
    <x v="1"/>
    <n v="115"/>
    <x v="0"/>
    <x v="28"/>
    <n v="3"/>
    <s v="Technical Degree"/>
    <n v="1"/>
    <n v="1487"/>
    <n v="1"/>
    <x v="0"/>
    <n v="51"/>
    <x v="0"/>
    <n v="2"/>
    <x v="0"/>
    <n v="2"/>
    <x v="0"/>
    <n v="5765"/>
    <n v="17485"/>
    <n v="5"/>
    <s v="Y"/>
    <x v="1"/>
    <n v="11"/>
    <x v="0"/>
    <n v="1"/>
    <n v="80"/>
    <x v="0"/>
    <n v="7"/>
    <x v="5"/>
    <x v="0"/>
    <x v="8"/>
    <n v="3"/>
    <x v="0"/>
    <n v="0"/>
  </r>
  <r>
    <x v="13"/>
    <x v="0"/>
    <x v="0"/>
    <n v="790"/>
    <x v="0"/>
    <x v="4"/>
    <n v="4"/>
    <s v="Medical"/>
    <n v="1"/>
    <n v="1489"/>
    <n v="1"/>
    <x v="0"/>
    <n v="40"/>
    <x v="1"/>
    <n v="2"/>
    <x v="0"/>
    <n v="2"/>
    <x v="0"/>
    <n v="4599"/>
    <n v="7815"/>
    <n v="0"/>
    <s v="Y"/>
    <x v="0"/>
    <n v="23"/>
    <x v="1"/>
    <n v="3"/>
    <n v="80"/>
    <x v="0"/>
    <n v="16"/>
    <x v="2"/>
    <x v="3"/>
    <x v="15"/>
    <n v="9"/>
    <x v="13"/>
    <n v="10"/>
  </r>
  <r>
    <x v="10"/>
    <x v="1"/>
    <x v="0"/>
    <n v="660"/>
    <x v="0"/>
    <x v="15"/>
    <n v="1"/>
    <s v="Life Sciences"/>
    <n v="1"/>
    <n v="1492"/>
    <n v="4"/>
    <x v="1"/>
    <n v="76"/>
    <x v="0"/>
    <n v="1"/>
    <x v="6"/>
    <n v="3"/>
    <x v="1"/>
    <n v="2404"/>
    <n v="16192"/>
    <n v="1"/>
    <s v="Y"/>
    <x v="1"/>
    <n v="13"/>
    <x v="0"/>
    <n v="1"/>
    <n v="80"/>
    <x v="1"/>
    <n v="1"/>
    <x v="1"/>
    <x v="1"/>
    <x v="6"/>
    <n v="0"/>
    <x v="0"/>
    <n v="0"/>
  </r>
  <r>
    <x v="17"/>
    <x v="0"/>
    <x v="1"/>
    <n v="381"/>
    <x v="1"/>
    <x v="14"/>
    <n v="3"/>
    <s v="Medical"/>
    <n v="1"/>
    <n v="1494"/>
    <n v="2"/>
    <x v="1"/>
    <n v="89"/>
    <x v="0"/>
    <n v="1"/>
    <x v="2"/>
    <n v="1"/>
    <x v="0"/>
    <n v="3172"/>
    <n v="16998"/>
    <n v="2"/>
    <s v="Y"/>
    <x v="0"/>
    <n v="11"/>
    <x v="0"/>
    <n v="3"/>
    <n v="80"/>
    <x v="0"/>
    <n v="4"/>
    <x v="2"/>
    <x v="2"/>
    <x v="2"/>
    <n v="0"/>
    <x v="0"/>
    <n v="0"/>
  </r>
  <r>
    <x v="17"/>
    <x v="1"/>
    <x v="2"/>
    <n v="830"/>
    <x v="0"/>
    <x v="28"/>
    <n v="2"/>
    <s v="Life Sciences"/>
    <n v="1"/>
    <n v="1495"/>
    <n v="4"/>
    <x v="0"/>
    <n v="78"/>
    <x v="0"/>
    <n v="1"/>
    <x v="6"/>
    <n v="2"/>
    <x v="1"/>
    <n v="2033"/>
    <n v="7103"/>
    <n v="1"/>
    <s v="Y"/>
    <x v="1"/>
    <n v="13"/>
    <x v="0"/>
    <n v="3"/>
    <n v="80"/>
    <x v="1"/>
    <n v="1"/>
    <x v="2"/>
    <x v="1"/>
    <x v="6"/>
    <n v="0"/>
    <x v="0"/>
    <n v="0"/>
  </r>
  <r>
    <x v="20"/>
    <x v="1"/>
    <x v="1"/>
    <n v="1193"/>
    <x v="1"/>
    <x v="2"/>
    <n v="1"/>
    <s v="Medical"/>
    <n v="1"/>
    <n v="1496"/>
    <n v="2"/>
    <x v="1"/>
    <n v="86"/>
    <x v="0"/>
    <n v="3"/>
    <x v="3"/>
    <n v="3"/>
    <x v="0"/>
    <n v="10209"/>
    <n v="19719"/>
    <n v="5"/>
    <s v="Y"/>
    <x v="0"/>
    <n v="18"/>
    <x v="0"/>
    <n v="2"/>
    <n v="80"/>
    <x v="0"/>
    <n v="16"/>
    <x v="2"/>
    <x v="2"/>
    <x v="4"/>
    <n v="2"/>
    <x v="3"/>
    <n v="2"/>
  </r>
  <r>
    <x v="11"/>
    <x v="1"/>
    <x v="0"/>
    <n v="1246"/>
    <x v="0"/>
    <x v="10"/>
    <n v="3"/>
    <s v="Life Sciences"/>
    <n v="1"/>
    <n v="1497"/>
    <n v="3"/>
    <x v="1"/>
    <n v="77"/>
    <x v="1"/>
    <n v="2"/>
    <x v="0"/>
    <n v="3"/>
    <x v="2"/>
    <n v="8620"/>
    <n v="23757"/>
    <n v="1"/>
    <s v="Y"/>
    <x v="1"/>
    <n v="14"/>
    <x v="0"/>
    <n v="3"/>
    <n v="80"/>
    <x v="3"/>
    <n v="10"/>
    <x v="1"/>
    <x v="1"/>
    <x v="1"/>
    <n v="7"/>
    <x v="0"/>
    <n v="4"/>
  </r>
  <r>
    <x v="7"/>
    <x v="1"/>
    <x v="0"/>
    <n v="330"/>
    <x v="2"/>
    <x v="0"/>
    <n v="3"/>
    <s v="Life Sciences"/>
    <n v="1"/>
    <n v="1499"/>
    <n v="3"/>
    <x v="1"/>
    <n v="46"/>
    <x v="0"/>
    <n v="1"/>
    <x v="8"/>
    <n v="3"/>
    <x v="2"/>
    <n v="2064"/>
    <n v="15428"/>
    <n v="0"/>
    <s v="Y"/>
    <x v="1"/>
    <n v="21"/>
    <x v="1"/>
    <n v="1"/>
    <n v="80"/>
    <x v="1"/>
    <n v="6"/>
    <x v="1"/>
    <x v="3"/>
    <x v="8"/>
    <n v="3"/>
    <x v="1"/>
    <n v="3"/>
  </r>
  <r>
    <x v="27"/>
    <x v="1"/>
    <x v="0"/>
    <n v="1229"/>
    <x v="1"/>
    <x v="18"/>
    <n v="4"/>
    <s v="Life Sciences"/>
    <n v="1"/>
    <n v="1501"/>
    <n v="4"/>
    <x v="1"/>
    <n v="30"/>
    <x v="0"/>
    <n v="2"/>
    <x v="4"/>
    <n v="3"/>
    <x v="1"/>
    <n v="4035"/>
    <n v="16143"/>
    <n v="0"/>
    <s v="Y"/>
    <x v="0"/>
    <n v="16"/>
    <x v="0"/>
    <n v="2"/>
    <n v="80"/>
    <x v="0"/>
    <n v="4"/>
    <x v="2"/>
    <x v="1"/>
    <x v="11"/>
    <n v="2"/>
    <x v="1"/>
    <n v="2"/>
  </r>
  <r>
    <x v="3"/>
    <x v="1"/>
    <x v="0"/>
    <n v="1099"/>
    <x v="1"/>
    <x v="18"/>
    <n v="4"/>
    <s v="Medical"/>
    <n v="1"/>
    <n v="1502"/>
    <n v="1"/>
    <x v="0"/>
    <n v="82"/>
    <x v="1"/>
    <n v="1"/>
    <x v="2"/>
    <n v="2"/>
    <x v="1"/>
    <n v="3838"/>
    <n v="8192"/>
    <n v="8"/>
    <s v="Y"/>
    <x v="1"/>
    <n v="11"/>
    <x v="0"/>
    <n v="4"/>
    <n v="80"/>
    <x v="0"/>
    <n v="8"/>
    <x v="3"/>
    <x v="1"/>
    <x v="8"/>
    <n v="4"/>
    <x v="0"/>
    <n v="2"/>
  </r>
  <r>
    <x v="40"/>
    <x v="1"/>
    <x v="0"/>
    <n v="571"/>
    <x v="0"/>
    <x v="24"/>
    <n v="3"/>
    <s v="Medical"/>
    <n v="1"/>
    <n v="1503"/>
    <n v="3"/>
    <x v="0"/>
    <n v="78"/>
    <x v="0"/>
    <n v="2"/>
    <x v="0"/>
    <n v="3"/>
    <x v="1"/>
    <n v="4591"/>
    <n v="24200"/>
    <n v="3"/>
    <s v="Y"/>
    <x v="0"/>
    <n v="17"/>
    <x v="0"/>
    <n v="3"/>
    <n v="80"/>
    <x v="1"/>
    <n v="11"/>
    <x v="5"/>
    <x v="2"/>
    <x v="8"/>
    <n v="4"/>
    <x v="1"/>
    <n v="2"/>
  </r>
  <r>
    <x v="14"/>
    <x v="0"/>
    <x v="1"/>
    <n v="289"/>
    <x v="1"/>
    <x v="2"/>
    <n v="2"/>
    <s v="Medical"/>
    <n v="1"/>
    <n v="1504"/>
    <n v="3"/>
    <x v="1"/>
    <n v="38"/>
    <x v="1"/>
    <n v="1"/>
    <x v="2"/>
    <n v="1"/>
    <x v="0"/>
    <n v="2561"/>
    <n v="5355"/>
    <n v="7"/>
    <s v="Y"/>
    <x v="1"/>
    <n v="11"/>
    <x v="0"/>
    <n v="3"/>
    <n v="80"/>
    <x v="0"/>
    <n v="8"/>
    <x v="2"/>
    <x v="2"/>
    <x v="2"/>
    <n v="0"/>
    <x v="0"/>
    <n v="0"/>
  </r>
  <r>
    <x v="14"/>
    <x v="1"/>
    <x v="0"/>
    <n v="1423"/>
    <x v="1"/>
    <x v="0"/>
    <n v="3"/>
    <s v="Life Sciences"/>
    <n v="1"/>
    <n v="1506"/>
    <n v="1"/>
    <x v="1"/>
    <n v="72"/>
    <x v="1"/>
    <n v="1"/>
    <x v="1"/>
    <n v="3"/>
    <x v="2"/>
    <n v="1563"/>
    <n v="12530"/>
    <n v="1"/>
    <s v="Y"/>
    <x v="1"/>
    <n v="14"/>
    <x v="0"/>
    <n v="4"/>
    <n v="80"/>
    <x v="1"/>
    <n v="1"/>
    <x v="2"/>
    <x v="0"/>
    <x v="6"/>
    <n v="0"/>
    <x v="0"/>
    <n v="0"/>
  </r>
  <r>
    <x v="14"/>
    <x v="1"/>
    <x v="1"/>
    <n v="467"/>
    <x v="0"/>
    <x v="15"/>
    <n v="3"/>
    <s v="Life Sciences"/>
    <n v="1"/>
    <n v="1507"/>
    <n v="3"/>
    <x v="1"/>
    <n v="55"/>
    <x v="0"/>
    <n v="2"/>
    <x v="0"/>
    <n v="1"/>
    <x v="0"/>
    <n v="4898"/>
    <n v="11827"/>
    <n v="0"/>
    <s v="Y"/>
    <x v="1"/>
    <n v="14"/>
    <x v="0"/>
    <n v="4"/>
    <n v="80"/>
    <x v="0"/>
    <n v="5"/>
    <x v="3"/>
    <x v="1"/>
    <x v="9"/>
    <n v="2"/>
    <x v="1"/>
    <n v="3"/>
  </r>
  <r>
    <x v="1"/>
    <x v="1"/>
    <x v="0"/>
    <n v="271"/>
    <x v="1"/>
    <x v="3"/>
    <n v="2"/>
    <s v="Medical"/>
    <n v="1"/>
    <n v="1509"/>
    <n v="3"/>
    <x v="0"/>
    <n v="43"/>
    <x v="1"/>
    <n v="2"/>
    <x v="2"/>
    <n v="1"/>
    <x v="1"/>
    <n v="4789"/>
    <n v="23070"/>
    <n v="4"/>
    <s v="Y"/>
    <x v="1"/>
    <n v="25"/>
    <x v="1"/>
    <n v="1"/>
    <n v="80"/>
    <x v="1"/>
    <n v="10"/>
    <x v="1"/>
    <x v="1"/>
    <x v="11"/>
    <n v="2"/>
    <x v="1"/>
    <n v="2"/>
  </r>
  <r>
    <x v="11"/>
    <x v="1"/>
    <x v="1"/>
    <n v="410"/>
    <x v="1"/>
    <x v="2"/>
    <n v="1"/>
    <s v="Life Sciences"/>
    <n v="1"/>
    <n v="1513"/>
    <n v="4"/>
    <x v="0"/>
    <n v="97"/>
    <x v="0"/>
    <n v="1"/>
    <x v="2"/>
    <n v="2"/>
    <x v="1"/>
    <n v="3180"/>
    <n v="4668"/>
    <n v="0"/>
    <s v="Y"/>
    <x v="1"/>
    <n v="13"/>
    <x v="0"/>
    <n v="3"/>
    <n v="80"/>
    <x v="2"/>
    <n v="4"/>
    <x v="1"/>
    <x v="1"/>
    <x v="11"/>
    <n v="2"/>
    <x v="0"/>
    <n v="2"/>
  </r>
  <r>
    <x v="14"/>
    <x v="1"/>
    <x v="0"/>
    <n v="1083"/>
    <x v="1"/>
    <x v="22"/>
    <n v="1"/>
    <s v="Life Sciences"/>
    <n v="1"/>
    <n v="1514"/>
    <n v="3"/>
    <x v="1"/>
    <n v="96"/>
    <x v="3"/>
    <n v="2"/>
    <x v="3"/>
    <n v="2"/>
    <x v="1"/>
    <n v="6549"/>
    <n v="3173"/>
    <n v="1"/>
    <s v="Y"/>
    <x v="1"/>
    <n v="14"/>
    <x v="0"/>
    <n v="2"/>
    <n v="80"/>
    <x v="3"/>
    <n v="8"/>
    <x v="2"/>
    <x v="2"/>
    <x v="3"/>
    <n v="6"/>
    <x v="1"/>
    <n v="7"/>
  </r>
  <r>
    <x v="3"/>
    <x v="1"/>
    <x v="0"/>
    <n v="516"/>
    <x v="1"/>
    <x v="1"/>
    <n v="5"/>
    <s v="Life Sciences"/>
    <n v="1"/>
    <n v="1515"/>
    <n v="4"/>
    <x v="1"/>
    <n v="69"/>
    <x v="0"/>
    <n v="2"/>
    <x v="4"/>
    <n v="3"/>
    <x v="0"/>
    <n v="6388"/>
    <n v="22049"/>
    <n v="2"/>
    <s v="Y"/>
    <x v="0"/>
    <n v="17"/>
    <x v="0"/>
    <n v="1"/>
    <n v="80"/>
    <x v="0"/>
    <n v="14"/>
    <x v="6"/>
    <x v="1"/>
    <x v="2"/>
    <n v="0"/>
    <x v="0"/>
    <n v="0"/>
  </r>
  <r>
    <x v="5"/>
    <x v="1"/>
    <x v="0"/>
    <n v="495"/>
    <x v="1"/>
    <x v="17"/>
    <n v="3"/>
    <s v="Medical"/>
    <n v="1"/>
    <n v="1516"/>
    <n v="3"/>
    <x v="1"/>
    <n v="64"/>
    <x v="0"/>
    <n v="3"/>
    <x v="5"/>
    <n v="4"/>
    <x v="0"/>
    <n v="11244"/>
    <n v="21072"/>
    <n v="2"/>
    <s v="Y"/>
    <x v="1"/>
    <n v="25"/>
    <x v="1"/>
    <n v="2"/>
    <n v="80"/>
    <x v="0"/>
    <n v="10"/>
    <x v="3"/>
    <x v="3"/>
    <x v="8"/>
    <n v="2"/>
    <x v="0"/>
    <n v="0"/>
  </r>
  <r>
    <x v="33"/>
    <x v="1"/>
    <x v="1"/>
    <n v="1050"/>
    <x v="1"/>
    <x v="13"/>
    <n v="4"/>
    <s v="Medical"/>
    <n v="1"/>
    <n v="1520"/>
    <n v="2"/>
    <x v="0"/>
    <n v="87"/>
    <x v="0"/>
    <n v="4"/>
    <x v="5"/>
    <n v="4"/>
    <x v="2"/>
    <n v="16032"/>
    <n v="24456"/>
    <n v="3"/>
    <s v="Y"/>
    <x v="1"/>
    <n v="20"/>
    <x v="1"/>
    <n v="1"/>
    <n v="80"/>
    <x v="1"/>
    <n v="26"/>
    <x v="2"/>
    <x v="1"/>
    <x v="13"/>
    <n v="9"/>
    <x v="1"/>
    <n v="12"/>
  </r>
  <r>
    <x v="11"/>
    <x v="0"/>
    <x v="0"/>
    <n v="224"/>
    <x v="1"/>
    <x v="0"/>
    <n v="4"/>
    <s v="Technical Degree"/>
    <n v="1"/>
    <n v="1522"/>
    <n v="1"/>
    <x v="1"/>
    <n v="100"/>
    <x v="1"/>
    <n v="1"/>
    <x v="1"/>
    <n v="1"/>
    <x v="0"/>
    <n v="2362"/>
    <n v="7568"/>
    <n v="6"/>
    <s v="Y"/>
    <x v="1"/>
    <n v="13"/>
    <x v="0"/>
    <n v="3"/>
    <n v="80"/>
    <x v="0"/>
    <n v="11"/>
    <x v="2"/>
    <x v="0"/>
    <x v="7"/>
    <n v="7"/>
    <x v="0"/>
    <n v="7"/>
  </r>
  <r>
    <x v="20"/>
    <x v="1"/>
    <x v="0"/>
    <n v="136"/>
    <x v="1"/>
    <x v="26"/>
    <n v="3"/>
    <s v="Life Sciences"/>
    <n v="1"/>
    <n v="1523"/>
    <n v="4"/>
    <x v="1"/>
    <n v="32"/>
    <x v="0"/>
    <n v="4"/>
    <x v="7"/>
    <n v="1"/>
    <x v="1"/>
    <n v="16328"/>
    <n v="22074"/>
    <n v="3"/>
    <s v="Y"/>
    <x v="1"/>
    <n v="13"/>
    <x v="0"/>
    <n v="3"/>
    <n v="80"/>
    <x v="1"/>
    <n v="24"/>
    <x v="4"/>
    <x v="3"/>
    <x v="23"/>
    <n v="6"/>
    <x v="15"/>
    <n v="17"/>
  </r>
  <r>
    <x v="22"/>
    <x v="1"/>
    <x v="0"/>
    <n v="1089"/>
    <x v="1"/>
    <x v="16"/>
    <n v="3"/>
    <s v="Life Sciences"/>
    <n v="1"/>
    <n v="1525"/>
    <n v="2"/>
    <x v="0"/>
    <n v="32"/>
    <x v="0"/>
    <n v="3"/>
    <x v="3"/>
    <n v="2"/>
    <x v="0"/>
    <n v="8376"/>
    <n v="9150"/>
    <n v="4"/>
    <s v="Y"/>
    <x v="1"/>
    <n v="18"/>
    <x v="0"/>
    <n v="4"/>
    <n v="80"/>
    <x v="0"/>
    <n v="9"/>
    <x v="1"/>
    <x v="1"/>
    <x v="4"/>
    <n v="0"/>
    <x v="3"/>
    <n v="2"/>
  </r>
  <r>
    <x v="21"/>
    <x v="1"/>
    <x v="0"/>
    <n v="228"/>
    <x v="0"/>
    <x v="3"/>
    <n v="3"/>
    <s v="Life Sciences"/>
    <n v="1"/>
    <n v="1527"/>
    <n v="3"/>
    <x v="0"/>
    <n v="51"/>
    <x v="0"/>
    <n v="4"/>
    <x v="5"/>
    <n v="2"/>
    <x v="1"/>
    <n v="16606"/>
    <n v="11380"/>
    <n v="8"/>
    <s v="Y"/>
    <x v="1"/>
    <n v="12"/>
    <x v="0"/>
    <n v="4"/>
    <n v="80"/>
    <x v="1"/>
    <n v="23"/>
    <x v="2"/>
    <x v="3"/>
    <x v="20"/>
    <n v="12"/>
    <x v="8"/>
    <n v="1"/>
  </r>
  <r>
    <x v="10"/>
    <x v="1"/>
    <x v="0"/>
    <n v="1029"/>
    <x v="1"/>
    <x v="7"/>
    <n v="3"/>
    <s v="Life Sciences"/>
    <n v="1"/>
    <n v="1529"/>
    <n v="4"/>
    <x v="0"/>
    <n v="91"/>
    <x v="1"/>
    <n v="3"/>
    <x v="4"/>
    <n v="2"/>
    <x v="0"/>
    <n v="8606"/>
    <n v="21195"/>
    <n v="1"/>
    <s v="Y"/>
    <x v="1"/>
    <n v="19"/>
    <x v="0"/>
    <n v="4"/>
    <n v="80"/>
    <x v="0"/>
    <n v="11"/>
    <x v="1"/>
    <x v="0"/>
    <x v="19"/>
    <n v="8"/>
    <x v="2"/>
    <n v="3"/>
  </r>
  <r>
    <x v="30"/>
    <x v="1"/>
    <x v="0"/>
    <n v="507"/>
    <x v="1"/>
    <x v="25"/>
    <n v="1"/>
    <s v="Life Sciences"/>
    <n v="1"/>
    <n v="1533"/>
    <n v="1"/>
    <x v="1"/>
    <n v="97"/>
    <x v="0"/>
    <n v="2"/>
    <x v="2"/>
    <n v="3"/>
    <x v="0"/>
    <n v="2272"/>
    <n v="24812"/>
    <n v="0"/>
    <s v="Y"/>
    <x v="1"/>
    <n v="14"/>
    <x v="0"/>
    <n v="2"/>
    <n v="80"/>
    <x v="0"/>
    <n v="5"/>
    <x v="2"/>
    <x v="1"/>
    <x v="9"/>
    <n v="3"/>
    <x v="1"/>
    <n v="2"/>
  </r>
  <r>
    <x v="32"/>
    <x v="0"/>
    <x v="0"/>
    <n v="676"/>
    <x v="1"/>
    <x v="14"/>
    <n v="4"/>
    <s v="Life Sciences"/>
    <n v="1"/>
    <n v="1534"/>
    <n v="4"/>
    <x v="1"/>
    <n v="86"/>
    <x v="0"/>
    <n v="1"/>
    <x v="2"/>
    <n v="1"/>
    <x v="0"/>
    <n v="2018"/>
    <n v="21831"/>
    <n v="3"/>
    <s v="Y"/>
    <x v="1"/>
    <n v="14"/>
    <x v="0"/>
    <n v="2"/>
    <n v="80"/>
    <x v="0"/>
    <n v="15"/>
    <x v="1"/>
    <x v="0"/>
    <x v="8"/>
    <n v="4"/>
    <x v="1"/>
    <n v="0"/>
  </r>
  <r>
    <x v="13"/>
    <x v="1"/>
    <x v="0"/>
    <n v="971"/>
    <x v="0"/>
    <x v="0"/>
    <n v="3"/>
    <s v="Technical Degree"/>
    <n v="1"/>
    <n v="1535"/>
    <n v="4"/>
    <x v="1"/>
    <n v="64"/>
    <x v="1"/>
    <n v="3"/>
    <x v="0"/>
    <n v="3"/>
    <x v="1"/>
    <n v="7083"/>
    <n v="12288"/>
    <n v="1"/>
    <s v="Y"/>
    <x v="0"/>
    <n v="14"/>
    <x v="0"/>
    <n v="4"/>
    <n v="80"/>
    <x v="0"/>
    <n v="10"/>
    <x v="1"/>
    <x v="1"/>
    <x v="1"/>
    <n v="9"/>
    <x v="6"/>
    <n v="6"/>
  </r>
  <r>
    <x v="12"/>
    <x v="0"/>
    <x v="1"/>
    <n v="561"/>
    <x v="1"/>
    <x v="3"/>
    <n v="3"/>
    <s v="Life Sciences"/>
    <n v="1"/>
    <n v="1537"/>
    <n v="4"/>
    <x v="0"/>
    <n v="33"/>
    <x v="0"/>
    <n v="1"/>
    <x v="1"/>
    <n v="3"/>
    <x v="0"/>
    <n v="4084"/>
    <n v="4156"/>
    <n v="1"/>
    <s v="Y"/>
    <x v="1"/>
    <n v="12"/>
    <x v="0"/>
    <n v="1"/>
    <n v="80"/>
    <x v="0"/>
    <n v="7"/>
    <x v="2"/>
    <x v="0"/>
    <x v="5"/>
    <n v="2"/>
    <x v="4"/>
    <n v="7"/>
  </r>
  <r>
    <x v="24"/>
    <x v="1"/>
    <x v="1"/>
    <n v="333"/>
    <x v="1"/>
    <x v="23"/>
    <n v="5"/>
    <s v="Medical"/>
    <n v="1"/>
    <n v="1539"/>
    <n v="3"/>
    <x v="1"/>
    <n v="88"/>
    <x v="3"/>
    <n v="4"/>
    <x v="7"/>
    <n v="4"/>
    <x v="0"/>
    <n v="14411"/>
    <n v="24450"/>
    <n v="1"/>
    <s v="Y"/>
    <x v="0"/>
    <n v="13"/>
    <x v="0"/>
    <n v="4"/>
    <n v="80"/>
    <x v="0"/>
    <n v="32"/>
    <x v="2"/>
    <x v="1"/>
    <x v="32"/>
    <n v="6"/>
    <x v="11"/>
    <n v="9"/>
  </r>
  <r>
    <x v="13"/>
    <x v="1"/>
    <x v="0"/>
    <n v="1440"/>
    <x v="0"/>
    <x v="15"/>
    <n v="2"/>
    <s v="Technical Degree"/>
    <n v="1"/>
    <n v="1541"/>
    <n v="2"/>
    <x v="1"/>
    <n v="55"/>
    <x v="0"/>
    <n v="1"/>
    <x v="6"/>
    <n v="3"/>
    <x v="1"/>
    <n v="2308"/>
    <n v="4944"/>
    <n v="0"/>
    <s v="Y"/>
    <x v="0"/>
    <n v="25"/>
    <x v="1"/>
    <n v="2"/>
    <n v="80"/>
    <x v="1"/>
    <n v="12"/>
    <x v="5"/>
    <x v="1"/>
    <x v="19"/>
    <n v="10"/>
    <x v="8"/>
    <n v="7"/>
  </r>
  <r>
    <x v="19"/>
    <x v="1"/>
    <x v="0"/>
    <n v="1210"/>
    <x v="1"/>
    <x v="2"/>
    <n v="3"/>
    <s v="Medical"/>
    <n v="1"/>
    <n v="1542"/>
    <n v="3"/>
    <x v="1"/>
    <n v="68"/>
    <x v="1"/>
    <n v="1"/>
    <x v="2"/>
    <n v="2"/>
    <x v="1"/>
    <n v="4841"/>
    <n v="24052"/>
    <n v="4"/>
    <s v="Y"/>
    <x v="1"/>
    <n v="14"/>
    <x v="0"/>
    <n v="2"/>
    <n v="80"/>
    <x v="1"/>
    <n v="4"/>
    <x v="1"/>
    <x v="1"/>
    <x v="6"/>
    <n v="0"/>
    <x v="0"/>
    <n v="0"/>
  </r>
  <r>
    <x v="2"/>
    <x v="1"/>
    <x v="0"/>
    <n v="674"/>
    <x v="1"/>
    <x v="28"/>
    <n v="3"/>
    <s v="Medical"/>
    <n v="1"/>
    <n v="1543"/>
    <n v="1"/>
    <x v="1"/>
    <n v="47"/>
    <x v="0"/>
    <n v="2"/>
    <x v="1"/>
    <n v="4"/>
    <x v="1"/>
    <n v="4285"/>
    <n v="3031"/>
    <n v="1"/>
    <s v="Y"/>
    <x v="1"/>
    <n v="17"/>
    <x v="0"/>
    <n v="1"/>
    <n v="80"/>
    <x v="0"/>
    <n v="10"/>
    <x v="2"/>
    <x v="1"/>
    <x v="1"/>
    <n v="8"/>
    <x v="2"/>
    <n v="7"/>
  </r>
  <r>
    <x v="11"/>
    <x v="1"/>
    <x v="0"/>
    <n v="441"/>
    <x v="1"/>
    <x v="1"/>
    <n v="1"/>
    <s v="Other"/>
    <n v="1"/>
    <n v="1544"/>
    <n v="3"/>
    <x v="0"/>
    <n v="39"/>
    <x v="3"/>
    <n v="2"/>
    <x v="4"/>
    <n v="1"/>
    <x v="1"/>
    <n v="9715"/>
    <n v="7288"/>
    <n v="3"/>
    <s v="Y"/>
    <x v="1"/>
    <n v="13"/>
    <x v="0"/>
    <n v="3"/>
    <n v="80"/>
    <x v="1"/>
    <n v="9"/>
    <x v="1"/>
    <x v="1"/>
    <x v="5"/>
    <n v="7"/>
    <x v="0"/>
    <n v="7"/>
  </r>
  <r>
    <x v="3"/>
    <x v="1"/>
    <x v="0"/>
    <n v="575"/>
    <x v="1"/>
    <x v="19"/>
    <n v="3"/>
    <s v="Life Sciences"/>
    <n v="1"/>
    <n v="1545"/>
    <n v="4"/>
    <x v="1"/>
    <n v="44"/>
    <x v="1"/>
    <n v="2"/>
    <x v="3"/>
    <n v="2"/>
    <x v="0"/>
    <n v="4320"/>
    <n v="24152"/>
    <n v="1"/>
    <s v="Y"/>
    <x v="1"/>
    <n v="13"/>
    <x v="0"/>
    <n v="4"/>
    <n v="80"/>
    <x v="0"/>
    <n v="5"/>
    <x v="2"/>
    <x v="1"/>
    <x v="8"/>
    <n v="3"/>
    <x v="0"/>
    <n v="2"/>
  </r>
  <r>
    <x v="28"/>
    <x v="1"/>
    <x v="0"/>
    <n v="950"/>
    <x v="1"/>
    <x v="26"/>
    <n v="3"/>
    <s v="Technical Degree"/>
    <n v="1"/>
    <n v="1546"/>
    <n v="4"/>
    <x v="1"/>
    <n v="97"/>
    <x v="0"/>
    <n v="1"/>
    <x v="1"/>
    <n v="4"/>
    <x v="1"/>
    <n v="2132"/>
    <n v="4585"/>
    <n v="4"/>
    <s v="Y"/>
    <x v="1"/>
    <n v="20"/>
    <x v="1"/>
    <n v="4"/>
    <n v="80"/>
    <x v="1"/>
    <n v="8"/>
    <x v="1"/>
    <x v="1"/>
    <x v="8"/>
    <n v="4"/>
    <x v="0"/>
    <n v="3"/>
  </r>
  <r>
    <x v="19"/>
    <x v="1"/>
    <x v="1"/>
    <n v="288"/>
    <x v="1"/>
    <x v="2"/>
    <n v="3"/>
    <s v="Life Sciences"/>
    <n v="1"/>
    <n v="1547"/>
    <n v="4"/>
    <x v="1"/>
    <n v="40"/>
    <x v="0"/>
    <n v="3"/>
    <x v="4"/>
    <n v="4"/>
    <x v="1"/>
    <n v="10124"/>
    <n v="18611"/>
    <n v="2"/>
    <s v="Y"/>
    <x v="0"/>
    <n v="14"/>
    <x v="0"/>
    <n v="3"/>
    <n v="80"/>
    <x v="1"/>
    <n v="24"/>
    <x v="1"/>
    <x v="0"/>
    <x v="23"/>
    <n v="8"/>
    <x v="11"/>
    <n v="9"/>
  </r>
  <r>
    <x v="32"/>
    <x v="1"/>
    <x v="0"/>
    <n v="1342"/>
    <x v="0"/>
    <x v="14"/>
    <n v="2"/>
    <s v="Medical"/>
    <n v="1"/>
    <n v="1548"/>
    <n v="1"/>
    <x v="1"/>
    <n v="47"/>
    <x v="0"/>
    <n v="2"/>
    <x v="0"/>
    <n v="1"/>
    <x v="1"/>
    <n v="5473"/>
    <n v="19345"/>
    <n v="0"/>
    <s v="Y"/>
    <x v="1"/>
    <n v="12"/>
    <x v="0"/>
    <n v="4"/>
    <n v="80"/>
    <x v="0"/>
    <n v="9"/>
    <x v="3"/>
    <x v="3"/>
    <x v="3"/>
    <n v="4"/>
    <x v="4"/>
    <n v="1"/>
  </r>
  <r>
    <x v="3"/>
    <x v="1"/>
    <x v="0"/>
    <n v="589"/>
    <x v="1"/>
    <x v="26"/>
    <n v="4"/>
    <s v="Life Sciences"/>
    <n v="1"/>
    <n v="1549"/>
    <n v="2"/>
    <x v="1"/>
    <n v="79"/>
    <x v="0"/>
    <n v="2"/>
    <x v="2"/>
    <n v="3"/>
    <x v="1"/>
    <n v="5207"/>
    <n v="22949"/>
    <n v="1"/>
    <s v="Y"/>
    <x v="0"/>
    <n v="12"/>
    <x v="0"/>
    <n v="2"/>
    <n v="80"/>
    <x v="1"/>
    <n v="15"/>
    <x v="1"/>
    <x v="1"/>
    <x v="15"/>
    <n v="14"/>
    <x v="8"/>
    <n v="7"/>
  </r>
  <r>
    <x v="32"/>
    <x v="1"/>
    <x v="0"/>
    <n v="898"/>
    <x v="2"/>
    <x v="16"/>
    <n v="2"/>
    <s v="Medical"/>
    <n v="1"/>
    <n v="1550"/>
    <n v="3"/>
    <x v="1"/>
    <n v="38"/>
    <x v="0"/>
    <n v="4"/>
    <x v="5"/>
    <n v="4"/>
    <x v="0"/>
    <n v="16437"/>
    <n v="17381"/>
    <n v="1"/>
    <s v="Y"/>
    <x v="0"/>
    <n v="21"/>
    <x v="1"/>
    <n v="4"/>
    <n v="80"/>
    <x v="0"/>
    <n v="21"/>
    <x v="2"/>
    <x v="1"/>
    <x v="17"/>
    <n v="7"/>
    <x v="4"/>
    <n v="7"/>
  </r>
  <r>
    <x v="17"/>
    <x v="1"/>
    <x v="0"/>
    <n v="350"/>
    <x v="1"/>
    <x v="11"/>
    <n v="2"/>
    <s v="Technical Degree"/>
    <n v="1"/>
    <n v="1551"/>
    <n v="3"/>
    <x v="1"/>
    <n v="57"/>
    <x v="1"/>
    <n v="1"/>
    <x v="2"/>
    <n v="1"/>
    <x v="2"/>
    <n v="2296"/>
    <n v="10036"/>
    <n v="0"/>
    <s v="Y"/>
    <x v="1"/>
    <n v="14"/>
    <x v="0"/>
    <n v="2"/>
    <n v="80"/>
    <x v="2"/>
    <n v="2"/>
    <x v="1"/>
    <x v="1"/>
    <x v="6"/>
    <n v="1"/>
    <x v="0"/>
    <n v="0"/>
  </r>
  <r>
    <x v="32"/>
    <x v="1"/>
    <x v="2"/>
    <n v="1142"/>
    <x v="1"/>
    <x v="1"/>
    <n v="2"/>
    <s v="Life Sciences"/>
    <n v="1"/>
    <n v="1552"/>
    <n v="4"/>
    <x v="1"/>
    <n v="72"/>
    <x v="0"/>
    <n v="2"/>
    <x v="4"/>
    <n v="4"/>
    <x v="2"/>
    <n v="4069"/>
    <n v="8841"/>
    <n v="3"/>
    <s v="Y"/>
    <x v="0"/>
    <n v="18"/>
    <x v="0"/>
    <n v="3"/>
    <n v="80"/>
    <x v="0"/>
    <n v="8"/>
    <x v="2"/>
    <x v="1"/>
    <x v="4"/>
    <n v="2"/>
    <x v="3"/>
    <n v="2"/>
  </r>
  <r>
    <x v="28"/>
    <x v="1"/>
    <x v="0"/>
    <n v="538"/>
    <x v="1"/>
    <x v="0"/>
    <n v="4"/>
    <s v="Technical Degree"/>
    <n v="1"/>
    <n v="1553"/>
    <n v="1"/>
    <x v="1"/>
    <n v="66"/>
    <x v="0"/>
    <n v="3"/>
    <x v="4"/>
    <n v="2"/>
    <x v="2"/>
    <n v="7441"/>
    <n v="20933"/>
    <n v="1"/>
    <s v="Y"/>
    <x v="1"/>
    <n v="12"/>
    <x v="0"/>
    <n v="1"/>
    <n v="80"/>
    <x v="2"/>
    <n v="10"/>
    <x v="5"/>
    <x v="1"/>
    <x v="1"/>
    <n v="8"/>
    <x v="4"/>
    <n v="7"/>
  </r>
  <r>
    <x v="10"/>
    <x v="1"/>
    <x v="0"/>
    <n v="1402"/>
    <x v="0"/>
    <x v="26"/>
    <n v="4"/>
    <s v="Life Sciences"/>
    <n v="1"/>
    <n v="1554"/>
    <n v="2"/>
    <x v="0"/>
    <n v="98"/>
    <x v="1"/>
    <n v="1"/>
    <x v="6"/>
    <n v="3"/>
    <x v="1"/>
    <n v="2430"/>
    <n v="26204"/>
    <n v="0"/>
    <s v="Y"/>
    <x v="1"/>
    <n v="23"/>
    <x v="1"/>
    <n v="1"/>
    <n v="80"/>
    <x v="3"/>
    <n v="6"/>
    <x v="3"/>
    <x v="1"/>
    <x v="8"/>
    <n v="3"/>
    <x v="5"/>
    <n v="2"/>
  </r>
  <r>
    <x v="5"/>
    <x v="1"/>
    <x v="0"/>
    <n v="824"/>
    <x v="1"/>
    <x v="12"/>
    <n v="2"/>
    <s v="Life Sciences"/>
    <n v="1"/>
    <n v="1555"/>
    <n v="4"/>
    <x v="0"/>
    <n v="67"/>
    <x v="1"/>
    <n v="2"/>
    <x v="1"/>
    <n v="2"/>
    <x v="1"/>
    <n v="5878"/>
    <n v="15624"/>
    <n v="3"/>
    <s v="Y"/>
    <x v="1"/>
    <n v="12"/>
    <x v="0"/>
    <n v="1"/>
    <n v="80"/>
    <x v="1"/>
    <n v="12"/>
    <x v="2"/>
    <x v="1"/>
    <x v="5"/>
    <n v="1"/>
    <x v="3"/>
    <n v="5"/>
  </r>
  <r>
    <x v="9"/>
    <x v="1"/>
    <x v="0"/>
    <n v="1157"/>
    <x v="0"/>
    <x v="2"/>
    <n v="4"/>
    <s v="Life Sciences"/>
    <n v="1"/>
    <n v="1556"/>
    <n v="3"/>
    <x v="1"/>
    <n v="70"/>
    <x v="0"/>
    <n v="1"/>
    <x v="6"/>
    <n v="4"/>
    <x v="0"/>
    <n v="2644"/>
    <n v="17001"/>
    <n v="3"/>
    <s v="Y"/>
    <x v="0"/>
    <n v="21"/>
    <x v="1"/>
    <n v="4"/>
    <n v="80"/>
    <x v="0"/>
    <n v="7"/>
    <x v="1"/>
    <x v="2"/>
    <x v="11"/>
    <n v="2"/>
    <x v="1"/>
    <n v="2"/>
  </r>
  <r>
    <x v="26"/>
    <x v="1"/>
    <x v="0"/>
    <n v="492"/>
    <x v="0"/>
    <x v="7"/>
    <n v="4"/>
    <s v="Life Sciences"/>
    <n v="1"/>
    <n v="1557"/>
    <n v="3"/>
    <x v="0"/>
    <n v="96"/>
    <x v="0"/>
    <n v="2"/>
    <x v="0"/>
    <n v="3"/>
    <x v="2"/>
    <n v="6439"/>
    <n v="13693"/>
    <n v="8"/>
    <s v="Y"/>
    <x v="1"/>
    <n v="14"/>
    <x v="0"/>
    <n v="3"/>
    <n v="80"/>
    <x v="1"/>
    <n v="18"/>
    <x v="2"/>
    <x v="1"/>
    <x v="3"/>
    <n v="7"/>
    <x v="4"/>
    <n v="7"/>
  </r>
  <r>
    <x v="11"/>
    <x v="1"/>
    <x v="0"/>
    <n v="598"/>
    <x v="1"/>
    <x v="14"/>
    <n v="3"/>
    <s v="Life Sciences"/>
    <n v="1"/>
    <n v="1558"/>
    <n v="3"/>
    <x v="1"/>
    <n v="91"/>
    <x v="2"/>
    <n v="1"/>
    <x v="1"/>
    <n v="3"/>
    <x v="1"/>
    <n v="2451"/>
    <n v="22376"/>
    <n v="6"/>
    <s v="Y"/>
    <x v="1"/>
    <n v="18"/>
    <x v="0"/>
    <n v="1"/>
    <n v="80"/>
    <x v="3"/>
    <n v="5"/>
    <x v="2"/>
    <x v="2"/>
    <x v="6"/>
    <n v="0"/>
    <x v="0"/>
    <n v="0"/>
  </r>
  <r>
    <x v="3"/>
    <x v="1"/>
    <x v="0"/>
    <n v="1242"/>
    <x v="0"/>
    <x v="1"/>
    <n v="4"/>
    <s v="Life Sciences"/>
    <n v="1"/>
    <n v="1560"/>
    <n v="1"/>
    <x v="1"/>
    <n v="46"/>
    <x v="0"/>
    <n v="2"/>
    <x v="0"/>
    <n v="1"/>
    <x v="1"/>
    <n v="6392"/>
    <n v="10589"/>
    <n v="2"/>
    <s v="Y"/>
    <x v="1"/>
    <n v="13"/>
    <x v="0"/>
    <n v="4"/>
    <n v="80"/>
    <x v="1"/>
    <n v="8"/>
    <x v="6"/>
    <x v="0"/>
    <x v="4"/>
    <n v="2"/>
    <x v="3"/>
    <n v="2"/>
  </r>
  <r>
    <x v="7"/>
    <x v="0"/>
    <x v="0"/>
    <n v="740"/>
    <x v="0"/>
    <x v="0"/>
    <n v="3"/>
    <s v="Life Sciences"/>
    <n v="1"/>
    <n v="1562"/>
    <n v="2"/>
    <x v="1"/>
    <n v="64"/>
    <x v="1"/>
    <n v="2"/>
    <x v="0"/>
    <n v="1"/>
    <x v="1"/>
    <n v="9714"/>
    <n v="5323"/>
    <n v="1"/>
    <s v="Y"/>
    <x v="1"/>
    <n v="11"/>
    <x v="0"/>
    <n v="4"/>
    <n v="80"/>
    <x v="1"/>
    <n v="10"/>
    <x v="5"/>
    <x v="1"/>
    <x v="1"/>
    <n v="8"/>
    <x v="7"/>
    <n v="7"/>
  </r>
  <r>
    <x v="8"/>
    <x v="1"/>
    <x v="1"/>
    <n v="888"/>
    <x v="2"/>
    <x v="17"/>
    <n v="4"/>
    <s v="Human Resources"/>
    <n v="1"/>
    <n v="1563"/>
    <n v="3"/>
    <x v="1"/>
    <n v="71"/>
    <x v="0"/>
    <n v="2"/>
    <x v="8"/>
    <n v="3"/>
    <x v="1"/>
    <n v="6077"/>
    <n v="14814"/>
    <n v="3"/>
    <s v="Y"/>
    <x v="1"/>
    <n v="11"/>
    <x v="0"/>
    <n v="3"/>
    <n v="80"/>
    <x v="0"/>
    <n v="10"/>
    <x v="2"/>
    <x v="1"/>
    <x v="0"/>
    <n v="3"/>
    <x v="1"/>
    <n v="2"/>
  </r>
  <r>
    <x v="10"/>
    <x v="1"/>
    <x v="0"/>
    <n v="992"/>
    <x v="1"/>
    <x v="0"/>
    <n v="3"/>
    <s v="Medical"/>
    <n v="1"/>
    <n v="1564"/>
    <n v="4"/>
    <x v="1"/>
    <n v="68"/>
    <x v="1"/>
    <n v="1"/>
    <x v="2"/>
    <n v="1"/>
    <x v="0"/>
    <n v="2450"/>
    <n v="21731"/>
    <n v="1"/>
    <s v="Y"/>
    <x v="1"/>
    <n v="19"/>
    <x v="0"/>
    <n v="2"/>
    <n v="80"/>
    <x v="0"/>
    <n v="3"/>
    <x v="1"/>
    <x v="1"/>
    <x v="11"/>
    <n v="0"/>
    <x v="1"/>
    <n v="2"/>
  </r>
  <r>
    <x v="7"/>
    <x v="1"/>
    <x v="0"/>
    <n v="1288"/>
    <x v="0"/>
    <x v="22"/>
    <n v="4"/>
    <s v="Technical Degree"/>
    <n v="1"/>
    <n v="1568"/>
    <n v="3"/>
    <x v="1"/>
    <n v="33"/>
    <x v="0"/>
    <n v="3"/>
    <x v="0"/>
    <n v="2"/>
    <x v="1"/>
    <n v="9250"/>
    <n v="17799"/>
    <n v="3"/>
    <s v="Y"/>
    <x v="1"/>
    <n v="12"/>
    <x v="0"/>
    <n v="2"/>
    <n v="80"/>
    <x v="1"/>
    <n v="9"/>
    <x v="1"/>
    <x v="1"/>
    <x v="9"/>
    <n v="2"/>
    <x v="1"/>
    <n v="3"/>
  </r>
  <r>
    <x v="10"/>
    <x v="0"/>
    <x v="0"/>
    <n v="104"/>
    <x v="1"/>
    <x v="2"/>
    <n v="3"/>
    <s v="Life Sciences"/>
    <n v="1"/>
    <n v="1569"/>
    <n v="1"/>
    <x v="0"/>
    <n v="69"/>
    <x v="0"/>
    <n v="1"/>
    <x v="2"/>
    <n v="1"/>
    <x v="2"/>
    <n v="2074"/>
    <n v="26619"/>
    <n v="1"/>
    <s v="Y"/>
    <x v="0"/>
    <n v="12"/>
    <x v="0"/>
    <n v="4"/>
    <n v="80"/>
    <x v="1"/>
    <n v="1"/>
    <x v="2"/>
    <x v="1"/>
    <x v="6"/>
    <n v="0"/>
    <x v="0"/>
    <n v="0"/>
  </r>
  <r>
    <x v="16"/>
    <x v="0"/>
    <x v="0"/>
    <n v="607"/>
    <x v="1"/>
    <x v="2"/>
    <n v="5"/>
    <s v="Technical Degree"/>
    <n v="1"/>
    <n v="1572"/>
    <n v="3"/>
    <x v="0"/>
    <n v="78"/>
    <x v="1"/>
    <n v="3"/>
    <x v="3"/>
    <n v="4"/>
    <x v="1"/>
    <n v="10169"/>
    <n v="14618"/>
    <n v="0"/>
    <s v="Y"/>
    <x v="1"/>
    <n v="16"/>
    <x v="0"/>
    <n v="2"/>
    <n v="80"/>
    <x v="1"/>
    <n v="34"/>
    <x v="5"/>
    <x v="1"/>
    <x v="26"/>
    <n v="7"/>
    <x v="1"/>
    <n v="9"/>
  </r>
  <r>
    <x v="8"/>
    <x v="0"/>
    <x v="0"/>
    <n v="903"/>
    <x v="1"/>
    <x v="2"/>
    <n v="3"/>
    <s v="Medical"/>
    <n v="1"/>
    <n v="1573"/>
    <n v="3"/>
    <x v="1"/>
    <n v="81"/>
    <x v="0"/>
    <n v="2"/>
    <x v="3"/>
    <n v="2"/>
    <x v="1"/>
    <n v="4855"/>
    <n v="7653"/>
    <n v="4"/>
    <s v="Y"/>
    <x v="1"/>
    <n v="11"/>
    <x v="0"/>
    <n v="1"/>
    <n v="80"/>
    <x v="3"/>
    <n v="7"/>
    <x v="2"/>
    <x v="1"/>
    <x v="8"/>
    <n v="2"/>
    <x v="1"/>
    <n v="4"/>
  </r>
  <r>
    <x v="5"/>
    <x v="1"/>
    <x v="2"/>
    <n v="1200"/>
    <x v="1"/>
    <x v="0"/>
    <n v="4"/>
    <s v="Technical Degree"/>
    <n v="1"/>
    <n v="1574"/>
    <n v="4"/>
    <x v="1"/>
    <n v="62"/>
    <x v="0"/>
    <n v="2"/>
    <x v="1"/>
    <n v="1"/>
    <x v="1"/>
    <n v="4087"/>
    <n v="25174"/>
    <n v="4"/>
    <s v="Y"/>
    <x v="1"/>
    <n v="14"/>
    <x v="0"/>
    <n v="2"/>
    <n v="80"/>
    <x v="1"/>
    <n v="9"/>
    <x v="1"/>
    <x v="2"/>
    <x v="0"/>
    <n v="5"/>
    <x v="1"/>
    <n v="2"/>
  </r>
  <r>
    <x v="26"/>
    <x v="1"/>
    <x v="0"/>
    <n v="1108"/>
    <x v="1"/>
    <x v="8"/>
    <n v="4"/>
    <s v="Other"/>
    <n v="1"/>
    <n v="1576"/>
    <n v="3"/>
    <x v="0"/>
    <n v="65"/>
    <x v="0"/>
    <n v="1"/>
    <x v="1"/>
    <n v="1"/>
    <x v="1"/>
    <n v="2367"/>
    <n v="16530"/>
    <n v="8"/>
    <s v="Y"/>
    <x v="1"/>
    <n v="12"/>
    <x v="0"/>
    <n v="4"/>
    <n v="80"/>
    <x v="1"/>
    <n v="10"/>
    <x v="1"/>
    <x v="2"/>
    <x v="3"/>
    <n v="2"/>
    <x v="4"/>
    <n v="6"/>
  </r>
  <r>
    <x v="13"/>
    <x v="1"/>
    <x v="0"/>
    <n v="479"/>
    <x v="1"/>
    <x v="15"/>
    <n v="4"/>
    <s v="Medical"/>
    <n v="1"/>
    <n v="1577"/>
    <n v="1"/>
    <x v="1"/>
    <n v="35"/>
    <x v="0"/>
    <n v="1"/>
    <x v="1"/>
    <n v="4"/>
    <x v="0"/>
    <n v="2972"/>
    <n v="22061"/>
    <n v="1"/>
    <s v="Y"/>
    <x v="1"/>
    <n v="13"/>
    <x v="0"/>
    <n v="3"/>
    <n v="80"/>
    <x v="0"/>
    <n v="1"/>
    <x v="5"/>
    <x v="0"/>
    <x v="6"/>
    <n v="0"/>
    <x v="0"/>
    <n v="0"/>
  </r>
  <r>
    <x v="27"/>
    <x v="1"/>
    <x v="0"/>
    <n v="685"/>
    <x v="0"/>
    <x v="9"/>
    <n v="5"/>
    <s v="Marketing"/>
    <n v="1"/>
    <n v="1578"/>
    <n v="3"/>
    <x v="1"/>
    <n v="60"/>
    <x v="1"/>
    <n v="5"/>
    <x v="5"/>
    <n v="4"/>
    <x v="1"/>
    <n v="19586"/>
    <n v="23037"/>
    <n v="1"/>
    <s v="Y"/>
    <x v="1"/>
    <n v="21"/>
    <x v="1"/>
    <n v="3"/>
    <n v="80"/>
    <x v="1"/>
    <n v="36"/>
    <x v="1"/>
    <x v="1"/>
    <x v="28"/>
    <n v="6"/>
    <x v="3"/>
    <n v="13"/>
  </r>
  <r>
    <x v="13"/>
    <x v="1"/>
    <x v="0"/>
    <n v="1351"/>
    <x v="1"/>
    <x v="0"/>
    <n v="4"/>
    <s v="Life Sciences"/>
    <n v="1"/>
    <n v="1580"/>
    <n v="2"/>
    <x v="1"/>
    <n v="45"/>
    <x v="0"/>
    <n v="2"/>
    <x v="1"/>
    <n v="4"/>
    <x v="1"/>
    <n v="5484"/>
    <n v="13008"/>
    <n v="9"/>
    <s v="Y"/>
    <x v="1"/>
    <n v="17"/>
    <x v="0"/>
    <n v="2"/>
    <n v="80"/>
    <x v="1"/>
    <n v="9"/>
    <x v="1"/>
    <x v="2"/>
    <x v="4"/>
    <n v="2"/>
    <x v="3"/>
    <n v="1"/>
  </r>
  <r>
    <x v="25"/>
    <x v="1"/>
    <x v="0"/>
    <n v="474"/>
    <x v="1"/>
    <x v="3"/>
    <n v="3"/>
    <s v="Life Sciences"/>
    <n v="1"/>
    <n v="1581"/>
    <n v="1"/>
    <x v="0"/>
    <n v="89"/>
    <x v="0"/>
    <n v="1"/>
    <x v="1"/>
    <n v="4"/>
    <x v="1"/>
    <n v="2061"/>
    <n v="11133"/>
    <n v="1"/>
    <s v="Y"/>
    <x v="1"/>
    <n v="21"/>
    <x v="1"/>
    <n v="1"/>
    <n v="80"/>
    <x v="0"/>
    <n v="1"/>
    <x v="3"/>
    <x v="1"/>
    <x v="6"/>
    <n v="0"/>
    <x v="0"/>
    <n v="0"/>
  </r>
  <r>
    <x v="8"/>
    <x v="1"/>
    <x v="0"/>
    <n v="1245"/>
    <x v="0"/>
    <x v="24"/>
    <n v="3"/>
    <s v="Life Sciences"/>
    <n v="1"/>
    <n v="1582"/>
    <n v="3"/>
    <x v="1"/>
    <n v="80"/>
    <x v="0"/>
    <n v="2"/>
    <x v="0"/>
    <n v="2"/>
    <x v="1"/>
    <n v="9924"/>
    <n v="12355"/>
    <n v="0"/>
    <s v="Y"/>
    <x v="1"/>
    <n v="11"/>
    <x v="0"/>
    <n v="4"/>
    <n v="80"/>
    <x v="1"/>
    <n v="10"/>
    <x v="1"/>
    <x v="1"/>
    <x v="7"/>
    <n v="8"/>
    <x v="4"/>
    <n v="7"/>
  </r>
  <r>
    <x v="8"/>
    <x v="1"/>
    <x v="0"/>
    <n v="437"/>
    <x v="0"/>
    <x v="7"/>
    <n v="3"/>
    <s v="Life Sciences"/>
    <n v="1"/>
    <n v="1583"/>
    <n v="2"/>
    <x v="0"/>
    <n v="90"/>
    <x v="0"/>
    <n v="2"/>
    <x v="0"/>
    <n v="2"/>
    <x v="0"/>
    <n v="4198"/>
    <n v="16379"/>
    <n v="2"/>
    <s v="Y"/>
    <x v="1"/>
    <n v="12"/>
    <x v="0"/>
    <n v="2"/>
    <n v="80"/>
    <x v="0"/>
    <n v="8"/>
    <x v="3"/>
    <x v="3"/>
    <x v="11"/>
    <n v="2"/>
    <x v="1"/>
    <n v="2"/>
  </r>
  <r>
    <x v="9"/>
    <x v="1"/>
    <x v="0"/>
    <n v="884"/>
    <x v="0"/>
    <x v="0"/>
    <n v="4"/>
    <s v="Life Sciences"/>
    <n v="1"/>
    <n v="1585"/>
    <n v="2"/>
    <x v="0"/>
    <n v="73"/>
    <x v="0"/>
    <n v="2"/>
    <x v="0"/>
    <n v="3"/>
    <x v="0"/>
    <n v="6815"/>
    <n v="21447"/>
    <n v="6"/>
    <s v="Y"/>
    <x v="1"/>
    <n v="13"/>
    <x v="0"/>
    <n v="1"/>
    <n v="80"/>
    <x v="0"/>
    <n v="15"/>
    <x v="3"/>
    <x v="1"/>
    <x v="6"/>
    <n v="0"/>
    <x v="0"/>
    <n v="0"/>
  </r>
  <r>
    <x v="11"/>
    <x v="1"/>
    <x v="0"/>
    <n v="1370"/>
    <x v="1"/>
    <x v="3"/>
    <n v="1"/>
    <s v="Medical"/>
    <n v="1"/>
    <n v="1586"/>
    <n v="2"/>
    <x v="1"/>
    <n v="87"/>
    <x v="0"/>
    <n v="1"/>
    <x v="2"/>
    <n v="1"/>
    <x v="0"/>
    <n v="4723"/>
    <n v="16213"/>
    <n v="1"/>
    <s v="Y"/>
    <x v="0"/>
    <n v="18"/>
    <x v="0"/>
    <n v="4"/>
    <n v="80"/>
    <x v="0"/>
    <n v="10"/>
    <x v="1"/>
    <x v="1"/>
    <x v="1"/>
    <n v="9"/>
    <x v="1"/>
    <n v="5"/>
  </r>
  <r>
    <x v="10"/>
    <x v="1"/>
    <x v="0"/>
    <n v="670"/>
    <x v="1"/>
    <x v="17"/>
    <n v="4"/>
    <s v="Medical"/>
    <n v="1"/>
    <n v="1587"/>
    <n v="1"/>
    <x v="0"/>
    <n v="51"/>
    <x v="0"/>
    <n v="2"/>
    <x v="4"/>
    <n v="3"/>
    <x v="0"/>
    <n v="6142"/>
    <n v="4223"/>
    <n v="3"/>
    <s v="Y"/>
    <x v="0"/>
    <n v="16"/>
    <x v="0"/>
    <n v="3"/>
    <n v="80"/>
    <x v="0"/>
    <n v="10"/>
    <x v="5"/>
    <x v="1"/>
    <x v="8"/>
    <n v="2"/>
    <x v="0"/>
    <n v="4"/>
  </r>
  <r>
    <x v="22"/>
    <x v="1"/>
    <x v="0"/>
    <n v="1462"/>
    <x v="0"/>
    <x v="16"/>
    <n v="3"/>
    <s v="Medical"/>
    <n v="1"/>
    <n v="1588"/>
    <n v="4"/>
    <x v="1"/>
    <n v="38"/>
    <x v="2"/>
    <n v="3"/>
    <x v="0"/>
    <n v="3"/>
    <x v="1"/>
    <n v="8237"/>
    <n v="4658"/>
    <n v="2"/>
    <s v="Y"/>
    <x v="1"/>
    <n v="11"/>
    <x v="0"/>
    <n v="1"/>
    <n v="80"/>
    <x v="1"/>
    <n v="11"/>
    <x v="1"/>
    <x v="1"/>
    <x v="5"/>
    <n v="6"/>
    <x v="4"/>
    <n v="6"/>
  </r>
  <r>
    <x v="11"/>
    <x v="1"/>
    <x v="1"/>
    <n v="995"/>
    <x v="1"/>
    <x v="2"/>
    <n v="1"/>
    <s v="Life Sciences"/>
    <n v="1"/>
    <n v="1590"/>
    <n v="1"/>
    <x v="1"/>
    <n v="87"/>
    <x v="0"/>
    <n v="2"/>
    <x v="4"/>
    <n v="4"/>
    <x v="2"/>
    <n v="8853"/>
    <n v="24483"/>
    <n v="1"/>
    <s v="Y"/>
    <x v="1"/>
    <n v="19"/>
    <x v="0"/>
    <n v="4"/>
    <n v="80"/>
    <x v="1"/>
    <n v="6"/>
    <x v="0"/>
    <x v="3"/>
    <x v="0"/>
    <n v="4"/>
    <x v="1"/>
    <n v="3"/>
  </r>
  <r>
    <x v="24"/>
    <x v="1"/>
    <x v="0"/>
    <n v="264"/>
    <x v="0"/>
    <x v="14"/>
    <n v="3"/>
    <s v="Marketing"/>
    <n v="1"/>
    <n v="1591"/>
    <n v="3"/>
    <x v="1"/>
    <n v="59"/>
    <x v="0"/>
    <n v="5"/>
    <x v="5"/>
    <n v="3"/>
    <x v="1"/>
    <n v="19331"/>
    <n v="19519"/>
    <n v="4"/>
    <s v="Y"/>
    <x v="0"/>
    <n v="16"/>
    <x v="0"/>
    <n v="3"/>
    <n v="80"/>
    <x v="1"/>
    <n v="27"/>
    <x v="2"/>
    <x v="1"/>
    <x v="6"/>
    <n v="0"/>
    <x v="0"/>
    <n v="0"/>
  </r>
  <r>
    <x v="30"/>
    <x v="1"/>
    <x v="0"/>
    <n v="977"/>
    <x v="1"/>
    <x v="17"/>
    <n v="3"/>
    <s v="Technical Degree"/>
    <n v="1"/>
    <n v="1592"/>
    <n v="4"/>
    <x v="1"/>
    <n v="45"/>
    <x v="2"/>
    <n v="1"/>
    <x v="1"/>
    <n v="3"/>
    <x v="1"/>
    <n v="2073"/>
    <n v="12826"/>
    <n v="2"/>
    <s v="Y"/>
    <x v="1"/>
    <n v="16"/>
    <x v="0"/>
    <n v="4"/>
    <n v="80"/>
    <x v="1"/>
    <n v="4"/>
    <x v="2"/>
    <x v="1"/>
    <x v="4"/>
    <n v="2"/>
    <x v="3"/>
    <n v="2"/>
  </r>
  <r>
    <x v="9"/>
    <x v="1"/>
    <x v="1"/>
    <n v="1302"/>
    <x v="1"/>
    <x v="16"/>
    <n v="4"/>
    <s v="Life Sciences"/>
    <n v="1"/>
    <n v="1594"/>
    <n v="1"/>
    <x v="1"/>
    <n v="80"/>
    <x v="2"/>
    <n v="2"/>
    <x v="2"/>
    <n v="1"/>
    <x v="1"/>
    <n v="5562"/>
    <n v="19711"/>
    <n v="3"/>
    <s v="Y"/>
    <x v="0"/>
    <n v="13"/>
    <x v="0"/>
    <n v="4"/>
    <n v="80"/>
    <x v="1"/>
    <n v="9"/>
    <x v="1"/>
    <x v="1"/>
    <x v="11"/>
    <n v="2"/>
    <x v="0"/>
    <n v="2"/>
  </r>
  <r>
    <x v="19"/>
    <x v="1"/>
    <x v="0"/>
    <n v="1059"/>
    <x v="1"/>
    <x v="14"/>
    <n v="2"/>
    <s v="Other"/>
    <n v="1"/>
    <n v="1595"/>
    <n v="4"/>
    <x v="1"/>
    <n v="93"/>
    <x v="1"/>
    <n v="5"/>
    <x v="5"/>
    <n v="4"/>
    <x v="0"/>
    <n v="19613"/>
    <n v="26362"/>
    <n v="8"/>
    <s v="Y"/>
    <x v="1"/>
    <n v="22"/>
    <x v="1"/>
    <n v="4"/>
    <n v="80"/>
    <x v="0"/>
    <n v="24"/>
    <x v="2"/>
    <x v="1"/>
    <x v="6"/>
    <n v="0"/>
    <x v="0"/>
    <n v="1"/>
  </r>
  <r>
    <x v="10"/>
    <x v="1"/>
    <x v="0"/>
    <n v="750"/>
    <x v="1"/>
    <x v="26"/>
    <n v="3"/>
    <s v="Life Sciences"/>
    <n v="1"/>
    <n v="1596"/>
    <n v="2"/>
    <x v="1"/>
    <n v="46"/>
    <x v="2"/>
    <n v="2"/>
    <x v="2"/>
    <n v="3"/>
    <x v="1"/>
    <n v="3407"/>
    <n v="25348"/>
    <n v="1"/>
    <s v="Y"/>
    <x v="1"/>
    <n v="17"/>
    <x v="0"/>
    <n v="4"/>
    <n v="80"/>
    <x v="3"/>
    <n v="10"/>
    <x v="1"/>
    <x v="2"/>
    <x v="1"/>
    <n v="9"/>
    <x v="7"/>
    <n v="8"/>
  </r>
  <r>
    <x v="13"/>
    <x v="1"/>
    <x v="1"/>
    <n v="653"/>
    <x v="1"/>
    <x v="17"/>
    <n v="4"/>
    <s v="Technical Degree"/>
    <n v="1"/>
    <n v="1597"/>
    <n v="4"/>
    <x v="1"/>
    <n v="92"/>
    <x v="1"/>
    <n v="2"/>
    <x v="4"/>
    <n v="3"/>
    <x v="1"/>
    <n v="5063"/>
    <n v="15332"/>
    <n v="1"/>
    <s v="Y"/>
    <x v="1"/>
    <n v="14"/>
    <x v="0"/>
    <n v="2"/>
    <n v="80"/>
    <x v="1"/>
    <n v="8"/>
    <x v="1"/>
    <x v="2"/>
    <x v="3"/>
    <n v="2"/>
    <x v="4"/>
    <n v="7"/>
  </r>
  <r>
    <x v="32"/>
    <x v="1"/>
    <x v="0"/>
    <n v="118"/>
    <x v="0"/>
    <x v="24"/>
    <n v="2"/>
    <s v="Life Sciences"/>
    <n v="1"/>
    <n v="1598"/>
    <n v="4"/>
    <x v="0"/>
    <n v="84"/>
    <x v="0"/>
    <n v="2"/>
    <x v="0"/>
    <n v="1"/>
    <x v="1"/>
    <n v="4639"/>
    <n v="11262"/>
    <n v="1"/>
    <s v="Y"/>
    <x v="1"/>
    <n v="15"/>
    <x v="0"/>
    <n v="3"/>
    <n v="80"/>
    <x v="1"/>
    <n v="5"/>
    <x v="2"/>
    <x v="1"/>
    <x v="8"/>
    <n v="4"/>
    <x v="1"/>
    <n v="2"/>
  </r>
  <r>
    <x v="23"/>
    <x v="1"/>
    <x v="0"/>
    <n v="990"/>
    <x v="1"/>
    <x v="6"/>
    <n v="3"/>
    <s v="Technical Degree"/>
    <n v="1"/>
    <n v="1599"/>
    <n v="4"/>
    <x v="1"/>
    <n v="87"/>
    <x v="2"/>
    <n v="1"/>
    <x v="2"/>
    <n v="2"/>
    <x v="2"/>
    <n v="4876"/>
    <n v="5855"/>
    <n v="5"/>
    <s v="Y"/>
    <x v="1"/>
    <n v="12"/>
    <x v="0"/>
    <n v="3"/>
    <n v="80"/>
    <x v="1"/>
    <n v="8"/>
    <x v="0"/>
    <x v="1"/>
    <x v="0"/>
    <n v="4"/>
    <x v="0"/>
    <n v="2"/>
  </r>
  <r>
    <x v="10"/>
    <x v="1"/>
    <x v="0"/>
    <n v="1349"/>
    <x v="1"/>
    <x v="15"/>
    <n v="2"/>
    <s v="Life Sciences"/>
    <n v="1"/>
    <n v="1601"/>
    <n v="3"/>
    <x v="1"/>
    <n v="63"/>
    <x v="1"/>
    <n v="1"/>
    <x v="2"/>
    <n v="4"/>
    <x v="1"/>
    <n v="2690"/>
    <n v="7713"/>
    <n v="1"/>
    <s v="Y"/>
    <x v="1"/>
    <n v="18"/>
    <x v="0"/>
    <n v="4"/>
    <n v="80"/>
    <x v="1"/>
    <n v="1"/>
    <x v="3"/>
    <x v="2"/>
    <x v="6"/>
    <n v="0"/>
    <x v="0"/>
    <n v="1"/>
  </r>
  <r>
    <x v="21"/>
    <x v="1"/>
    <x v="0"/>
    <n v="563"/>
    <x v="0"/>
    <x v="0"/>
    <n v="4"/>
    <s v="Life Sciences"/>
    <n v="1"/>
    <n v="1602"/>
    <n v="4"/>
    <x v="1"/>
    <n v="56"/>
    <x v="2"/>
    <n v="4"/>
    <x v="5"/>
    <n v="1"/>
    <x v="0"/>
    <n v="17567"/>
    <n v="3156"/>
    <n v="1"/>
    <s v="Y"/>
    <x v="1"/>
    <n v="15"/>
    <x v="0"/>
    <n v="2"/>
    <n v="80"/>
    <x v="0"/>
    <n v="27"/>
    <x v="3"/>
    <x v="0"/>
    <x v="34"/>
    <n v="0"/>
    <x v="0"/>
    <n v="12"/>
  </r>
  <r>
    <x v="14"/>
    <x v="0"/>
    <x v="0"/>
    <n v="329"/>
    <x v="1"/>
    <x v="4"/>
    <n v="3"/>
    <s v="Medical"/>
    <n v="1"/>
    <n v="1604"/>
    <n v="3"/>
    <x v="1"/>
    <n v="51"/>
    <x v="0"/>
    <n v="1"/>
    <x v="2"/>
    <n v="2"/>
    <x v="1"/>
    <n v="2408"/>
    <n v="7324"/>
    <n v="1"/>
    <s v="Y"/>
    <x v="0"/>
    <n v="17"/>
    <x v="0"/>
    <n v="3"/>
    <n v="80"/>
    <x v="2"/>
    <n v="1"/>
    <x v="1"/>
    <x v="1"/>
    <x v="6"/>
    <n v="1"/>
    <x v="0"/>
    <n v="0"/>
  </r>
  <r>
    <x v="15"/>
    <x v="1"/>
    <x v="2"/>
    <n v="457"/>
    <x v="1"/>
    <x v="9"/>
    <n v="2"/>
    <s v="Other"/>
    <n v="1"/>
    <n v="1605"/>
    <n v="2"/>
    <x v="0"/>
    <n v="85"/>
    <x v="1"/>
    <n v="1"/>
    <x v="1"/>
    <n v="3"/>
    <x v="1"/>
    <n v="2814"/>
    <n v="10293"/>
    <n v="1"/>
    <s v="Y"/>
    <x v="0"/>
    <n v="14"/>
    <x v="0"/>
    <n v="2"/>
    <n v="80"/>
    <x v="0"/>
    <n v="4"/>
    <x v="2"/>
    <x v="2"/>
    <x v="9"/>
    <n v="2"/>
    <x v="1"/>
    <n v="3"/>
  </r>
  <r>
    <x v="24"/>
    <x v="1"/>
    <x v="1"/>
    <n v="1234"/>
    <x v="1"/>
    <x v="25"/>
    <n v="5"/>
    <s v="Medical"/>
    <n v="1"/>
    <n v="1606"/>
    <n v="2"/>
    <x v="1"/>
    <n v="41"/>
    <x v="0"/>
    <n v="4"/>
    <x v="4"/>
    <n v="3"/>
    <x v="1"/>
    <n v="11245"/>
    <n v="20689"/>
    <n v="2"/>
    <s v="Y"/>
    <x v="0"/>
    <n v="15"/>
    <x v="0"/>
    <n v="3"/>
    <n v="80"/>
    <x v="1"/>
    <n v="32"/>
    <x v="1"/>
    <x v="1"/>
    <x v="35"/>
    <n v="8"/>
    <x v="12"/>
    <n v="13"/>
  </r>
  <r>
    <x v="5"/>
    <x v="1"/>
    <x v="0"/>
    <n v="634"/>
    <x v="1"/>
    <x v="12"/>
    <n v="4"/>
    <s v="Other"/>
    <n v="1"/>
    <n v="1607"/>
    <n v="2"/>
    <x v="0"/>
    <n v="35"/>
    <x v="2"/>
    <n v="1"/>
    <x v="1"/>
    <n v="4"/>
    <x v="1"/>
    <n v="3312"/>
    <n v="18783"/>
    <n v="3"/>
    <s v="Y"/>
    <x v="1"/>
    <n v="17"/>
    <x v="0"/>
    <n v="4"/>
    <n v="80"/>
    <x v="3"/>
    <n v="6"/>
    <x v="1"/>
    <x v="1"/>
    <x v="11"/>
    <n v="2"/>
    <x v="0"/>
    <n v="2"/>
  </r>
  <r>
    <x v="20"/>
    <x v="1"/>
    <x v="0"/>
    <n v="1313"/>
    <x v="1"/>
    <x v="15"/>
    <n v="3"/>
    <s v="Medical"/>
    <n v="1"/>
    <n v="1608"/>
    <n v="2"/>
    <x v="0"/>
    <n v="31"/>
    <x v="0"/>
    <n v="5"/>
    <x v="7"/>
    <n v="4"/>
    <x v="2"/>
    <n v="19049"/>
    <n v="3549"/>
    <n v="0"/>
    <s v="Y"/>
    <x v="0"/>
    <n v="14"/>
    <x v="0"/>
    <n v="4"/>
    <n v="80"/>
    <x v="1"/>
    <n v="23"/>
    <x v="5"/>
    <x v="2"/>
    <x v="14"/>
    <n v="7"/>
    <x v="1"/>
    <n v="10"/>
  </r>
  <r>
    <x v="7"/>
    <x v="1"/>
    <x v="0"/>
    <n v="241"/>
    <x v="1"/>
    <x v="15"/>
    <n v="3"/>
    <s v="Medical"/>
    <n v="1"/>
    <n v="1609"/>
    <n v="2"/>
    <x v="1"/>
    <n v="48"/>
    <x v="1"/>
    <n v="1"/>
    <x v="1"/>
    <n v="2"/>
    <x v="1"/>
    <n v="2141"/>
    <n v="5348"/>
    <n v="1"/>
    <s v="Y"/>
    <x v="1"/>
    <n v="12"/>
    <x v="0"/>
    <n v="2"/>
    <n v="80"/>
    <x v="1"/>
    <n v="6"/>
    <x v="1"/>
    <x v="2"/>
    <x v="0"/>
    <n v="4"/>
    <x v="1"/>
    <n v="1"/>
  </r>
  <r>
    <x v="28"/>
    <x v="1"/>
    <x v="0"/>
    <n v="1015"/>
    <x v="1"/>
    <x v="12"/>
    <n v="5"/>
    <s v="Medical"/>
    <n v="1"/>
    <n v="1611"/>
    <n v="3"/>
    <x v="0"/>
    <n v="50"/>
    <x v="3"/>
    <n v="2"/>
    <x v="2"/>
    <n v="1"/>
    <x v="0"/>
    <n v="5769"/>
    <n v="23447"/>
    <n v="1"/>
    <s v="Y"/>
    <x v="0"/>
    <n v="14"/>
    <x v="0"/>
    <n v="1"/>
    <n v="80"/>
    <x v="0"/>
    <n v="10"/>
    <x v="1"/>
    <x v="1"/>
    <x v="1"/>
    <n v="7"/>
    <x v="1"/>
    <n v="4"/>
  </r>
  <r>
    <x v="28"/>
    <x v="1"/>
    <x v="2"/>
    <n v="336"/>
    <x v="0"/>
    <x v="9"/>
    <n v="3"/>
    <s v="Marketing"/>
    <n v="1"/>
    <n v="1612"/>
    <n v="1"/>
    <x v="1"/>
    <n v="52"/>
    <x v="1"/>
    <n v="2"/>
    <x v="0"/>
    <n v="1"/>
    <x v="1"/>
    <n v="4385"/>
    <n v="24162"/>
    <n v="1"/>
    <s v="Y"/>
    <x v="1"/>
    <n v="15"/>
    <x v="0"/>
    <n v="1"/>
    <n v="80"/>
    <x v="1"/>
    <n v="10"/>
    <x v="2"/>
    <x v="1"/>
    <x v="1"/>
    <n v="7"/>
    <x v="5"/>
    <n v="5"/>
  </r>
  <r>
    <x v="12"/>
    <x v="1"/>
    <x v="1"/>
    <n v="715"/>
    <x v="0"/>
    <x v="2"/>
    <n v="4"/>
    <s v="Other"/>
    <n v="1"/>
    <n v="1613"/>
    <n v="4"/>
    <x v="1"/>
    <n v="54"/>
    <x v="0"/>
    <n v="2"/>
    <x v="0"/>
    <n v="1"/>
    <x v="0"/>
    <n v="5332"/>
    <n v="21602"/>
    <n v="7"/>
    <s v="Y"/>
    <x v="1"/>
    <n v="13"/>
    <x v="0"/>
    <n v="4"/>
    <n v="80"/>
    <x v="0"/>
    <n v="10"/>
    <x v="1"/>
    <x v="1"/>
    <x v="8"/>
    <n v="2"/>
    <x v="0"/>
    <n v="3"/>
  </r>
  <r>
    <x v="9"/>
    <x v="1"/>
    <x v="0"/>
    <n v="559"/>
    <x v="1"/>
    <x v="20"/>
    <n v="4"/>
    <s v="Life Sciences"/>
    <n v="1"/>
    <n v="1614"/>
    <n v="3"/>
    <x v="0"/>
    <n v="76"/>
    <x v="0"/>
    <n v="2"/>
    <x v="3"/>
    <n v="3"/>
    <x v="1"/>
    <n v="4663"/>
    <n v="12421"/>
    <n v="9"/>
    <s v="Y"/>
    <x v="0"/>
    <n v="12"/>
    <x v="0"/>
    <n v="2"/>
    <n v="80"/>
    <x v="3"/>
    <n v="7"/>
    <x v="2"/>
    <x v="1"/>
    <x v="11"/>
    <n v="2"/>
    <x v="1"/>
    <n v="1"/>
  </r>
  <r>
    <x v="13"/>
    <x v="1"/>
    <x v="1"/>
    <n v="426"/>
    <x v="1"/>
    <x v="17"/>
    <n v="4"/>
    <s v="Life Sciences"/>
    <n v="1"/>
    <n v="1615"/>
    <n v="3"/>
    <x v="1"/>
    <n v="42"/>
    <x v="2"/>
    <n v="2"/>
    <x v="3"/>
    <n v="4"/>
    <x v="2"/>
    <n v="4724"/>
    <n v="17000"/>
    <n v="1"/>
    <s v="Y"/>
    <x v="1"/>
    <n v="13"/>
    <x v="0"/>
    <n v="1"/>
    <n v="80"/>
    <x v="1"/>
    <n v="9"/>
    <x v="1"/>
    <x v="1"/>
    <x v="7"/>
    <n v="7"/>
    <x v="4"/>
    <n v="2"/>
  </r>
  <r>
    <x v="1"/>
    <x v="1"/>
    <x v="0"/>
    <n v="722"/>
    <x v="1"/>
    <x v="19"/>
    <n v="4"/>
    <s v="Life Sciences"/>
    <n v="1"/>
    <n v="1617"/>
    <n v="3"/>
    <x v="0"/>
    <n v="84"/>
    <x v="0"/>
    <n v="1"/>
    <x v="2"/>
    <n v="1"/>
    <x v="1"/>
    <n v="3211"/>
    <n v="22102"/>
    <n v="1"/>
    <s v="Y"/>
    <x v="1"/>
    <n v="14"/>
    <x v="0"/>
    <n v="4"/>
    <n v="80"/>
    <x v="1"/>
    <n v="10"/>
    <x v="1"/>
    <x v="2"/>
    <x v="7"/>
    <n v="6"/>
    <x v="1"/>
    <n v="4"/>
  </r>
  <r>
    <x v="22"/>
    <x v="1"/>
    <x v="0"/>
    <n v="1387"/>
    <x v="1"/>
    <x v="17"/>
    <n v="5"/>
    <s v="Medical"/>
    <n v="1"/>
    <n v="1618"/>
    <n v="2"/>
    <x v="1"/>
    <n v="76"/>
    <x v="0"/>
    <n v="2"/>
    <x v="3"/>
    <n v="1"/>
    <x v="1"/>
    <n v="5377"/>
    <n v="3835"/>
    <n v="2"/>
    <s v="Y"/>
    <x v="1"/>
    <n v="13"/>
    <x v="0"/>
    <n v="4"/>
    <n v="80"/>
    <x v="2"/>
    <n v="10"/>
    <x v="1"/>
    <x v="1"/>
    <x v="5"/>
    <n v="7"/>
    <x v="4"/>
    <n v="7"/>
  </r>
  <r>
    <x v="4"/>
    <x v="1"/>
    <x v="0"/>
    <n v="1302"/>
    <x v="1"/>
    <x v="10"/>
    <n v="3"/>
    <s v="Other"/>
    <n v="1"/>
    <n v="1619"/>
    <n v="4"/>
    <x v="1"/>
    <n v="67"/>
    <x v="1"/>
    <n v="1"/>
    <x v="2"/>
    <n v="1"/>
    <x v="2"/>
    <n v="4066"/>
    <n v="16290"/>
    <n v="1"/>
    <s v="Y"/>
    <x v="1"/>
    <n v="11"/>
    <x v="0"/>
    <n v="1"/>
    <n v="80"/>
    <x v="3"/>
    <n v="7"/>
    <x v="1"/>
    <x v="1"/>
    <x v="5"/>
    <n v="7"/>
    <x v="0"/>
    <n v="7"/>
  </r>
  <r>
    <x v="10"/>
    <x v="1"/>
    <x v="0"/>
    <n v="819"/>
    <x v="1"/>
    <x v="21"/>
    <n v="5"/>
    <s v="Life Sciences"/>
    <n v="1"/>
    <n v="1621"/>
    <n v="2"/>
    <x v="1"/>
    <n v="48"/>
    <x v="2"/>
    <n v="2"/>
    <x v="1"/>
    <n v="1"/>
    <x v="1"/>
    <n v="5208"/>
    <n v="26312"/>
    <n v="1"/>
    <s v="Y"/>
    <x v="1"/>
    <n v="11"/>
    <x v="0"/>
    <n v="4"/>
    <n v="80"/>
    <x v="0"/>
    <n v="16"/>
    <x v="2"/>
    <x v="1"/>
    <x v="22"/>
    <n v="15"/>
    <x v="1"/>
    <n v="10"/>
  </r>
  <r>
    <x v="14"/>
    <x v="1"/>
    <x v="0"/>
    <n v="580"/>
    <x v="1"/>
    <x v="6"/>
    <n v="3"/>
    <s v="Medical"/>
    <n v="1"/>
    <n v="1622"/>
    <n v="2"/>
    <x v="0"/>
    <n v="39"/>
    <x v="3"/>
    <n v="2"/>
    <x v="3"/>
    <n v="1"/>
    <x v="2"/>
    <n v="4877"/>
    <n v="20460"/>
    <n v="0"/>
    <s v="Y"/>
    <x v="1"/>
    <n v="21"/>
    <x v="1"/>
    <n v="2"/>
    <n v="80"/>
    <x v="1"/>
    <n v="6"/>
    <x v="3"/>
    <x v="2"/>
    <x v="8"/>
    <n v="3"/>
    <x v="0"/>
    <n v="0"/>
  </r>
  <r>
    <x v="18"/>
    <x v="1"/>
    <x v="0"/>
    <n v="546"/>
    <x v="1"/>
    <x v="12"/>
    <n v="1"/>
    <s v="Medical"/>
    <n v="1"/>
    <n v="1623"/>
    <n v="3"/>
    <x v="1"/>
    <n v="97"/>
    <x v="0"/>
    <n v="1"/>
    <x v="1"/>
    <n v="4"/>
    <x v="0"/>
    <n v="3117"/>
    <n v="26009"/>
    <n v="1"/>
    <s v="Y"/>
    <x v="1"/>
    <n v="18"/>
    <x v="0"/>
    <n v="3"/>
    <n v="80"/>
    <x v="0"/>
    <n v="3"/>
    <x v="2"/>
    <x v="1"/>
    <x v="4"/>
    <n v="2"/>
    <x v="3"/>
    <n v="2"/>
  </r>
  <r>
    <x v="41"/>
    <x v="0"/>
    <x v="1"/>
    <n v="544"/>
    <x v="0"/>
    <x v="3"/>
    <n v="2"/>
    <s v="Medical"/>
    <n v="1"/>
    <n v="1624"/>
    <n v="2"/>
    <x v="0"/>
    <n v="70"/>
    <x v="0"/>
    <n v="1"/>
    <x v="6"/>
    <n v="4"/>
    <x v="0"/>
    <n v="1569"/>
    <n v="18420"/>
    <n v="1"/>
    <s v="Y"/>
    <x v="0"/>
    <n v="12"/>
    <x v="0"/>
    <n v="3"/>
    <n v="80"/>
    <x v="0"/>
    <n v="0"/>
    <x v="2"/>
    <x v="3"/>
    <x v="2"/>
    <n v="0"/>
    <x v="0"/>
    <n v="0"/>
  </r>
  <r>
    <x v="40"/>
    <x v="1"/>
    <x v="0"/>
    <n v="1176"/>
    <x v="2"/>
    <x v="9"/>
    <n v="4"/>
    <s v="Life Sciences"/>
    <n v="1"/>
    <n v="1625"/>
    <n v="4"/>
    <x v="0"/>
    <n v="98"/>
    <x v="0"/>
    <n v="5"/>
    <x v="5"/>
    <n v="3"/>
    <x v="1"/>
    <n v="19658"/>
    <n v="5220"/>
    <n v="3"/>
    <s v="Y"/>
    <x v="1"/>
    <n v="11"/>
    <x v="0"/>
    <n v="3"/>
    <n v="80"/>
    <x v="1"/>
    <n v="27"/>
    <x v="2"/>
    <x v="1"/>
    <x v="8"/>
    <n v="2"/>
    <x v="1"/>
    <n v="0"/>
  </r>
  <r>
    <x v="22"/>
    <x v="1"/>
    <x v="0"/>
    <n v="170"/>
    <x v="1"/>
    <x v="3"/>
    <n v="2"/>
    <s v="Medical"/>
    <n v="1"/>
    <n v="1627"/>
    <n v="3"/>
    <x v="1"/>
    <n v="76"/>
    <x v="1"/>
    <n v="2"/>
    <x v="2"/>
    <n v="3"/>
    <x v="2"/>
    <n v="3069"/>
    <n v="10302"/>
    <n v="0"/>
    <s v="Y"/>
    <x v="1"/>
    <n v="15"/>
    <x v="0"/>
    <n v="4"/>
    <n v="80"/>
    <x v="1"/>
    <n v="11"/>
    <x v="1"/>
    <x v="1"/>
    <x v="1"/>
    <n v="8"/>
    <x v="0"/>
    <n v="7"/>
  </r>
  <r>
    <x v="32"/>
    <x v="1"/>
    <x v="0"/>
    <n v="884"/>
    <x v="1"/>
    <x v="8"/>
    <n v="3"/>
    <s v="Life Sciences"/>
    <n v="1"/>
    <n v="1628"/>
    <n v="1"/>
    <x v="0"/>
    <n v="80"/>
    <x v="1"/>
    <n v="3"/>
    <x v="3"/>
    <n v="3"/>
    <x v="1"/>
    <n v="10435"/>
    <n v="25800"/>
    <n v="1"/>
    <s v="Y"/>
    <x v="1"/>
    <n v="13"/>
    <x v="0"/>
    <n v="4"/>
    <n v="80"/>
    <x v="3"/>
    <n v="18"/>
    <x v="2"/>
    <x v="1"/>
    <x v="29"/>
    <n v="15"/>
    <x v="15"/>
    <n v="12"/>
  </r>
  <r>
    <x v="10"/>
    <x v="1"/>
    <x v="2"/>
    <n v="208"/>
    <x v="1"/>
    <x v="1"/>
    <n v="4"/>
    <s v="Life Sciences"/>
    <n v="1"/>
    <n v="1630"/>
    <n v="3"/>
    <x v="0"/>
    <n v="52"/>
    <x v="0"/>
    <n v="2"/>
    <x v="4"/>
    <n v="3"/>
    <x v="1"/>
    <n v="4148"/>
    <n v="12250"/>
    <n v="1"/>
    <s v="Y"/>
    <x v="1"/>
    <n v="12"/>
    <x v="0"/>
    <n v="4"/>
    <n v="80"/>
    <x v="1"/>
    <n v="15"/>
    <x v="3"/>
    <x v="1"/>
    <x v="13"/>
    <n v="11"/>
    <x v="3"/>
    <n v="9"/>
  </r>
  <r>
    <x v="2"/>
    <x v="1"/>
    <x v="0"/>
    <n v="671"/>
    <x v="1"/>
    <x v="10"/>
    <n v="3"/>
    <s v="Life Sciences"/>
    <n v="1"/>
    <n v="1631"/>
    <n v="3"/>
    <x v="1"/>
    <n v="85"/>
    <x v="0"/>
    <n v="2"/>
    <x v="3"/>
    <n v="3"/>
    <x v="1"/>
    <n v="5768"/>
    <n v="26493"/>
    <n v="3"/>
    <s v="Y"/>
    <x v="1"/>
    <n v="17"/>
    <x v="0"/>
    <n v="1"/>
    <n v="80"/>
    <x v="2"/>
    <n v="9"/>
    <x v="2"/>
    <x v="2"/>
    <x v="9"/>
    <n v="3"/>
    <x v="0"/>
    <n v="2"/>
  </r>
  <r>
    <x v="22"/>
    <x v="1"/>
    <x v="1"/>
    <n v="711"/>
    <x v="1"/>
    <x v="18"/>
    <n v="3"/>
    <s v="Medical"/>
    <n v="1"/>
    <n v="1633"/>
    <n v="1"/>
    <x v="0"/>
    <n v="81"/>
    <x v="0"/>
    <n v="2"/>
    <x v="3"/>
    <n v="3"/>
    <x v="0"/>
    <n v="5042"/>
    <n v="3140"/>
    <n v="0"/>
    <s v="Y"/>
    <x v="1"/>
    <n v="13"/>
    <x v="0"/>
    <n v="4"/>
    <n v="80"/>
    <x v="0"/>
    <n v="10"/>
    <x v="2"/>
    <x v="0"/>
    <x v="7"/>
    <n v="2"/>
    <x v="2"/>
    <n v="8"/>
  </r>
  <r>
    <x v="28"/>
    <x v="1"/>
    <x v="0"/>
    <n v="1329"/>
    <x v="1"/>
    <x v="2"/>
    <n v="2"/>
    <s v="Other"/>
    <n v="1"/>
    <n v="1635"/>
    <n v="4"/>
    <x v="0"/>
    <n v="59"/>
    <x v="1"/>
    <n v="2"/>
    <x v="3"/>
    <n v="4"/>
    <x v="2"/>
    <n v="5770"/>
    <n v="5388"/>
    <n v="1"/>
    <s v="Y"/>
    <x v="1"/>
    <n v="19"/>
    <x v="0"/>
    <n v="1"/>
    <n v="80"/>
    <x v="3"/>
    <n v="10"/>
    <x v="1"/>
    <x v="1"/>
    <x v="1"/>
    <n v="7"/>
    <x v="2"/>
    <n v="9"/>
  </r>
  <r>
    <x v="8"/>
    <x v="1"/>
    <x v="0"/>
    <n v="397"/>
    <x v="1"/>
    <x v="2"/>
    <n v="2"/>
    <s v="Medical"/>
    <n v="1"/>
    <n v="1638"/>
    <n v="4"/>
    <x v="0"/>
    <n v="54"/>
    <x v="1"/>
    <n v="3"/>
    <x v="3"/>
    <n v="3"/>
    <x v="1"/>
    <n v="7756"/>
    <n v="14199"/>
    <n v="3"/>
    <s v="Y"/>
    <x v="0"/>
    <n v="19"/>
    <x v="0"/>
    <n v="4"/>
    <n v="80"/>
    <x v="1"/>
    <n v="10"/>
    <x v="6"/>
    <x v="3"/>
    <x v="8"/>
    <n v="4"/>
    <x v="0"/>
    <n v="2"/>
  </r>
  <r>
    <x v="10"/>
    <x v="0"/>
    <x v="0"/>
    <n v="737"/>
    <x v="0"/>
    <x v="17"/>
    <n v="3"/>
    <s v="Medical"/>
    <n v="1"/>
    <n v="1639"/>
    <n v="4"/>
    <x v="1"/>
    <n v="55"/>
    <x v="1"/>
    <n v="3"/>
    <x v="0"/>
    <n v="1"/>
    <x v="1"/>
    <n v="10306"/>
    <n v="21530"/>
    <n v="9"/>
    <s v="Y"/>
    <x v="1"/>
    <n v="17"/>
    <x v="0"/>
    <n v="3"/>
    <n v="80"/>
    <x v="0"/>
    <n v="15"/>
    <x v="1"/>
    <x v="1"/>
    <x v="20"/>
    <n v="12"/>
    <x v="7"/>
    <n v="0"/>
  </r>
  <r>
    <x v="2"/>
    <x v="1"/>
    <x v="0"/>
    <n v="1470"/>
    <x v="1"/>
    <x v="17"/>
    <n v="3"/>
    <s v="Medical"/>
    <n v="1"/>
    <n v="1640"/>
    <n v="2"/>
    <x v="0"/>
    <n v="71"/>
    <x v="0"/>
    <n v="1"/>
    <x v="1"/>
    <n v="2"/>
    <x v="1"/>
    <n v="3936"/>
    <n v="9953"/>
    <n v="1"/>
    <s v="Y"/>
    <x v="1"/>
    <n v="11"/>
    <x v="0"/>
    <n v="1"/>
    <n v="80"/>
    <x v="1"/>
    <n v="8"/>
    <x v="2"/>
    <x v="0"/>
    <x v="3"/>
    <n v="4"/>
    <x v="4"/>
    <n v="7"/>
  </r>
  <r>
    <x v="32"/>
    <x v="1"/>
    <x v="0"/>
    <n v="448"/>
    <x v="1"/>
    <x v="7"/>
    <n v="3"/>
    <s v="Life Sciences"/>
    <n v="1"/>
    <n v="1641"/>
    <n v="3"/>
    <x v="0"/>
    <n v="84"/>
    <x v="0"/>
    <n v="3"/>
    <x v="3"/>
    <n v="4"/>
    <x v="0"/>
    <n v="7945"/>
    <n v="19948"/>
    <n v="6"/>
    <s v="Y"/>
    <x v="0"/>
    <n v="15"/>
    <x v="0"/>
    <n v="4"/>
    <n v="80"/>
    <x v="0"/>
    <n v="18"/>
    <x v="2"/>
    <x v="2"/>
    <x v="9"/>
    <n v="2"/>
    <x v="2"/>
    <n v="3"/>
  </r>
  <r>
    <x v="20"/>
    <x v="1"/>
    <x v="1"/>
    <n v="602"/>
    <x v="2"/>
    <x v="0"/>
    <n v="5"/>
    <s v="Human Resources"/>
    <n v="1"/>
    <n v="1642"/>
    <n v="1"/>
    <x v="1"/>
    <n v="37"/>
    <x v="0"/>
    <n v="2"/>
    <x v="8"/>
    <n v="4"/>
    <x v="1"/>
    <n v="5743"/>
    <n v="10503"/>
    <n v="4"/>
    <s v="Y"/>
    <x v="0"/>
    <n v="11"/>
    <x v="0"/>
    <n v="3"/>
    <n v="80"/>
    <x v="0"/>
    <n v="14"/>
    <x v="1"/>
    <x v="1"/>
    <x v="1"/>
    <n v="7"/>
    <x v="0"/>
    <n v="2"/>
  </r>
  <r>
    <x v="26"/>
    <x v="1"/>
    <x v="1"/>
    <n v="365"/>
    <x v="1"/>
    <x v="18"/>
    <n v="5"/>
    <s v="Medical"/>
    <n v="1"/>
    <n v="1644"/>
    <n v="3"/>
    <x v="1"/>
    <n v="89"/>
    <x v="1"/>
    <n v="4"/>
    <x v="5"/>
    <n v="4"/>
    <x v="1"/>
    <n v="15202"/>
    <n v="5602"/>
    <n v="2"/>
    <s v="Y"/>
    <x v="1"/>
    <n v="25"/>
    <x v="1"/>
    <n v="2"/>
    <n v="80"/>
    <x v="1"/>
    <n v="23"/>
    <x v="1"/>
    <x v="1"/>
    <x v="4"/>
    <n v="2"/>
    <x v="3"/>
    <n v="2"/>
  </r>
  <r>
    <x v="10"/>
    <x v="0"/>
    <x v="0"/>
    <n v="763"/>
    <x v="0"/>
    <x v="8"/>
    <n v="2"/>
    <s v="Medical"/>
    <n v="1"/>
    <n v="1645"/>
    <n v="1"/>
    <x v="1"/>
    <n v="59"/>
    <x v="3"/>
    <n v="2"/>
    <x v="0"/>
    <n v="4"/>
    <x v="2"/>
    <n v="5440"/>
    <n v="22098"/>
    <n v="6"/>
    <s v="Y"/>
    <x v="0"/>
    <n v="14"/>
    <x v="0"/>
    <n v="4"/>
    <n v="80"/>
    <x v="3"/>
    <n v="7"/>
    <x v="2"/>
    <x v="2"/>
    <x v="4"/>
    <n v="2"/>
    <x v="3"/>
    <n v="2"/>
  </r>
  <r>
    <x v="17"/>
    <x v="1"/>
    <x v="1"/>
    <n v="567"/>
    <x v="1"/>
    <x v="2"/>
    <n v="1"/>
    <s v="Technical Degree"/>
    <n v="1"/>
    <n v="1646"/>
    <n v="1"/>
    <x v="0"/>
    <n v="32"/>
    <x v="0"/>
    <n v="1"/>
    <x v="1"/>
    <n v="4"/>
    <x v="0"/>
    <n v="3760"/>
    <n v="17218"/>
    <n v="1"/>
    <s v="Y"/>
    <x v="0"/>
    <n v="13"/>
    <x v="0"/>
    <n v="3"/>
    <n v="80"/>
    <x v="0"/>
    <n v="6"/>
    <x v="2"/>
    <x v="1"/>
    <x v="0"/>
    <n v="3"/>
    <x v="1"/>
    <n v="3"/>
  </r>
  <r>
    <x v="4"/>
    <x v="1"/>
    <x v="0"/>
    <n v="486"/>
    <x v="1"/>
    <x v="1"/>
    <n v="3"/>
    <s v="Medical"/>
    <n v="1"/>
    <n v="1647"/>
    <n v="2"/>
    <x v="0"/>
    <n v="86"/>
    <x v="2"/>
    <n v="1"/>
    <x v="1"/>
    <n v="3"/>
    <x v="1"/>
    <n v="3517"/>
    <n v="22490"/>
    <n v="7"/>
    <s v="Y"/>
    <x v="1"/>
    <n v="17"/>
    <x v="0"/>
    <n v="1"/>
    <n v="80"/>
    <x v="0"/>
    <n v="5"/>
    <x v="0"/>
    <x v="1"/>
    <x v="11"/>
    <n v="2"/>
    <x v="0"/>
    <n v="2"/>
  </r>
  <r>
    <x v="4"/>
    <x v="1"/>
    <x v="1"/>
    <n v="591"/>
    <x v="1"/>
    <x v="2"/>
    <n v="3"/>
    <s v="Medical"/>
    <n v="1"/>
    <n v="1648"/>
    <n v="4"/>
    <x v="1"/>
    <n v="87"/>
    <x v="0"/>
    <n v="1"/>
    <x v="1"/>
    <n v="4"/>
    <x v="0"/>
    <n v="2580"/>
    <n v="6297"/>
    <n v="2"/>
    <s v="Y"/>
    <x v="1"/>
    <n v="13"/>
    <x v="0"/>
    <n v="3"/>
    <n v="80"/>
    <x v="0"/>
    <n v="6"/>
    <x v="0"/>
    <x v="2"/>
    <x v="9"/>
    <n v="2"/>
    <x v="1"/>
    <n v="2"/>
  </r>
  <r>
    <x v="32"/>
    <x v="0"/>
    <x v="0"/>
    <n v="1329"/>
    <x v="1"/>
    <x v="15"/>
    <n v="3"/>
    <s v="Life Sciences"/>
    <n v="1"/>
    <n v="1649"/>
    <n v="1"/>
    <x v="1"/>
    <n v="73"/>
    <x v="0"/>
    <n v="1"/>
    <x v="2"/>
    <n v="1"/>
    <x v="0"/>
    <n v="2166"/>
    <n v="3339"/>
    <n v="3"/>
    <s v="Y"/>
    <x v="0"/>
    <n v="14"/>
    <x v="0"/>
    <n v="2"/>
    <n v="80"/>
    <x v="0"/>
    <n v="10"/>
    <x v="1"/>
    <x v="0"/>
    <x v="9"/>
    <n v="2"/>
    <x v="0"/>
    <n v="3"/>
  </r>
  <r>
    <x v="11"/>
    <x v="1"/>
    <x v="0"/>
    <n v="469"/>
    <x v="0"/>
    <x v="17"/>
    <n v="3"/>
    <s v="Medical"/>
    <n v="1"/>
    <n v="1650"/>
    <n v="3"/>
    <x v="1"/>
    <n v="42"/>
    <x v="1"/>
    <n v="2"/>
    <x v="0"/>
    <n v="3"/>
    <x v="0"/>
    <n v="5869"/>
    <n v="23413"/>
    <n v="9"/>
    <s v="Y"/>
    <x v="1"/>
    <n v="11"/>
    <x v="0"/>
    <n v="3"/>
    <n v="80"/>
    <x v="0"/>
    <n v="8"/>
    <x v="2"/>
    <x v="1"/>
    <x v="8"/>
    <n v="2"/>
    <x v="1"/>
    <n v="4"/>
  </r>
  <r>
    <x v="9"/>
    <x v="1"/>
    <x v="0"/>
    <n v="711"/>
    <x v="1"/>
    <x v="12"/>
    <n v="4"/>
    <s v="Life Sciences"/>
    <n v="1"/>
    <n v="1651"/>
    <n v="2"/>
    <x v="0"/>
    <n v="42"/>
    <x v="0"/>
    <n v="3"/>
    <x v="4"/>
    <n v="1"/>
    <x v="1"/>
    <n v="8008"/>
    <n v="22792"/>
    <n v="4"/>
    <s v="Y"/>
    <x v="1"/>
    <n v="12"/>
    <x v="0"/>
    <n v="3"/>
    <n v="80"/>
    <x v="3"/>
    <n v="9"/>
    <x v="6"/>
    <x v="1"/>
    <x v="11"/>
    <n v="2"/>
    <x v="0"/>
    <n v="2"/>
  </r>
  <r>
    <x v="36"/>
    <x v="1"/>
    <x v="1"/>
    <n v="772"/>
    <x v="1"/>
    <x v="2"/>
    <n v="1"/>
    <s v="Life Sciences"/>
    <n v="1"/>
    <n v="1653"/>
    <n v="4"/>
    <x v="1"/>
    <n v="77"/>
    <x v="2"/>
    <n v="2"/>
    <x v="3"/>
    <n v="3"/>
    <x v="2"/>
    <n v="5206"/>
    <n v="4973"/>
    <n v="1"/>
    <s v="Y"/>
    <x v="1"/>
    <n v="17"/>
    <x v="0"/>
    <n v="3"/>
    <n v="80"/>
    <x v="3"/>
    <n v="7"/>
    <x v="6"/>
    <x v="1"/>
    <x v="5"/>
    <n v="7"/>
    <x v="0"/>
    <n v="7"/>
  </r>
  <r>
    <x v="22"/>
    <x v="1"/>
    <x v="0"/>
    <n v="492"/>
    <x v="1"/>
    <x v="20"/>
    <n v="3"/>
    <s v="Medical"/>
    <n v="1"/>
    <n v="1654"/>
    <n v="4"/>
    <x v="1"/>
    <n v="66"/>
    <x v="0"/>
    <n v="2"/>
    <x v="3"/>
    <n v="2"/>
    <x v="1"/>
    <n v="5295"/>
    <n v="7693"/>
    <n v="4"/>
    <s v="Y"/>
    <x v="1"/>
    <n v="21"/>
    <x v="1"/>
    <n v="3"/>
    <n v="80"/>
    <x v="0"/>
    <n v="7"/>
    <x v="1"/>
    <x v="1"/>
    <x v="8"/>
    <n v="4"/>
    <x v="1"/>
    <n v="0"/>
  </r>
  <r>
    <x v="1"/>
    <x v="1"/>
    <x v="0"/>
    <n v="301"/>
    <x v="1"/>
    <x v="23"/>
    <n v="4"/>
    <s v="Other"/>
    <n v="1"/>
    <n v="1655"/>
    <n v="1"/>
    <x v="0"/>
    <n v="72"/>
    <x v="0"/>
    <n v="4"/>
    <x v="7"/>
    <n v="2"/>
    <x v="1"/>
    <n v="16413"/>
    <n v="3498"/>
    <n v="3"/>
    <s v="Y"/>
    <x v="1"/>
    <n v="16"/>
    <x v="0"/>
    <n v="2"/>
    <n v="80"/>
    <x v="3"/>
    <n v="27"/>
    <x v="2"/>
    <x v="1"/>
    <x v="9"/>
    <n v="2"/>
    <x v="1"/>
    <n v="2"/>
  </r>
  <r>
    <x v="24"/>
    <x v="1"/>
    <x v="0"/>
    <n v="813"/>
    <x v="1"/>
    <x v="27"/>
    <n v="5"/>
    <s v="Life Sciences"/>
    <n v="1"/>
    <n v="1656"/>
    <n v="4"/>
    <x v="0"/>
    <n v="50"/>
    <x v="1"/>
    <n v="3"/>
    <x v="7"/>
    <n v="1"/>
    <x v="2"/>
    <n v="13269"/>
    <n v="21981"/>
    <n v="5"/>
    <s v="Y"/>
    <x v="1"/>
    <n v="15"/>
    <x v="0"/>
    <n v="3"/>
    <n v="80"/>
    <x v="2"/>
    <n v="19"/>
    <x v="1"/>
    <x v="1"/>
    <x v="13"/>
    <n v="11"/>
    <x v="1"/>
    <n v="11"/>
  </r>
  <r>
    <x v="35"/>
    <x v="1"/>
    <x v="0"/>
    <n v="1141"/>
    <x v="0"/>
    <x v="2"/>
    <n v="3"/>
    <s v="Medical"/>
    <n v="1"/>
    <n v="1657"/>
    <n v="3"/>
    <x v="0"/>
    <n v="31"/>
    <x v="0"/>
    <n v="1"/>
    <x v="6"/>
    <n v="3"/>
    <x v="0"/>
    <n v="2783"/>
    <n v="13251"/>
    <n v="1"/>
    <s v="Y"/>
    <x v="1"/>
    <n v="19"/>
    <x v="0"/>
    <n v="1"/>
    <n v="80"/>
    <x v="0"/>
    <n v="2"/>
    <x v="1"/>
    <x v="1"/>
    <x v="4"/>
    <n v="2"/>
    <x v="3"/>
    <n v="2"/>
  </r>
  <r>
    <x v="13"/>
    <x v="1"/>
    <x v="0"/>
    <n v="1130"/>
    <x v="1"/>
    <x v="3"/>
    <n v="3"/>
    <s v="Life Sciences"/>
    <n v="1"/>
    <n v="1658"/>
    <n v="4"/>
    <x v="0"/>
    <n v="66"/>
    <x v="0"/>
    <n v="2"/>
    <x v="1"/>
    <n v="2"/>
    <x v="2"/>
    <n v="5433"/>
    <n v="19332"/>
    <n v="1"/>
    <s v="Y"/>
    <x v="1"/>
    <n v="12"/>
    <x v="0"/>
    <n v="3"/>
    <n v="80"/>
    <x v="1"/>
    <n v="11"/>
    <x v="2"/>
    <x v="1"/>
    <x v="19"/>
    <n v="8"/>
    <x v="4"/>
    <n v="9"/>
  </r>
  <r>
    <x v="9"/>
    <x v="1"/>
    <x v="0"/>
    <n v="311"/>
    <x v="1"/>
    <x v="15"/>
    <n v="3"/>
    <s v="Life Sciences"/>
    <n v="1"/>
    <n v="1659"/>
    <n v="1"/>
    <x v="1"/>
    <n v="77"/>
    <x v="0"/>
    <n v="1"/>
    <x v="2"/>
    <n v="2"/>
    <x v="0"/>
    <n v="2013"/>
    <n v="10950"/>
    <n v="2"/>
    <s v="Y"/>
    <x v="1"/>
    <n v="11"/>
    <x v="0"/>
    <n v="3"/>
    <n v="80"/>
    <x v="0"/>
    <n v="15"/>
    <x v="5"/>
    <x v="1"/>
    <x v="9"/>
    <n v="3"/>
    <x v="1"/>
    <n v="3"/>
  </r>
  <r>
    <x v="1"/>
    <x v="1"/>
    <x v="0"/>
    <n v="465"/>
    <x v="1"/>
    <x v="16"/>
    <n v="1"/>
    <s v="Life Sciences"/>
    <n v="1"/>
    <n v="1661"/>
    <n v="3"/>
    <x v="0"/>
    <n v="41"/>
    <x v="1"/>
    <n v="4"/>
    <x v="4"/>
    <n v="3"/>
    <x v="1"/>
    <n v="13966"/>
    <n v="11652"/>
    <n v="2"/>
    <s v="Y"/>
    <x v="0"/>
    <n v="19"/>
    <x v="0"/>
    <n v="2"/>
    <n v="80"/>
    <x v="1"/>
    <n v="30"/>
    <x v="1"/>
    <x v="1"/>
    <x v="15"/>
    <n v="11"/>
    <x v="3"/>
    <n v="12"/>
  </r>
  <r>
    <x v="9"/>
    <x v="1"/>
    <x v="2"/>
    <n v="894"/>
    <x v="1"/>
    <x v="0"/>
    <n v="4"/>
    <s v="Medical"/>
    <n v="1"/>
    <n v="1662"/>
    <n v="4"/>
    <x v="0"/>
    <n v="33"/>
    <x v="1"/>
    <n v="2"/>
    <x v="3"/>
    <n v="3"/>
    <x v="1"/>
    <n v="4374"/>
    <n v="15411"/>
    <n v="0"/>
    <s v="Y"/>
    <x v="1"/>
    <n v="15"/>
    <x v="0"/>
    <n v="3"/>
    <n v="80"/>
    <x v="0"/>
    <n v="4"/>
    <x v="6"/>
    <x v="1"/>
    <x v="11"/>
    <n v="2"/>
    <x v="1"/>
    <n v="2"/>
  </r>
  <r>
    <x v="9"/>
    <x v="1"/>
    <x v="0"/>
    <n v="1040"/>
    <x v="1"/>
    <x v="3"/>
    <n v="2"/>
    <s v="Life Sciences"/>
    <n v="1"/>
    <n v="1664"/>
    <n v="4"/>
    <x v="1"/>
    <n v="79"/>
    <x v="2"/>
    <n v="2"/>
    <x v="4"/>
    <n v="1"/>
    <x v="2"/>
    <n v="6842"/>
    <n v="26308"/>
    <n v="6"/>
    <s v="Y"/>
    <x v="1"/>
    <n v="20"/>
    <x v="1"/>
    <n v="1"/>
    <n v="80"/>
    <x v="1"/>
    <n v="13"/>
    <x v="1"/>
    <x v="1"/>
    <x v="8"/>
    <n v="4"/>
    <x v="0"/>
    <n v="4"/>
  </r>
  <r>
    <x v="33"/>
    <x v="1"/>
    <x v="0"/>
    <n v="584"/>
    <x v="1"/>
    <x v="23"/>
    <n v="5"/>
    <s v="Medical"/>
    <n v="1"/>
    <n v="1665"/>
    <n v="2"/>
    <x v="0"/>
    <n v="91"/>
    <x v="0"/>
    <n v="4"/>
    <x v="5"/>
    <n v="3"/>
    <x v="1"/>
    <n v="17426"/>
    <n v="18685"/>
    <n v="3"/>
    <s v="Y"/>
    <x v="1"/>
    <n v="25"/>
    <x v="1"/>
    <n v="3"/>
    <n v="80"/>
    <x v="1"/>
    <n v="36"/>
    <x v="6"/>
    <x v="1"/>
    <x v="1"/>
    <n v="8"/>
    <x v="5"/>
    <n v="7"/>
  </r>
  <r>
    <x v="23"/>
    <x v="1"/>
    <x v="0"/>
    <n v="1291"/>
    <x v="1"/>
    <x v="8"/>
    <n v="2"/>
    <s v="Life Sciences"/>
    <n v="1"/>
    <n v="1666"/>
    <n v="3"/>
    <x v="1"/>
    <n v="65"/>
    <x v="1"/>
    <n v="4"/>
    <x v="7"/>
    <n v="3"/>
    <x v="1"/>
    <n v="17603"/>
    <n v="3525"/>
    <n v="1"/>
    <s v="Y"/>
    <x v="1"/>
    <n v="24"/>
    <x v="1"/>
    <n v="1"/>
    <n v="80"/>
    <x v="1"/>
    <n v="14"/>
    <x v="1"/>
    <x v="1"/>
    <x v="13"/>
    <n v="10"/>
    <x v="7"/>
    <n v="11"/>
  </r>
  <r>
    <x v="10"/>
    <x v="0"/>
    <x v="1"/>
    <n v="880"/>
    <x v="0"/>
    <x v="20"/>
    <n v="4"/>
    <s v="Other"/>
    <n v="1"/>
    <n v="1667"/>
    <n v="4"/>
    <x v="1"/>
    <n v="36"/>
    <x v="0"/>
    <n v="2"/>
    <x v="0"/>
    <n v="4"/>
    <x v="0"/>
    <n v="4581"/>
    <n v="10414"/>
    <n v="3"/>
    <s v="Y"/>
    <x v="0"/>
    <n v="24"/>
    <x v="1"/>
    <n v="1"/>
    <n v="80"/>
    <x v="0"/>
    <n v="13"/>
    <x v="2"/>
    <x v="3"/>
    <x v="19"/>
    <n v="9"/>
    <x v="7"/>
    <n v="7"/>
  </r>
  <r>
    <x v="8"/>
    <x v="1"/>
    <x v="1"/>
    <n v="1189"/>
    <x v="1"/>
    <x v="0"/>
    <n v="3"/>
    <s v="Life Sciences"/>
    <n v="1"/>
    <n v="1668"/>
    <n v="4"/>
    <x v="1"/>
    <n v="90"/>
    <x v="0"/>
    <n v="2"/>
    <x v="1"/>
    <n v="4"/>
    <x v="1"/>
    <n v="4735"/>
    <n v="9867"/>
    <n v="7"/>
    <s v="Y"/>
    <x v="1"/>
    <n v="15"/>
    <x v="0"/>
    <n v="4"/>
    <n v="80"/>
    <x v="3"/>
    <n v="19"/>
    <x v="5"/>
    <x v="3"/>
    <x v="20"/>
    <n v="11"/>
    <x v="3"/>
    <n v="9"/>
  </r>
  <r>
    <x v="11"/>
    <x v="1"/>
    <x v="0"/>
    <n v="991"/>
    <x v="0"/>
    <x v="12"/>
    <n v="3"/>
    <s v="Medical"/>
    <n v="1"/>
    <n v="1669"/>
    <n v="1"/>
    <x v="1"/>
    <n v="43"/>
    <x v="1"/>
    <n v="2"/>
    <x v="0"/>
    <n v="2"/>
    <x v="2"/>
    <n v="4187"/>
    <n v="3356"/>
    <n v="1"/>
    <s v="Y"/>
    <x v="0"/>
    <n v="13"/>
    <x v="0"/>
    <n v="2"/>
    <n v="80"/>
    <x v="1"/>
    <n v="10"/>
    <x v="1"/>
    <x v="2"/>
    <x v="1"/>
    <n v="0"/>
    <x v="0"/>
    <n v="9"/>
  </r>
  <r>
    <x v="3"/>
    <x v="1"/>
    <x v="0"/>
    <n v="392"/>
    <x v="0"/>
    <x v="2"/>
    <n v="4"/>
    <s v="Medical"/>
    <n v="1"/>
    <n v="1670"/>
    <n v="4"/>
    <x v="1"/>
    <n v="93"/>
    <x v="0"/>
    <n v="2"/>
    <x v="0"/>
    <n v="4"/>
    <x v="2"/>
    <n v="5505"/>
    <n v="3921"/>
    <n v="1"/>
    <s v="Y"/>
    <x v="1"/>
    <n v="14"/>
    <x v="0"/>
    <n v="3"/>
    <n v="80"/>
    <x v="3"/>
    <n v="6"/>
    <x v="3"/>
    <x v="1"/>
    <x v="0"/>
    <n v="2"/>
    <x v="0"/>
    <n v="4"/>
  </r>
  <r>
    <x v="5"/>
    <x v="1"/>
    <x v="0"/>
    <n v="977"/>
    <x v="1"/>
    <x v="2"/>
    <n v="3"/>
    <s v="Medical"/>
    <n v="1"/>
    <n v="1671"/>
    <n v="4"/>
    <x v="1"/>
    <n v="45"/>
    <x v="0"/>
    <n v="2"/>
    <x v="1"/>
    <n v="2"/>
    <x v="2"/>
    <n v="5470"/>
    <n v="25518"/>
    <n v="0"/>
    <s v="Y"/>
    <x v="1"/>
    <n v="13"/>
    <x v="0"/>
    <n v="3"/>
    <n v="80"/>
    <x v="3"/>
    <n v="10"/>
    <x v="5"/>
    <x v="2"/>
    <x v="7"/>
    <n v="5"/>
    <x v="1"/>
    <n v="6"/>
  </r>
  <r>
    <x v="12"/>
    <x v="1"/>
    <x v="0"/>
    <n v="1112"/>
    <x v="0"/>
    <x v="12"/>
    <n v="4"/>
    <s v="Life Sciences"/>
    <n v="1"/>
    <n v="1673"/>
    <n v="1"/>
    <x v="0"/>
    <n v="67"/>
    <x v="0"/>
    <n v="2"/>
    <x v="0"/>
    <n v="4"/>
    <x v="1"/>
    <n v="5476"/>
    <n v="22589"/>
    <n v="1"/>
    <s v="Y"/>
    <x v="1"/>
    <n v="11"/>
    <x v="0"/>
    <n v="1"/>
    <n v="80"/>
    <x v="3"/>
    <n v="10"/>
    <x v="2"/>
    <x v="1"/>
    <x v="1"/>
    <n v="0"/>
    <x v="0"/>
    <n v="2"/>
  </r>
  <r>
    <x v="1"/>
    <x v="1"/>
    <x v="0"/>
    <n v="464"/>
    <x v="1"/>
    <x v="7"/>
    <n v="3"/>
    <s v="Medical"/>
    <n v="1"/>
    <n v="1674"/>
    <n v="4"/>
    <x v="0"/>
    <n v="74"/>
    <x v="0"/>
    <n v="1"/>
    <x v="2"/>
    <n v="1"/>
    <x v="2"/>
    <n v="2587"/>
    <n v="24941"/>
    <n v="4"/>
    <s v="Y"/>
    <x v="0"/>
    <n v="16"/>
    <x v="0"/>
    <n v="2"/>
    <n v="80"/>
    <x v="1"/>
    <n v="17"/>
    <x v="2"/>
    <x v="2"/>
    <x v="4"/>
    <n v="2"/>
    <x v="3"/>
    <n v="2"/>
  </r>
  <r>
    <x v="8"/>
    <x v="1"/>
    <x v="1"/>
    <n v="148"/>
    <x v="1"/>
    <x v="2"/>
    <n v="3"/>
    <s v="Medical"/>
    <n v="1"/>
    <n v="1675"/>
    <n v="4"/>
    <x v="0"/>
    <n v="42"/>
    <x v="1"/>
    <n v="1"/>
    <x v="2"/>
    <n v="2"/>
    <x v="0"/>
    <n v="2440"/>
    <n v="23826"/>
    <n v="1"/>
    <s v="Y"/>
    <x v="1"/>
    <n v="22"/>
    <x v="1"/>
    <n v="2"/>
    <n v="80"/>
    <x v="0"/>
    <n v="4"/>
    <x v="1"/>
    <x v="1"/>
    <x v="9"/>
    <n v="3"/>
    <x v="2"/>
    <n v="3"/>
  </r>
  <r>
    <x v="40"/>
    <x v="1"/>
    <x v="0"/>
    <n v="1225"/>
    <x v="0"/>
    <x v="2"/>
    <n v="4"/>
    <s v="Life Sciences"/>
    <n v="1"/>
    <n v="1676"/>
    <n v="2"/>
    <x v="0"/>
    <n v="47"/>
    <x v="2"/>
    <n v="4"/>
    <x v="5"/>
    <n v="2"/>
    <x v="2"/>
    <n v="15972"/>
    <n v="21086"/>
    <n v="6"/>
    <s v="Y"/>
    <x v="1"/>
    <n v="14"/>
    <x v="0"/>
    <n v="3"/>
    <n v="80"/>
    <x v="2"/>
    <n v="29"/>
    <x v="2"/>
    <x v="1"/>
    <x v="11"/>
    <n v="2"/>
    <x v="1"/>
    <n v="2"/>
  </r>
  <r>
    <x v="1"/>
    <x v="1"/>
    <x v="0"/>
    <n v="809"/>
    <x v="1"/>
    <x v="0"/>
    <n v="3"/>
    <s v="Life Sciences"/>
    <n v="1"/>
    <n v="1677"/>
    <n v="3"/>
    <x v="1"/>
    <n v="36"/>
    <x v="0"/>
    <n v="4"/>
    <x v="5"/>
    <n v="3"/>
    <x v="0"/>
    <n v="15379"/>
    <n v="22384"/>
    <n v="4"/>
    <s v="Y"/>
    <x v="1"/>
    <n v="14"/>
    <x v="0"/>
    <n v="1"/>
    <n v="80"/>
    <x v="0"/>
    <n v="23"/>
    <x v="2"/>
    <x v="1"/>
    <x v="3"/>
    <n v="7"/>
    <x v="0"/>
    <n v="0"/>
  </r>
  <r>
    <x v="0"/>
    <x v="1"/>
    <x v="0"/>
    <n v="1206"/>
    <x v="0"/>
    <x v="5"/>
    <n v="2"/>
    <s v="Life Sciences"/>
    <n v="1"/>
    <n v="1678"/>
    <n v="4"/>
    <x v="1"/>
    <n v="80"/>
    <x v="0"/>
    <n v="3"/>
    <x v="0"/>
    <n v="3"/>
    <x v="0"/>
    <n v="7082"/>
    <n v="11591"/>
    <n v="3"/>
    <s v="Y"/>
    <x v="0"/>
    <n v="16"/>
    <x v="0"/>
    <n v="4"/>
    <n v="80"/>
    <x v="0"/>
    <n v="21"/>
    <x v="2"/>
    <x v="1"/>
    <x v="4"/>
    <n v="0"/>
    <x v="0"/>
    <n v="2"/>
  </r>
  <r>
    <x v="35"/>
    <x v="1"/>
    <x v="0"/>
    <n v="727"/>
    <x v="0"/>
    <x v="14"/>
    <n v="1"/>
    <s v="Life Sciences"/>
    <n v="1"/>
    <n v="1680"/>
    <n v="4"/>
    <x v="1"/>
    <n v="54"/>
    <x v="0"/>
    <n v="1"/>
    <x v="6"/>
    <n v="1"/>
    <x v="0"/>
    <n v="2728"/>
    <n v="21082"/>
    <n v="1"/>
    <s v="Y"/>
    <x v="1"/>
    <n v="11"/>
    <x v="0"/>
    <n v="1"/>
    <n v="80"/>
    <x v="0"/>
    <n v="2"/>
    <x v="1"/>
    <x v="1"/>
    <x v="4"/>
    <n v="2"/>
    <x v="0"/>
    <n v="2"/>
  </r>
  <r>
    <x v="3"/>
    <x v="1"/>
    <x v="2"/>
    <n v="530"/>
    <x v="0"/>
    <x v="7"/>
    <n v="3"/>
    <s v="Life Sciences"/>
    <n v="1"/>
    <n v="1681"/>
    <n v="3"/>
    <x v="0"/>
    <n v="36"/>
    <x v="0"/>
    <n v="2"/>
    <x v="0"/>
    <n v="4"/>
    <x v="2"/>
    <n v="5368"/>
    <n v="16130"/>
    <n v="1"/>
    <s v="Y"/>
    <x v="0"/>
    <n v="25"/>
    <x v="1"/>
    <n v="3"/>
    <n v="80"/>
    <x v="1"/>
    <n v="7"/>
    <x v="2"/>
    <x v="1"/>
    <x v="0"/>
    <n v="5"/>
    <x v="1"/>
    <n v="2"/>
  </r>
  <r>
    <x v="9"/>
    <x v="1"/>
    <x v="0"/>
    <n v="1351"/>
    <x v="1"/>
    <x v="9"/>
    <n v="4"/>
    <s v="Life Sciences"/>
    <n v="1"/>
    <n v="1682"/>
    <n v="1"/>
    <x v="1"/>
    <n v="80"/>
    <x v="0"/>
    <n v="2"/>
    <x v="4"/>
    <n v="3"/>
    <x v="1"/>
    <n v="5347"/>
    <n v="7419"/>
    <n v="6"/>
    <s v="Y"/>
    <x v="1"/>
    <n v="14"/>
    <x v="0"/>
    <n v="2"/>
    <n v="80"/>
    <x v="3"/>
    <n v="10"/>
    <x v="2"/>
    <x v="2"/>
    <x v="11"/>
    <n v="2"/>
    <x v="0"/>
    <n v="2"/>
  </r>
  <r>
    <x v="20"/>
    <x v="1"/>
    <x v="0"/>
    <n v="528"/>
    <x v="2"/>
    <x v="0"/>
    <n v="3"/>
    <s v="Life Sciences"/>
    <n v="1"/>
    <n v="1683"/>
    <n v="3"/>
    <x v="0"/>
    <n v="44"/>
    <x v="0"/>
    <n v="1"/>
    <x v="8"/>
    <n v="4"/>
    <x v="2"/>
    <n v="3195"/>
    <n v="4167"/>
    <n v="4"/>
    <s v="Y"/>
    <x v="0"/>
    <n v="18"/>
    <x v="0"/>
    <n v="1"/>
    <n v="80"/>
    <x v="2"/>
    <n v="8"/>
    <x v="2"/>
    <x v="1"/>
    <x v="4"/>
    <n v="2"/>
    <x v="3"/>
    <n v="2"/>
  </r>
  <r>
    <x v="30"/>
    <x v="0"/>
    <x v="0"/>
    <n v="1320"/>
    <x v="1"/>
    <x v="1"/>
    <n v="1"/>
    <s v="Medical"/>
    <n v="1"/>
    <n v="1684"/>
    <n v="4"/>
    <x v="1"/>
    <n v="93"/>
    <x v="1"/>
    <n v="1"/>
    <x v="2"/>
    <n v="3"/>
    <x v="0"/>
    <n v="3989"/>
    <n v="20586"/>
    <n v="1"/>
    <s v="Y"/>
    <x v="0"/>
    <n v="11"/>
    <x v="0"/>
    <n v="1"/>
    <n v="80"/>
    <x v="0"/>
    <n v="5"/>
    <x v="2"/>
    <x v="1"/>
    <x v="8"/>
    <n v="4"/>
    <x v="1"/>
    <n v="2"/>
  </r>
  <r>
    <x v="8"/>
    <x v="1"/>
    <x v="0"/>
    <n v="1495"/>
    <x v="1"/>
    <x v="18"/>
    <n v="2"/>
    <s v="Medical"/>
    <n v="1"/>
    <n v="1687"/>
    <n v="4"/>
    <x v="0"/>
    <n v="87"/>
    <x v="0"/>
    <n v="1"/>
    <x v="2"/>
    <n v="3"/>
    <x v="1"/>
    <n v="3306"/>
    <n v="26176"/>
    <n v="7"/>
    <s v="Y"/>
    <x v="1"/>
    <n v="19"/>
    <x v="0"/>
    <n v="4"/>
    <n v="80"/>
    <x v="1"/>
    <n v="7"/>
    <x v="3"/>
    <x v="2"/>
    <x v="2"/>
    <n v="0"/>
    <x v="0"/>
    <n v="0"/>
  </r>
  <r>
    <x v="16"/>
    <x v="1"/>
    <x v="0"/>
    <n v="1395"/>
    <x v="1"/>
    <x v="4"/>
    <n v="4"/>
    <s v="Medical"/>
    <n v="1"/>
    <n v="1689"/>
    <n v="2"/>
    <x v="1"/>
    <n v="48"/>
    <x v="2"/>
    <n v="3"/>
    <x v="4"/>
    <n v="4"/>
    <x v="1"/>
    <n v="7005"/>
    <n v="3458"/>
    <n v="3"/>
    <s v="Y"/>
    <x v="1"/>
    <n v="15"/>
    <x v="0"/>
    <n v="3"/>
    <n v="80"/>
    <x v="0"/>
    <n v="11"/>
    <x v="2"/>
    <x v="1"/>
    <x v="9"/>
    <n v="3"/>
    <x v="1"/>
    <n v="2"/>
  </r>
  <r>
    <x v="26"/>
    <x v="0"/>
    <x v="1"/>
    <n v="708"/>
    <x v="0"/>
    <x v="15"/>
    <n v="2"/>
    <s v="Medical"/>
    <n v="1"/>
    <n v="1691"/>
    <n v="4"/>
    <x v="0"/>
    <n v="95"/>
    <x v="0"/>
    <n v="1"/>
    <x v="6"/>
    <n v="3"/>
    <x v="1"/>
    <n v="2655"/>
    <n v="11740"/>
    <n v="2"/>
    <s v="Y"/>
    <x v="0"/>
    <n v="11"/>
    <x v="0"/>
    <n v="3"/>
    <n v="80"/>
    <x v="3"/>
    <n v="19"/>
    <x v="1"/>
    <x v="1"/>
    <x v="7"/>
    <n v="7"/>
    <x v="4"/>
    <n v="7"/>
  </r>
  <r>
    <x v="5"/>
    <x v="0"/>
    <x v="0"/>
    <n v="1259"/>
    <x v="1"/>
    <x v="2"/>
    <n v="4"/>
    <s v="Life Sciences"/>
    <n v="1"/>
    <n v="1692"/>
    <n v="4"/>
    <x v="1"/>
    <n v="95"/>
    <x v="0"/>
    <n v="1"/>
    <x v="2"/>
    <n v="2"/>
    <x v="0"/>
    <n v="1393"/>
    <n v="24852"/>
    <n v="1"/>
    <s v="Y"/>
    <x v="1"/>
    <n v="12"/>
    <x v="0"/>
    <n v="1"/>
    <n v="80"/>
    <x v="0"/>
    <n v="1"/>
    <x v="2"/>
    <x v="1"/>
    <x v="6"/>
    <n v="0"/>
    <x v="0"/>
    <n v="0"/>
  </r>
  <r>
    <x v="25"/>
    <x v="1"/>
    <x v="2"/>
    <n v="786"/>
    <x v="1"/>
    <x v="15"/>
    <n v="3"/>
    <s v="Medical"/>
    <n v="1"/>
    <n v="1693"/>
    <n v="4"/>
    <x v="1"/>
    <n v="76"/>
    <x v="0"/>
    <n v="1"/>
    <x v="2"/>
    <n v="4"/>
    <x v="0"/>
    <n v="2570"/>
    <n v="11925"/>
    <n v="1"/>
    <s v="Y"/>
    <x v="1"/>
    <n v="20"/>
    <x v="1"/>
    <n v="3"/>
    <n v="80"/>
    <x v="0"/>
    <n v="7"/>
    <x v="3"/>
    <x v="1"/>
    <x v="5"/>
    <n v="7"/>
    <x v="8"/>
    <n v="7"/>
  </r>
  <r>
    <x v="27"/>
    <x v="1"/>
    <x v="0"/>
    <n v="1441"/>
    <x v="1"/>
    <x v="23"/>
    <n v="3"/>
    <s v="Technical Degree"/>
    <n v="1"/>
    <n v="1694"/>
    <n v="1"/>
    <x v="1"/>
    <n v="94"/>
    <x v="1"/>
    <n v="1"/>
    <x v="1"/>
    <n v="2"/>
    <x v="2"/>
    <n v="3537"/>
    <n v="23737"/>
    <n v="5"/>
    <s v="Y"/>
    <x v="1"/>
    <n v="12"/>
    <x v="0"/>
    <n v="4"/>
    <n v="80"/>
    <x v="1"/>
    <n v="8"/>
    <x v="4"/>
    <x v="1"/>
    <x v="9"/>
    <n v="2"/>
    <x v="1"/>
    <n v="2"/>
  </r>
  <r>
    <x v="13"/>
    <x v="1"/>
    <x v="0"/>
    <n v="1157"/>
    <x v="1"/>
    <x v="12"/>
    <n v="2"/>
    <s v="Medical"/>
    <n v="1"/>
    <n v="1696"/>
    <n v="2"/>
    <x v="1"/>
    <n v="57"/>
    <x v="1"/>
    <n v="2"/>
    <x v="2"/>
    <n v="4"/>
    <x v="1"/>
    <n v="3986"/>
    <n v="11912"/>
    <n v="1"/>
    <s v="Y"/>
    <x v="1"/>
    <n v="14"/>
    <x v="0"/>
    <n v="3"/>
    <n v="80"/>
    <x v="1"/>
    <n v="15"/>
    <x v="1"/>
    <x v="3"/>
    <x v="15"/>
    <n v="10"/>
    <x v="5"/>
    <n v="13"/>
  </r>
  <r>
    <x v="42"/>
    <x v="1"/>
    <x v="0"/>
    <n v="370"/>
    <x v="1"/>
    <x v="0"/>
    <n v="4"/>
    <s v="Medical"/>
    <n v="1"/>
    <n v="1697"/>
    <n v="3"/>
    <x v="1"/>
    <n v="92"/>
    <x v="3"/>
    <n v="3"/>
    <x v="4"/>
    <n v="4"/>
    <x v="2"/>
    <n v="10883"/>
    <n v="20467"/>
    <n v="3"/>
    <s v="Y"/>
    <x v="1"/>
    <n v="20"/>
    <x v="1"/>
    <n v="3"/>
    <n v="80"/>
    <x v="1"/>
    <n v="19"/>
    <x v="2"/>
    <x v="3"/>
    <x v="6"/>
    <n v="0"/>
    <x v="0"/>
    <n v="0"/>
  </r>
  <r>
    <x v="3"/>
    <x v="1"/>
    <x v="0"/>
    <n v="267"/>
    <x v="1"/>
    <x v="11"/>
    <n v="3"/>
    <s v="Medical"/>
    <n v="1"/>
    <n v="1698"/>
    <n v="2"/>
    <x v="1"/>
    <n v="79"/>
    <x v="2"/>
    <n v="1"/>
    <x v="2"/>
    <n v="2"/>
    <x v="1"/>
    <n v="2028"/>
    <n v="13637"/>
    <n v="1"/>
    <s v="Y"/>
    <x v="1"/>
    <n v="18"/>
    <x v="0"/>
    <n v="4"/>
    <n v="80"/>
    <x v="2"/>
    <n v="14"/>
    <x v="6"/>
    <x v="1"/>
    <x v="13"/>
    <n v="11"/>
    <x v="3"/>
    <n v="13"/>
  </r>
  <r>
    <x v="2"/>
    <x v="1"/>
    <x v="1"/>
    <n v="1278"/>
    <x v="0"/>
    <x v="0"/>
    <n v="4"/>
    <s v="Medical"/>
    <n v="1"/>
    <n v="1700"/>
    <n v="3"/>
    <x v="1"/>
    <n v="31"/>
    <x v="3"/>
    <n v="2"/>
    <x v="0"/>
    <n v="4"/>
    <x v="2"/>
    <n v="9525"/>
    <n v="7677"/>
    <n v="1"/>
    <s v="Y"/>
    <x v="1"/>
    <n v="14"/>
    <x v="0"/>
    <n v="3"/>
    <n v="80"/>
    <x v="3"/>
    <n v="6"/>
    <x v="2"/>
    <x v="2"/>
    <x v="0"/>
    <n v="3"/>
    <x v="1"/>
    <n v="3"/>
  </r>
  <r>
    <x v="13"/>
    <x v="1"/>
    <x v="0"/>
    <n v="678"/>
    <x v="1"/>
    <x v="10"/>
    <n v="3"/>
    <s v="Life Sciences"/>
    <n v="1"/>
    <n v="1701"/>
    <n v="2"/>
    <x v="0"/>
    <n v="35"/>
    <x v="1"/>
    <n v="1"/>
    <x v="1"/>
    <n v="4"/>
    <x v="1"/>
    <n v="2929"/>
    <n v="20338"/>
    <n v="1"/>
    <s v="Y"/>
    <x v="1"/>
    <n v="12"/>
    <x v="0"/>
    <n v="2"/>
    <n v="80"/>
    <x v="0"/>
    <n v="10"/>
    <x v="1"/>
    <x v="1"/>
    <x v="1"/>
    <n v="9"/>
    <x v="6"/>
    <n v="7"/>
  </r>
  <r>
    <x v="30"/>
    <x v="0"/>
    <x v="0"/>
    <n v="427"/>
    <x v="0"/>
    <x v="15"/>
    <n v="3"/>
    <s v="Life Sciences"/>
    <n v="1"/>
    <n v="1702"/>
    <n v="3"/>
    <x v="1"/>
    <n v="99"/>
    <x v="0"/>
    <n v="1"/>
    <x v="6"/>
    <n v="4"/>
    <x v="2"/>
    <n v="2275"/>
    <n v="25103"/>
    <n v="1"/>
    <s v="Y"/>
    <x v="0"/>
    <n v="21"/>
    <x v="1"/>
    <n v="2"/>
    <n v="80"/>
    <x v="1"/>
    <n v="3"/>
    <x v="2"/>
    <x v="1"/>
    <x v="11"/>
    <n v="2"/>
    <x v="0"/>
    <n v="2"/>
  </r>
  <r>
    <x v="20"/>
    <x v="1"/>
    <x v="0"/>
    <n v="921"/>
    <x v="1"/>
    <x v="2"/>
    <n v="3"/>
    <s v="Life Sciences"/>
    <n v="1"/>
    <n v="1703"/>
    <n v="3"/>
    <x v="0"/>
    <n v="96"/>
    <x v="2"/>
    <n v="3"/>
    <x v="4"/>
    <n v="4"/>
    <x v="1"/>
    <n v="7879"/>
    <n v="14810"/>
    <n v="1"/>
    <s v="Y"/>
    <x v="0"/>
    <n v="19"/>
    <x v="0"/>
    <n v="2"/>
    <n v="80"/>
    <x v="1"/>
    <n v="9"/>
    <x v="2"/>
    <x v="1"/>
    <x v="3"/>
    <n v="7"/>
    <x v="7"/>
    <n v="7"/>
  </r>
  <r>
    <x v="10"/>
    <x v="1"/>
    <x v="1"/>
    <n v="146"/>
    <x v="1"/>
    <x v="2"/>
    <n v="4"/>
    <s v="Medical"/>
    <n v="1"/>
    <n v="1704"/>
    <n v="1"/>
    <x v="1"/>
    <n v="79"/>
    <x v="1"/>
    <n v="1"/>
    <x v="1"/>
    <n v="4"/>
    <x v="0"/>
    <n v="4930"/>
    <n v="13970"/>
    <n v="0"/>
    <s v="Y"/>
    <x v="0"/>
    <n v="14"/>
    <x v="0"/>
    <n v="3"/>
    <n v="80"/>
    <x v="0"/>
    <n v="6"/>
    <x v="2"/>
    <x v="3"/>
    <x v="8"/>
    <n v="4"/>
    <x v="1"/>
    <n v="4"/>
  </r>
  <r>
    <x v="23"/>
    <x v="1"/>
    <x v="0"/>
    <n v="1179"/>
    <x v="0"/>
    <x v="2"/>
    <n v="3"/>
    <s v="Medical"/>
    <n v="1"/>
    <n v="1706"/>
    <n v="4"/>
    <x v="1"/>
    <n v="73"/>
    <x v="0"/>
    <n v="2"/>
    <x v="0"/>
    <n v="4"/>
    <x v="1"/>
    <n v="7847"/>
    <n v="6069"/>
    <n v="1"/>
    <s v="Y"/>
    <x v="0"/>
    <n v="17"/>
    <x v="0"/>
    <n v="1"/>
    <n v="80"/>
    <x v="1"/>
    <n v="10"/>
    <x v="1"/>
    <x v="1"/>
    <x v="1"/>
    <n v="9"/>
    <x v="6"/>
    <n v="8"/>
  </r>
  <r>
    <x v="17"/>
    <x v="1"/>
    <x v="0"/>
    <n v="581"/>
    <x v="1"/>
    <x v="14"/>
    <n v="3"/>
    <s v="Medical"/>
    <n v="1"/>
    <n v="1707"/>
    <n v="3"/>
    <x v="1"/>
    <n v="62"/>
    <x v="2"/>
    <n v="1"/>
    <x v="1"/>
    <n v="3"/>
    <x v="1"/>
    <n v="4401"/>
    <n v="17616"/>
    <n v="1"/>
    <s v="Y"/>
    <x v="1"/>
    <n v="16"/>
    <x v="0"/>
    <n v="4"/>
    <n v="80"/>
    <x v="1"/>
    <n v="5"/>
    <x v="4"/>
    <x v="1"/>
    <x v="8"/>
    <n v="3"/>
    <x v="0"/>
    <n v="4"/>
  </r>
  <r>
    <x v="0"/>
    <x v="1"/>
    <x v="0"/>
    <n v="918"/>
    <x v="0"/>
    <x v="16"/>
    <n v="3"/>
    <s v="Marketing"/>
    <n v="1"/>
    <n v="1708"/>
    <n v="4"/>
    <x v="1"/>
    <n v="35"/>
    <x v="0"/>
    <n v="3"/>
    <x v="0"/>
    <n v="3"/>
    <x v="0"/>
    <n v="9241"/>
    <n v="15869"/>
    <n v="1"/>
    <s v="Y"/>
    <x v="1"/>
    <n v="12"/>
    <x v="0"/>
    <n v="2"/>
    <n v="80"/>
    <x v="0"/>
    <n v="10"/>
    <x v="1"/>
    <x v="1"/>
    <x v="1"/>
    <n v="8"/>
    <x v="6"/>
    <n v="7"/>
  </r>
  <r>
    <x v="11"/>
    <x v="1"/>
    <x v="0"/>
    <n v="1082"/>
    <x v="1"/>
    <x v="14"/>
    <n v="4"/>
    <s v="Medical"/>
    <n v="1"/>
    <n v="1709"/>
    <n v="4"/>
    <x v="0"/>
    <n v="43"/>
    <x v="0"/>
    <n v="1"/>
    <x v="2"/>
    <n v="3"/>
    <x v="1"/>
    <n v="2974"/>
    <n v="25412"/>
    <n v="9"/>
    <s v="Y"/>
    <x v="1"/>
    <n v="17"/>
    <x v="0"/>
    <n v="3"/>
    <n v="80"/>
    <x v="1"/>
    <n v="9"/>
    <x v="2"/>
    <x v="1"/>
    <x v="8"/>
    <n v="3"/>
    <x v="1"/>
    <n v="2"/>
  </r>
  <r>
    <x v="9"/>
    <x v="1"/>
    <x v="0"/>
    <n v="530"/>
    <x v="0"/>
    <x v="2"/>
    <n v="4"/>
    <s v="Life Sciences"/>
    <n v="1"/>
    <n v="1710"/>
    <n v="3"/>
    <x v="0"/>
    <n v="51"/>
    <x v="0"/>
    <n v="2"/>
    <x v="6"/>
    <n v="4"/>
    <x v="0"/>
    <n v="4502"/>
    <n v="7439"/>
    <n v="3"/>
    <s v="Y"/>
    <x v="1"/>
    <n v="15"/>
    <x v="0"/>
    <n v="3"/>
    <n v="80"/>
    <x v="0"/>
    <n v="17"/>
    <x v="2"/>
    <x v="2"/>
    <x v="20"/>
    <n v="7"/>
    <x v="7"/>
    <n v="7"/>
  </r>
  <r>
    <x v="28"/>
    <x v="1"/>
    <x v="2"/>
    <n v="1238"/>
    <x v="1"/>
    <x v="0"/>
    <n v="1"/>
    <s v="Life Sciences"/>
    <n v="1"/>
    <n v="1712"/>
    <n v="3"/>
    <x v="1"/>
    <n v="74"/>
    <x v="1"/>
    <n v="3"/>
    <x v="4"/>
    <n v="3"/>
    <x v="1"/>
    <n v="10748"/>
    <n v="3395"/>
    <n v="3"/>
    <s v="Y"/>
    <x v="1"/>
    <n v="23"/>
    <x v="1"/>
    <n v="4"/>
    <n v="80"/>
    <x v="1"/>
    <n v="25"/>
    <x v="1"/>
    <x v="2"/>
    <x v="36"/>
    <n v="15"/>
    <x v="15"/>
    <n v="4"/>
  </r>
  <r>
    <x v="17"/>
    <x v="0"/>
    <x v="0"/>
    <n v="240"/>
    <x v="2"/>
    <x v="23"/>
    <n v="1"/>
    <s v="Human Resources"/>
    <n v="1"/>
    <n v="1714"/>
    <n v="4"/>
    <x v="1"/>
    <n v="58"/>
    <x v="3"/>
    <n v="1"/>
    <x v="8"/>
    <n v="3"/>
    <x v="1"/>
    <n v="1555"/>
    <n v="11585"/>
    <n v="1"/>
    <s v="Y"/>
    <x v="1"/>
    <n v="11"/>
    <x v="0"/>
    <n v="3"/>
    <n v="80"/>
    <x v="1"/>
    <n v="1"/>
    <x v="2"/>
    <x v="1"/>
    <x v="6"/>
    <n v="0"/>
    <x v="0"/>
    <n v="0"/>
  </r>
  <r>
    <x v="40"/>
    <x v="0"/>
    <x v="1"/>
    <n v="1093"/>
    <x v="0"/>
    <x v="14"/>
    <n v="3"/>
    <s v="Life Sciences"/>
    <n v="1"/>
    <n v="1716"/>
    <n v="3"/>
    <x v="1"/>
    <n v="82"/>
    <x v="3"/>
    <n v="4"/>
    <x v="0"/>
    <n v="3"/>
    <x v="1"/>
    <n v="12936"/>
    <n v="24164"/>
    <n v="7"/>
    <s v="Y"/>
    <x v="1"/>
    <n v="11"/>
    <x v="0"/>
    <n v="3"/>
    <n v="80"/>
    <x v="0"/>
    <n v="25"/>
    <x v="1"/>
    <x v="0"/>
    <x v="36"/>
    <n v="5"/>
    <x v="15"/>
    <n v="10"/>
  </r>
  <r>
    <x v="25"/>
    <x v="1"/>
    <x v="0"/>
    <n v="390"/>
    <x v="1"/>
    <x v="27"/>
    <n v="4"/>
    <s v="Medical"/>
    <n v="1"/>
    <n v="1718"/>
    <n v="4"/>
    <x v="1"/>
    <n v="62"/>
    <x v="3"/>
    <n v="1"/>
    <x v="2"/>
    <n v="3"/>
    <x v="1"/>
    <n v="2305"/>
    <n v="6217"/>
    <n v="1"/>
    <s v="Y"/>
    <x v="1"/>
    <n v="15"/>
    <x v="0"/>
    <n v="3"/>
    <n v="80"/>
    <x v="2"/>
    <n v="3"/>
    <x v="1"/>
    <x v="3"/>
    <x v="11"/>
    <n v="2"/>
    <x v="0"/>
    <n v="2"/>
  </r>
  <r>
    <x v="28"/>
    <x v="1"/>
    <x v="0"/>
    <n v="1005"/>
    <x v="1"/>
    <x v="26"/>
    <n v="2"/>
    <s v="Technical Degree"/>
    <n v="1"/>
    <n v="1719"/>
    <n v="4"/>
    <x v="0"/>
    <n v="48"/>
    <x v="1"/>
    <n v="4"/>
    <x v="7"/>
    <n v="2"/>
    <x v="0"/>
    <n v="16704"/>
    <n v="17119"/>
    <n v="1"/>
    <s v="Y"/>
    <x v="1"/>
    <n v="11"/>
    <x v="0"/>
    <n v="3"/>
    <n v="80"/>
    <x v="0"/>
    <n v="21"/>
    <x v="2"/>
    <x v="1"/>
    <x v="17"/>
    <n v="6"/>
    <x v="6"/>
    <n v="6"/>
  </r>
  <r>
    <x v="5"/>
    <x v="1"/>
    <x v="1"/>
    <n v="585"/>
    <x v="1"/>
    <x v="17"/>
    <n v="3"/>
    <s v="Life Sciences"/>
    <n v="1"/>
    <n v="1720"/>
    <n v="1"/>
    <x v="1"/>
    <n v="56"/>
    <x v="0"/>
    <n v="1"/>
    <x v="1"/>
    <n v="3"/>
    <x v="1"/>
    <n v="3433"/>
    <n v="17360"/>
    <n v="6"/>
    <s v="Y"/>
    <x v="1"/>
    <n v="13"/>
    <x v="0"/>
    <n v="1"/>
    <n v="80"/>
    <x v="1"/>
    <n v="10"/>
    <x v="1"/>
    <x v="2"/>
    <x v="8"/>
    <n v="2"/>
    <x v="1"/>
    <n v="3"/>
  </r>
  <r>
    <x v="12"/>
    <x v="1"/>
    <x v="0"/>
    <n v="741"/>
    <x v="1"/>
    <x v="2"/>
    <n v="4"/>
    <s v="Life Sciences"/>
    <n v="1"/>
    <n v="1721"/>
    <n v="2"/>
    <x v="1"/>
    <n v="69"/>
    <x v="0"/>
    <n v="1"/>
    <x v="2"/>
    <n v="3"/>
    <x v="1"/>
    <n v="3477"/>
    <n v="18103"/>
    <n v="1"/>
    <s v="Y"/>
    <x v="1"/>
    <n v="14"/>
    <x v="0"/>
    <n v="4"/>
    <n v="80"/>
    <x v="1"/>
    <n v="6"/>
    <x v="2"/>
    <x v="3"/>
    <x v="8"/>
    <n v="2"/>
    <x v="0"/>
    <n v="3"/>
  </r>
  <r>
    <x v="0"/>
    <x v="1"/>
    <x v="2"/>
    <n v="552"/>
    <x v="2"/>
    <x v="18"/>
    <n v="3"/>
    <s v="Human Resources"/>
    <n v="1"/>
    <n v="1722"/>
    <n v="3"/>
    <x v="1"/>
    <n v="60"/>
    <x v="3"/>
    <n v="2"/>
    <x v="8"/>
    <n v="2"/>
    <x v="1"/>
    <n v="6430"/>
    <n v="20794"/>
    <n v="6"/>
    <s v="Y"/>
    <x v="1"/>
    <n v="19"/>
    <x v="0"/>
    <n v="2"/>
    <n v="80"/>
    <x v="1"/>
    <n v="10"/>
    <x v="5"/>
    <x v="1"/>
    <x v="11"/>
    <n v="2"/>
    <x v="1"/>
    <n v="2"/>
  </r>
  <r>
    <x v="32"/>
    <x v="1"/>
    <x v="0"/>
    <n v="369"/>
    <x v="1"/>
    <x v="1"/>
    <n v="2"/>
    <s v="Life Sciences"/>
    <n v="1"/>
    <n v="1724"/>
    <n v="2"/>
    <x v="0"/>
    <n v="92"/>
    <x v="0"/>
    <n v="2"/>
    <x v="3"/>
    <n v="1"/>
    <x v="1"/>
    <n v="6516"/>
    <n v="5041"/>
    <n v="2"/>
    <s v="Y"/>
    <x v="0"/>
    <n v="16"/>
    <x v="0"/>
    <n v="2"/>
    <n v="80"/>
    <x v="1"/>
    <n v="18"/>
    <x v="1"/>
    <x v="1"/>
    <x v="6"/>
    <n v="0"/>
    <x v="0"/>
    <n v="0"/>
  </r>
  <r>
    <x v="17"/>
    <x v="1"/>
    <x v="0"/>
    <n v="506"/>
    <x v="1"/>
    <x v="22"/>
    <n v="1"/>
    <s v="Medical"/>
    <n v="1"/>
    <n v="1725"/>
    <n v="2"/>
    <x v="1"/>
    <n v="91"/>
    <x v="0"/>
    <n v="1"/>
    <x v="2"/>
    <n v="1"/>
    <x v="2"/>
    <n v="3907"/>
    <n v="3622"/>
    <n v="1"/>
    <s v="Y"/>
    <x v="1"/>
    <n v="13"/>
    <x v="0"/>
    <n v="2"/>
    <n v="80"/>
    <x v="2"/>
    <n v="6"/>
    <x v="2"/>
    <x v="3"/>
    <x v="0"/>
    <n v="2"/>
    <x v="1"/>
    <n v="2"/>
  </r>
  <r>
    <x v="21"/>
    <x v="1"/>
    <x v="0"/>
    <n v="717"/>
    <x v="1"/>
    <x v="28"/>
    <n v="4"/>
    <s v="Life Sciences"/>
    <n v="1"/>
    <n v="1727"/>
    <n v="3"/>
    <x v="1"/>
    <n v="34"/>
    <x v="0"/>
    <n v="2"/>
    <x v="4"/>
    <n v="2"/>
    <x v="0"/>
    <n v="5562"/>
    <n v="9697"/>
    <n v="6"/>
    <s v="Y"/>
    <x v="1"/>
    <n v="14"/>
    <x v="0"/>
    <n v="4"/>
    <n v="80"/>
    <x v="0"/>
    <n v="19"/>
    <x v="1"/>
    <x v="1"/>
    <x v="1"/>
    <n v="7"/>
    <x v="0"/>
    <n v="9"/>
  </r>
  <r>
    <x v="10"/>
    <x v="1"/>
    <x v="0"/>
    <n v="1370"/>
    <x v="1"/>
    <x v="6"/>
    <n v="4"/>
    <s v="Life Sciences"/>
    <n v="1"/>
    <n v="1728"/>
    <n v="4"/>
    <x v="1"/>
    <n v="49"/>
    <x v="0"/>
    <n v="2"/>
    <x v="3"/>
    <n v="3"/>
    <x v="1"/>
    <n v="6883"/>
    <n v="5151"/>
    <n v="2"/>
    <s v="Y"/>
    <x v="1"/>
    <n v="16"/>
    <x v="0"/>
    <n v="2"/>
    <n v="80"/>
    <x v="1"/>
    <n v="17"/>
    <x v="1"/>
    <x v="1"/>
    <x v="5"/>
    <n v="7"/>
    <x v="0"/>
    <n v="7"/>
  </r>
  <r>
    <x v="7"/>
    <x v="1"/>
    <x v="0"/>
    <n v="793"/>
    <x v="1"/>
    <x v="7"/>
    <n v="1"/>
    <s v="Life Sciences"/>
    <n v="1"/>
    <n v="1729"/>
    <n v="2"/>
    <x v="1"/>
    <n v="33"/>
    <x v="0"/>
    <n v="1"/>
    <x v="1"/>
    <n v="4"/>
    <x v="1"/>
    <n v="2862"/>
    <n v="3811"/>
    <n v="1"/>
    <s v="Y"/>
    <x v="1"/>
    <n v="12"/>
    <x v="0"/>
    <n v="2"/>
    <n v="80"/>
    <x v="1"/>
    <n v="10"/>
    <x v="2"/>
    <x v="2"/>
    <x v="1"/>
    <n v="0"/>
    <x v="0"/>
    <n v="8"/>
  </r>
  <r>
    <x v="40"/>
    <x v="1"/>
    <x v="2"/>
    <n v="543"/>
    <x v="0"/>
    <x v="2"/>
    <n v="4"/>
    <s v="Marketing"/>
    <n v="1"/>
    <n v="1731"/>
    <n v="3"/>
    <x v="1"/>
    <n v="87"/>
    <x v="0"/>
    <n v="2"/>
    <x v="0"/>
    <n v="2"/>
    <x v="1"/>
    <n v="4978"/>
    <n v="3536"/>
    <n v="7"/>
    <s v="Y"/>
    <x v="1"/>
    <n v="11"/>
    <x v="0"/>
    <n v="4"/>
    <n v="80"/>
    <x v="1"/>
    <n v="4"/>
    <x v="1"/>
    <x v="0"/>
    <x v="6"/>
    <n v="0"/>
    <x v="0"/>
    <n v="0"/>
  </r>
  <r>
    <x v="21"/>
    <x v="1"/>
    <x v="0"/>
    <n v="1277"/>
    <x v="0"/>
    <x v="2"/>
    <n v="3"/>
    <s v="Life Sciences"/>
    <n v="1"/>
    <n v="1732"/>
    <n v="3"/>
    <x v="1"/>
    <n v="74"/>
    <x v="0"/>
    <n v="3"/>
    <x v="0"/>
    <n v="4"/>
    <x v="2"/>
    <n v="10368"/>
    <n v="5596"/>
    <n v="4"/>
    <s v="Y"/>
    <x v="0"/>
    <n v="12"/>
    <x v="0"/>
    <n v="2"/>
    <n v="80"/>
    <x v="1"/>
    <n v="13"/>
    <x v="3"/>
    <x v="2"/>
    <x v="1"/>
    <n v="6"/>
    <x v="0"/>
    <n v="3"/>
  </r>
  <r>
    <x v="9"/>
    <x v="0"/>
    <x v="0"/>
    <n v="1456"/>
    <x v="0"/>
    <x v="28"/>
    <n v="5"/>
    <s v="Marketing"/>
    <n v="1"/>
    <n v="1733"/>
    <n v="2"/>
    <x v="1"/>
    <n v="96"/>
    <x v="1"/>
    <n v="2"/>
    <x v="0"/>
    <n v="1"/>
    <x v="2"/>
    <n v="6134"/>
    <n v="8658"/>
    <n v="5"/>
    <s v="Y"/>
    <x v="0"/>
    <n v="13"/>
    <x v="0"/>
    <n v="2"/>
    <n v="80"/>
    <x v="2"/>
    <n v="16"/>
    <x v="1"/>
    <x v="1"/>
    <x v="4"/>
    <n v="2"/>
    <x v="3"/>
    <n v="2"/>
  </r>
  <r>
    <x v="5"/>
    <x v="0"/>
    <x v="0"/>
    <n v="964"/>
    <x v="0"/>
    <x v="0"/>
    <n v="2"/>
    <s v="Life Sciences"/>
    <n v="1"/>
    <n v="1734"/>
    <n v="1"/>
    <x v="1"/>
    <n v="34"/>
    <x v="3"/>
    <n v="2"/>
    <x v="0"/>
    <n v="2"/>
    <x v="0"/>
    <n v="6735"/>
    <n v="12147"/>
    <n v="6"/>
    <s v="Y"/>
    <x v="1"/>
    <n v="15"/>
    <x v="0"/>
    <n v="2"/>
    <n v="80"/>
    <x v="0"/>
    <n v="10"/>
    <x v="2"/>
    <x v="1"/>
    <x v="2"/>
    <n v="0"/>
    <x v="0"/>
    <n v="0"/>
  </r>
  <r>
    <x v="30"/>
    <x v="1"/>
    <x v="0"/>
    <n v="160"/>
    <x v="1"/>
    <x v="18"/>
    <n v="1"/>
    <s v="Medical"/>
    <n v="1"/>
    <n v="1735"/>
    <n v="3"/>
    <x v="0"/>
    <n v="51"/>
    <x v="0"/>
    <n v="1"/>
    <x v="2"/>
    <n v="2"/>
    <x v="0"/>
    <n v="3295"/>
    <n v="12862"/>
    <n v="1"/>
    <s v="Y"/>
    <x v="1"/>
    <n v="13"/>
    <x v="0"/>
    <n v="3"/>
    <n v="80"/>
    <x v="0"/>
    <n v="3"/>
    <x v="1"/>
    <x v="0"/>
    <x v="11"/>
    <n v="2"/>
    <x v="1"/>
    <n v="2"/>
  </r>
  <r>
    <x v="12"/>
    <x v="1"/>
    <x v="1"/>
    <n v="163"/>
    <x v="1"/>
    <x v="4"/>
    <n v="1"/>
    <s v="Technical Degree"/>
    <n v="1"/>
    <n v="1736"/>
    <n v="4"/>
    <x v="0"/>
    <n v="30"/>
    <x v="0"/>
    <n v="2"/>
    <x v="3"/>
    <n v="4"/>
    <x v="0"/>
    <n v="5238"/>
    <n v="6670"/>
    <n v="2"/>
    <s v="Y"/>
    <x v="1"/>
    <n v="20"/>
    <x v="1"/>
    <n v="4"/>
    <n v="80"/>
    <x v="0"/>
    <n v="9"/>
    <x v="1"/>
    <x v="2"/>
    <x v="8"/>
    <n v="4"/>
    <x v="1"/>
    <n v="4"/>
  </r>
  <r>
    <x v="22"/>
    <x v="1"/>
    <x v="2"/>
    <n v="792"/>
    <x v="1"/>
    <x v="0"/>
    <n v="3"/>
    <s v="Life Sciences"/>
    <n v="1"/>
    <n v="1737"/>
    <n v="4"/>
    <x v="1"/>
    <n v="77"/>
    <x v="0"/>
    <n v="2"/>
    <x v="2"/>
    <n v="4"/>
    <x v="1"/>
    <n v="6472"/>
    <n v="8989"/>
    <n v="1"/>
    <s v="Y"/>
    <x v="0"/>
    <n v="15"/>
    <x v="0"/>
    <n v="4"/>
    <n v="80"/>
    <x v="1"/>
    <n v="9"/>
    <x v="2"/>
    <x v="1"/>
    <x v="7"/>
    <n v="8"/>
    <x v="8"/>
    <n v="8"/>
  </r>
  <r>
    <x v="5"/>
    <x v="1"/>
    <x v="0"/>
    <n v="371"/>
    <x v="0"/>
    <x v="10"/>
    <n v="3"/>
    <s v="Life Sciences"/>
    <n v="1"/>
    <n v="1739"/>
    <n v="4"/>
    <x v="1"/>
    <n v="80"/>
    <x v="3"/>
    <n v="3"/>
    <x v="0"/>
    <n v="3"/>
    <x v="1"/>
    <n v="9610"/>
    <n v="3840"/>
    <n v="3"/>
    <s v="Y"/>
    <x v="1"/>
    <n v="13"/>
    <x v="0"/>
    <n v="3"/>
    <n v="80"/>
    <x v="1"/>
    <n v="10"/>
    <x v="2"/>
    <x v="0"/>
    <x v="9"/>
    <n v="3"/>
    <x v="0"/>
    <n v="2"/>
  </r>
  <r>
    <x v="32"/>
    <x v="1"/>
    <x v="0"/>
    <n v="611"/>
    <x v="0"/>
    <x v="15"/>
    <n v="4"/>
    <s v="Medical"/>
    <n v="1"/>
    <n v="1740"/>
    <n v="2"/>
    <x v="1"/>
    <n v="88"/>
    <x v="0"/>
    <n v="5"/>
    <x v="5"/>
    <n v="2"/>
    <x v="0"/>
    <n v="19833"/>
    <n v="4349"/>
    <n v="1"/>
    <s v="Y"/>
    <x v="1"/>
    <n v="14"/>
    <x v="0"/>
    <n v="2"/>
    <n v="80"/>
    <x v="0"/>
    <n v="21"/>
    <x v="1"/>
    <x v="2"/>
    <x v="17"/>
    <n v="8"/>
    <x v="12"/>
    <n v="8"/>
  </r>
  <r>
    <x v="28"/>
    <x v="1"/>
    <x v="0"/>
    <n v="176"/>
    <x v="2"/>
    <x v="18"/>
    <n v="3"/>
    <s v="Life Sciences"/>
    <n v="1"/>
    <n v="1744"/>
    <n v="3"/>
    <x v="0"/>
    <n v="56"/>
    <x v="3"/>
    <n v="3"/>
    <x v="8"/>
    <n v="3"/>
    <x v="1"/>
    <n v="9756"/>
    <n v="6595"/>
    <n v="4"/>
    <s v="Y"/>
    <x v="1"/>
    <n v="21"/>
    <x v="1"/>
    <n v="3"/>
    <n v="80"/>
    <x v="3"/>
    <n v="9"/>
    <x v="2"/>
    <x v="3"/>
    <x v="8"/>
    <n v="0"/>
    <x v="0"/>
    <n v="3"/>
  </r>
  <r>
    <x v="7"/>
    <x v="1"/>
    <x v="1"/>
    <n v="1312"/>
    <x v="1"/>
    <x v="2"/>
    <n v="4"/>
    <s v="Technical Degree"/>
    <n v="1"/>
    <n v="1745"/>
    <n v="4"/>
    <x v="0"/>
    <n v="78"/>
    <x v="1"/>
    <n v="1"/>
    <x v="1"/>
    <n v="1"/>
    <x v="0"/>
    <n v="4968"/>
    <n v="26427"/>
    <n v="0"/>
    <s v="Y"/>
    <x v="1"/>
    <n v="16"/>
    <x v="0"/>
    <n v="4"/>
    <n v="80"/>
    <x v="0"/>
    <n v="10"/>
    <x v="2"/>
    <x v="1"/>
    <x v="7"/>
    <n v="7"/>
    <x v="0"/>
    <n v="7"/>
  </r>
  <r>
    <x v="17"/>
    <x v="1"/>
    <x v="1"/>
    <n v="897"/>
    <x v="2"/>
    <x v="17"/>
    <n v="3"/>
    <s v="Medical"/>
    <n v="1"/>
    <n v="1746"/>
    <n v="1"/>
    <x v="1"/>
    <n v="59"/>
    <x v="0"/>
    <n v="1"/>
    <x v="8"/>
    <n v="4"/>
    <x v="1"/>
    <n v="2145"/>
    <n v="2097"/>
    <n v="0"/>
    <s v="Y"/>
    <x v="1"/>
    <n v="14"/>
    <x v="0"/>
    <n v="4"/>
    <n v="80"/>
    <x v="1"/>
    <n v="3"/>
    <x v="2"/>
    <x v="1"/>
    <x v="4"/>
    <n v="2"/>
    <x v="3"/>
    <n v="1"/>
  </r>
  <r>
    <x v="7"/>
    <x v="0"/>
    <x v="1"/>
    <n v="600"/>
    <x v="2"/>
    <x v="1"/>
    <n v="3"/>
    <s v="Human Resources"/>
    <n v="1"/>
    <n v="1747"/>
    <n v="3"/>
    <x v="0"/>
    <n v="66"/>
    <x v="1"/>
    <n v="1"/>
    <x v="8"/>
    <n v="4"/>
    <x v="2"/>
    <n v="2180"/>
    <n v="9732"/>
    <n v="6"/>
    <s v="Y"/>
    <x v="1"/>
    <n v="11"/>
    <x v="0"/>
    <n v="3"/>
    <n v="80"/>
    <x v="1"/>
    <n v="6"/>
    <x v="0"/>
    <x v="2"/>
    <x v="9"/>
    <n v="2"/>
    <x v="1"/>
    <n v="2"/>
  </r>
  <r>
    <x v="12"/>
    <x v="1"/>
    <x v="0"/>
    <n v="1003"/>
    <x v="0"/>
    <x v="12"/>
    <n v="3"/>
    <s v="Technical Degree"/>
    <n v="1"/>
    <n v="1749"/>
    <n v="1"/>
    <x v="1"/>
    <n v="51"/>
    <x v="0"/>
    <n v="2"/>
    <x v="0"/>
    <n v="3"/>
    <x v="1"/>
    <n v="8346"/>
    <n v="20943"/>
    <n v="1"/>
    <s v="Y"/>
    <x v="1"/>
    <n v="19"/>
    <x v="0"/>
    <n v="3"/>
    <n v="80"/>
    <x v="1"/>
    <n v="6"/>
    <x v="1"/>
    <x v="1"/>
    <x v="8"/>
    <n v="2"/>
    <x v="0"/>
    <n v="2"/>
  </r>
  <r>
    <x v="4"/>
    <x v="1"/>
    <x v="0"/>
    <n v="1054"/>
    <x v="1"/>
    <x v="1"/>
    <n v="3"/>
    <s v="Medical"/>
    <n v="1"/>
    <n v="1751"/>
    <n v="3"/>
    <x v="0"/>
    <n v="67"/>
    <x v="0"/>
    <n v="1"/>
    <x v="1"/>
    <n v="4"/>
    <x v="0"/>
    <n v="3445"/>
    <n v="6152"/>
    <n v="1"/>
    <s v="Y"/>
    <x v="1"/>
    <n v="11"/>
    <x v="0"/>
    <n v="3"/>
    <n v="80"/>
    <x v="0"/>
    <n v="6"/>
    <x v="3"/>
    <x v="2"/>
    <x v="0"/>
    <n v="2"/>
    <x v="1"/>
    <n v="4"/>
  </r>
  <r>
    <x v="11"/>
    <x v="0"/>
    <x v="0"/>
    <n v="428"/>
    <x v="0"/>
    <x v="14"/>
    <n v="3"/>
    <s v="Marketing"/>
    <n v="1"/>
    <n v="1752"/>
    <n v="2"/>
    <x v="0"/>
    <n v="52"/>
    <x v="3"/>
    <n v="1"/>
    <x v="6"/>
    <n v="2"/>
    <x v="0"/>
    <n v="2760"/>
    <n v="14630"/>
    <n v="1"/>
    <s v="Y"/>
    <x v="1"/>
    <n v="13"/>
    <x v="0"/>
    <n v="3"/>
    <n v="80"/>
    <x v="0"/>
    <n v="2"/>
    <x v="1"/>
    <x v="1"/>
    <x v="4"/>
    <n v="2"/>
    <x v="3"/>
    <n v="2"/>
  </r>
  <r>
    <x v="11"/>
    <x v="1"/>
    <x v="1"/>
    <n v="461"/>
    <x v="1"/>
    <x v="0"/>
    <n v="3"/>
    <s v="Life Sciences"/>
    <n v="1"/>
    <n v="1753"/>
    <n v="4"/>
    <x v="1"/>
    <n v="70"/>
    <x v="2"/>
    <n v="2"/>
    <x v="4"/>
    <n v="3"/>
    <x v="0"/>
    <n v="6294"/>
    <n v="23060"/>
    <n v="8"/>
    <s v="Y"/>
    <x v="0"/>
    <n v="12"/>
    <x v="0"/>
    <n v="4"/>
    <n v="80"/>
    <x v="0"/>
    <n v="10"/>
    <x v="3"/>
    <x v="3"/>
    <x v="11"/>
    <n v="2"/>
    <x v="0"/>
    <n v="2"/>
  </r>
  <r>
    <x v="7"/>
    <x v="1"/>
    <x v="0"/>
    <n v="979"/>
    <x v="0"/>
    <x v="8"/>
    <n v="2"/>
    <s v="Marketing"/>
    <n v="1"/>
    <n v="1754"/>
    <n v="3"/>
    <x v="1"/>
    <n v="94"/>
    <x v="1"/>
    <n v="3"/>
    <x v="0"/>
    <n v="1"/>
    <x v="2"/>
    <n v="7140"/>
    <n v="3088"/>
    <n v="2"/>
    <s v="Y"/>
    <x v="1"/>
    <n v="11"/>
    <x v="0"/>
    <n v="1"/>
    <n v="80"/>
    <x v="1"/>
    <n v="12"/>
    <x v="2"/>
    <x v="1"/>
    <x v="5"/>
    <n v="7"/>
    <x v="1"/>
    <n v="7"/>
  </r>
  <r>
    <x v="13"/>
    <x v="1"/>
    <x v="0"/>
    <n v="181"/>
    <x v="1"/>
    <x v="2"/>
    <n v="4"/>
    <s v="Medical"/>
    <n v="1"/>
    <n v="1755"/>
    <n v="4"/>
    <x v="1"/>
    <n v="97"/>
    <x v="2"/>
    <n v="1"/>
    <x v="1"/>
    <n v="4"/>
    <x v="1"/>
    <n v="2932"/>
    <n v="5586"/>
    <n v="0"/>
    <s v="Y"/>
    <x v="0"/>
    <n v="14"/>
    <x v="0"/>
    <n v="1"/>
    <n v="80"/>
    <x v="2"/>
    <n v="6"/>
    <x v="1"/>
    <x v="1"/>
    <x v="8"/>
    <n v="0"/>
    <x v="1"/>
    <n v="2"/>
  </r>
  <r>
    <x v="3"/>
    <x v="1"/>
    <x v="2"/>
    <n v="1283"/>
    <x v="0"/>
    <x v="2"/>
    <n v="3"/>
    <s v="Marketing"/>
    <n v="1"/>
    <n v="1756"/>
    <n v="4"/>
    <x v="0"/>
    <n v="62"/>
    <x v="0"/>
    <n v="2"/>
    <x v="0"/>
    <n v="2"/>
    <x v="0"/>
    <n v="5147"/>
    <n v="10697"/>
    <n v="8"/>
    <s v="Y"/>
    <x v="1"/>
    <n v="15"/>
    <x v="0"/>
    <n v="4"/>
    <n v="80"/>
    <x v="0"/>
    <n v="13"/>
    <x v="2"/>
    <x v="2"/>
    <x v="19"/>
    <n v="7"/>
    <x v="1"/>
    <n v="7"/>
  </r>
  <r>
    <x v="1"/>
    <x v="1"/>
    <x v="0"/>
    <n v="1313"/>
    <x v="0"/>
    <x v="13"/>
    <n v="4"/>
    <s v="Marketing"/>
    <n v="1"/>
    <n v="1757"/>
    <n v="4"/>
    <x v="0"/>
    <n v="80"/>
    <x v="0"/>
    <n v="2"/>
    <x v="0"/>
    <n v="4"/>
    <x v="0"/>
    <n v="4507"/>
    <n v="8191"/>
    <n v="3"/>
    <s v="Y"/>
    <x v="1"/>
    <n v="12"/>
    <x v="0"/>
    <n v="3"/>
    <n v="80"/>
    <x v="0"/>
    <n v="8"/>
    <x v="4"/>
    <x v="3"/>
    <x v="8"/>
    <n v="1"/>
    <x v="0"/>
    <n v="4"/>
  </r>
  <r>
    <x v="3"/>
    <x v="0"/>
    <x v="0"/>
    <n v="211"/>
    <x v="0"/>
    <x v="7"/>
    <n v="3"/>
    <s v="Life Sciences"/>
    <n v="1"/>
    <n v="1758"/>
    <n v="1"/>
    <x v="0"/>
    <n v="74"/>
    <x v="0"/>
    <n v="3"/>
    <x v="0"/>
    <n v="1"/>
    <x v="0"/>
    <n v="8564"/>
    <n v="10092"/>
    <n v="2"/>
    <s v="Y"/>
    <x v="0"/>
    <n v="20"/>
    <x v="1"/>
    <n v="3"/>
    <n v="80"/>
    <x v="0"/>
    <n v="11"/>
    <x v="2"/>
    <x v="2"/>
    <x v="2"/>
    <n v="0"/>
    <x v="0"/>
    <n v="0"/>
  </r>
  <r>
    <x v="8"/>
    <x v="1"/>
    <x v="1"/>
    <n v="594"/>
    <x v="1"/>
    <x v="2"/>
    <n v="2"/>
    <s v="Medical"/>
    <n v="1"/>
    <n v="1760"/>
    <n v="3"/>
    <x v="0"/>
    <n v="75"/>
    <x v="1"/>
    <n v="1"/>
    <x v="2"/>
    <n v="2"/>
    <x v="1"/>
    <n v="2468"/>
    <n v="15963"/>
    <n v="4"/>
    <s v="Y"/>
    <x v="1"/>
    <n v="14"/>
    <x v="0"/>
    <n v="2"/>
    <n v="80"/>
    <x v="1"/>
    <n v="9"/>
    <x v="5"/>
    <x v="2"/>
    <x v="0"/>
    <n v="1"/>
    <x v="0"/>
    <n v="5"/>
  </r>
  <r>
    <x v="12"/>
    <x v="0"/>
    <x v="0"/>
    <n v="1079"/>
    <x v="0"/>
    <x v="7"/>
    <n v="4"/>
    <s v="Marketing"/>
    <n v="1"/>
    <n v="1761"/>
    <n v="1"/>
    <x v="1"/>
    <n v="70"/>
    <x v="0"/>
    <n v="3"/>
    <x v="0"/>
    <n v="3"/>
    <x v="1"/>
    <n v="8161"/>
    <n v="19002"/>
    <n v="2"/>
    <s v="Y"/>
    <x v="1"/>
    <n v="13"/>
    <x v="0"/>
    <n v="1"/>
    <n v="80"/>
    <x v="2"/>
    <n v="10"/>
    <x v="2"/>
    <x v="1"/>
    <x v="6"/>
    <n v="0"/>
    <x v="0"/>
    <n v="0"/>
  </r>
  <r>
    <x v="11"/>
    <x v="1"/>
    <x v="0"/>
    <n v="590"/>
    <x v="1"/>
    <x v="18"/>
    <n v="3"/>
    <s v="Technical Degree"/>
    <n v="1"/>
    <n v="1762"/>
    <n v="4"/>
    <x v="0"/>
    <n v="91"/>
    <x v="1"/>
    <n v="1"/>
    <x v="1"/>
    <n v="1"/>
    <x v="2"/>
    <n v="2109"/>
    <n v="10007"/>
    <n v="1"/>
    <s v="Y"/>
    <x v="1"/>
    <n v="13"/>
    <x v="0"/>
    <n v="3"/>
    <n v="80"/>
    <x v="1"/>
    <n v="1"/>
    <x v="2"/>
    <x v="1"/>
    <x v="6"/>
    <n v="0"/>
    <x v="0"/>
    <n v="0"/>
  </r>
  <r>
    <x v="7"/>
    <x v="1"/>
    <x v="0"/>
    <n v="305"/>
    <x v="1"/>
    <x v="7"/>
    <n v="3"/>
    <s v="Life Sciences"/>
    <n v="1"/>
    <n v="1763"/>
    <n v="3"/>
    <x v="1"/>
    <n v="58"/>
    <x v="2"/>
    <n v="2"/>
    <x v="4"/>
    <n v="3"/>
    <x v="1"/>
    <n v="5294"/>
    <n v="9128"/>
    <n v="3"/>
    <s v="Y"/>
    <x v="1"/>
    <n v="16"/>
    <x v="0"/>
    <n v="3"/>
    <n v="80"/>
    <x v="1"/>
    <n v="10"/>
    <x v="1"/>
    <x v="1"/>
    <x v="5"/>
    <n v="0"/>
    <x v="1"/>
    <n v="7"/>
  </r>
  <r>
    <x v="5"/>
    <x v="1"/>
    <x v="2"/>
    <n v="953"/>
    <x v="1"/>
    <x v="12"/>
    <n v="4"/>
    <s v="Technical Degree"/>
    <n v="1"/>
    <n v="1764"/>
    <n v="2"/>
    <x v="1"/>
    <n v="65"/>
    <x v="0"/>
    <n v="1"/>
    <x v="1"/>
    <n v="2"/>
    <x v="0"/>
    <n v="2718"/>
    <n v="17674"/>
    <n v="2"/>
    <s v="Y"/>
    <x v="1"/>
    <n v="14"/>
    <x v="0"/>
    <n v="2"/>
    <n v="80"/>
    <x v="0"/>
    <n v="12"/>
    <x v="1"/>
    <x v="1"/>
    <x v="5"/>
    <n v="7"/>
    <x v="0"/>
    <n v="7"/>
  </r>
  <r>
    <x v="8"/>
    <x v="1"/>
    <x v="0"/>
    <n v="833"/>
    <x v="1"/>
    <x v="21"/>
    <n v="3"/>
    <s v="Medical"/>
    <n v="1"/>
    <n v="1766"/>
    <n v="2"/>
    <x v="1"/>
    <n v="60"/>
    <x v="3"/>
    <n v="2"/>
    <x v="4"/>
    <n v="4"/>
    <x v="1"/>
    <n v="5811"/>
    <n v="24539"/>
    <n v="3"/>
    <s v="Y"/>
    <x v="0"/>
    <n v="16"/>
    <x v="0"/>
    <n v="3"/>
    <n v="80"/>
    <x v="1"/>
    <n v="15"/>
    <x v="2"/>
    <x v="1"/>
    <x v="6"/>
    <n v="0"/>
    <x v="1"/>
    <n v="0"/>
  </r>
  <r>
    <x v="23"/>
    <x v="0"/>
    <x v="1"/>
    <n v="807"/>
    <x v="1"/>
    <x v="27"/>
    <n v="3"/>
    <s v="Technical Degree"/>
    <n v="1"/>
    <n v="1767"/>
    <n v="3"/>
    <x v="1"/>
    <n v="38"/>
    <x v="1"/>
    <n v="1"/>
    <x v="1"/>
    <n v="3"/>
    <x v="1"/>
    <n v="2437"/>
    <n v="15587"/>
    <n v="9"/>
    <s v="Y"/>
    <x v="0"/>
    <n v="16"/>
    <x v="0"/>
    <n v="4"/>
    <n v="80"/>
    <x v="1"/>
    <n v="6"/>
    <x v="5"/>
    <x v="1"/>
    <x v="6"/>
    <n v="0"/>
    <x v="0"/>
    <n v="0"/>
  </r>
  <r>
    <x v="19"/>
    <x v="1"/>
    <x v="0"/>
    <n v="855"/>
    <x v="1"/>
    <x v="20"/>
    <n v="3"/>
    <s v="Medical"/>
    <n v="1"/>
    <n v="1768"/>
    <n v="2"/>
    <x v="1"/>
    <n v="57"/>
    <x v="0"/>
    <n v="1"/>
    <x v="2"/>
    <n v="2"/>
    <x v="2"/>
    <n v="2766"/>
    <n v="8952"/>
    <n v="8"/>
    <s v="Y"/>
    <x v="1"/>
    <n v="22"/>
    <x v="1"/>
    <n v="2"/>
    <n v="80"/>
    <x v="2"/>
    <n v="7"/>
    <x v="6"/>
    <x v="2"/>
    <x v="8"/>
    <n v="3"/>
    <x v="0"/>
    <n v="4"/>
  </r>
  <r>
    <x v="27"/>
    <x v="1"/>
    <x v="0"/>
    <n v="478"/>
    <x v="1"/>
    <x v="2"/>
    <n v="3"/>
    <s v="Medical"/>
    <n v="1"/>
    <n v="1770"/>
    <n v="3"/>
    <x v="1"/>
    <n v="60"/>
    <x v="1"/>
    <n v="5"/>
    <x v="7"/>
    <n v="1"/>
    <x v="1"/>
    <n v="19038"/>
    <n v="19805"/>
    <n v="8"/>
    <s v="Y"/>
    <x v="1"/>
    <n v="12"/>
    <x v="0"/>
    <n v="2"/>
    <n v="80"/>
    <x v="2"/>
    <n v="34"/>
    <x v="2"/>
    <x v="1"/>
    <x v="6"/>
    <n v="0"/>
    <x v="0"/>
    <n v="0"/>
  </r>
  <r>
    <x v="3"/>
    <x v="1"/>
    <x v="2"/>
    <n v="775"/>
    <x v="1"/>
    <x v="18"/>
    <n v="3"/>
    <s v="Technical Degree"/>
    <n v="1"/>
    <n v="1771"/>
    <n v="4"/>
    <x v="1"/>
    <n v="90"/>
    <x v="0"/>
    <n v="2"/>
    <x v="1"/>
    <n v="2"/>
    <x v="2"/>
    <n v="3055"/>
    <n v="6194"/>
    <n v="5"/>
    <s v="Y"/>
    <x v="1"/>
    <n v="15"/>
    <x v="0"/>
    <n v="4"/>
    <n v="80"/>
    <x v="3"/>
    <n v="11"/>
    <x v="2"/>
    <x v="2"/>
    <x v="7"/>
    <n v="8"/>
    <x v="1"/>
    <n v="7"/>
  </r>
  <r>
    <x v="0"/>
    <x v="1"/>
    <x v="0"/>
    <n v="548"/>
    <x v="1"/>
    <x v="14"/>
    <n v="4"/>
    <s v="Life Sciences"/>
    <n v="1"/>
    <n v="1772"/>
    <n v="3"/>
    <x v="1"/>
    <n v="94"/>
    <x v="0"/>
    <n v="1"/>
    <x v="2"/>
    <n v="1"/>
    <x v="2"/>
    <n v="2289"/>
    <n v="20520"/>
    <n v="1"/>
    <s v="Y"/>
    <x v="1"/>
    <n v="20"/>
    <x v="1"/>
    <n v="2"/>
    <n v="80"/>
    <x v="3"/>
    <n v="5"/>
    <x v="2"/>
    <x v="1"/>
    <x v="8"/>
    <n v="3"/>
    <x v="0"/>
    <n v="4"/>
  </r>
  <r>
    <x v="13"/>
    <x v="1"/>
    <x v="2"/>
    <n v="1375"/>
    <x v="0"/>
    <x v="17"/>
    <n v="3"/>
    <s v="Life Sciences"/>
    <n v="1"/>
    <n v="1774"/>
    <n v="4"/>
    <x v="1"/>
    <n v="87"/>
    <x v="0"/>
    <n v="2"/>
    <x v="0"/>
    <n v="3"/>
    <x v="2"/>
    <n v="4001"/>
    <n v="12313"/>
    <n v="1"/>
    <s v="Y"/>
    <x v="0"/>
    <n v="14"/>
    <x v="0"/>
    <n v="3"/>
    <n v="80"/>
    <x v="1"/>
    <n v="15"/>
    <x v="1"/>
    <x v="1"/>
    <x v="15"/>
    <n v="14"/>
    <x v="0"/>
    <n v="7"/>
  </r>
  <r>
    <x v="16"/>
    <x v="1"/>
    <x v="2"/>
    <n v="661"/>
    <x v="1"/>
    <x v="0"/>
    <n v="4"/>
    <s v="Medical"/>
    <n v="1"/>
    <n v="1775"/>
    <n v="1"/>
    <x v="0"/>
    <n v="60"/>
    <x v="1"/>
    <n v="4"/>
    <x v="3"/>
    <n v="3"/>
    <x v="1"/>
    <n v="12965"/>
    <n v="22308"/>
    <n v="4"/>
    <s v="Y"/>
    <x v="0"/>
    <n v="20"/>
    <x v="1"/>
    <n v="4"/>
    <n v="80"/>
    <x v="2"/>
    <n v="27"/>
    <x v="2"/>
    <x v="2"/>
    <x v="11"/>
    <n v="2"/>
    <x v="0"/>
    <n v="2"/>
  </r>
  <r>
    <x v="23"/>
    <x v="1"/>
    <x v="0"/>
    <n v="244"/>
    <x v="2"/>
    <x v="2"/>
    <n v="3"/>
    <s v="Life Sciences"/>
    <n v="1"/>
    <n v="1778"/>
    <n v="2"/>
    <x v="1"/>
    <n v="97"/>
    <x v="0"/>
    <n v="1"/>
    <x v="8"/>
    <n v="4"/>
    <x v="0"/>
    <n v="3539"/>
    <n v="5033"/>
    <n v="0"/>
    <s v="Y"/>
    <x v="1"/>
    <n v="13"/>
    <x v="0"/>
    <n v="2"/>
    <n v="80"/>
    <x v="0"/>
    <n v="10"/>
    <x v="3"/>
    <x v="1"/>
    <x v="7"/>
    <n v="7"/>
    <x v="1"/>
    <n v="8"/>
  </r>
  <r>
    <x v="13"/>
    <x v="1"/>
    <x v="0"/>
    <n v="511"/>
    <x v="0"/>
    <x v="3"/>
    <n v="2"/>
    <s v="Life Sciences"/>
    <n v="1"/>
    <n v="1779"/>
    <n v="4"/>
    <x v="0"/>
    <n v="32"/>
    <x v="3"/>
    <n v="2"/>
    <x v="0"/>
    <n v="4"/>
    <x v="0"/>
    <n v="6029"/>
    <n v="25353"/>
    <n v="5"/>
    <s v="Y"/>
    <x v="1"/>
    <n v="12"/>
    <x v="0"/>
    <n v="1"/>
    <n v="80"/>
    <x v="0"/>
    <n v="6"/>
    <x v="1"/>
    <x v="1"/>
    <x v="4"/>
    <n v="2"/>
    <x v="3"/>
    <n v="2"/>
  </r>
  <r>
    <x v="18"/>
    <x v="0"/>
    <x v="0"/>
    <n v="337"/>
    <x v="0"/>
    <x v="15"/>
    <n v="1"/>
    <s v="Marketing"/>
    <n v="1"/>
    <n v="1780"/>
    <n v="2"/>
    <x v="1"/>
    <n v="31"/>
    <x v="0"/>
    <n v="1"/>
    <x v="6"/>
    <n v="2"/>
    <x v="0"/>
    <n v="2679"/>
    <n v="4567"/>
    <n v="1"/>
    <s v="Y"/>
    <x v="1"/>
    <n v="13"/>
    <x v="0"/>
    <n v="2"/>
    <n v="80"/>
    <x v="0"/>
    <n v="1"/>
    <x v="1"/>
    <x v="1"/>
    <x v="6"/>
    <n v="0"/>
    <x v="1"/>
    <n v="0"/>
  </r>
  <r>
    <x v="8"/>
    <x v="1"/>
    <x v="0"/>
    <n v="1153"/>
    <x v="1"/>
    <x v="16"/>
    <n v="2"/>
    <s v="Other"/>
    <n v="1"/>
    <n v="1782"/>
    <n v="4"/>
    <x v="0"/>
    <n v="40"/>
    <x v="1"/>
    <n v="1"/>
    <x v="2"/>
    <n v="3"/>
    <x v="1"/>
    <n v="3702"/>
    <n v="16376"/>
    <n v="1"/>
    <s v="Y"/>
    <x v="1"/>
    <n v="11"/>
    <x v="0"/>
    <n v="2"/>
    <n v="80"/>
    <x v="1"/>
    <n v="5"/>
    <x v="1"/>
    <x v="1"/>
    <x v="8"/>
    <n v="4"/>
    <x v="0"/>
    <n v="4"/>
  </r>
  <r>
    <x v="15"/>
    <x v="0"/>
    <x v="0"/>
    <n v="1294"/>
    <x v="1"/>
    <x v="1"/>
    <n v="1"/>
    <s v="Medical"/>
    <n v="1"/>
    <n v="1783"/>
    <n v="3"/>
    <x v="0"/>
    <n v="79"/>
    <x v="0"/>
    <n v="1"/>
    <x v="2"/>
    <n v="1"/>
    <x v="1"/>
    <n v="2398"/>
    <n v="15999"/>
    <n v="1"/>
    <s v="Y"/>
    <x v="0"/>
    <n v="17"/>
    <x v="0"/>
    <n v="3"/>
    <n v="80"/>
    <x v="0"/>
    <n v="1"/>
    <x v="6"/>
    <x v="1"/>
    <x v="6"/>
    <n v="0"/>
    <x v="0"/>
    <n v="0"/>
  </r>
  <r>
    <x v="12"/>
    <x v="1"/>
    <x v="0"/>
    <n v="196"/>
    <x v="0"/>
    <x v="22"/>
    <n v="4"/>
    <s v="Marketing"/>
    <n v="1"/>
    <n v="1784"/>
    <n v="1"/>
    <x v="0"/>
    <n v="91"/>
    <x v="1"/>
    <n v="2"/>
    <x v="0"/>
    <n v="4"/>
    <x v="1"/>
    <n v="5468"/>
    <n v="13402"/>
    <n v="1"/>
    <s v="Y"/>
    <x v="1"/>
    <n v="14"/>
    <x v="0"/>
    <n v="1"/>
    <n v="80"/>
    <x v="3"/>
    <n v="13"/>
    <x v="1"/>
    <x v="1"/>
    <x v="12"/>
    <n v="7"/>
    <x v="8"/>
    <n v="7"/>
  </r>
  <r>
    <x v="31"/>
    <x v="1"/>
    <x v="0"/>
    <n v="942"/>
    <x v="1"/>
    <x v="3"/>
    <n v="3"/>
    <s v="Technical Degree"/>
    <n v="1"/>
    <n v="1786"/>
    <n v="1"/>
    <x v="0"/>
    <n v="53"/>
    <x v="0"/>
    <n v="3"/>
    <x v="5"/>
    <n v="3"/>
    <x v="1"/>
    <n v="13116"/>
    <n v="22984"/>
    <n v="2"/>
    <s v="Y"/>
    <x v="1"/>
    <n v="11"/>
    <x v="0"/>
    <n v="4"/>
    <n v="80"/>
    <x v="0"/>
    <n v="15"/>
    <x v="2"/>
    <x v="1"/>
    <x v="4"/>
    <n v="2"/>
    <x v="3"/>
    <n v="2"/>
  </r>
  <r>
    <x v="2"/>
    <x v="1"/>
    <x v="0"/>
    <n v="589"/>
    <x v="0"/>
    <x v="14"/>
    <n v="2"/>
    <s v="Marketing"/>
    <n v="1"/>
    <n v="1787"/>
    <n v="2"/>
    <x v="1"/>
    <n v="46"/>
    <x v="1"/>
    <n v="2"/>
    <x v="0"/>
    <n v="2"/>
    <x v="1"/>
    <n v="4189"/>
    <n v="8800"/>
    <n v="1"/>
    <s v="Y"/>
    <x v="1"/>
    <n v="14"/>
    <x v="0"/>
    <n v="1"/>
    <n v="80"/>
    <x v="3"/>
    <n v="5"/>
    <x v="2"/>
    <x v="1"/>
    <x v="8"/>
    <n v="2"/>
    <x v="0"/>
    <n v="3"/>
  </r>
  <r>
    <x v="21"/>
    <x v="1"/>
    <x v="0"/>
    <n v="734"/>
    <x v="1"/>
    <x v="2"/>
    <n v="4"/>
    <s v="Medical"/>
    <n v="1"/>
    <n v="1789"/>
    <n v="3"/>
    <x v="1"/>
    <n v="46"/>
    <x v="0"/>
    <n v="5"/>
    <x v="7"/>
    <n v="4"/>
    <x v="2"/>
    <n v="19328"/>
    <n v="14218"/>
    <n v="7"/>
    <s v="Y"/>
    <x v="0"/>
    <n v="17"/>
    <x v="0"/>
    <n v="3"/>
    <n v="80"/>
    <x v="1"/>
    <n v="24"/>
    <x v="1"/>
    <x v="1"/>
    <x v="4"/>
    <n v="1"/>
    <x v="3"/>
    <n v="2"/>
  </r>
  <r>
    <x v="9"/>
    <x v="1"/>
    <x v="0"/>
    <n v="1383"/>
    <x v="1"/>
    <x v="17"/>
    <n v="3"/>
    <s v="Life Sciences"/>
    <n v="1"/>
    <n v="1790"/>
    <n v="4"/>
    <x v="1"/>
    <n v="90"/>
    <x v="0"/>
    <n v="3"/>
    <x v="4"/>
    <n v="1"/>
    <x v="1"/>
    <n v="8321"/>
    <n v="25949"/>
    <n v="7"/>
    <s v="Y"/>
    <x v="0"/>
    <n v="13"/>
    <x v="0"/>
    <n v="4"/>
    <n v="80"/>
    <x v="1"/>
    <n v="15"/>
    <x v="4"/>
    <x v="1"/>
    <x v="12"/>
    <n v="8"/>
    <x v="8"/>
    <n v="7"/>
  </r>
  <r>
    <x v="20"/>
    <x v="0"/>
    <x v="1"/>
    <n v="429"/>
    <x v="1"/>
    <x v="0"/>
    <n v="2"/>
    <s v="Medical"/>
    <n v="1"/>
    <n v="1792"/>
    <n v="3"/>
    <x v="1"/>
    <n v="99"/>
    <x v="0"/>
    <n v="1"/>
    <x v="1"/>
    <n v="2"/>
    <x v="2"/>
    <n v="2342"/>
    <n v="11092"/>
    <n v="1"/>
    <s v="Y"/>
    <x v="0"/>
    <n v="12"/>
    <x v="0"/>
    <n v="3"/>
    <n v="80"/>
    <x v="2"/>
    <n v="6"/>
    <x v="2"/>
    <x v="2"/>
    <x v="8"/>
    <n v="3"/>
    <x v="3"/>
    <n v="3"/>
  </r>
  <r>
    <x v="2"/>
    <x v="1"/>
    <x v="0"/>
    <n v="1239"/>
    <x v="2"/>
    <x v="1"/>
    <n v="2"/>
    <s v="Other"/>
    <n v="1"/>
    <n v="1794"/>
    <n v="3"/>
    <x v="1"/>
    <n v="89"/>
    <x v="0"/>
    <n v="2"/>
    <x v="8"/>
    <n v="2"/>
    <x v="2"/>
    <n v="4071"/>
    <n v="12832"/>
    <n v="2"/>
    <s v="Y"/>
    <x v="1"/>
    <n v="13"/>
    <x v="0"/>
    <n v="3"/>
    <n v="80"/>
    <x v="0"/>
    <n v="19"/>
    <x v="5"/>
    <x v="2"/>
    <x v="1"/>
    <n v="0"/>
    <x v="5"/>
    <n v="7"/>
  </r>
  <r>
    <x v="10"/>
    <x v="0"/>
    <x v="0"/>
    <n v="303"/>
    <x v="0"/>
    <x v="6"/>
    <n v="3"/>
    <s v="Life Sciences"/>
    <n v="1"/>
    <n v="1797"/>
    <n v="3"/>
    <x v="1"/>
    <n v="84"/>
    <x v="0"/>
    <n v="2"/>
    <x v="0"/>
    <n v="4"/>
    <x v="0"/>
    <n v="5813"/>
    <n v="13492"/>
    <n v="1"/>
    <s v="Y"/>
    <x v="0"/>
    <n v="18"/>
    <x v="0"/>
    <n v="4"/>
    <n v="80"/>
    <x v="0"/>
    <n v="10"/>
    <x v="2"/>
    <x v="1"/>
    <x v="1"/>
    <n v="7"/>
    <x v="4"/>
    <n v="7"/>
  </r>
  <r>
    <x v="3"/>
    <x v="1"/>
    <x v="0"/>
    <n v="867"/>
    <x v="1"/>
    <x v="1"/>
    <n v="4"/>
    <s v="Life Sciences"/>
    <n v="1"/>
    <n v="1798"/>
    <n v="4"/>
    <x v="1"/>
    <n v="90"/>
    <x v="2"/>
    <n v="1"/>
    <x v="1"/>
    <n v="1"/>
    <x v="1"/>
    <n v="3143"/>
    <n v="6076"/>
    <n v="6"/>
    <s v="Y"/>
    <x v="1"/>
    <n v="19"/>
    <x v="0"/>
    <n v="2"/>
    <n v="80"/>
    <x v="1"/>
    <n v="14"/>
    <x v="4"/>
    <x v="1"/>
    <x v="1"/>
    <n v="8"/>
    <x v="4"/>
    <n v="6"/>
  </r>
  <r>
    <x v="14"/>
    <x v="1"/>
    <x v="0"/>
    <n v="1181"/>
    <x v="1"/>
    <x v="0"/>
    <n v="3"/>
    <s v="Life Sciences"/>
    <n v="1"/>
    <n v="1799"/>
    <n v="3"/>
    <x v="1"/>
    <n v="82"/>
    <x v="0"/>
    <n v="1"/>
    <x v="1"/>
    <n v="4"/>
    <x v="1"/>
    <n v="2044"/>
    <n v="5531"/>
    <n v="1"/>
    <s v="Y"/>
    <x v="1"/>
    <n v="11"/>
    <x v="0"/>
    <n v="3"/>
    <n v="80"/>
    <x v="1"/>
    <n v="5"/>
    <x v="6"/>
    <x v="3"/>
    <x v="8"/>
    <n v="3"/>
    <x v="0"/>
    <n v="3"/>
  </r>
  <r>
    <x v="22"/>
    <x v="1"/>
    <x v="0"/>
    <n v="1253"/>
    <x v="1"/>
    <x v="17"/>
    <n v="1"/>
    <s v="Medical"/>
    <n v="1"/>
    <n v="1800"/>
    <n v="3"/>
    <x v="1"/>
    <n v="65"/>
    <x v="0"/>
    <n v="3"/>
    <x v="7"/>
    <n v="3"/>
    <x v="0"/>
    <n v="13464"/>
    <n v="7914"/>
    <n v="7"/>
    <s v="Y"/>
    <x v="1"/>
    <n v="21"/>
    <x v="1"/>
    <n v="3"/>
    <n v="80"/>
    <x v="0"/>
    <n v="9"/>
    <x v="1"/>
    <x v="1"/>
    <x v="9"/>
    <n v="3"/>
    <x v="3"/>
    <n v="2"/>
  </r>
  <r>
    <x v="21"/>
    <x v="1"/>
    <x v="2"/>
    <n v="849"/>
    <x v="0"/>
    <x v="9"/>
    <n v="2"/>
    <s v="Life Sciences"/>
    <n v="1"/>
    <n v="1801"/>
    <n v="2"/>
    <x v="1"/>
    <n v="98"/>
    <x v="1"/>
    <n v="2"/>
    <x v="0"/>
    <n v="2"/>
    <x v="0"/>
    <n v="7991"/>
    <n v="25166"/>
    <n v="8"/>
    <s v="Y"/>
    <x v="1"/>
    <n v="15"/>
    <x v="0"/>
    <n v="3"/>
    <n v="80"/>
    <x v="0"/>
    <n v="6"/>
    <x v="1"/>
    <x v="1"/>
    <x v="4"/>
    <n v="2"/>
    <x v="3"/>
    <n v="2"/>
  </r>
  <r>
    <x v="32"/>
    <x v="1"/>
    <x v="0"/>
    <n v="616"/>
    <x v="1"/>
    <x v="2"/>
    <n v="2"/>
    <s v="Life Sciences"/>
    <n v="1"/>
    <n v="1802"/>
    <n v="3"/>
    <x v="0"/>
    <n v="99"/>
    <x v="0"/>
    <n v="1"/>
    <x v="2"/>
    <n v="1"/>
    <x v="1"/>
    <n v="3377"/>
    <n v="25605"/>
    <n v="4"/>
    <s v="Y"/>
    <x v="1"/>
    <n v="17"/>
    <x v="0"/>
    <n v="4"/>
    <n v="80"/>
    <x v="1"/>
    <n v="7"/>
    <x v="3"/>
    <x v="2"/>
    <x v="9"/>
    <n v="3"/>
    <x v="0"/>
    <n v="2"/>
  </r>
  <r>
    <x v="19"/>
    <x v="1"/>
    <x v="0"/>
    <n v="1128"/>
    <x v="1"/>
    <x v="28"/>
    <n v="3"/>
    <s v="Medical"/>
    <n v="1"/>
    <n v="1803"/>
    <n v="2"/>
    <x v="1"/>
    <n v="95"/>
    <x v="2"/>
    <n v="2"/>
    <x v="4"/>
    <n v="1"/>
    <x v="1"/>
    <n v="5538"/>
    <n v="5696"/>
    <n v="5"/>
    <s v="Y"/>
    <x v="1"/>
    <n v="18"/>
    <x v="0"/>
    <n v="3"/>
    <n v="80"/>
    <x v="3"/>
    <n v="10"/>
    <x v="2"/>
    <x v="2"/>
    <x v="2"/>
    <n v="0"/>
    <x v="0"/>
    <n v="0"/>
  </r>
  <r>
    <x v="10"/>
    <x v="1"/>
    <x v="2"/>
    <n v="1180"/>
    <x v="1"/>
    <x v="2"/>
    <n v="2"/>
    <s v="Medical"/>
    <n v="1"/>
    <n v="1804"/>
    <n v="2"/>
    <x v="1"/>
    <n v="90"/>
    <x v="0"/>
    <n v="2"/>
    <x v="3"/>
    <n v="4"/>
    <x v="2"/>
    <n v="5762"/>
    <n v="24442"/>
    <n v="2"/>
    <s v="Y"/>
    <x v="1"/>
    <n v="14"/>
    <x v="0"/>
    <n v="3"/>
    <n v="80"/>
    <x v="1"/>
    <n v="15"/>
    <x v="6"/>
    <x v="1"/>
    <x v="5"/>
    <n v="7"/>
    <x v="1"/>
    <n v="7"/>
  </r>
  <r>
    <x v="8"/>
    <x v="1"/>
    <x v="2"/>
    <n v="1336"/>
    <x v="2"/>
    <x v="2"/>
    <n v="3"/>
    <s v="Human Resources"/>
    <n v="1"/>
    <n v="1805"/>
    <n v="1"/>
    <x v="1"/>
    <n v="100"/>
    <x v="0"/>
    <n v="1"/>
    <x v="8"/>
    <n v="2"/>
    <x v="2"/>
    <n v="2592"/>
    <n v="7129"/>
    <n v="5"/>
    <s v="Y"/>
    <x v="1"/>
    <n v="13"/>
    <x v="0"/>
    <n v="4"/>
    <n v="80"/>
    <x v="2"/>
    <n v="13"/>
    <x v="1"/>
    <x v="1"/>
    <x v="19"/>
    <n v="10"/>
    <x v="2"/>
    <n v="8"/>
  </r>
  <r>
    <x v="13"/>
    <x v="0"/>
    <x v="1"/>
    <n v="234"/>
    <x v="1"/>
    <x v="14"/>
    <n v="4"/>
    <s v="Life Sciences"/>
    <n v="1"/>
    <n v="1807"/>
    <n v="4"/>
    <x v="1"/>
    <n v="93"/>
    <x v="0"/>
    <n v="2"/>
    <x v="2"/>
    <n v="1"/>
    <x v="1"/>
    <n v="5346"/>
    <n v="6208"/>
    <n v="4"/>
    <s v="Y"/>
    <x v="1"/>
    <n v="17"/>
    <x v="0"/>
    <n v="3"/>
    <n v="80"/>
    <x v="1"/>
    <n v="11"/>
    <x v="1"/>
    <x v="2"/>
    <x v="5"/>
    <n v="1"/>
    <x v="0"/>
    <n v="7"/>
  </r>
  <r>
    <x v="2"/>
    <x v="0"/>
    <x v="0"/>
    <n v="370"/>
    <x v="1"/>
    <x v="17"/>
    <n v="4"/>
    <s v="Medical"/>
    <n v="1"/>
    <n v="1809"/>
    <n v="4"/>
    <x v="1"/>
    <n v="58"/>
    <x v="0"/>
    <n v="2"/>
    <x v="3"/>
    <n v="1"/>
    <x v="0"/>
    <n v="4213"/>
    <n v="4992"/>
    <n v="1"/>
    <s v="Y"/>
    <x v="1"/>
    <n v="15"/>
    <x v="0"/>
    <n v="2"/>
    <n v="80"/>
    <x v="0"/>
    <n v="10"/>
    <x v="5"/>
    <x v="0"/>
    <x v="1"/>
    <n v="3"/>
    <x v="0"/>
    <n v="8"/>
  </r>
  <r>
    <x v="22"/>
    <x v="1"/>
    <x v="1"/>
    <n v="766"/>
    <x v="0"/>
    <x v="25"/>
    <n v="3"/>
    <s v="Life Sciences"/>
    <n v="1"/>
    <n v="1812"/>
    <n v="3"/>
    <x v="1"/>
    <n v="83"/>
    <x v="0"/>
    <n v="2"/>
    <x v="0"/>
    <n v="4"/>
    <x v="2"/>
    <n v="4127"/>
    <n v="19188"/>
    <n v="2"/>
    <s v="Y"/>
    <x v="1"/>
    <n v="18"/>
    <x v="0"/>
    <n v="4"/>
    <n v="80"/>
    <x v="1"/>
    <n v="7"/>
    <x v="6"/>
    <x v="1"/>
    <x v="4"/>
    <n v="1"/>
    <x v="3"/>
    <n v="2"/>
  </r>
  <r>
    <x v="23"/>
    <x v="1"/>
    <x v="2"/>
    <n v="343"/>
    <x v="1"/>
    <x v="14"/>
    <n v="3"/>
    <s v="Life Sciences"/>
    <n v="1"/>
    <n v="1813"/>
    <n v="1"/>
    <x v="1"/>
    <n v="52"/>
    <x v="0"/>
    <n v="1"/>
    <x v="1"/>
    <n v="3"/>
    <x v="0"/>
    <n v="2438"/>
    <n v="24978"/>
    <n v="4"/>
    <s v="Y"/>
    <x v="1"/>
    <n v="13"/>
    <x v="0"/>
    <n v="3"/>
    <n v="80"/>
    <x v="0"/>
    <n v="7"/>
    <x v="2"/>
    <x v="2"/>
    <x v="11"/>
    <n v="2"/>
    <x v="1"/>
    <n v="2"/>
  </r>
  <r>
    <x v="0"/>
    <x v="1"/>
    <x v="0"/>
    <n v="447"/>
    <x v="1"/>
    <x v="12"/>
    <n v="3"/>
    <s v="Life Sciences"/>
    <n v="1"/>
    <n v="1814"/>
    <n v="2"/>
    <x v="1"/>
    <n v="85"/>
    <x v="2"/>
    <n v="2"/>
    <x v="4"/>
    <n v="2"/>
    <x v="0"/>
    <n v="6870"/>
    <n v="15530"/>
    <n v="3"/>
    <s v="Y"/>
    <x v="1"/>
    <n v="12"/>
    <x v="0"/>
    <n v="1"/>
    <n v="80"/>
    <x v="0"/>
    <n v="11"/>
    <x v="1"/>
    <x v="0"/>
    <x v="11"/>
    <n v="2"/>
    <x v="1"/>
    <n v="2"/>
  </r>
  <r>
    <x v="0"/>
    <x v="1"/>
    <x v="0"/>
    <n v="796"/>
    <x v="0"/>
    <x v="18"/>
    <n v="1"/>
    <s v="Marketing"/>
    <n v="1"/>
    <n v="1815"/>
    <n v="3"/>
    <x v="0"/>
    <n v="81"/>
    <x v="0"/>
    <n v="3"/>
    <x v="0"/>
    <n v="3"/>
    <x v="2"/>
    <n v="10447"/>
    <n v="26458"/>
    <n v="0"/>
    <s v="Y"/>
    <x v="0"/>
    <n v="13"/>
    <x v="0"/>
    <n v="4"/>
    <n v="80"/>
    <x v="1"/>
    <n v="23"/>
    <x v="1"/>
    <x v="3"/>
    <x v="14"/>
    <n v="14"/>
    <x v="11"/>
    <n v="5"/>
  </r>
  <r>
    <x v="7"/>
    <x v="1"/>
    <x v="0"/>
    <n v="1092"/>
    <x v="1"/>
    <x v="17"/>
    <n v="3"/>
    <s v="Medical"/>
    <n v="1"/>
    <n v="1816"/>
    <n v="1"/>
    <x v="0"/>
    <n v="64"/>
    <x v="0"/>
    <n v="3"/>
    <x v="3"/>
    <n v="3"/>
    <x v="0"/>
    <n v="9667"/>
    <n v="2739"/>
    <n v="9"/>
    <s v="Y"/>
    <x v="1"/>
    <n v="14"/>
    <x v="0"/>
    <n v="2"/>
    <n v="80"/>
    <x v="0"/>
    <n v="9"/>
    <x v="1"/>
    <x v="1"/>
    <x v="5"/>
    <n v="7"/>
    <x v="0"/>
    <n v="2"/>
  </r>
  <r>
    <x v="25"/>
    <x v="0"/>
    <x v="0"/>
    <n v="920"/>
    <x v="2"/>
    <x v="25"/>
    <n v="2"/>
    <s v="Medical"/>
    <n v="1"/>
    <n v="1818"/>
    <n v="4"/>
    <x v="0"/>
    <n v="69"/>
    <x v="0"/>
    <n v="1"/>
    <x v="8"/>
    <n v="2"/>
    <x v="1"/>
    <n v="2148"/>
    <n v="6889"/>
    <n v="0"/>
    <s v="Y"/>
    <x v="0"/>
    <n v="11"/>
    <x v="0"/>
    <n v="3"/>
    <n v="80"/>
    <x v="0"/>
    <n v="6"/>
    <x v="1"/>
    <x v="1"/>
    <x v="8"/>
    <n v="1"/>
    <x v="1"/>
    <n v="4"/>
  </r>
  <r>
    <x v="21"/>
    <x v="0"/>
    <x v="0"/>
    <n v="261"/>
    <x v="1"/>
    <x v="11"/>
    <n v="2"/>
    <s v="Medical"/>
    <n v="1"/>
    <n v="1821"/>
    <n v="4"/>
    <x v="0"/>
    <n v="66"/>
    <x v="0"/>
    <n v="2"/>
    <x v="4"/>
    <n v="2"/>
    <x v="1"/>
    <n v="8926"/>
    <n v="10842"/>
    <n v="4"/>
    <s v="Y"/>
    <x v="1"/>
    <n v="22"/>
    <x v="1"/>
    <n v="4"/>
    <n v="80"/>
    <x v="1"/>
    <n v="13"/>
    <x v="2"/>
    <x v="3"/>
    <x v="7"/>
    <n v="7"/>
    <x v="2"/>
    <n v="7"/>
  </r>
  <r>
    <x v="32"/>
    <x v="1"/>
    <x v="0"/>
    <n v="1194"/>
    <x v="1"/>
    <x v="0"/>
    <n v="3"/>
    <s v="Life Sciences"/>
    <n v="1"/>
    <n v="1822"/>
    <n v="3"/>
    <x v="0"/>
    <n v="52"/>
    <x v="0"/>
    <n v="2"/>
    <x v="4"/>
    <n v="4"/>
    <x v="2"/>
    <n v="6513"/>
    <n v="9060"/>
    <n v="4"/>
    <s v="Y"/>
    <x v="1"/>
    <n v="17"/>
    <x v="0"/>
    <n v="4"/>
    <n v="80"/>
    <x v="1"/>
    <n v="12"/>
    <x v="1"/>
    <x v="1"/>
    <x v="8"/>
    <n v="3"/>
    <x v="0"/>
    <n v="3"/>
  </r>
  <r>
    <x v="13"/>
    <x v="1"/>
    <x v="0"/>
    <n v="810"/>
    <x v="0"/>
    <x v="1"/>
    <n v="2"/>
    <s v="Technical Degree"/>
    <n v="1"/>
    <n v="1823"/>
    <n v="2"/>
    <x v="1"/>
    <n v="92"/>
    <x v="2"/>
    <n v="2"/>
    <x v="0"/>
    <n v="3"/>
    <x v="1"/>
    <n v="6799"/>
    <n v="22128"/>
    <n v="1"/>
    <s v="Y"/>
    <x v="1"/>
    <n v="21"/>
    <x v="1"/>
    <n v="3"/>
    <n v="80"/>
    <x v="3"/>
    <n v="10"/>
    <x v="3"/>
    <x v="1"/>
    <x v="1"/>
    <n v="8"/>
    <x v="5"/>
    <n v="8"/>
  </r>
  <r>
    <x v="34"/>
    <x v="1"/>
    <x v="2"/>
    <n v="350"/>
    <x v="0"/>
    <x v="2"/>
    <n v="3"/>
    <s v="Medical"/>
    <n v="1"/>
    <n v="1824"/>
    <n v="2"/>
    <x v="1"/>
    <n v="52"/>
    <x v="0"/>
    <n v="4"/>
    <x v="5"/>
    <n v="2"/>
    <x v="2"/>
    <n v="16291"/>
    <n v="22577"/>
    <n v="4"/>
    <s v="Y"/>
    <x v="1"/>
    <n v="22"/>
    <x v="1"/>
    <n v="4"/>
    <n v="80"/>
    <x v="1"/>
    <n v="37"/>
    <x v="0"/>
    <x v="2"/>
    <x v="22"/>
    <n v="9"/>
    <x v="15"/>
    <n v="14"/>
  </r>
  <r>
    <x v="10"/>
    <x v="1"/>
    <x v="0"/>
    <n v="185"/>
    <x v="1"/>
    <x v="5"/>
    <n v="4"/>
    <s v="Medical"/>
    <n v="1"/>
    <n v="1826"/>
    <n v="2"/>
    <x v="1"/>
    <n v="91"/>
    <x v="3"/>
    <n v="1"/>
    <x v="2"/>
    <n v="3"/>
    <x v="1"/>
    <n v="2705"/>
    <n v="9696"/>
    <n v="0"/>
    <s v="Y"/>
    <x v="1"/>
    <n v="16"/>
    <x v="0"/>
    <n v="2"/>
    <n v="80"/>
    <x v="1"/>
    <n v="6"/>
    <x v="2"/>
    <x v="3"/>
    <x v="8"/>
    <n v="4"/>
    <x v="0"/>
    <n v="3"/>
  </r>
  <r>
    <x v="40"/>
    <x v="1"/>
    <x v="0"/>
    <n v="1001"/>
    <x v="1"/>
    <x v="18"/>
    <n v="3"/>
    <s v="Life Sciences"/>
    <n v="1"/>
    <n v="1827"/>
    <n v="3"/>
    <x v="0"/>
    <n v="92"/>
    <x v="1"/>
    <n v="3"/>
    <x v="3"/>
    <n v="2"/>
    <x v="2"/>
    <n v="10333"/>
    <n v="19271"/>
    <n v="8"/>
    <s v="Y"/>
    <x v="0"/>
    <n v="12"/>
    <x v="0"/>
    <n v="3"/>
    <n v="80"/>
    <x v="1"/>
    <n v="28"/>
    <x v="5"/>
    <x v="1"/>
    <x v="14"/>
    <n v="11"/>
    <x v="15"/>
    <n v="10"/>
  </r>
  <r>
    <x v="32"/>
    <x v="1"/>
    <x v="0"/>
    <n v="750"/>
    <x v="1"/>
    <x v="20"/>
    <n v="3"/>
    <s v="Life Sciences"/>
    <n v="1"/>
    <n v="1829"/>
    <n v="2"/>
    <x v="0"/>
    <n v="47"/>
    <x v="0"/>
    <n v="2"/>
    <x v="4"/>
    <n v="1"/>
    <x v="2"/>
    <n v="4448"/>
    <n v="10748"/>
    <n v="2"/>
    <s v="Y"/>
    <x v="1"/>
    <n v="12"/>
    <x v="0"/>
    <n v="2"/>
    <n v="80"/>
    <x v="1"/>
    <n v="15"/>
    <x v="1"/>
    <x v="1"/>
    <x v="5"/>
    <n v="4"/>
    <x v="4"/>
    <n v="7"/>
  </r>
  <r>
    <x v="33"/>
    <x v="1"/>
    <x v="0"/>
    <n v="431"/>
    <x v="1"/>
    <x v="15"/>
    <n v="4"/>
    <s v="Medical"/>
    <n v="1"/>
    <n v="1830"/>
    <n v="4"/>
    <x v="0"/>
    <n v="68"/>
    <x v="0"/>
    <n v="2"/>
    <x v="1"/>
    <n v="4"/>
    <x v="1"/>
    <n v="6854"/>
    <n v="15696"/>
    <n v="4"/>
    <s v="Y"/>
    <x v="1"/>
    <n v="15"/>
    <x v="0"/>
    <n v="2"/>
    <n v="80"/>
    <x v="1"/>
    <n v="14"/>
    <x v="2"/>
    <x v="2"/>
    <x v="5"/>
    <n v="1"/>
    <x v="1"/>
    <n v="7"/>
  </r>
  <r>
    <x v="12"/>
    <x v="1"/>
    <x v="1"/>
    <n v="1125"/>
    <x v="0"/>
    <x v="15"/>
    <n v="4"/>
    <s v="Marketing"/>
    <n v="1"/>
    <n v="1833"/>
    <n v="1"/>
    <x v="0"/>
    <n v="68"/>
    <x v="0"/>
    <n v="3"/>
    <x v="0"/>
    <n v="1"/>
    <x v="1"/>
    <n v="9637"/>
    <n v="8277"/>
    <n v="2"/>
    <s v="Y"/>
    <x v="1"/>
    <n v="14"/>
    <x v="0"/>
    <n v="4"/>
    <n v="80"/>
    <x v="3"/>
    <n v="9"/>
    <x v="1"/>
    <x v="1"/>
    <x v="11"/>
    <n v="2"/>
    <x v="3"/>
    <n v="2"/>
  </r>
  <r>
    <x v="14"/>
    <x v="1"/>
    <x v="0"/>
    <n v="1217"/>
    <x v="1"/>
    <x v="0"/>
    <n v="3"/>
    <s v="Medical"/>
    <n v="1"/>
    <n v="1834"/>
    <n v="3"/>
    <x v="0"/>
    <n v="67"/>
    <x v="0"/>
    <n v="1"/>
    <x v="1"/>
    <n v="1"/>
    <x v="1"/>
    <n v="3591"/>
    <n v="12719"/>
    <n v="1"/>
    <s v="Y"/>
    <x v="1"/>
    <n v="25"/>
    <x v="1"/>
    <n v="3"/>
    <n v="80"/>
    <x v="1"/>
    <n v="3"/>
    <x v="1"/>
    <x v="1"/>
    <x v="11"/>
    <n v="2"/>
    <x v="1"/>
    <n v="2"/>
  </r>
  <r>
    <x v="8"/>
    <x v="1"/>
    <x v="0"/>
    <n v="723"/>
    <x v="0"/>
    <x v="2"/>
    <n v="4"/>
    <s v="Marketing"/>
    <n v="1"/>
    <n v="1835"/>
    <n v="2"/>
    <x v="0"/>
    <n v="77"/>
    <x v="3"/>
    <n v="2"/>
    <x v="6"/>
    <n v="4"/>
    <x v="1"/>
    <n v="5405"/>
    <n v="4244"/>
    <n v="2"/>
    <s v="Y"/>
    <x v="0"/>
    <n v="20"/>
    <x v="1"/>
    <n v="1"/>
    <n v="80"/>
    <x v="3"/>
    <n v="20"/>
    <x v="5"/>
    <x v="2"/>
    <x v="9"/>
    <n v="2"/>
    <x v="0"/>
    <n v="3"/>
  </r>
  <r>
    <x v="25"/>
    <x v="1"/>
    <x v="0"/>
    <n v="572"/>
    <x v="0"/>
    <x v="17"/>
    <n v="3"/>
    <s v="Medical"/>
    <n v="1"/>
    <n v="1836"/>
    <n v="3"/>
    <x v="1"/>
    <n v="46"/>
    <x v="0"/>
    <n v="2"/>
    <x v="0"/>
    <n v="4"/>
    <x v="0"/>
    <n v="4684"/>
    <n v="9125"/>
    <n v="1"/>
    <s v="Y"/>
    <x v="1"/>
    <n v="13"/>
    <x v="0"/>
    <n v="1"/>
    <n v="80"/>
    <x v="0"/>
    <n v="5"/>
    <x v="5"/>
    <x v="1"/>
    <x v="8"/>
    <n v="3"/>
    <x v="1"/>
    <n v="2"/>
  </r>
  <r>
    <x v="34"/>
    <x v="1"/>
    <x v="1"/>
    <n v="1216"/>
    <x v="1"/>
    <x v="8"/>
    <n v="4"/>
    <s v="Life Sciences"/>
    <n v="1"/>
    <n v="1837"/>
    <n v="1"/>
    <x v="1"/>
    <n v="87"/>
    <x v="0"/>
    <n v="4"/>
    <x v="7"/>
    <n v="3"/>
    <x v="1"/>
    <n v="15787"/>
    <n v="21624"/>
    <n v="2"/>
    <s v="Y"/>
    <x v="0"/>
    <n v="14"/>
    <x v="0"/>
    <n v="2"/>
    <n v="80"/>
    <x v="0"/>
    <n v="23"/>
    <x v="1"/>
    <x v="1"/>
    <x v="4"/>
    <n v="2"/>
    <x v="3"/>
    <n v="2"/>
  </r>
  <r>
    <x v="41"/>
    <x v="1"/>
    <x v="2"/>
    <n v="1431"/>
    <x v="1"/>
    <x v="24"/>
    <n v="3"/>
    <s v="Medical"/>
    <n v="1"/>
    <n v="1839"/>
    <n v="2"/>
    <x v="0"/>
    <n v="33"/>
    <x v="0"/>
    <n v="1"/>
    <x v="1"/>
    <n v="3"/>
    <x v="0"/>
    <n v="1514"/>
    <n v="8018"/>
    <n v="1"/>
    <s v="Y"/>
    <x v="1"/>
    <n v="16"/>
    <x v="0"/>
    <n v="3"/>
    <n v="80"/>
    <x v="0"/>
    <n v="0"/>
    <x v="5"/>
    <x v="0"/>
    <x v="2"/>
    <n v="0"/>
    <x v="0"/>
    <n v="0"/>
  </r>
  <r>
    <x v="12"/>
    <x v="0"/>
    <x v="0"/>
    <n v="359"/>
    <x v="2"/>
    <x v="21"/>
    <n v="5"/>
    <s v="Human Resources"/>
    <n v="1"/>
    <n v="1842"/>
    <n v="4"/>
    <x v="1"/>
    <n v="89"/>
    <x v="2"/>
    <n v="1"/>
    <x v="8"/>
    <n v="1"/>
    <x v="1"/>
    <n v="2956"/>
    <n v="21495"/>
    <n v="0"/>
    <s v="Y"/>
    <x v="1"/>
    <n v="17"/>
    <x v="0"/>
    <n v="3"/>
    <n v="80"/>
    <x v="0"/>
    <n v="2"/>
    <x v="5"/>
    <x v="1"/>
    <x v="6"/>
    <n v="0"/>
    <x v="0"/>
    <n v="0"/>
  </r>
  <r>
    <x v="11"/>
    <x v="0"/>
    <x v="0"/>
    <n v="350"/>
    <x v="2"/>
    <x v="28"/>
    <n v="3"/>
    <s v="Human Resources"/>
    <n v="1"/>
    <n v="1844"/>
    <n v="1"/>
    <x v="1"/>
    <n v="56"/>
    <x v="1"/>
    <n v="1"/>
    <x v="8"/>
    <n v="1"/>
    <x v="2"/>
    <n v="2335"/>
    <n v="3157"/>
    <n v="4"/>
    <s v="Y"/>
    <x v="0"/>
    <n v="15"/>
    <x v="0"/>
    <n v="4"/>
    <n v="80"/>
    <x v="2"/>
    <n v="4"/>
    <x v="1"/>
    <x v="1"/>
    <x v="4"/>
    <n v="2"/>
    <x v="3"/>
    <n v="0"/>
  </r>
  <r>
    <x v="28"/>
    <x v="1"/>
    <x v="2"/>
    <n v="589"/>
    <x v="0"/>
    <x v="2"/>
    <n v="4"/>
    <s v="Life Sciences"/>
    <n v="1"/>
    <n v="1845"/>
    <n v="3"/>
    <x v="0"/>
    <n v="67"/>
    <x v="0"/>
    <n v="2"/>
    <x v="0"/>
    <n v="3"/>
    <x v="1"/>
    <n v="5154"/>
    <n v="19665"/>
    <n v="4"/>
    <s v="Y"/>
    <x v="1"/>
    <n v="22"/>
    <x v="1"/>
    <n v="2"/>
    <n v="80"/>
    <x v="3"/>
    <n v="10"/>
    <x v="1"/>
    <x v="3"/>
    <x v="3"/>
    <n v="7"/>
    <x v="8"/>
    <n v="7"/>
  </r>
  <r>
    <x v="9"/>
    <x v="1"/>
    <x v="0"/>
    <n v="430"/>
    <x v="1"/>
    <x v="2"/>
    <n v="4"/>
    <s v="Other"/>
    <n v="1"/>
    <n v="1847"/>
    <n v="4"/>
    <x v="0"/>
    <n v="73"/>
    <x v="0"/>
    <n v="2"/>
    <x v="1"/>
    <n v="2"/>
    <x v="1"/>
    <n v="6962"/>
    <n v="19573"/>
    <n v="4"/>
    <s v="Y"/>
    <x v="0"/>
    <n v="22"/>
    <x v="1"/>
    <n v="4"/>
    <n v="80"/>
    <x v="1"/>
    <n v="15"/>
    <x v="2"/>
    <x v="1"/>
    <x v="6"/>
    <n v="0"/>
    <x v="0"/>
    <n v="0"/>
  </r>
  <r>
    <x v="23"/>
    <x v="1"/>
    <x v="1"/>
    <n v="1422"/>
    <x v="0"/>
    <x v="2"/>
    <n v="4"/>
    <s v="Life Sciences"/>
    <n v="1"/>
    <n v="1849"/>
    <n v="1"/>
    <x v="1"/>
    <n v="92"/>
    <x v="0"/>
    <n v="2"/>
    <x v="0"/>
    <n v="4"/>
    <x v="1"/>
    <n v="5675"/>
    <n v="19246"/>
    <n v="1"/>
    <s v="Y"/>
    <x v="1"/>
    <n v="20"/>
    <x v="1"/>
    <n v="3"/>
    <n v="80"/>
    <x v="1"/>
    <n v="7"/>
    <x v="3"/>
    <x v="1"/>
    <x v="5"/>
    <n v="7"/>
    <x v="4"/>
    <n v="7"/>
  </r>
  <r>
    <x v="4"/>
    <x v="1"/>
    <x v="1"/>
    <n v="1297"/>
    <x v="1"/>
    <x v="12"/>
    <n v="2"/>
    <s v="Life Sciences"/>
    <n v="1"/>
    <n v="1850"/>
    <n v="4"/>
    <x v="0"/>
    <n v="53"/>
    <x v="0"/>
    <n v="1"/>
    <x v="2"/>
    <n v="4"/>
    <x v="0"/>
    <n v="2379"/>
    <n v="19826"/>
    <n v="0"/>
    <s v="Y"/>
    <x v="0"/>
    <n v="14"/>
    <x v="0"/>
    <n v="3"/>
    <n v="80"/>
    <x v="0"/>
    <n v="6"/>
    <x v="1"/>
    <x v="2"/>
    <x v="8"/>
    <n v="4"/>
    <x v="0"/>
    <n v="2"/>
  </r>
  <r>
    <x v="11"/>
    <x v="1"/>
    <x v="1"/>
    <n v="574"/>
    <x v="1"/>
    <x v="25"/>
    <n v="1"/>
    <s v="Medical"/>
    <n v="1"/>
    <n v="1852"/>
    <n v="4"/>
    <x v="1"/>
    <n v="40"/>
    <x v="0"/>
    <n v="1"/>
    <x v="2"/>
    <n v="4"/>
    <x v="1"/>
    <n v="3812"/>
    <n v="7003"/>
    <n v="1"/>
    <s v="Y"/>
    <x v="1"/>
    <n v="13"/>
    <x v="0"/>
    <n v="2"/>
    <n v="80"/>
    <x v="0"/>
    <n v="11"/>
    <x v="1"/>
    <x v="3"/>
    <x v="19"/>
    <n v="8"/>
    <x v="2"/>
    <n v="10"/>
  </r>
  <r>
    <x v="5"/>
    <x v="1"/>
    <x v="1"/>
    <n v="1318"/>
    <x v="0"/>
    <x v="17"/>
    <n v="4"/>
    <s v="Marketing"/>
    <n v="1"/>
    <n v="1853"/>
    <n v="4"/>
    <x v="1"/>
    <n v="79"/>
    <x v="0"/>
    <n v="2"/>
    <x v="0"/>
    <n v="4"/>
    <x v="0"/>
    <n v="4648"/>
    <n v="26075"/>
    <n v="8"/>
    <s v="Y"/>
    <x v="1"/>
    <n v="13"/>
    <x v="0"/>
    <n v="3"/>
    <n v="80"/>
    <x v="0"/>
    <n v="4"/>
    <x v="2"/>
    <x v="3"/>
    <x v="2"/>
    <n v="0"/>
    <x v="0"/>
    <n v="0"/>
  </r>
  <r>
    <x v="19"/>
    <x v="1"/>
    <x v="2"/>
    <n v="355"/>
    <x v="1"/>
    <x v="17"/>
    <n v="4"/>
    <s v="Technical Degree"/>
    <n v="1"/>
    <n v="1854"/>
    <n v="3"/>
    <x v="1"/>
    <n v="38"/>
    <x v="0"/>
    <n v="1"/>
    <x v="1"/>
    <n v="3"/>
    <x v="1"/>
    <n v="2936"/>
    <n v="6161"/>
    <n v="3"/>
    <s v="Y"/>
    <x v="1"/>
    <n v="22"/>
    <x v="1"/>
    <n v="2"/>
    <n v="80"/>
    <x v="3"/>
    <n v="10"/>
    <x v="4"/>
    <x v="2"/>
    <x v="0"/>
    <n v="3"/>
    <x v="2"/>
    <n v="3"/>
  </r>
  <r>
    <x v="40"/>
    <x v="1"/>
    <x v="0"/>
    <n v="207"/>
    <x v="1"/>
    <x v="14"/>
    <n v="4"/>
    <s v="Life Sciences"/>
    <n v="1"/>
    <n v="1856"/>
    <n v="2"/>
    <x v="0"/>
    <n v="64"/>
    <x v="0"/>
    <n v="1"/>
    <x v="2"/>
    <n v="3"/>
    <x v="0"/>
    <n v="2105"/>
    <n v="5411"/>
    <n v="4"/>
    <s v="Y"/>
    <x v="1"/>
    <n v="12"/>
    <x v="0"/>
    <n v="3"/>
    <n v="80"/>
    <x v="0"/>
    <n v="7"/>
    <x v="2"/>
    <x v="1"/>
    <x v="4"/>
    <n v="2"/>
    <x v="3"/>
    <n v="0"/>
  </r>
  <r>
    <x v="21"/>
    <x v="1"/>
    <x v="0"/>
    <n v="706"/>
    <x v="1"/>
    <x v="2"/>
    <n v="2"/>
    <s v="Life Sciences"/>
    <n v="1"/>
    <n v="1857"/>
    <n v="4"/>
    <x v="1"/>
    <n v="82"/>
    <x v="0"/>
    <n v="3"/>
    <x v="3"/>
    <n v="4"/>
    <x v="2"/>
    <n v="8578"/>
    <n v="19989"/>
    <n v="3"/>
    <s v="Y"/>
    <x v="1"/>
    <n v="14"/>
    <x v="0"/>
    <n v="3"/>
    <n v="80"/>
    <x v="1"/>
    <n v="12"/>
    <x v="5"/>
    <x v="2"/>
    <x v="7"/>
    <n v="8"/>
    <x v="5"/>
    <n v="7"/>
  </r>
  <r>
    <x v="14"/>
    <x v="1"/>
    <x v="2"/>
    <n v="280"/>
    <x v="2"/>
    <x v="0"/>
    <n v="2"/>
    <s v="Life Sciences"/>
    <n v="1"/>
    <n v="1858"/>
    <n v="3"/>
    <x v="1"/>
    <n v="43"/>
    <x v="0"/>
    <n v="1"/>
    <x v="8"/>
    <n v="4"/>
    <x v="2"/>
    <n v="2706"/>
    <n v="10494"/>
    <n v="1"/>
    <s v="Y"/>
    <x v="1"/>
    <n v="15"/>
    <x v="0"/>
    <n v="2"/>
    <n v="80"/>
    <x v="1"/>
    <n v="3"/>
    <x v="2"/>
    <x v="1"/>
    <x v="11"/>
    <n v="2"/>
    <x v="3"/>
    <n v="2"/>
  </r>
  <r>
    <x v="11"/>
    <x v="1"/>
    <x v="0"/>
    <n v="726"/>
    <x v="1"/>
    <x v="22"/>
    <n v="1"/>
    <s v="Life Sciences"/>
    <n v="1"/>
    <n v="1859"/>
    <n v="4"/>
    <x v="1"/>
    <n v="93"/>
    <x v="3"/>
    <n v="2"/>
    <x v="4"/>
    <n v="3"/>
    <x v="2"/>
    <n v="6384"/>
    <n v="21143"/>
    <n v="8"/>
    <s v="Y"/>
    <x v="1"/>
    <n v="17"/>
    <x v="0"/>
    <n v="4"/>
    <n v="80"/>
    <x v="3"/>
    <n v="11"/>
    <x v="1"/>
    <x v="1"/>
    <x v="5"/>
    <n v="0"/>
    <x v="1"/>
    <n v="6"/>
  </r>
  <r>
    <x v="19"/>
    <x v="1"/>
    <x v="0"/>
    <n v="1142"/>
    <x v="1"/>
    <x v="1"/>
    <n v="3"/>
    <s v="Life Sciences"/>
    <n v="1"/>
    <n v="1860"/>
    <n v="4"/>
    <x v="1"/>
    <n v="81"/>
    <x v="0"/>
    <n v="1"/>
    <x v="2"/>
    <n v="3"/>
    <x v="0"/>
    <n v="3968"/>
    <n v="13624"/>
    <n v="4"/>
    <s v="Y"/>
    <x v="1"/>
    <n v="13"/>
    <x v="0"/>
    <n v="4"/>
    <n v="80"/>
    <x v="0"/>
    <n v="8"/>
    <x v="1"/>
    <x v="1"/>
    <x v="2"/>
    <n v="0"/>
    <x v="0"/>
    <n v="0"/>
  </r>
  <r>
    <x v="5"/>
    <x v="0"/>
    <x v="0"/>
    <n v="414"/>
    <x v="0"/>
    <x v="2"/>
    <n v="4"/>
    <s v="Marketing"/>
    <n v="1"/>
    <n v="1862"/>
    <n v="3"/>
    <x v="1"/>
    <n v="82"/>
    <x v="1"/>
    <n v="2"/>
    <x v="0"/>
    <n v="2"/>
    <x v="0"/>
    <n v="9907"/>
    <n v="26186"/>
    <n v="7"/>
    <s v="Y"/>
    <x v="0"/>
    <n v="12"/>
    <x v="0"/>
    <n v="3"/>
    <n v="80"/>
    <x v="0"/>
    <n v="7"/>
    <x v="1"/>
    <x v="2"/>
    <x v="4"/>
    <n v="2"/>
    <x v="3"/>
    <n v="2"/>
  </r>
  <r>
    <x v="21"/>
    <x v="1"/>
    <x v="0"/>
    <n v="1319"/>
    <x v="0"/>
    <x v="3"/>
    <n v="3"/>
    <s v="Technical Degree"/>
    <n v="1"/>
    <n v="1863"/>
    <n v="1"/>
    <x v="0"/>
    <n v="45"/>
    <x v="2"/>
    <n v="4"/>
    <x v="0"/>
    <n v="1"/>
    <x v="2"/>
    <n v="13225"/>
    <n v="7739"/>
    <n v="2"/>
    <s v="Y"/>
    <x v="1"/>
    <n v="12"/>
    <x v="0"/>
    <n v="4"/>
    <n v="80"/>
    <x v="1"/>
    <n v="25"/>
    <x v="3"/>
    <x v="1"/>
    <x v="27"/>
    <n v="17"/>
    <x v="3"/>
    <n v="8"/>
  </r>
  <r>
    <x v="4"/>
    <x v="1"/>
    <x v="0"/>
    <n v="728"/>
    <x v="0"/>
    <x v="5"/>
    <n v="1"/>
    <s v="Medical"/>
    <n v="1"/>
    <n v="1864"/>
    <n v="2"/>
    <x v="0"/>
    <n v="36"/>
    <x v="1"/>
    <n v="2"/>
    <x v="6"/>
    <n v="3"/>
    <x v="1"/>
    <n v="3540"/>
    <n v="7018"/>
    <n v="1"/>
    <s v="Y"/>
    <x v="1"/>
    <n v="21"/>
    <x v="1"/>
    <n v="4"/>
    <n v="80"/>
    <x v="1"/>
    <n v="9"/>
    <x v="3"/>
    <x v="1"/>
    <x v="7"/>
    <n v="8"/>
    <x v="8"/>
    <n v="8"/>
  </r>
  <r>
    <x v="11"/>
    <x v="1"/>
    <x v="0"/>
    <n v="352"/>
    <x v="2"/>
    <x v="16"/>
    <n v="1"/>
    <s v="Medical"/>
    <n v="1"/>
    <n v="1865"/>
    <n v="4"/>
    <x v="1"/>
    <n v="87"/>
    <x v="1"/>
    <n v="1"/>
    <x v="8"/>
    <n v="2"/>
    <x v="1"/>
    <n v="2804"/>
    <n v="15434"/>
    <n v="1"/>
    <s v="Y"/>
    <x v="1"/>
    <n v="11"/>
    <x v="0"/>
    <n v="4"/>
    <n v="80"/>
    <x v="0"/>
    <n v="1"/>
    <x v="1"/>
    <x v="1"/>
    <x v="6"/>
    <n v="0"/>
    <x v="0"/>
    <n v="0"/>
  </r>
  <r>
    <x v="23"/>
    <x v="1"/>
    <x v="0"/>
    <n v="823"/>
    <x v="1"/>
    <x v="16"/>
    <n v="3"/>
    <s v="Medical"/>
    <n v="1"/>
    <n v="1866"/>
    <n v="1"/>
    <x v="0"/>
    <n v="81"/>
    <x v="1"/>
    <n v="5"/>
    <x v="5"/>
    <n v="3"/>
    <x v="1"/>
    <n v="19392"/>
    <n v="22539"/>
    <n v="7"/>
    <s v="Y"/>
    <x v="1"/>
    <n v="13"/>
    <x v="0"/>
    <n v="4"/>
    <n v="80"/>
    <x v="0"/>
    <n v="21"/>
    <x v="2"/>
    <x v="1"/>
    <x v="22"/>
    <n v="12"/>
    <x v="7"/>
    <n v="14"/>
  </r>
  <r>
    <x v="26"/>
    <x v="1"/>
    <x v="0"/>
    <n v="1224"/>
    <x v="1"/>
    <x v="17"/>
    <n v="3"/>
    <s v="Life Sciences"/>
    <n v="1"/>
    <n v="1867"/>
    <n v="4"/>
    <x v="1"/>
    <n v="91"/>
    <x v="1"/>
    <n v="5"/>
    <x v="7"/>
    <n v="2"/>
    <x v="1"/>
    <n v="19665"/>
    <n v="13583"/>
    <n v="4"/>
    <s v="Y"/>
    <x v="1"/>
    <n v="12"/>
    <x v="0"/>
    <n v="4"/>
    <n v="80"/>
    <x v="0"/>
    <n v="29"/>
    <x v="1"/>
    <x v="1"/>
    <x v="14"/>
    <n v="10"/>
    <x v="12"/>
    <n v="9"/>
  </r>
  <r>
    <x v="11"/>
    <x v="0"/>
    <x v="1"/>
    <n v="459"/>
    <x v="1"/>
    <x v="4"/>
    <n v="2"/>
    <s v="Life Sciences"/>
    <n v="1"/>
    <n v="1868"/>
    <n v="4"/>
    <x v="1"/>
    <n v="73"/>
    <x v="1"/>
    <n v="1"/>
    <x v="1"/>
    <n v="4"/>
    <x v="0"/>
    <n v="2439"/>
    <n v="14753"/>
    <n v="1"/>
    <s v="Y"/>
    <x v="0"/>
    <n v="24"/>
    <x v="1"/>
    <n v="2"/>
    <n v="80"/>
    <x v="0"/>
    <n v="1"/>
    <x v="1"/>
    <x v="2"/>
    <x v="6"/>
    <n v="0"/>
    <x v="1"/>
    <n v="0"/>
  </r>
  <r>
    <x v="21"/>
    <x v="0"/>
    <x v="0"/>
    <n v="1254"/>
    <x v="0"/>
    <x v="17"/>
    <n v="3"/>
    <s v="Life Sciences"/>
    <n v="1"/>
    <n v="1869"/>
    <n v="3"/>
    <x v="0"/>
    <n v="64"/>
    <x v="0"/>
    <n v="3"/>
    <x v="0"/>
    <n v="2"/>
    <x v="1"/>
    <n v="7314"/>
    <n v="14011"/>
    <n v="5"/>
    <s v="Y"/>
    <x v="1"/>
    <n v="21"/>
    <x v="1"/>
    <n v="3"/>
    <n v="80"/>
    <x v="2"/>
    <n v="14"/>
    <x v="2"/>
    <x v="1"/>
    <x v="3"/>
    <n v="7"/>
    <x v="0"/>
    <n v="7"/>
  </r>
  <r>
    <x v="4"/>
    <x v="1"/>
    <x v="1"/>
    <n v="1131"/>
    <x v="1"/>
    <x v="8"/>
    <n v="3"/>
    <s v="Life Sciences"/>
    <n v="1"/>
    <n v="1870"/>
    <n v="4"/>
    <x v="0"/>
    <n v="77"/>
    <x v="1"/>
    <n v="1"/>
    <x v="1"/>
    <n v="1"/>
    <x v="1"/>
    <n v="4774"/>
    <n v="23844"/>
    <n v="0"/>
    <s v="Y"/>
    <x v="1"/>
    <n v="19"/>
    <x v="0"/>
    <n v="4"/>
    <n v="80"/>
    <x v="1"/>
    <n v="8"/>
    <x v="2"/>
    <x v="2"/>
    <x v="5"/>
    <n v="6"/>
    <x v="4"/>
    <n v="3"/>
  </r>
  <r>
    <x v="22"/>
    <x v="1"/>
    <x v="0"/>
    <n v="835"/>
    <x v="1"/>
    <x v="10"/>
    <n v="4"/>
    <s v="Other"/>
    <n v="1"/>
    <n v="1871"/>
    <n v="4"/>
    <x v="1"/>
    <n v="41"/>
    <x v="0"/>
    <n v="2"/>
    <x v="1"/>
    <n v="4"/>
    <x v="2"/>
    <n v="3902"/>
    <n v="5141"/>
    <n v="8"/>
    <s v="Y"/>
    <x v="1"/>
    <n v="14"/>
    <x v="0"/>
    <n v="2"/>
    <n v="80"/>
    <x v="2"/>
    <n v="7"/>
    <x v="2"/>
    <x v="1"/>
    <x v="4"/>
    <n v="2"/>
    <x v="3"/>
    <n v="2"/>
  </r>
  <r>
    <x v="27"/>
    <x v="1"/>
    <x v="0"/>
    <n v="836"/>
    <x v="1"/>
    <x v="2"/>
    <n v="4"/>
    <s v="Technical Degree"/>
    <n v="1"/>
    <n v="1873"/>
    <n v="2"/>
    <x v="1"/>
    <n v="98"/>
    <x v="1"/>
    <n v="1"/>
    <x v="1"/>
    <n v="4"/>
    <x v="1"/>
    <n v="2662"/>
    <n v="7975"/>
    <n v="8"/>
    <s v="Y"/>
    <x v="1"/>
    <n v="20"/>
    <x v="1"/>
    <n v="2"/>
    <n v="80"/>
    <x v="1"/>
    <n v="19"/>
    <x v="2"/>
    <x v="3"/>
    <x v="8"/>
    <n v="2"/>
    <x v="0"/>
    <n v="4"/>
  </r>
  <r>
    <x v="14"/>
    <x v="1"/>
    <x v="0"/>
    <n v="1172"/>
    <x v="0"/>
    <x v="3"/>
    <n v="3"/>
    <s v="Medical"/>
    <n v="1"/>
    <n v="1875"/>
    <n v="2"/>
    <x v="0"/>
    <n v="78"/>
    <x v="0"/>
    <n v="1"/>
    <x v="6"/>
    <n v="2"/>
    <x v="1"/>
    <n v="2856"/>
    <n v="3692"/>
    <n v="1"/>
    <s v="Y"/>
    <x v="1"/>
    <n v="19"/>
    <x v="0"/>
    <n v="4"/>
    <n v="80"/>
    <x v="1"/>
    <n v="1"/>
    <x v="1"/>
    <x v="1"/>
    <x v="6"/>
    <n v="0"/>
    <x v="0"/>
    <n v="0"/>
  </r>
  <r>
    <x v="7"/>
    <x v="0"/>
    <x v="0"/>
    <n v="945"/>
    <x v="0"/>
    <x v="14"/>
    <n v="3"/>
    <s v="Medical"/>
    <n v="1"/>
    <n v="1876"/>
    <n v="2"/>
    <x v="1"/>
    <n v="89"/>
    <x v="0"/>
    <n v="1"/>
    <x v="6"/>
    <n v="4"/>
    <x v="0"/>
    <n v="1081"/>
    <n v="16019"/>
    <n v="1"/>
    <s v="Y"/>
    <x v="1"/>
    <n v="13"/>
    <x v="0"/>
    <n v="3"/>
    <n v="80"/>
    <x v="0"/>
    <n v="1"/>
    <x v="1"/>
    <x v="2"/>
    <x v="6"/>
    <n v="0"/>
    <x v="0"/>
    <n v="0"/>
  </r>
  <r>
    <x v="15"/>
    <x v="0"/>
    <x v="0"/>
    <n v="391"/>
    <x v="1"/>
    <x v="15"/>
    <n v="1"/>
    <s v="Life Sciences"/>
    <n v="1"/>
    <n v="1878"/>
    <n v="4"/>
    <x v="1"/>
    <n v="75"/>
    <x v="0"/>
    <n v="1"/>
    <x v="1"/>
    <n v="2"/>
    <x v="0"/>
    <n v="2472"/>
    <n v="26092"/>
    <n v="1"/>
    <s v="Y"/>
    <x v="0"/>
    <n v="23"/>
    <x v="1"/>
    <n v="1"/>
    <n v="80"/>
    <x v="0"/>
    <n v="1"/>
    <x v="2"/>
    <x v="1"/>
    <x v="6"/>
    <n v="0"/>
    <x v="0"/>
    <n v="0"/>
  </r>
  <r>
    <x v="9"/>
    <x v="1"/>
    <x v="0"/>
    <n v="1266"/>
    <x v="0"/>
    <x v="17"/>
    <n v="4"/>
    <s v="Technical Degree"/>
    <n v="1"/>
    <n v="1880"/>
    <n v="2"/>
    <x v="0"/>
    <n v="63"/>
    <x v="1"/>
    <n v="2"/>
    <x v="0"/>
    <n v="3"/>
    <x v="1"/>
    <n v="5673"/>
    <n v="6060"/>
    <n v="1"/>
    <s v="Y"/>
    <x v="0"/>
    <n v="13"/>
    <x v="0"/>
    <n v="1"/>
    <n v="80"/>
    <x v="1"/>
    <n v="10"/>
    <x v="5"/>
    <x v="1"/>
    <x v="1"/>
    <n v="9"/>
    <x v="1"/>
    <n v="7"/>
  </r>
  <r>
    <x v="12"/>
    <x v="1"/>
    <x v="0"/>
    <n v="311"/>
    <x v="1"/>
    <x v="25"/>
    <n v="3"/>
    <s v="Life Sciences"/>
    <n v="1"/>
    <n v="1881"/>
    <n v="2"/>
    <x v="1"/>
    <n v="89"/>
    <x v="0"/>
    <n v="2"/>
    <x v="2"/>
    <n v="3"/>
    <x v="2"/>
    <n v="4197"/>
    <n v="18624"/>
    <n v="1"/>
    <s v="Y"/>
    <x v="1"/>
    <n v="11"/>
    <x v="0"/>
    <n v="1"/>
    <n v="80"/>
    <x v="1"/>
    <n v="10"/>
    <x v="2"/>
    <x v="1"/>
    <x v="1"/>
    <n v="8"/>
    <x v="0"/>
    <n v="2"/>
  </r>
  <r>
    <x v="13"/>
    <x v="1"/>
    <x v="0"/>
    <n v="1480"/>
    <x v="0"/>
    <x v="18"/>
    <n v="3"/>
    <s v="Life Sciences"/>
    <n v="1"/>
    <n v="1882"/>
    <n v="3"/>
    <x v="1"/>
    <n v="64"/>
    <x v="0"/>
    <n v="3"/>
    <x v="0"/>
    <n v="4"/>
    <x v="1"/>
    <n v="9713"/>
    <n v="24444"/>
    <n v="2"/>
    <s v="Y"/>
    <x v="0"/>
    <n v="13"/>
    <x v="0"/>
    <n v="4"/>
    <n v="80"/>
    <x v="2"/>
    <n v="9"/>
    <x v="1"/>
    <x v="1"/>
    <x v="8"/>
    <n v="3"/>
    <x v="1"/>
    <n v="0"/>
  </r>
  <r>
    <x v="11"/>
    <x v="1"/>
    <x v="0"/>
    <n v="592"/>
    <x v="1"/>
    <x v="15"/>
    <n v="3"/>
    <s v="Life Sciences"/>
    <n v="1"/>
    <n v="1883"/>
    <n v="4"/>
    <x v="1"/>
    <n v="59"/>
    <x v="0"/>
    <n v="1"/>
    <x v="2"/>
    <n v="1"/>
    <x v="0"/>
    <n v="2062"/>
    <n v="19384"/>
    <n v="3"/>
    <s v="Y"/>
    <x v="1"/>
    <n v="14"/>
    <x v="0"/>
    <n v="2"/>
    <n v="80"/>
    <x v="0"/>
    <n v="11"/>
    <x v="2"/>
    <x v="1"/>
    <x v="11"/>
    <n v="2"/>
    <x v="1"/>
    <n v="2"/>
  </r>
  <r>
    <x v="2"/>
    <x v="1"/>
    <x v="0"/>
    <n v="783"/>
    <x v="1"/>
    <x v="15"/>
    <n v="4"/>
    <s v="Medical"/>
    <n v="1"/>
    <n v="1885"/>
    <n v="4"/>
    <x v="1"/>
    <n v="78"/>
    <x v="0"/>
    <n v="2"/>
    <x v="1"/>
    <n v="1"/>
    <x v="1"/>
    <n v="4284"/>
    <n v="13588"/>
    <n v="5"/>
    <s v="Y"/>
    <x v="0"/>
    <n v="22"/>
    <x v="1"/>
    <n v="3"/>
    <n v="80"/>
    <x v="1"/>
    <n v="16"/>
    <x v="2"/>
    <x v="1"/>
    <x v="8"/>
    <n v="3"/>
    <x v="0"/>
    <n v="4"/>
  </r>
  <r>
    <x v="10"/>
    <x v="1"/>
    <x v="0"/>
    <n v="219"/>
    <x v="1"/>
    <x v="7"/>
    <n v="2"/>
    <s v="Other"/>
    <n v="1"/>
    <n v="1886"/>
    <n v="4"/>
    <x v="0"/>
    <n v="44"/>
    <x v="1"/>
    <n v="2"/>
    <x v="3"/>
    <n v="2"/>
    <x v="1"/>
    <n v="4788"/>
    <n v="25388"/>
    <n v="0"/>
    <s v="Y"/>
    <x v="0"/>
    <n v="11"/>
    <x v="0"/>
    <n v="4"/>
    <n v="80"/>
    <x v="0"/>
    <n v="4"/>
    <x v="2"/>
    <x v="1"/>
    <x v="11"/>
    <n v="2"/>
    <x v="0"/>
    <n v="2"/>
  </r>
  <r>
    <x v="28"/>
    <x v="1"/>
    <x v="0"/>
    <n v="556"/>
    <x v="1"/>
    <x v="19"/>
    <n v="2"/>
    <s v="Life Sciences"/>
    <n v="1"/>
    <n v="1888"/>
    <n v="2"/>
    <x v="0"/>
    <n v="93"/>
    <x v="1"/>
    <n v="2"/>
    <x v="3"/>
    <n v="4"/>
    <x v="1"/>
    <n v="5906"/>
    <n v="23888"/>
    <n v="0"/>
    <s v="Y"/>
    <x v="1"/>
    <n v="13"/>
    <x v="0"/>
    <n v="4"/>
    <n v="80"/>
    <x v="3"/>
    <n v="10"/>
    <x v="2"/>
    <x v="2"/>
    <x v="7"/>
    <n v="8"/>
    <x v="2"/>
    <n v="8"/>
  </r>
  <r>
    <x v="9"/>
    <x v="1"/>
    <x v="1"/>
    <n v="1213"/>
    <x v="2"/>
    <x v="2"/>
    <n v="1"/>
    <s v="Human Resources"/>
    <n v="1"/>
    <n v="1890"/>
    <n v="2"/>
    <x v="1"/>
    <n v="94"/>
    <x v="1"/>
    <n v="2"/>
    <x v="8"/>
    <n v="4"/>
    <x v="0"/>
    <n v="3886"/>
    <n v="4223"/>
    <n v="1"/>
    <s v="Y"/>
    <x v="1"/>
    <n v="21"/>
    <x v="1"/>
    <n v="4"/>
    <n v="80"/>
    <x v="0"/>
    <n v="10"/>
    <x v="2"/>
    <x v="2"/>
    <x v="1"/>
    <n v="1"/>
    <x v="0"/>
    <n v="8"/>
  </r>
  <r>
    <x v="32"/>
    <x v="1"/>
    <x v="0"/>
    <n v="1137"/>
    <x v="1"/>
    <x v="0"/>
    <n v="4"/>
    <s v="Life Sciences"/>
    <n v="1"/>
    <n v="1892"/>
    <n v="1"/>
    <x v="1"/>
    <n v="98"/>
    <x v="0"/>
    <n v="4"/>
    <x v="5"/>
    <n v="1"/>
    <x v="2"/>
    <n v="16823"/>
    <n v="18991"/>
    <n v="2"/>
    <s v="Y"/>
    <x v="1"/>
    <n v="11"/>
    <x v="0"/>
    <n v="1"/>
    <n v="80"/>
    <x v="1"/>
    <n v="22"/>
    <x v="1"/>
    <x v="1"/>
    <x v="27"/>
    <n v="7"/>
    <x v="14"/>
    <n v="16"/>
  </r>
  <r>
    <x v="25"/>
    <x v="1"/>
    <x v="0"/>
    <n v="482"/>
    <x v="1"/>
    <x v="0"/>
    <n v="2"/>
    <s v="Life Sciences"/>
    <n v="1"/>
    <n v="1893"/>
    <n v="2"/>
    <x v="0"/>
    <n v="90"/>
    <x v="1"/>
    <n v="1"/>
    <x v="1"/>
    <n v="3"/>
    <x v="1"/>
    <n v="2933"/>
    <n v="14908"/>
    <n v="1"/>
    <s v="Y"/>
    <x v="0"/>
    <n v="13"/>
    <x v="0"/>
    <n v="3"/>
    <n v="80"/>
    <x v="1"/>
    <n v="1"/>
    <x v="1"/>
    <x v="2"/>
    <x v="6"/>
    <n v="0"/>
    <x v="1"/>
    <n v="0"/>
  </r>
  <r>
    <x v="4"/>
    <x v="1"/>
    <x v="0"/>
    <n v="511"/>
    <x v="0"/>
    <x v="2"/>
    <n v="2"/>
    <s v="Medical"/>
    <n v="1"/>
    <n v="1898"/>
    <n v="1"/>
    <x v="0"/>
    <n v="89"/>
    <x v="2"/>
    <n v="2"/>
    <x v="0"/>
    <n v="3"/>
    <x v="0"/>
    <n v="6500"/>
    <n v="26997"/>
    <n v="0"/>
    <s v="Y"/>
    <x v="1"/>
    <n v="14"/>
    <x v="0"/>
    <n v="2"/>
    <n v="80"/>
    <x v="0"/>
    <n v="9"/>
    <x v="3"/>
    <x v="2"/>
    <x v="3"/>
    <n v="7"/>
    <x v="0"/>
    <n v="7"/>
  </r>
  <r>
    <x v="26"/>
    <x v="1"/>
    <x v="1"/>
    <n v="117"/>
    <x v="1"/>
    <x v="23"/>
    <n v="3"/>
    <s v="Medical"/>
    <n v="1"/>
    <n v="1900"/>
    <n v="4"/>
    <x v="0"/>
    <n v="58"/>
    <x v="0"/>
    <n v="4"/>
    <x v="5"/>
    <n v="4"/>
    <x v="2"/>
    <n v="17174"/>
    <n v="2437"/>
    <n v="3"/>
    <s v="Y"/>
    <x v="1"/>
    <n v="11"/>
    <x v="0"/>
    <n v="2"/>
    <n v="80"/>
    <x v="1"/>
    <n v="24"/>
    <x v="1"/>
    <x v="1"/>
    <x v="14"/>
    <n v="17"/>
    <x v="5"/>
    <n v="7"/>
  </r>
  <r>
    <x v="20"/>
    <x v="1"/>
    <x v="0"/>
    <n v="170"/>
    <x v="1"/>
    <x v="0"/>
    <n v="4"/>
    <s v="Life Sciences"/>
    <n v="1"/>
    <n v="1903"/>
    <n v="2"/>
    <x v="1"/>
    <n v="78"/>
    <x v="2"/>
    <n v="2"/>
    <x v="4"/>
    <n v="1"/>
    <x v="1"/>
    <n v="5033"/>
    <n v="9364"/>
    <n v="2"/>
    <s v="Y"/>
    <x v="1"/>
    <n v="15"/>
    <x v="0"/>
    <n v="4"/>
    <n v="80"/>
    <x v="1"/>
    <n v="10"/>
    <x v="3"/>
    <x v="1"/>
    <x v="4"/>
    <n v="0"/>
    <x v="3"/>
    <n v="2"/>
  </r>
  <r>
    <x v="13"/>
    <x v="0"/>
    <x v="2"/>
    <n v="967"/>
    <x v="1"/>
    <x v="7"/>
    <n v="4"/>
    <s v="Technical Degree"/>
    <n v="1"/>
    <n v="1905"/>
    <n v="4"/>
    <x v="1"/>
    <n v="85"/>
    <x v="3"/>
    <n v="1"/>
    <x v="1"/>
    <n v="1"/>
    <x v="1"/>
    <n v="2307"/>
    <n v="14460"/>
    <n v="1"/>
    <s v="Y"/>
    <x v="0"/>
    <n v="23"/>
    <x v="1"/>
    <n v="2"/>
    <n v="80"/>
    <x v="1"/>
    <n v="5"/>
    <x v="2"/>
    <x v="1"/>
    <x v="8"/>
    <n v="2"/>
    <x v="2"/>
    <n v="0"/>
  </r>
  <r>
    <x v="29"/>
    <x v="0"/>
    <x v="0"/>
    <n v="1162"/>
    <x v="1"/>
    <x v="4"/>
    <n v="2"/>
    <s v="Life Sciences"/>
    <n v="1"/>
    <n v="1907"/>
    <n v="1"/>
    <x v="1"/>
    <n v="97"/>
    <x v="0"/>
    <n v="1"/>
    <x v="2"/>
    <n v="4"/>
    <x v="0"/>
    <n v="2587"/>
    <n v="10261"/>
    <n v="1"/>
    <s v="Y"/>
    <x v="1"/>
    <n v="16"/>
    <x v="0"/>
    <n v="4"/>
    <n v="80"/>
    <x v="0"/>
    <n v="5"/>
    <x v="1"/>
    <x v="1"/>
    <x v="9"/>
    <n v="2"/>
    <x v="1"/>
    <n v="0"/>
  </r>
  <r>
    <x v="9"/>
    <x v="1"/>
    <x v="0"/>
    <n v="335"/>
    <x v="0"/>
    <x v="27"/>
    <n v="2"/>
    <s v="Marketing"/>
    <n v="1"/>
    <n v="1908"/>
    <n v="3"/>
    <x v="1"/>
    <n v="33"/>
    <x v="1"/>
    <n v="2"/>
    <x v="0"/>
    <n v="2"/>
    <x v="1"/>
    <n v="5507"/>
    <n v="16822"/>
    <n v="2"/>
    <s v="Y"/>
    <x v="1"/>
    <n v="16"/>
    <x v="0"/>
    <n v="3"/>
    <n v="80"/>
    <x v="3"/>
    <n v="12"/>
    <x v="4"/>
    <x v="0"/>
    <x v="9"/>
    <n v="2"/>
    <x v="1"/>
    <n v="3"/>
  </r>
  <r>
    <x v="0"/>
    <x v="1"/>
    <x v="0"/>
    <n v="337"/>
    <x v="0"/>
    <x v="1"/>
    <n v="3"/>
    <s v="Marketing"/>
    <n v="1"/>
    <n v="1909"/>
    <n v="3"/>
    <x v="0"/>
    <n v="54"/>
    <x v="0"/>
    <n v="2"/>
    <x v="0"/>
    <n v="2"/>
    <x v="1"/>
    <n v="4393"/>
    <n v="26841"/>
    <n v="5"/>
    <s v="Y"/>
    <x v="1"/>
    <n v="21"/>
    <x v="1"/>
    <n v="3"/>
    <n v="80"/>
    <x v="1"/>
    <n v="14"/>
    <x v="1"/>
    <x v="1"/>
    <x v="8"/>
    <n v="4"/>
    <x v="1"/>
    <n v="4"/>
  </r>
  <r>
    <x v="19"/>
    <x v="1"/>
    <x v="0"/>
    <n v="1396"/>
    <x v="1"/>
    <x v="16"/>
    <n v="3"/>
    <s v="Medical"/>
    <n v="1"/>
    <n v="1911"/>
    <n v="3"/>
    <x v="1"/>
    <n v="83"/>
    <x v="0"/>
    <n v="3"/>
    <x v="7"/>
    <n v="1"/>
    <x v="1"/>
    <n v="13348"/>
    <n v="14842"/>
    <n v="9"/>
    <s v="Y"/>
    <x v="1"/>
    <n v="13"/>
    <x v="0"/>
    <n v="2"/>
    <n v="80"/>
    <x v="1"/>
    <n v="18"/>
    <x v="1"/>
    <x v="3"/>
    <x v="20"/>
    <n v="7"/>
    <x v="8"/>
    <n v="7"/>
  </r>
  <r>
    <x v="12"/>
    <x v="1"/>
    <x v="0"/>
    <n v="1079"/>
    <x v="0"/>
    <x v="17"/>
    <n v="2"/>
    <s v="Medical"/>
    <n v="1"/>
    <n v="1912"/>
    <n v="3"/>
    <x v="0"/>
    <n v="86"/>
    <x v="0"/>
    <n v="2"/>
    <x v="0"/>
    <n v="4"/>
    <x v="2"/>
    <n v="6583"/>
    <n v="20115"/>
    <n v="2"/>
    <s v="Y"/>
    <x v="0"/>
    <n v="11"/>
    <x v="0"/>
    <n v="4"/>
    <n v="80"/>
    <x v="1"/>
    <n v="8"/>
    <x v="2"/>
    <x v="1"/>
    <x v="8"/>
    <n v="2"/>
    <x v="1"/>
    <n v="4"/>
  </r>
  <r>
    <x v="13"/>
    <x v="1"/>
    <x v="0"/>
    <n v="735"/>
    <x v="0"/>
    <x v="3"/>
    <n v="1"/>
    <s v="Medical"/>
    <n v="1"/>
    <n v="1915"/>
    <n v="4"/>
    <x v="0"/>
    <n v="75"/>
    <x v="1"/>
    <n v="2"/>
    <x v="0"/>
    <n v="4"/>
    <x v="1"/>
    <n v="8103"/>
    <n v="16495"/>
    <n v="3"/>
    <s v="Y"/>
    <x v="0"/>
    <n v="12"/>
    <x v="0"/>
    <n v="3"/>
    <n v="80"/>
    <x v="0"/>
    <n v="9"/>
    <x v="1"/>
    <x v="2"/>
    <x v="9"/>
    <n v="2"/>
    <x v="0"/>
    <n v="1"/>
  </r>
  <r>
    <x v="12"/>
    <x v="1"/>
    <x v="0"/>
    <n v="471"/>
    <x v="1"/>
    <x v="18"/>
    <n v="3"/>
    <s v="Medical"/>
    <n v="1"/>
    <n v="1916"/>
    <n v="1"/>
    <x v="0"/>
    <n v="62"/>
    <x v="2"/>
    <n v="1"/>
    <x v="2"/>
    <n v="3"/>
    <x v="2"/>
    <n v="3978"/>
    <n v="16031"/>
    <n v="8"/>
    <s v="Y"/>
    <x v="1"/>
    <n v="12"/>
    <x v="0"/>
    <n v="2"/>
    <n v="80"/>
    <x v="1"/>
    <n v="4"/>
    <x v="0"/>
    <x v="2"/>
    <x v="4"/>
    <n v="2"/>
    <x v="3"/>
    <n v="2"/>
  </r>
  <r>
    <x v="25"/>
    <x v="1"/>
    <x v="1"/>
    <n v="1096"/>
    <x v="1"/>
    <x v="16"/>
    <n v="3"/>
    <s v="Other"/>
    <n v="1"/>
    <n v="1918"/>
    <n v="3"/>
    <x v="1"/>
    <n v="61"/>
    <x v="2"/>
    <n v="1"/>
    <x v="2"/>
    <n v="4"/>
    <x v="1"/>
    <n v="2544"/>
    <n v="7102"/>
    <n v="0"/>
    <s v="Y"/>
    <x v="1"/>
    <n v="18"/>
    <x v="0"/>
    <n v="1"/>
    <n v="80"/>
    <x v="1"/>
    <n v="8"/>
    <x v="1"/>
    <x v="1"/>
    <x v="5"/>
    <n v="7"/>
    <x v="4"/>
    <n v="7"/>
  </r>
  <r>
    <x v="28"/>
    <x v="1"/>
    <x v="1"/>
    <n v="1297"/>
    <x v="1"/>
    <x v="0"/>
    <n v="4"/>
    <s v="Medical"/>
    <n v="1"/>
    <n v="1922"/>
    <n v="2"/>
    <x v="1"/>
    <n v="44"/>
    <x v="0"/>
    <n v="2"/>
    <x v="4"/>
    <n v="3"/>
    <x v="0"/>
    <n v="5399"/>
    <n v="14511"/>
    <n v="4"/>
    <s v="Y"/>
    <x v="1"/>
    <n v="12"/>
    <x v="0"/>
    <n v="3"/>
    <n v="80"/>
    <x v="0"/>
    <n v="12"/>
    <x v="1"/>
    <x v="1"/>
    <x v="9"/>
    <n v="2"/>
    <x v="0"/>
    <n v="3"/>
  </r>
  <r>
    <x v="3"/>
    <x v="1"/>
    <x v="0"/>
    <n v="217"/>
    <x v="0"/>
    <x v="17"/>
    <n v="4"/>
    <s v="Marketing"/>
    <n v="1"/>
    <n v="1924"/>
    <n v="2"/>
    <x v="1"/>
    <n v="43"/>
    <x v="0"/>
    <n v="2"/>
    <x v="0"/>
    <n v="3"/>
    <x v="0"/>
    <n v="5487"/>
    <n v="10410"/>
    <n v="1"/>
    <s v="Y"/>
    <x v="1"/>
    <n v="14"/>
    <x v="0"/>
    <n v="2"/>
    <n v="80"/>
    <x v="0"/>
    <n v="10"/>
    <x v="2"/>
    <x v="2"/>
    <x v="1"/>
    <n v="4"/>
    <x v="0"/>
    <n v="9"/>
  </r>
  <r>
    <x v="14"/>
    <x v="1"/>
    <x v="1"/>
    <n v="783"/>
    <x v="0"/>
    <x v="0"/>
    <n v="2"/>
    <s v="Life Sciences"/>
    <n v="1"/>
    <n v="1927"/>
    <n v="3"/>
    <x v="1"/>
    <n v="42"/>
    <x v="1"/>
    <n v="2"/>
    <x v="0"/>
    <n v="4"/>
    <x v="1"/>
    <n v="6834"/>
    <n v="19255"/>
    <n v="1"/>
    <s v="Y"/>
    <x v="0"/>
    <n v="12"/>
    <x v="0"/>
    <n v="3"/>
    <n v="80"/>
    <x v="1"/>
    <n v="7"/>
    <x v="2"/>
    <x v="1"/>
    <x v="5"/>
    <n v="7"/>
    <x v="0"/>
    <n v="7"/>
  </r>
  <r>
    <x v="11"/>
    <x v="0"/>
    <x v="1"/>
    <n v="746"/>
    <x v="0"/>
    <x v="4"/>
    <n v="3"/>
    <s v="Technical Degree"/>
    <n v="1"/>
    <n v="1928"/>
    <n v="3"/>
    <x v="1"/>
    <n v="45"/>
    <x v="2"/>
    <n v="1"/>
    <x v="6"/>
    <n v="1"/>
    <x v="0"/>
    <n v="1091"/>
    <n v="10642"/>
    <n v="1"/>
    <s v="Y"/>
    <x v="1"/>
    <n v="17"/>
    <x v="0"/>
    <n v="4"/>
    <n v="80"/>
    <x v="0"/>
    <n v="1"/>
    <x v="1"/>
    <x v="1"/>
    <x v="6"/>
    <n v="0"/>
    <x v="0"/>
    <n v="0"/>
  </r>
  <r>
    <x v="22"/>
    <x v="1"/>
    <x v="2"/>
    <n v="1251"/>
    <x v="0"/>
    <x v="11"/>
    <n v="4"/>
    <s v="Life Sciences"/>
    <n v="1"/>
    <n v="1929"/>
    <n v="1"/>
    <x v="0"/>
    <n v="32"/>
    <x v="3"/>
    <n v="2"/>
    <x v="0"/>
    <n v="3"/>
    <x v="1"/>
    <n v="5736"/>
    <n v="3987"/>
    <n v="6"/>
    <s v="Y"/>
    <x v="1"/>
    <n v="19"/>
    <x v="0"/>
    <n v="3"/>
    <n v="80"/>
    <x v="1"/>
    <n v="10"/>
    <x v="4"/>
    <x v="1"/>
    <x v="11"/>
    <n v="2"/>
    <x v="1"/>
    <n v="2"/>
  </r>
  <r>
    <x v="4"/>
    <x v="1"/>
    <x v="0"/>
    <n v="1354"/>
    <x v="1"/>
    <x v="2"/>
    <n v="4"/>
    <s v="Technical Degree"/>
    <n v="1"/>
    <n v="1931"/>
    <n v="2"/>
    <x v="1"/>
    <n v="41"/>
    <x v="0"/>
    <n v="1"/>
    <x v="1"/>
    <n v="2"/>
    <x v="1"/>
    <n v="2226"/>
    <n v="6073"/>
    <n v="1"/>
    <s v="Y"/>
    <x v="1"/>
    <n v="11"/>
    <x v="0"/>
    <n v="3"/>
    <n v="80"/>
    <x v="1"/>
    <n v="6"/>
    <x v="1"/>
    <x v="2"/>
    <x v="8"/>
    <n v="3"/>
    <x v="1"/>
    <n v="2"/>
  </r>
  <r>
    <x v="13"/>
    <x v="1"/>
    <x v="1"/>
    <n v="735"/>
    <x v="1"/>
    <x v="23"/>
    <n v="4"/>
    <s v="Other"/>
    <n v="1"/>
    <n v="1932"/>
    <n v="3"/>
    <x v="1"/>
    <n v="86"/>
    <x v="1"/>
    <n v="2"/>
    <x v="1"/>
    <n v="4"/>
    <x v="1"/>
    <n v="5747"/>
    <n v="26496"/>
    <n v="1"/>
    <s v="Y"/>
    <x v="0"/>
    <n v="15"/>
    <x v="0"/>
    <n v="2"/>
    <n v="80"/>
    <x v="0"/>
    <n v="16"/>
    <x v="1"/>
    <x v="1"/>
    <x v="15"/>
    <n v="10"/>
    <x v="7"/>
    <n v="11"/>
  </r>
  <r>
    <x v="14"/>
    <x v="0"/>
    <x v="0"/>
    <n v="1475"/>
    <x v="0"/>
    <x v="28"/>
    <n v="2"/>
    <s v="Marketing"/>
    <n v="1"/>
    <n v="1933"/>
    <n v="4"/>
    <x v="0"/>
    <n v="84"/>
    <x v="0"/>
    <n v="2"/>
    <x v="0"/>
    <n v="3"/>
    <x v="0"/>
    <n v="9854"/>
    <n v="23352"/>
    <n v="3"/>
    <s v="Y"/>
    <x v="0"/>
    <n v="11"/>
    <x v="0"/>
    <n v="4"/>
    <n v="80"/>
    <x v="0"/>
    <n v="6"/>
    <x v="0"/>
    <x v="1"/>
    <x v="4"/>
    <n v="0"/>
    <x v="3"/>
    <n v="2"/>
  </r>
  <r>
    <x v="40"/>
    <x v="1"/>
    <x v="2"/>
    <n v="1169"/>
    <x v="1"/>
    <x v="24"/>
    <n v="4"/>
    <s v="Technical Degree"/>
    <n v="1"/>
    <n v="1934"/>
    <n v="3"/>
    <x v="1"/>
    <n v="64"/>
    <x v="0"/>
    <n v="2"/>
    <x v="1"/>
    <n v="2"/>
    <x v="1"/>
    <n v="5467"/>
    <n v="2125"/>
    <n v="8"/>
    <s v="Y"/>
    <x v="1"/>
    <n v="18"/>
    <x v="0"/>
    <n v="3"/>
    <n v="80"/>
    <x v="1"/>
    <n v="16"/>
    <x v="5"/>
    <x v="3"/>
    <x v="3"/>
    <n v="7"/>
    <x v="1"/>
    <n v="7"/>
  </r>
  <r>
    <x v="29"/>
    <x v="1"/>
    <x v="0"/>
    <n v="1443"/>
    <x v="0"/>
    <x v="13"/>
    <n v="5"/>
    <s v="Marketing"/>
    <n v="1"/>
    <n v="1935"/>
    <n v="4"/>
    <x v="0"/>
    <n v="89"/>
    <x v="1"/>
    <n v="2"/>
    <x v="0"/>
    <n v="1"/>
    <x v="1"/>
    <n v="5380"/>
    <n v="20328"/>
    <n v="4"/>
    <s v="Y"/>
    <x v="1"/>
    <n v="16"/>
    <x v="0"/>
    <n v="3"/>
    <n v="80"/>
    <x v="1"/>
    <n v="6"/>
    <x v="1"/>
    <x v="1"/>
    <x v="2"/>
    <n v="0"/>
    <x v="0"/>
    <n v="0"/>
  </r>
  <r>
    <x v="22"/>
    <x v="1"/>
    <x v="0"/>
    <n v="867"/>
    <x v="1"/>
    <x v="14"/>
    <n v="2"/>
    <s v="Medical"/>
    <n v="1"/>
    <n v="1936"/>
    <n v="1"/>
    <x v="1"/>
    <n v="87"/>
    <x v="0"/>
    <n v="2"/>
    <x v="3"/>
    <n v="1"/>
    <x v="1"/>
    <n v="5151"/>
    <n v="12315"/>
    <n v="1"/>
    <s v="Y"/>
    <x v="1"/>
    <n v="25"/>
    <x v="1"/>
    <n v="4"/>
    <n v="80"/>
    <x v="1"/>
    <n v="10"/>
    <x v="1"/>
    <x v="1"/>
    <x v="1"/>
    <n v="0"/>
    <x v="4"/>
    <n v="9"/>
  </r>
  <r>
    <x v="8"/>
    <x v="1"/>
    <x v="1"/>
    <n v="1394"/>
    <x v="1"/>
    <x v="1"/>
    <n v="3"/>
    <s v="Medical"/>
    <n v="1"/>
    <n v="1937"/>
    <n v="4"/>
    <x v="0"/>
    <n v="58"/>
    <x v="1"/>
    <n v="2"/>
    <x v="1"/>
    <n v="2"/>
    <x v="2"/>
    <n v="2133"/>
    <n v="18115"/>
    <n v="1"/>
    <s v="Y"/>
    <x v="0"/>
    <n v="16"/>
    <x v="0"/>
    <n v="3"/>
    <n v="80"/>
    <x v="1"/>
    <n v="20"/>
    <x v="1"/>
    <x v="1"/>
    <x v="23"/>
    <n v="11"/>
    <x v="0"/>
    <n v="7"/>
  </r>
  <r>
    <x v="34"/>
    <x v="1"/>
    <x v="0"/>
    <n v="605"/>
    <x v="0"/>
    <x v="11"/>
    <n v="3"/>
    <s v="Life Sciences"/>
    <n v="1"/>
    <n v="1938"/>
    <n v="4"/>
    <x v="0"/>
    <n v="72"/>
    <x v="0"/>
    <n v="4"/>
    <x v="5"/>
    <n v="4"/>
    <x v="1"/>
    <n v="17875"/>
    <n v="11761"/>
    <n v="4"/>
    <s v="Y"/>
    <x v="0"/>
    <n v="13"/>
    <x v="0"/>
    <n v="3"/>
    <n v="80"/>
    <x v="1"/>
    <n v="29"/>
    <x v="2"/>
    <x v="2"/>
    <x v="6"/>
    <n v="0"/>
    <x v="0"/>
    <n v="0"/>
  </r>
  <r>
    <x v="5"/>
    <x v="0"/>
    <x v="1"/>
    <n v="238"/>
    <x v="1"/>
    <x v="12"/>
    <n v="2"/>
    <s v="Life Sciences"/>
    <n v="1"/>
    <n v="1939"/>
    <n v="1"/>
    <x v="0"/>
    <n v="47"/>
    <x v="2"/>
    <n v="1"/>
    <x v="1"/>
    <n v="3"/>
    <x v="0"/>
    <n v="2432"/>
    <n v="15318"/>
    <n v="3"/>
    <s v="Y"/>
    <x v="0"/>
    <n v="14"/>
    <x v="0"/>
    <n v="1"/>
    <n v="80"/>
    <x v="0"/>
    <n v="8"/>
    <x v="2"/>
    <x v="1"/>
    <x v="9"/>
    <n v="1"/>
    <x v="0"/>
    <n v="3"/>
  </r>
  <r>
    <x v="8"/>
    <x v="1"/>
    <x v="0"/>
    <n v="1206"/>
    <x v="1"/>
    <x v="14"/>
    <n v="2"/>
    <s v="Life Sciences"/>
    <n v="1"/>
    <n v="1940"/>
    <n v="2"/>
    <x v="1"/>
    <n v="71"/>
    <x v="0"/>
    <n v="1"/>
    <x v="1"/>
    <n v="4"/>
    <x v="2"/>
    <n v="4771"/>
    <n v="14293"/>
    <n v="2"/>
    <s v="Y"/>
    <x v="1"/>
    <n v="19"/>
    <x v="0"/>
    <n v="4"/>
    <n v="80"/>
    <x v="3"/>
    <n v="10"/>
    <x v="0"/>
    <x v="3"/>
    <x v="8"/>
    <n v="2"/>
    <x v="0"/>
    <n v="3"/>
  </r>
  <r>
    <x v="1"/>
    <x v="1"/>
    <x v="1"/>
    <n v="1064"/>
    <x v="1"/>
    <x v="2"/>
    <n v="1"/>
    <s v="Life Sciences"/>
    <n v="1"/>
    <n v="1941"/>
    <n v="2"/>
    <x v="1"/>
    <n v="42"/>
    <x v="0"/>
    <n v="5"/>
    <x v="7"/>
    <n v="4"/>
    <x v="1"/>
    <n v="19161"/>
    <n v="13738"/>
    <n v="3"/>
    <s v="Y"/>
    <x v="1"/>
    <n v="15"/>
    <x v="0"/>
    <n v="4"/>
    <n v="80"/>
    <x v="0"/>
    <n v="28"/>
    <x v="1"/>
    <x v="1"/>
    <x v="8"/>
    <n v="4"/>
    <x v="5"/>
    <n v="3"/>
  </r>
  <r>
    <x v="19"/>
    <x v="1"/>
    <x v="0"/>
    <n v="419"/>
    <x v="0"/>
    <x v="20"/>
    <n v="4"/>
    <s v="Marketing"/>
    <n v="1"/>
    <n v="1943"/>
    <n v="2"/>
    <x v="1"/>
    <n v="77"/>
    <x v="0"/>
    <n v="2"/>
    <x v="0"/>
    <n v="4"/>
    <x v="2"/>
    <n v="5087"/>
    <n v="2900"/>
    <n v="3"/>
    <s v="Y"/>
    <x v="0"/>
    <n v="12"/>
    <x v="0"/>
    <n v="3"/>
    <n v="80"/>
    <x v="3"/>
    <n v="14"/>
    <x v="5"/>
    <x v="1"/>
    <x v="2"/>
    <n v="0"/>
    <x v="0"/>
    <n v="0"/>
  </r>
  <r>
    <x v="4"/>
    <x v="0"/>
    <x v="1"/>
    <n v="1337"/>
    <x v="2"/>
    <x v="23"/>
    <n v="3"/>
    <s v="Human Resources"/>
    <n v="1"/>
    <n v="1944"/>
    <n v="1"/>
    <x v="0"/>
    <n v="58"/>
    <x v="1"/>
    <n v="1"/>
    <x v="8"/>
    <n v="2"/>
    <x v="1"/>
    <n v="2863"/>
    <n v="19555"/>
    <n v="1"/>
    <s v="Y"/>
    <x v="1"/>
    <n v="12"/>
    <x v="0"/>
    <n v="1"/>
    <n v="80"/>
    <x v="0"/>
    <n v="1"/>
    <x v="2"/>
    <x v="1"/>
    <x v="6"/>
    <n v="0"/>
    <x v="0"/>
    <n v="0"/>
  </r>
  <r>
    <x v="10"/>
    <x v="1"/>
    <x v="0"/>
    <n v="682"/>
    <x v="0"/>
    <x v="21"/>
    <n v="4"/>
    <s v="Medical"/>
    <n v="1"/>
    <n v="1945"/>
    <n v="2"/>
    <x v="1"/>
    <n v="71"/>
    <x v="0"/>
    <n v="2"/>
    <x v="0"/>
    <n v="1"/>
    <x v="1"/>
    <n v="5561"/>
    <n v="15975"/>
    <n v="0"/>
    <s v="Y"/>
    <x v="1"/>
    <n v="16"/>
    <x v="0"/>
    <n v="4"/>
    <n v="80"/>
    <x v="1"/>
    <n v="6"/>
    <x v="2"/>
    <x v="0"/>
    <x v="8"/>
    <n v="3"/>
    <x v="0"/>
    <n v="4"/>
  </r>
  <r>
    <x v="14"/>
    <x v="1"/>
    <x v="2"/>
    <n v="1103"/>
    <x v="1"/>
    <x v="7"/>
    <n v="3"/>
    <s v="Medical"/>
    <n v="1"/>
    <n v="1947"/>
    <n v="3"/>
    <x v="1"/>
    <n v="49"/>
    <x v="0"/>
    <n v="1"/>
    <x v="1"/>
    <n v="3"/>
    <x v="0"/>
    <n v="2144"/>
    <n v="2122"/>
    <n v="1"/>
    <s v="Y"/>
    <x v="1"/>
    <n v="14"/>
    <x v="0"/>
    <n v="3"/>
    <n v="80"/>
    <x v="0"/>
    <n v="5"/>
    <x v="1"/>
    <x v="2"/>
    <x v="8"/>
    <n v="3"/>
    <x v="1"/>
    <n v="4"/>
  </r>
  <r>
    <x v="12"/>
    <x v="1"/>
    <x v="2"/>
    <n v="976"/>
    <x v="1"/>
    <x v="3"/>
    <n v="2"/>
    <s v="Medical"/>
    <n v="1"/>
    <n v="1948"/>
    <n v="3"/>
    <x v="1"/>
    <n v="48"/>
    <x v="0"/>
    <n v="1"/>
    <x v="1"/>
    <n v="1"/>
    <x v="2"/>
    <n v="3065"/>
    <n v="3995"/>
    <n v="1"/>
    <s v="Y"/>
    <x v="0"/>
    <n v="13"/>
    <x v="0"/>
    <n v="4"/>
    <n v="80"/>
    <x v="1"/>
    <n v="4"/>
    <x v="1"/>
    <x v="3"/>
    <x v="9"/>
    <n v="2"/>
    <x v="3"/>
    <n v="3"/>
  </r>
  <r>
    <x v="9"/>
    <x v="1"/>
    <x v="2"/>
    <n v="1351"/>
    <x v="1"/>
    <x v="14"/>
    <n v="4"/>
    <s v="Life Sciences"/>
    <n v="1"/>
    <n v="1949"/>
    <n v="1"/>
    <x v="1"/>
    <n v="66"/>
    <x v="2"/>
    <n v="1"/>
    <x v="2"/>
    <n v="2"/>
    <x v="1"/>
    <n v="2810"/>
    <n v="9238"/>
    <n v="1"/>
    <s v="Y"/>
    <x v="1"/>
    <n v="22"/>
    <x v="1"/>
    <n v="2"/>
    <n v="80"/>
    <x v="0"/>
    <n v="5"/>
    <x v="1"/>
    <x v="1"/>
    <x v="8"/>
    <n v="4"/>
    <x v="0"/>
    <n v="2"/>
  </r>
  <r>
    <x v="13"/>
    <x v="1"/>
    <x v="0"/>
    <n v="937"/>
    <x v="0"/>
    <x v="0"/>
    <n v="3"/>
    <s v="Marketing"/>
    <n v="1"/>
    <n v="1950"/>
    <n v="1"/>
    <x v="1"/>
    <n v="32"/>
    <x v="0"/>
    <n v="3"/>
    <x v="0"/>
    <n v="4"/>
    <x v="0"/>
    <n v="9888"/>
    <n v="6770"/>
    <n v="1"/>
    <s v="Y"/>
    <x v="1"/>
    <n v="21"/>
    <x v="1"/>
    <n v="1"/>
    <n v="80"/>
    <x v="0"/>
    <n v="14"/>
    <x v="1"/>
    <x v="2"/>
    <x v="13"/>
    <n v="8"/>
    <x v="3"/>
    <n v="1"/>
  </r>
  <r>
    <x v="13"/>
    <x v="1"/>
    <x v="0"/>
    <n v="1239"/>
    <x v="0"/>
    <x v="28"/>
    <n v="4"/>
    <s v="Medical"/>
    <n v="1"/>
    <n v="1951"/>
    <n v="4"/>
    <x v="1"/>
    <n v="39"/>
    <x v="0"/>
    <n v="3"/>
    <x v="0"/>
    <n v="3"/>
    <x v="2"/>
    <n v="8628"/>
    <n v="22914"/>
    <n v="1"/>
    <s v="Y"/>
    <x v="1"/>
    <n v="18"/>
    <x v="0"/>
    <n v="3"/>
    <n v="80"/>
    <x v="1"/>
    <n v="9"/>
    <x v="2"/>
    <x v="2"/>
    <x v="3"/>
    <n v="7"/>
    <x v="1"/>
    <n v="1"/>
  </r>
  <r>
    <x v="25"/>
    <x v="1"/>
    <x v="0"/>
    <n v="157"/>
    <x v="1"/>
    <x v="0"/>
    <n v="3"/>
    <s v="Medical"/>
    <n v="1"/>
    <n v="1952"/>
    <n v="3"/>
    <x v="1"/>
    <n v="95"/>
    <x v="0"/>
    <n v="1"/>
    <x v="2"/>
    <n v="1"/>
    <x v="0"/>
    <n v="2867"/>
    <n v="20006"/>
    <n v="0"/>
    <s v="Y"/>
    <x v="1"/>
    <n v="13"/>
    <x v="0"/>
    <n v="4"/>
    <n v="80"/>
    <x v="0"/>
    <n v="8"/>
    <x v="6"/>
    <x v="2"/>
    <x v="5"/>
    <n v="7"/>
    <x v="4"/>
    <n v="6"/>
  </r>
  <r>
    <x v="11"/>
    <x v="1"/>
    <x v="0"/>
    <n v="136"/>
    <x v="1"/>
    <x v="0"/>
    <n v="3"/>
    <s v="Life Sciences"/>
    <n v="1"/>
    <n v="1954"/>
    <n v="1"/>
    <x v="1"/>
    <n v="89"/>
    <x v="0"/>
    <n v="2"/>
    <x v="4"/>
    <n v="1"/>
    <x v="1"/>
    <n v="5373"/>
    <n v="6225"/>
    <n v="0"/>
    <s v="Y"/>
    <x v="1"/>
    <n v="12"/>
    <x v="0"/>
    <n v="1"/>
    <n v="80"/>
    <x v="1"/>
    <n v="6"/>
    <x v="3"/>
    <x v="2"/>
    <x v="8"/>
    <n v="3"/>
    <x v="0"/>
    <n v="2"/>
  </r>
  <r>
    <x v="5"/>
    <x v="1"/>
    <x v="2"/>
    <n v="1146"/>
    <x v="1"/>
    <x v="8"/>
    <n v="4"/>
    <s v="Medical"/>
    <n v="1"/>
    <n v="1955"/>
    <n v="3"/>
    <x v="0"/>
    <n v="34"/>
    <x v="0"/>
    <n v="2"/>
    <x v="4"/>
    <n v="4"/>
    <x v="2"/>
    <n v="6667"/>
    <n v="16542"/>
    <n v="5"/>
    <s v="Y"/>
    <x v="1"/>
    <n v="18"/>
    <x v="0"/>
    <n v="2"/>
    <n v="80"/>
    <x v="1"/>
    <n v="9"/>
    <x v="6"/>
    <x v="1"/>
    <x v="8"/>
    <n v="1"/>
    <x v="1"/>
    <n v="2"/>
  </r>
  <r>
    <x v="12"/>
    <x v="1"/>
    <x v="1"/>
    <n v="1125"/>
    <x v="1"/>
    <x v="0"/>
    <n v="3"/>
    <s v="Life Sciences"/>
    <n v="1"/>
    <n v="1956"/>
    <n v="4"/>
    <x v="1"/>
    <n v="48"/>
    <x v="3"/>
    <n v="2"/>
    <x v="1"/>
    <n v="1"/>
    <x v="1"/>
    <n v="5003"/>
    <n v="5771"/>
    <n v="1"/>
    <s v="Y"/>
    <x v="1"/>
    <n v="21"/>
    <x v="1"/>
    <n v="2"/>
    <n v="80"/>
    <x v="0"/>
    <n v="10"/>
    <x v="6"/>
    <x v="1"/>
    <x v="1"/>
    <n v="8"/>
    <x v="6"/>
    <n v="7"/>
  </r>
  <r>
    <x v="14"/>
    <x v="0"/>
    <x v="0"/>
    <n v="1404"/>
    <x v="1"/>
    <x v="27"/>
    <n v="3"/>
    <s v="Technical Degree"/>
    <n v="1"/>
    <n v="1960"/>
    <n v="3"/>
    <x v="1"/>
    <n v="32"/>
    <x v="1"/>
    <n v="1"/>
    <x v="2"/>
    <n v="4"/>
    <x v="2"/>
    <n v="2367"/>
    <n v="18779"/>
    <n v="5"/>
    <s v="Y"/>
    <x v="1"/>
    <n v="12"/>
    <x v="0"/>
    <n v="1"/>
    <n v="80"/>
    <x v="1"/>
    <n v="6"/>
    <x v="2"/>
    <x v="2"/>
    <x v="9"/>
    <n v="1"/>
    <x v="0"/>
    <n v="3"/>
  </r>
  <r>
    <x v="8"/>
    <x v="1"/>
    <x v="0"/>
    <n v="1404"/>
    <x v="0"/>
    <x v="0"/>
    <n v="3"/>
    <s v="Life Sciences"/>
    <n v="1"/>
    <n v="1961"/>
    <n v="1"/>
    <x v="1"/>
    <n v="59"/>
    <x v="1"/>
    <n v="1"/>
    <x v="6"/>
    <n v="1"/>
    <x v="0"/>
    <n v="2858"/>
    <n v="11473"/>
    <n v="4"/>
    <s v="Y"/>
    <x v="1"/>
    <n v="14"/>
    <x v="0"/>
    <n v="1"/>
    <n v="80"/>
    <x v="0"/>
    <n v="20"/>
    <x v="1"/>
    <x v="2"/>
    <x v="6"/>
    <n v="0"/>
    <x v="0"/>
    <n v="0"/>
  </r>
  <r>
    <x v="10"/>
    <x v="1"/>
    <x v="0"/>
    <n v="1224"/>
    <x v="0"/>
    <x v="15"/>
    <n v="4"/>
    <s v="Life Sciences"/>
    <n v="1"/>
    <n v="1962"/>
    <n v="3"/>
    <x v="0"/>
    <n v="55"/>
    <x v="0"/>
    <n v="2"/>
    <x v="0"/>
    <n v="4"/>
    <x v="1"/>
    <n v="5204"/>
    <n v="13586"/>
    <n v="1"/>
    <s v="Y"/>
    <x v="0"/>
    <n v="11"/>
    <x v="0"/>
    <n v="4"/>
    <n v="80"/>
    <x v="0"/>
    <n v="10"/>
    <x v="2"/>
    <x v="1"/>
    <x v="1"/>
    <n v="8"/>
    <x v="0"/>
    <n v="9"/>
  </r>
  <r>
    <x v="4"/>
    <x v="1"/>
    <x v="0"/>
    <n v="954"/>
    <x v="0"/>
    <x v="14"/>
    <n v="3"/>
    <s v="Marketing"/>
    <n v="1"/>
    <n v="1965"/>
    <n v="4"/>
    <x v="1"/>
    <n v="44"/>
    <x v="0"/>
    <n v="2"/>
    <x v="0"/>
    <n v="4"/>
    <x v="0"/>
    <n v="4105"/>
    <n v="5099"/>
    <n v="1"/>
    <s v="Y"/>
    <x v="1"/>
    <n v="14"/>
    <x v="0"/>
    <n v="1"/>
    <n v="80"/>
    <x v="0"/>
    <n v="7"/>
    <x v="3"/>
    <x v="1"/>
    <x v="5"/>
    <n v="7"/>
    <x v="0"/>
    <n v="7"/>
  </r>
  <r>
    <x v="5"/>
    <x v="1"/>
    <x v="0"/>
    <n v="1373"/>
    <x v="1"/>
    <x v="12"/>
    <n v="4"/>
    <s v="Life Sciences"/>
    <n v="1"/>
    <n v="1966"/>
    <n v="4"/>
    <x v="1"/>
    <n v="56"/>
    <x v="1"/>
    <n v="2"/>
    <x v="3"/>
    <n v="4"/>
    <x v="0"/>
    <n v="9679"/>
    <n v="10138"/>
    <n v="8"/>
    <s v="Y"/>
    <x v="1"/>
    <n v="24"/>
    <x v="1"/>
    <n v="2"/>
    <n v="80"/>
    <x v="0"/>
    <n v="8"/>
    <x v="4"/>
    <x v="1"/>
    <x v="6"/>
    <n v="0"/>
    <x v="0"/>
    <n v="0"/>
  </r>
  <r>
    <x v="12"/>
    <x v="0"/>
    <x v="1"/>
    <n v="754"/>
    <x v="0"/>
    <x v="9"/>
    <n v="4"/>
    <s v="Marketing"/>
    <n v="1"/>
    <n v="1967"/>
    <n v="1"/>
    <x v="1"/>
    <n v="63"/>
    <x v="0"/>
    <n v="2"/>
    <x v="0"/>
    <n v="4"/>
    <x v="1"/>
    <n v="5617"/>
    <n v="21075"/>
    <n v="1"/>
    <s v="Y"/>
    <x v="0"/>
    <n v="11"/>
    <x v="0"/>
    <n v="3"/>
    <n v="80"/>
    <x v="0"/>
    <n v="10"/>
    <x v="5"/>
    <x v="1"/>
    <x v="1"/>
    <n v="7"/>
    <x v="0"/>
    <n v="8"/>
  </r>
  <r>
    <x v="16"/>
    <x v="0"/>
    <x v="0"/>
    <n v="1168"/>
    <x v="0"/>
    <x v="4"/>
    <n v="4"/>
    <s v="Life Sciences"/>
    <n v="1"/>
    <n v="1968"/>
    <n v="1"/>
    <x v="1"/>
    <n v="66"/>
    <x v="0"/>
    <n v="3"/>
    <x v="0"/>
    <n v="1"/>
    <x v="0"/>
    <n v="10448"/>
    <n v="5843"/>
    <n v="6"/>
    <s v="Y"/>
    <x v="0"/>
    <n v="13"/>
    <x v="0"/>
    <n v="2"/>
    <n v="80"/>
    <x v="0"/>
    <n v="15"/>
    <x v="2"/>
    <x v="2"/>
    <x v="4"/>
    <n v="2"/>
    <x v="3"/>
    <n v="2"/>
  </r>
  <r>
    <x v="33"/>
    <x v="1"/>
    <x v="0"/>
    <n v="155"/>
    <x v="1"/>
    <x v="14"/>
    <n v="2"/>
    <s v="Life Sciences"/>
    <n v="1"/>
    <n v="1969"/>
    <n v="1"/>
    <x v="0"/>
    <n v="67"/>
    <x v="0"/>
    <n v="2"/>
    <x v="1"/>
    <n v="3"/>
    <x v="1"/>
    <n v="2897"/>
    <n v="22474"/>
    <n v="3"/>
    <s v="Y"/>
    <x v="1"/>
    <n v="11"/>
    <x v="0"/>
    <n v="3"/>
    <n v="80"/>
    <x v="3"/>
    <n v="9"/>
    <x v="6"/>
    <x v="2"/>
    <x v="9"/>
    <n v="3"/>
    <x v="3"/>
    <n v="3"/>
  </r>
  <r>
    <x v="3"/>
    <x v="1"/>
    <x v="1"/>
    <n v="1303"/>
    <x v="1"/>
    <x v="15"/>
    <n v="2"/>
    <s v="Life Sciences"/>
    <n v="1"/>
    <n v="1970"/>
    <n v="4"/>
    <x v="1"/>
    <n v="36"/>
    <x v="0"/>
    <n v="2"/>
    <x v="4"/>
    <n v="3"/>
    <x v="2"/>
    <n v="5968"/>
    <n v="18079"/>
    <n v="1"/>
    <s v="Y"/>
    <x v="1"/>
    <n v="20"/>
    <x v="1"/>
    <n v="3"/>
    <n v="80"/>
    <x v="2"/>
    <n v="9"/>
    <x v="2"/>
    <x v="1"/>
    <x v="7"/>
    <n v="7"/>
    <x v="3"/>
    <n v="8"/>
  </r>
  <r>
    <x v="23"/>
    <x v="1"/>
    <x v="0"/>
    <n v="574"/>
    <x v="1"/>
    <x v="13"/>
    <n v="3"/>
    <s v="Life Sciences"/>
    <n v="1"/>
    <n v="1971"/>
    <n v="1"/>
    <x v="1"/>
    <n v="30"/>
    <x v="0"/>
    <n v="3"/>
    <x v="4"/>
    <n v="3"/>
    <x v="1"/>
    <n v="7510"/>
    <n v="16873"/>
    <n v="1"/>
    <s v="Y"/>
    <x v="1"/>
    <n v="17"/>
    <x v="0"/>
    <n v="2"/>
    <n v="80"/>
    <x v="1"/>
    <n v="10"/>
    <x v="4"/>
    <x v="1"/>
    <x v="1"/>
    <n v="9"/>
    <x v="0"/>
    <n v="9"/>
  </r>
  <r>
    <x v="8"/>
    <x v="1"/>
    <x v="1"/>
    <n v="1444"/>
    <x v="2"/>
    <x v="0"/>
    <n v="4"/>
    <s v="Other"/>
    <n v="1"/>
    <n v="1972"/>
    <n v="4"/>
    <x v="1"/>
    <n v="88"/>
    <x v="0"/>
    <n v="1"/>
    <x v="8"/>
    <n v="2"/>
    <x v="1"/>
    <n v="2991"/>
    <n v="5224"/>
    <n v="0"/>
    <s v="Y"/>
    <x v="0"/>
    <n v="11"/>
    <x v="0"/>
    <n v="2"/>
    <n v="80"/>
    <x v="1"/>
    <n v="7"/>
    <x v="2"/>
    <x v="1"/>
    <x v="0"/>
    <n v="2"/>
    <x v="1"/>
    <n v="2"/>
  </r>
  <r>
    <x v="27"/>
    <x v="1"/>
    <x v="0"/>
    <n v="189"/>
    <x v="2"/>
    <x v="9"/>
    <n v="4"/>
    <s v="Human Resources"/>
    <n v="1"/>
    <n v="1973"/>
    <n v="3"/>
    <x v="1"/>
    <n v="71"/>
    <x v="2"/>
    <n v="5"/>
    <x v="5"/>
    <n v="2"/>
    <x v="1"/>
    <n v="19636"/>
    <n v="25811"/>
    <n v="4"/>
    <s v="Y"/>
    <x v="0"/>
    <n v="18"/>
    <x v="0"/>
    <n v="1"/>
    <n v="80"/>
    <x v="1"/>
    <n v="35"/>
    <x v="0"/>
    <x v="1"/>
    <x v="1"/>
    <n v="9"/>
    <x v="1"/>
    <n v="4"/>
  </r>
  <r>
    <x v="12"/>
    <x v="1"/>
    <x v="0"/>
    <n v="1276"/>
    <x v="1"/>
    <x v="2"/>
    <n v="1"/>
    <s v="Medical"/>
    <n v="1"/>
    <n v="1974"/>
    <n v="4"/>
    <x v="0"/>
    <n v="59"/>
    <x v="3"/>
    <n v="1"/>
    <x v="2"/>
    <n v="4"/>
    <x v="2"/>
    <n v="1129"/>
    <n v="17536"/>
    <n v="1"/>
    <s v="Y"/>
    <x v="0"/>
    <n v="11"/>
    <x v="0"/>
    <n v="3"/>
    <n v="80"/>
    <x v="2"/>
    <n v="1"/>
    <x v="5"/>
    <x v="1"/>
    <x v="6"/>
    <n v="0"/>
    <x v="0"/>
    <n v="0"/>
  </r>
  <r>
    <x v="22"/>
    <x v="1"/>
    <x v="0"/>
    <n v="119"/>
    <x v="0"/>
    <x v="8"/>
    <n v="4"/>
    <s v="Marketing"/>
    <n v="1"/>
    <n v="1975"/>
    <n v="2"/>
    <x v="1"/>
    <n v="77"/>
    <x v="0"/>
    <n v="4"/>
    <x v="0"/>
    <n v="1"/>
    <x v="0"/>
    <n v="13341"/>
    <n v="25098"/>
    <n v="0"/>
    <s v="Y"/>
    <x v="1"/>
    <n v="12"/>
    <x v="0"/>
    <n v="1"/>
    <n v="80"/>
    <x v="0"/>
    <n v="21"/>
    <x v="1"/>
    <x v="1"/>
    <x v="23"/>
    <n v="8"/>
    <x v="14"/>
    <n v="10"/>
  </r>
  <r>
    <x v="19"/>
    <x v="1"/>
    <x v="2"/>
    <n v="335"/>
    <x v="1"/>
    <x v="5"/>
    <n v="2"/>
    <s v="Life Sciences"/>
    <n v="1"/>
    <n v="1976"/>
    <n v="4"/>
    <x v="1"/>
    <n v="37"/>
    <x v="1"/>
    <n v="2"/>
    <x v="1"/>
    <n v="3"/>
    <x v="0"/>
    <n v="4332"/>
    <n v="14811"/>
    <n v="1"/>
    <s v="Y"/>
    <x v="1"/>
    <n v="12"/>
    <x v="0"/>
    <n v="4"/>
    <n v="80"/>
    <x v="0"/>
    <n v="20"/>
    <x v="2"/>
    <x v="1"/>
    <x v="23"/>
    <n v="9"/>
    <x v="2"/>
    <n v="7"/>
  </r>
  <r>
    <x v="12"/>
    <x v="1"/>
    <x v="2"/>
    <n v="697"/>
    <x v="1"/>
    <x v="17"/>
    <n v="3"/>
    <s v="Medical"/>
    <n v="1"/>
    <n v="1979"/>
    <n v="3"/>
    <x v="0"/>
    <n v="40"/>
    <x v="0"/>
    <n v="3"/>
    <x v="7"/>
    <n v="3"/>
    <x v="1"/>
    <n v="11031"/>
    <n v="26862"/>
    <n v="4"/>
    <s v="Y"/>
    <x v="1"/>
    <n v="20"/>
    <x v="1"/>
    <n v="3"/>
    <n v="80"/>
    <x v="1"/>
    <n v="13"/>
    <x v="2"/>
    <x v="3"/>
    <x v="19"/>
    <n v="7"/>
    <x v="5"/>
    <n v="8"/>
  </r>
  <r>
    <x v="33"/>
    <x v="1"/>
    <x v="0"/>
    <n v="157"/>
    <x v="1"/>
    <x v="17"/>
    <n v="3"/>
    <s v="Medical"/>
    <n v="1"/>
    <n v="1980"/>
    <n v="3"/>
    <x v="0"/>
    <n v="77"/>
    <x v="0"/>
    <n v="2"/>
    <x v="3"/>
    <n v="1"/>
    <x v="0"/>
    <n v="4440"/>
    <n v="25198"/>
    <n v="6"/>
    <s v="Y"/>
    <x v="0"/>
    <n v="19"/>
    <x v="0"/>
    <n v="4"/>
    <n v="80"/>
    <x v="0"/>
    <n v="9"/>
    <x v="1"/>
    <x v="1"/>
    <x v="8"/>
    <n v="2"/>
    <x v="1"/>
    <n v="4"/>
  </r>
  <r>
    <x v="17"/>
    <x v="1"/>
    <x v="0"/>
    <n v="771"/>
    <x v="1"/>
    <x v="0"/>
    <n v="2"/>
    <s v="Life Sciences"/>
    <n v="1"/>
    <n v="1981"/>
    <n v="2"/>
    <x v="1"/>
    <n v="45"/>
    <x v="1"/>
    <n v="2"/>
    <x v="4"/>
    <n v="3"/>
    <x v="0"/>
    <n v="4617"/>
    <n v="14120"/>
    <n v="1"/>
    <s v="Y"/>
    <x v="1"/>
    <n v="12"/>
    <x v="0"/>
    <n v="2"/>
    <n v="80"/>
    <x v="0"/>
    <n v="4"/>
    <x v="2"/>
    <x v="2"/>
    <x v="9"/>
    <n v="3"/>
    <x v="1"/>
    <n v="2"/>
  </r>
  <r>
    <x v="30"/>
    <x v="1"/>
    <x v="0"/>
    <n v="571"/>
    <x v="1"/>
    <x v="20"/>
    <n v="2"/>
    <s v="Other"/>
    <n v="1"/>
    <n v="1982"/>
    <n v="4"/>
    <x v="1"/>
    <n v="78"/>
    <x v="0"/>
    <n v="1"/>
    <x v="2"/>
    <n v="4"/>
    <x v="0"/>
    <n v="2647"/>
    <n v="13672"/>
    <n v="1"/>
    <s v="Y"/>
    <x v="1"/>
    <n v="13"/>
    <x v="0"/>
    <n v="3"/>
    <n v="80"/>
    <x v="0"/>
    <n v="5"/>
    <x v="6"/>
    <x v="3"/>
    <x v="8"/>
    <n v="2"/>
    <x v="1"/>
    <n v="4"/>
  </r>
  <r>
    <x v="32"/>
    <x v="1"/>
    <x v="1"/>
    <n v="692"/>
    <x v="1"/>
    <x v="13"/>
    <n v="3"/>
    <s v="Technical Degree"/>
    <n v="1"/>
    <n v="1985"/>
    <n v="4"/>
    <x v="0"/>
    <n v="73"/>
    <x v="0"/>
    <n v="2"/>
    <x v="2"/>
    <n v="3"/>
    <x v="1"/>
    <n v="6323"/>
    <n v="26849"/>
    <n v="1"/>
    <s v="Y"/>
    <x v="1"/>
    <n v="11"/>
    <x v="0"/>
    <n v="1"/>
    <n v="80"/>
    <x v="1"/>
    <n v="10"/>
    <x v="2"/>
    <x v="3"/>
    <x v="1"/>
    <n v="9"/>
    <x v="10"/>
    <n v="4"/>
  </r>
  <r>
    <x v="32"/>
    <x v="1"/>
    <x v="0"/>
    <n v="444"/>
    <x v="0"/>
    <x v="2"/>
    <n v="2"/>
    <s v="Marketing"/>
    <n v="1"/>
    <n v="1986"/>
    <n v="2"/>
    <x v="0"/>
    <n v="92"/>
    <x v="0"/>
    <n v="2"/>
    <x v="0"/>
    <n v="2"/>
    <x v="1"/>
    <n v="5677"/>
    <n v="4258"/>
    <n v="3"/>
    <s v="Y"/>
    <x v="1"/>
    <n v="14"/>
    <x v="0"/>
    <n v="3"/>
    <n v="80"/>
    <x v="1"/>
    <n v="15"/>
    <x v="5"/>
    <x v="1"/>
    <x v="19"/>
    <n v="8"/>
    <x v="8"/>
    <n v="10"/>
  </r>
  <r>
    <x v="36"/>
    <x v="1"/>
    <x v="0"/>
    <n v="309"/>
    <x v="2"/>
    <x v="2"/>
    <n v="3"/>
    <s v="Human Resources"/>
    <n v="1"/>
    <n v="1987"/>
    <n v="3"/>
    <x v="0"/>
    <n v="82"/>
    <x v="0"/>
    <n v="1"/>
    <x v="8"/>
    <n v="2"/>
    <x v="1"/>
    <n v="2187"/>
    <n v="19655"/>
    <n v="4"/>
    <s v="Y"/>
    <x v="1"/>
    <n v="14"/>
    <x v="0"/>
    <n v="3"/>
    <n v="80"/>
    <x v="0"/>
    <n v="6"/>
    <x v="1"/>
    <x v="1"/>
    <x v="4"/>
    <n v="0"/>
    <x v="1"/>
    <n v="2"/>
  </r>
  <r>
    <x v="7"/>
    <x v="1"/>
    <x v="0"/>
    <n v="911"/>
    <x v="1"/>
    <x v="0"/>
    <n v="2"/>
    <s v="Medical"/>
    <n v="1"/>
    <n v="1989"/>
    <n v="4"/>
    <x v="1"/>
    <n v="76"/>
    <x v="0"/>
    <n v="1"/>
    <x v="2"/>
    <n v="2"/>
    <x v="1"/>
    <n v="3748"/>
    <n v="4077"/>
    <n v="1"/>
    <s v="Y"/>
    <x v="1"/>
    <n v="13"/>
    <x v="0"/>
    <n v="3"/>
    <n v="80"/>
    <x v="0"/>
    <n v="12"/>
    <x v="6"/>
    <x v="2"/>
    <x v="12"/>
    <n v="8"/>
    <x v="1"/>
    <n v="7"/>
  </r>
  <r>
    <x v="36"/>
    <x v="1"/>
    <x v="0"/>
    <n v="977"/>
    <x v="1"/>
    <x v="2"/>
    <n v="1"/>
    <s v="Other"/>
    <n v="1"/>
    <n v="1992"/>
    <n v="4"/>
    <x v="1"/>
    <n v="57"/>
    <x v="0"/>
    <n v="1"/>
    <x v="2"/>
    <n v="3"/>
    <x v="2"/>
    <n v="3977"/>
    <n v="7298"/>
    <n v="6"/>
    <s v="Y"/>
    <x v="0"/>
    <n v="19"/>
    <x v="0"/>
    <n v="3"/>
    <n v="80"/>
    <x v="1"/>
    <n v="7"/>
    <x v="2"/>
    <x v="2"/>
    <x v="4"/>
    <n v="2"/>
    <x v="0"/>
    <n v="2"/>
  </r>
  <r>
    <x v="40"/>
    <x v="1"/>
    <x v="0"/>
    <n v="1180"/>
    <x v="1"/>
    <x v="19"/>
    <n v="3"/>
    <s v="Medical"/>
    <n v="1"/>
    <n v="1993"/>
    <n v="1"/>
    <x v="1"/>
    <n v="84"/>
    <x v="0"/>
    <n v="3"/>
    <x v="4"/>
    <n v="3"/>
    <x v="0"/>
    <n v="8633"/>
    <n v="13084"/>
    <n v="2"/>
    <s v="Y"/>
    <x v="1"/>
    <n v="23"/>
    <x v="1"/>
    <n v="2"/>
    <n v="80"/>
    <x v="0"/>
    <n v="25"/>
    <x v="1"/>
    <x v="1"/>
    <x v="18"/>
    <n v="14"/>
    <x v="12"/>
    <n v="11"/>
  </r>
  <r>
    <x v="3"/>
    <x v="1"/>
    <x v="2"/>
    <n v="1313"/>
    <x v="1"/>
    <x v="0"/>
    <n v="2"/>
    <s v="Medical"/>
    <n v="1"/>
    <n v="1994"/>
    <n v="2"/>
    <x v="1"/>
    <n v="59"/>
    <x v="1"/>
    <n v="1"/>
    <x v="2"/>
    <n v="3"/>
    <x v="2"/>
    <n v="2008"/>
    <n v="20439"/>
    <n v="1"/>
    <s v="Y"/>
    <x v="1"/>
    <n v="12"/>
    <x v="0"/>
    <n v="3"/>
    <n v="80"/>
    <x v="2"/>
    <n v="1"/>
    <x v="2"/>
    <x v="2"/>
    <x v="6"/>
    <n v="1"/>
    <x v="0"/>
    <n v="0"/>
  </r>
  <r>
    <x v="8"/>
    <x v="1"/>
    <x v="0"/>
    <n v="1321"/>
    <x v="0"/>
    <x v="0"/>
    <n v="4"/>
    <s v="Life Sciences"/>
    <n v="1"/>
    <n v="1995"/>
    <n v="4"/>
    <x v="1"/>
    <n v="86"/>
    <x v="0"/>
    <n v="2"/>
    <x v="0"/>
    <n v="2"/>
    <x v="1"/>
    <n v="4440"/>
    <n v="7636"/>
    <n v="0"/>
    <s v="Y"/>
    <x v="1"/>
    <n v="15"/>
    <x v="0"/>
    <n v="1"/>
    <n v="80"/>
    <x v="3"/>
    <n v="16"/>
    <x v="1"/>
    <x v="1"/>
    <x v="15"/>
    <n v="13"/>
    <x v="8"/>
    <n v="8"/>
  </r>
  <r>
    <x v="12"/>
    <x v="1"/>
    <x v="0"/>
    <n v="1154"/>
    <x v="0"/>
    <x v="2"/>
    <n v="2"/>
    <s v="Life Sciences"/>
    <n v="1"/>
    <n v="1996"/>
    <n v="1"/>
    <x v="1"/>
    <n v="54"/>
    <x v="0"/>
    <n v="1"/>
    <x v="6"/>
    <n v="3"/>
    <x v="1"/>
    <n v="3067"/>
    <n v="6393"/>
    <n v="0"/>
    <s v="Y"/>
    <x v="1"/>
    <n v="19"/>
    <x v="0"/>
    <n v="3"/>
    <n v="80"/>
    <x v="1"/>
    <n v="3"/>
    <x v="4"/>
    <x v="1"/>
    <x v="4"/>
    <n v="2"/>
    <x v="1"/>
    <n v="2"/>
  </r>
  <r>
    <x v="8"/>
    <x v="1"/>
    <x v="1"/>
    <n v="508"/>
    <x v="1"/>
    <x v="16"/>
    <n v="4"/>
    <s v="Life Sciences"/>
    <n v="1"/>
    <n v="1997"/>
    <n v="1"/>
    <x v="1"/>
    <n v="72"/>
    <x v="1"/>
    <n v="2"/>
    <x v="3"/>
    <n v="3"/>
    <x v="1"/>
    <n v="5321"/>
    <n v="14284"/>
    <n v="2"/>
    <s v="Y"/>
    <x v="1"/>
    <n v="11"/>
    <x v="0"/>
    <n v="4"/>
    <n v="80"/>
    <x v="1"/>
    <n v="10"/>
    <x v="4"/>
    <x v="1"/>
    <x v="3"/>
    <n v="3"/>
    <x v="4"/>
    <n v="7"/>
  </r>
  <r>
    <x v="19"/>
    <x v="1"/>
    <x v="0"/>
    <n v="557"/>
    <x v="1"/>
    <x v="21"/>
    <n v="4"/>
    <s v="Life Sciences"/>
    <n v="1"/>
    <n v="1998"/>
    <n v="4"/>
    <x v="1"/>
    <n v="35"/>
    <x v="0"/>
    <n v="2"/>
    <x v="1"/>
    <n v="1"/>
    <x v="2"/>
    <n v="5410"/>
    <n v="11189"/>
    <n v="6"/>
    <s v="Y"/>
    <x v="0"/>
    <n v="17"/>
    <x v="0"/>
    <n v="3"/>
    <n v="80"/>
    <x v="1"/>
    <n v="9"/>
    <x v="1"/>
    <x v="2"/>
    <x v="9"/>
    <n v="3"/>
    <x v="1"/>
    <n v="2"/>
  </r>
  <r>
    <x v="0"/>
    <x v="1"/>
    <x v="0"/>
    <n v="642"/>
    <x v="1"/>
    <x v="0"/>
    <n v="3"/>
    <s v="Life Sciences"/>
    <n v="1"/>
    <n v="1999"/>
    <n v="4"/>
    <x v="1"/>
    <n v="76"/>
    <x v="0"/>
    <n v="1"/>
    <x v="1"/>
    <n v="4"/>
    <x v="1"/>
    <n v="2782"/>
    <n v="21412"/>
    <n v="3"/>
    <s v="Y"/>
    <x v="1"/>
    <n v="22"/>
    <x v="1"/>
    <n v="1"/>
    <n v="80"/>
    <x v="1"/>
    <n v="12"/>
    <x v="1"/>
    <x v="1"/>
    <x v="8"/>
    <n v="3"/>
    <x v="1"/>
    <n v="0"/>
  </r>
  <r>
    <x v="40"/>
    <x v="1"/>
    <x v="2"/>
    <n v="1162"/>
    <x v="1"/>
    <x v="0"/>
    <n v="1"/>
    <s v="Medical"/>
    <n v="1"/>
    <n v="2000"/>
    <n v="3"/>
    <x v="0"/>
    <n v="98"/>
    <x v="0"/>
    <n v="3"/>
    <x v="7"/>
    <n v="2"/>
    <x v="1"/>
    <n v="11957"/>
    <n v="17231"/>
    <n v="0"/>
    <s v="Y"/>
    <x v="1"/>
    <n v="18"/>
    <x v="0"/>
    <n v="1"/>
    <n v="80"/>
    <x v="3"/>
    <n v="14"/>
    <x v="1"/>
    <x v="0"/>
    <x v="20"/>
    <n v="8"/>
    <x v="8"/>
    <n v="12"/>
  </r>
  <r>
    <x v="10"/>
    <x v="1"/>
    <x v="0"/>
    <n v="1490"/>
    <x v="1"/>
    <x v="13"/>
    <n v="4"/>
    <s v="Medical"/>
    <n v="1"/>
    <n v="2003"/>
    <n v="4"/>
    <x v="1"/>
    <n v="43"/>
    <x v="0"/>
    <n v="1"/>
    <x v="2"/>
    <n v="3"/>
    <x v="1"/>
    <n v="2660"/>
    <n v="20232"/>
    <n v="7"/>
    <s v="Y"/>
    <x v="0"/>
    <n v="11"/>
    <x v="0"/>
    <n v="3"/>
    <n v="80"/>
    <x v="1"/>
    <n v="5"/>
    <x v="1"/>
    <x v="1"/>
    <x v="4"/>
    <n v="2"/>
    <x v="3"/>
    <n v="2"/>
  </r>
  <r>
    <x v="15"/>
    <x v="1"/>
    <x v="0"/>
    <n v="581"/>
    <x v="1"/>
    <x v="0"/>
    <n v="2"/>
    <s v="Life Sciences"/>
    <n v="1"/>
    <n v="2007"/>
    <n v="4"/>
    <x v="1"/>
    <n v="63"/>
    <x v="0"/>
    <n v="1"/>
    <x v="1"/>
    <n v="3"/>
    <x v="0"/>
    <n v="3375"/>
    <n v="17624"/>
    <n v="0"/>
    <s v="Y"/>
    <x v="1"/>
    <n v="12"/>
    <x v="0"/>
    <n v="4"/>
    <n v="80"/>
    <x v="0"/>
    <n v="4"/>
    <x v="2"/>
    <x v="3"/>
    <x v="11"/>
    <n v="2"/>
    <x v="1"/>
    <n v="2"/>
  </r>
  <r>
    <x v="10"/>
    <x v="1"/>
    <x v="0"/>
    <n v="1395"/>
    <x v="1"/>
    <x v="14"/>
    <n v="4"/>
    <s v="Medical"/>
    <n v="1"/>
    <n v="2008"/>
    <n v="2"/>
    <x v="1"/>
    <n v="48"/>
    <x v="0"/>
    <n v="2"/>
    <x v="1"/>
    <n v="3"/>
    <x v="0"/>
    <n v="5098"/>
    <n v="18698"/>
    <n v="1"/>
    <s v="Y"/>
    <x v="1"/>
    <n v="19"/>
    <x v="0"/>
    <n v="2"/>
    <n v="80"/>
    <x v="0"/>
    <n v="10"/>
    <x v="3"/>
    <x v="1"/>
    <x v="1"/>
    <n v="7"/>
    <x v="0"/>
    <n v="8"/>
  </r>
  <r>
    <x v="3"/>
    <x v="1"/>
    <x v="0"/>
    <n v="501"/>
    <x v="1"/>
    <x v="8"/>
    <n v="2"/>
    <s v="Medical"/>
    <n v="1"/>
    <n v="2009"/>
    <n v="2"/>
    <x v="0"/>
    <n v="95"/>
    <x v="0"/>
    <n v="2"/>
    <x v="4"/>
    <n v="4"/>
    <x v="1"/>
    <n v="4878"/>
    <n v="21653"/>
    <n v="0"/>
    <s v="Y"/>
    <x v="0"/>
    <n v="13"/>
    <x v="0"/>
    <n v="1"/>
    <n v="80"/>
    <x v="1"/>
    <n v="10"/>
    <x v="6"/>
    <x v="1"/>
    <x v="7"/>
    <n v="7"/>
    <x v="6"/>
    <n v="1"/>
  </r>
  <r>
    <x v="5"/>
    <x v="1"/>
    <x v="0"/>
    <n v="267"/>
    <x v="1"/>
    <x v="22"/>
    <n v="4"/>
    <s v="Life Sciences"/>
    <n v="1"/>
    <n v="2010"/>
    <n v="3"/>
    <x v="0"/>
    <n v="49"/>
    <x v="1"/>
    <n v="1"/>
    <x v="2"/>
    <n v="2"/>
    <x v="0"/>
    <n v="2837"/>
    <n v="15919"/>
    <n v="1"/>
    <s v="Y"/>
    <x v="1"/>
    <n v="13"/>
    <x v="0"/>
    <n v="3"/>
    <n v="80"/>
    <x v="0"/>
    <n v="6"/>
    <x v="1"/>
    <x v="1"/>
    <x v="0"/>
    <n v="2"/>
    <x v="5"/>
    <n v="1"/>
  </r>
  <r>
    <x v="32"/>
    <x v="1"/>
    <x v="0"/>
    <n v="543"/>
    <x v="1"/>
    <x v="0"/>
    <n v="4"/>
    <s v="Life Sciences"/>
    <n v="1"/>
    <n v="2012"/>
    <n v="1"/>
    <x v="1"/>
    <n v="83"/>
    <x v="0"/>
    <n v="1"/>
    <x v="2"/>
    <n v="4"/>
    <x v="1"/>
    <n v="2406"/>
    <n v="4060"/>
    <n v="8"/>
    <s v="Y"/>
    <x v="1"/>
    <n v="19"/>
    <x v="0"/>
    <n v="3"/>
    <n v="80"/>
    <x v="3"/>
    <n v="8"/>
    <x v="1"/>
    <x v="2"/>
    <x v="6"/>
    <n v="0"/>
    <x v="0"/>
    <n v="0"/>
  </r>
  <r>
    <x v="5"/>
    <x v="1"/>
    <x v="0"/>
    <n v="234"/>
    <x v="0"/>
    <x v="0"/>
    <n v="4"/>
    <s v="Medical"/>
    <n v="1"/>
    <n v="2013"/>
    <n v="2"/>
    <x v="1"/>
    <n v="68"/>
    <x v="1"/>
    <n v="1"/>
    <x v="6"/>
    <n v="2"/>
    <x v="1"/>
    <n v="2269"/>
    <n v="18024"/>
    <n v="0"/>
    <s v="Y"/>
    <x v="1"/>
    <n v="14"/>
    <x v="0"/>
    <n v="2"/>
    <n v="80"/>
    <x v="1"/>
    <n v="3"/>
    <x v="2"/>
    <x v="1"/>
    <x v="4"/>
    <n v="2"/>
    <x v="3"/>
    <n v="2"/>
  </r>
  <r>
    <x v="22"/>
    <x v="1"/>
    <x v="0"/>
    <n v="116"/>
    <x v="1"/>
    <x v="4"/>
    <n v="1"/>
    <s v="Life Sciences"/>
    <n v="1"/>
    <n v="2014"/>
    <n v="1"/>
    <x v="1"/>
    <n v="52"/>
    <x v="0"/>
    <n v="2"/>
    <x v="1"/>
    <n v="4"/>
    <x v="0"/>
    <n v="4108"/>
    <n v="5340"/>
    <n v="7"/>
    <s v="Y"/>
    <x v="1"/>
    <n v="13"/>
    <x v="0"/>
    <n v="1"/>
    <n v="80"/>
    <x v="0"/>
    <n v="18"/>
    <x v="2"/>
    <x v="1"/>
    <x v="5"/>
    <n v="7"/>
    <x v="1"/>
    <n v="7"/>
  </r>
  <r>
    <x v="8"/>
    <x v="1"/>
    <x v="0"/>
    <n v="201"/>
    <x v="1"/>
    <x v="17"/>
    <n v="3"/>
    <s v="Medical"/>
    <n v="1"/>
    <n v="2015"/>
    <n v="2"/>
    <x v="0"/>
    <n v="99"/>
    <x v="3"/>
    <n v="3"/>
    <x v="7"/>
    <n v="3"/>
    <x v="1"/>
    <n v="13206"/>
    <n v="3376"/>
    <n v="3"/>
    <s v="Y"/>
    <x v="1"/>
    <n v="12"/>
    <x v="0"/>
    <n v="1"/>
    <n v="80"/>
    <x v="1"/>
    <n v="20"/>
    <x v="1"/>
    <x v="1"/>
    <x v="29"/>
    <n v="16"/>
    <x v="1"/>
    <n v="11"/>
  </r>
  <r>
    <x v="5"/>
    <x v="1"/>
    <x v="0"/>
    <n v="801"/>
    <x v="0"/>
    <x v="0"/>
    <n v="4"/>
    <s v="Marketing"/>
    <n v="1"/>
    <n v="2016"/>
    <n v="3"/>
    <x v="0"/>
    <n v="48"/>
    <x v="0"/>
    <n v="3"/>
    <x v="0"/>
    <n v="4"/>
    <x v="1"/>
    <n v="10422"/>
    <n v="24032"/>
    <n v="1"/>
    <s v="Y"/>
    <x v="1"/>
    <n v="19"/>
    <x v="0"/>
    <n v="3"/>
    <n v="80"/>
    <x v="3"/>
    <n v="14"/>
    <x v="1"/>
    <x v="1"/>
    <x v="13"/>
    <n v="10"/>
    <x v="8"/>
    <n v="7"/>
  </r>
  <r>
    <x v="2"/>
    <x v="1"/>
    <x v="0"/>
    <n v="161"/>
    <x v="1"/>
    <x v="17"/>
    <n v="3"/>
    <s v="Life Sciences"/>
    <n v="1"/>
    <n v="2017"/>
    <n v="3"/>
    <x v="0"/>
    <n v="42"/>
    <x v="2"/>
    <n v="3"/>
    <x v="7"/>
    <n v="4"/>
    <x v="1"/>
    <n v="13744"/>
    <n v="15471"/>
    <n v="1"/>
    <s v="Y"/>
    <x v="0"/>
    <n v="25"/>
    <x v="1"/>
    <n v="1"/>
    <n v="80"/>
    <x v="1"/>
    <n v="16"/>
    <x v="2"/>
    <x v="1"/>
    <x v="22"/>
    <n v="11"/>
    <x v="7"/>
    <n v="8"/>
  </r>
  <r>
    <x v="36"/>
    <x v="1"/>
    <x v="0"/>
    <n v="1382"/>
    <x v="0"/>
    <x v="1"/>
    <n v="2"/>
    <s v="Other"/>
    <n v="1"/>
    <n v="2018"/>
    <n v="1"/>
    <x v="0"/>
    <n v="85"/>
    <x v="0"/>
    <n v="2"/>
    <x v="0"/>
    <n v="3"/>
    <x v="2"/>
    <n v="4907"/>
    <n v="13684"/>
    <n v="0"/>
    <s v="Y"/>
    <x v="0"/>
    <n v="22"/>
    <x v="1"/>
    <n v="2"/>
    <n v="80"/>
    <x v="1"/>
    <n v="6"/>
    <x v="1"/>
    <x v="2"/>
    <x v="8"/>
    <n v="3"/>
    <x v="0"/>
    <n v="4"/>
  </r>
  <r>
    <x v="39"/>
    <x v="1"/>
    <x v="2"/>
    <n v="585"/>
    <x v="0"/>
    <x v="22"/>
    <n v="4"/>
    <s v="Life Sciences"/>
    <n v="1"/>
    <n v="2019"/>
    <n v="1"/>
    <x v="1"/>
    <n v="40"/>
    <x v="0"/>
    <n v="1"/>
    <x v="6"/>
    <n v="4"/>
    <x v="2"/>
    <n v="3482"/>
    <n v="19788"/>
    <n v="2"/>
    <s v="Y"/>
    <x v="1"/>
    <n v="15"/>
    <x v="0"/>
    <n v="2"/>
    <n v="80"/>
    <x v="3"/>
    <n v="16"/>
    <x v="1"/>
    <x v="2"/>
    <x v="7"/>
    <n v="8"/>
    <x v="0"/>
    <n v="0"/>
  </r>
  <r>
    <x v="20"/>
    <x v="1"/>
    <x v="0"/>
    <n v="1037"/>
    <x v="1"/>
    <x v="0"/>
    <n v="3"/>
    <s v="Medical"/>
    <n v="1"/>
    <n v="2020"/>
    <n v="2"/>
    <x v="1"/>
    <n v="42"/>
    <x v="0"/>
    <n v="1"/>
    <x v="1"/>
    <n v="4"/>
    <x v="0"/>
    <n v="2436"/>
    <n v="13422"/>
    <n v="6"/>
    <s v="Y"/>
    <x v="0"/>
    <n v="12"/>
    <x v="0"/>
    <n v="3"/>
    <n v="80"/>
    <x v="0"/>
    <n v="6"/>
    <x v="2"/>
    <x v="1"/>
    <x v="9"/>
    <n v="3"/>
    <x v="1"/>
    <n v="2"/>
  </r>
  <r>
    <x v="18"/>
    <x v="1"/>
    <x v="0"/>
    <n v="501"/>
    <x v="0"/>
    <x v="12"/>
    <n v="1"/>
    <s v="Medical"/>
    <n v="1"/>
    <n v="2021"/>
    <n v="3"/>
    <x v="1"/>
    <n v="58"/>
    <x v="0"/>
    <n v="1"/>
    <x v="6"/>
    <n v="1"/>
    <x v="0"/>
    <n v="2380"/>
    <n v="25479"/>
    <n v="1"/>
    <s v="Y"/>
    <x v="0"/>
    <n v="11"/>
    <x v="0"/>
    <n v="4"/>
    <n v="80"/>
    <x v="0"/>
    <n v="2"/>
    <x v="6"/>
    <x v="1"/>
    <x v="4"/>
    <n v="2"/>
    <x v="1"/>
    <n v="2"/>
  </r>
  <r>
    <x v="22"/>
    <x v="1"/>
    <x v="2"/>
    <n v="105"/>
    <x v="1"/>
    <x v="14"/>
    <n v="3"/>
    <s v="Life Sciences"/>
    <n v="1"/>
    <n v="2022"/>
    <n v="4"/>
    <x v="1"/>
    <n v="87"/>
    <x v="0"/>
    <n v="5"/>
    <x v="5"/>
    <n v="4"/>
    <x v="0"/>
    <n v="19431"/>
    <n v="15302"/>
    <n v="2"/>
    <s v="Y"/>
    <x v="1"/>
    <n v="13"/>
    <x v="0"/>
    <n v="3"/>
    <n v="80"/>
    <x v="0"/>
    <n v="21"/>
    <x v="1"/>
    <x v="2"/>
    <x v="0"/>
    <n v="0"/>
    <x v="1"/>
    <n v="3"/>
  </r>
  <r>
    <x v="30"/>
    <x v="0"/>
    <x v="1"/>
    <n v="638"/>
    <x v="0"/>
    <x v="14"/>
    <n v="3"/>
    <s v="Marketing"/>
    <n v="1"/>
    <n v="2023"/>
    <n v="4"/>
    <x v="1"/>
    <n v="33"/>
    <x v="0"/>
    <n v="1"/>
    <x v="6"/>
    <n v="1"/>
    <x v="1"/>
    <n v="1790"/>
    <n v="26956"/>
    <n v="1"/>
    <s v="Y"/>
    <x v="1"/>
    <n v="19"/>
    <x v="0"/>
    <n v="1"/>
    <n v="80"/>
    <x v="1"/>
    <n v="1"/>
    <x v="1"/>
    <x v="2"/>
    <x v="6"/>
    <n v="0"/>
    <x v="1"/>
    <n v="0"/>
  </r>
  <r>
    <x v="9"/>
    <x v="1"/>
    <x v="0"/>
    <n v="557"/>
    <x v="0"/>
    <x v="3"/>
    <n v="3"/>
    <s v="Medical"/>
    <n v="1"/>
    <n v="2024"/>
    <n v="1"/>
    <x v="0"/>
    <n v="94"/>
    <x v="1"/>
    <n v="3"/>
    <x v="0"/>
    <n v="4"/>
    <x v="1"/>
    <n v="7644"/>
    <n v="12695"/>
    <n v="0"/>
    <s v="Y"/>
    <x v="1"/>
    <n v="19"/>
    <x v="0"/>
    <n v="3"/>
    <n v="80"/>
    <x v="3"/>
    <n v="10"/>
    <x v="2"/>
    <x v="1"/>
    <x v="7"/>
    <n v="7"/>
    <x v="2"/>
    <n v="4"/>
  </r>
  <r>
    <x v="9"/>
    <x v="1"/>
    <x v="1"/>
    <n v="688"/>
    <x v="1"/>
    <x v="18"/>
    <n v="2"/>
    <s v="Life Sciences"/>
    <n v="1"/>
    <n v="2025"/>
    <n v="4"/>
    <x v="0"/>
    <n v="97"/>
    <x v="0"/>
    <n v="2"/>
    <x v="3"/>
    <n v="2"/>
    <x v="2"/>
    <n v="5131"/>
    <n v="9192"/>
    <n v="7"/>
    <s v="Y"/>
    <x v="1"/>
    <n v="13"/>
    <x v="0"/>
    <n v="2"/>
    <n v="80"/>
    <x v="2"/>
    <n v="18"/>
    <x v="1"/>
    <x v="1"/>
    <x v="9"/>
    <n v="2"/>
    <x v="0"/>
    <n v="2"/>
  </r>
  <r>
    <x v="29"/>
    <x v="1"/>
    <x v="2"/>
    <n v="667"/>
    <x v="1"/>
    <x v="0"/>
    <n v="4"/>
    <s v="Life Sciences"/>
    <n v="1"/>
    <n v="2026"/>
    <n v="3"/>
    <x v="1"/>
    <n v="57"/>
    <x v="0"/>
    <n v="2"/>
    <x v="4"/>
    <n v="3"/>
    <x v="2"/>
    <n v="6306"/>
    <n v="26236"/>
    <n v="1"/>
    <s v="Y"/>
    <x v="1"/>
    <n v="21"/>
    <x v="1"/>
    <n v="1"/>
    <n v="80"/>
    <x v="1"/>
    <n v="13"/>
    <x v="2"/>
    <x v="2"/>
    <x v="20"/>
    <n v="12"/>
    <x v="1"/>
    <n v="9"/>
  </r>
  <r>
    <x v="11"/>
    <x v="0"/>
    <x v="0"/>
    <n v="1092"/>
    <x v="1"/>
    <x v="0"/>
    <n v="4"/>
    <s v="Medical"/>
    <n v="1"/>
    <n v="2027"/>
    <n v="1"/>
    <x v="1"/>
    <n v="36"/>
    <x v="0"/>
    <n v="1"/>
    <x v="1"/>
    <n v="4"/>
    <x v="1"/>
    <n v="4787"/>
    <n v="26124"/>
    <n v="9"/>
    <s v="Y"/>
    <x v="0"/>
    <n v="14"/>
    <x v="0"/>
    <n v="2"/>
    <n v="80"/>
    <x v="2"/>
    <n v="4"/>
    <x v="1"/>
    <x v="3"/>
    <x v="4"/>
    <n v="2"/>
    <x v="3"/>
    <n v="2"/>
  </r>
  <r>
    <x v="19"/>
    <x v="1"/>
    <x v="0"/>
    <n v="300"/>
    <x v="1"/>
    <x v="2"/>
    <n v="3"/>
    <s v="Life Sciences"/>
    <n v="1"/>
    <n v="2031"/>
    <n v="1"/>
    <x v="1"/>
    <n v="56"/>
    <x v="0"/>
    <n v="5"/>
    <x v="5"/>
    <n v="3"/>
    <x v="1"/>
    <n v="18880"/>
    <n v="17312"/>
    <n v="5"/>
    <s v="Y"/>
    <x v="1"/>
    <n v="11"/>
    <x v="0"/>
    <n v="1"/>
    <n v="80"/>
    <x v="0"/>
    <n v="24"/>
    <x v="2"/>
    <x v="2"/>
    <x v="14"/>
    <n v="6"/>
    <x v="5"/>
    <n v="14"/>
  </r>
  <r>
    <x v="29"/>
    <x v="0"/>
    <x v="0"/>
    <n v="310"/>
    <x v="1"/>
    <x v="15"/>
    <n v="2"/>
    <s v="Technical Degree"/>
    <n v="1"/>
    <n v="2032"/>
    <n v="4"/>
    <x v="1"/>
    <n v="72"/>
    <x v="0"/>
    <n v="1"/>
    <x v="2"/>
    <n v="3"/>
    <x v="1"/>
    <n v="2339"/>
    <n v="3666"/>
    <n v="8"/>
    <s v="Y"/>
    <x v="1"/>
    <n v="11"/>
    <x v="0"/>
    <n v="4"/>
    <n v="80"/>
    <x v="1"/>
    <n v="14"/>
    <x v="5"/>
    <x v="0"/>
    <x v="1"/>
    <n v="9"/>
    <x v="10"/>
    <n v="8"/>
  </r>
  <r>
    <x v="0"/>
    <x v="1"/>
    <x v="0"/>
    <n v="582"/>
    <x v="1"/>
    <x v="26"/>
    <n v="4"/>
    <s v="Life Sciences"/>
    <n v="1"/>
    <n v="2034"/>
    <n v="1"/>
    <x v="0"/>
    <n v="60"/>
    <x v="1"/>
    <n v="4"/>
    <x v="3"/>
    <n v="2"/>
    <x v="1"/>
    <n v="13570"/>
    <n v="5640"/>
    <n v="0"/>
    <s v="Y"/>
    <x v="1"/>
    <n v="23"/>
    <x v="1"/>
    <n v="3"/>
    <n v="80"/>
    <x v="1"/>
    <n v="21"/>
    <x v="1"/>
    <x v="1"/>
    <x v="23"/>
    <n v="7"/>
    <x v="0"/>
    <n v="10"/>
  </r>
  <r>
    <x v="13"/>
    <x v="1"/>
    <x v="0"/>
    <n v="704"/>
    <x v="0"/>
    <x v="26"/>
    <n v="3"/>
    <s v="Marketing"/>
    <n v="1"/>
    <n v="2035"/>
    <n v="4"/>
    <x v="0"/>
    <n v="95"/>
    <x v="1"/>
    <n v="2"/>
    <x v="0"/>
    <n v="3"/>
    <x v="1"/>
    <n v="6712"/>
    <n v="8978"/>
    <n v="1"/>
    <s v="Y"/>
    <x v="1"/>
    <n v="21"/>
    <x v="1"/>
    <n v="4"/>
    <n v="80"/>
    <x v="3"/>
    <n v="8"/>
    <x v="2"/>
    <x v="1"/>
    <x v="3"/>
    <n v="7"/>
    <x v="1"/>
    <n v="7"/>
  </r>
  <r>
    <x v="9"/>
    <x v="1"/>
    <x v="2"/>
    <n v="301"/>
    <x v="0"/>
    <x v="8"/>
    <n v="4"/>
    <s v="Marketing"/>
    <n v="1"/>
    <n v="2036"/>
    <n v="4"/>
    <x v="1"/>
    <n v="88"/>
    <x v="3"/>
    <n v="2"/>
    <x v="0"/>
    <n v="4"/>
    <x v="2"/>
    <n v="5406"/>
    <n v="10436"/>
    <n v="1"/>
    <s v="Y"/>
    <x v="1"/>
    <n v="24"/>
    <x v="1"/>
    <n v="1"/>
    <n v="80"/>
    <x v="1"/>
    <n v="15"/>
    <x v="5"/>
    <x v="2"/>
    <x v="15"/>
    <n v="12"/>
    <x v="14"/>
    <n v="11"/>
  </r>
  <r>
    <x v="0"/>
    <x v="1"/>
    <x v="0"/>
    <n v="930"/>
    <x v="0"/>
    <x v="3"/>
    <n v="3"/>
    <s v="Life Sciences"/>
    <n v="1"/>
    <n v="2037"/>
    <n v="3"/>
    <x v="1"/>
    <n v="57"/>
    <x v="1"/>
    <n v="2"/>
    <x v="0"/>
    <n v="2"/>
    <x v="2"/>
    <n v="8938"/>
    <n v="12227"/>
    <n v="2"/>
    <s v="Y"/>
    <x v="1"/>
    <n v="11"/>
    <x v="0"/>
    <n v="3"/>
    <n v="80"/>
    <x v="1"/>
    <n v="14"/>
    <x v="3"/>
    <x v="1"/>
    <x v="8"/>
    <n v="4"/>
    <x v="0"/>
    <n v="4"/>
  </r>
  <r>
    <x v="5"/>
    <x v="1"/>
    <x v="0"/>
    <n v="529"/>
    <x v="1"/>
    <x v="2"/>
    <n v="3"/>
    <s v="Technical Degree"/>
    <n v="1"/>
    <n v="2038"/>
    <n v="4"/>
    <x v="1"/>
    <n v="78"/>
    <x v="0"/>
    <n v="1"/>
    <x v="1"/>
    <n v="1"/>
    <x v="0"/>
    <n v="2439"/>
    <n v="11288"/>
    <n v="1"/>
    <s v="Y"/>
    <x v="1"/>
    <n v="14"/>
    <x v="0"/>
    <n v="4"/>
    <n v="80"/>
    <x v="0"/>
    <n v="4"/>
    <x v="5"/>
    <x v="1"/>
    <x v="9"/>
    <n v="2"/>
    <x v="1"/>
    <n v="2"/>
  </r>
  <r>
    <x v="10"/>
    <x v="1"/>
    <x v="0"/>
    <n v="1146"/>
    <x v="2"/>
    <x v="9"/>
    <n v="4"/>
    <s v="Life Sciences"/>
    <n v="1"/>
    <n v="2040"/>
    <n v="3"/>
    <x v="0"/>
    <n v="31"/>
    <x v="0"/>
    <n v="3"/>
    <x v="8"/>
    <n v="4"/>
    <x v="0"/>
    <n v="8837"/>
    <n v="16642"/>
    <n v="1"/>
    <s v="Y"/>
    <x v="0"/>
    <n v="16"/>
    <x v="0"/>
    <n v="3"/>
    <n v="80"/>
    <x v="0"/>
    <n v="9"/>
    <x v="2"/>
    <x v="1"/>
    <x v="7"/>
    <n v="0"/>
    <x v="1"/>
    <n v="7"/>
  </r>
  <r>
    <x v="8"/>
    <x v="1"/>
    <x v="0"/>
    <n v="345"/>
    <x v="0"/>
    <x v="17"/>
    <n v="2"/>
    <s v="Life Sciences"/>
    <n v="1"/>
    <n v="2041"/>
    <n v="1"/>
    <x v="0"/>
    <n v="100"/>
    <x v="0"/>
    <n v="2"/>
    <x v="0"/>
    <n v="4"/>
    <x v="1"/>
    <n v="5343"/>
    <n v="5982"/>
    <n v="1"/>
    <s v="Y"/>
    <x v="1"/>
    <n v="11"/>
    <x v="0"/>
    <n v="3"/>
    <n v="80"/>
    <x v="1"/>
    <n v="10"/>
    <x v="4"/>
    <x v="1"/>
    <x v="1"/>
    <n v="7"/>
    <x v="1"/>
    <n v="9"/>
  </r>
  <r>
    <x v="24"/>
    <x v="0"/>
    <x v="1"/>
    <n v="878"/>
    <x v="0"/>
    <x v="0"/>
    <n v="4"/>
    <s v="Life Sciences"/>
    <n v="1"/>
    <n v="2044"/>
    <n v="2"/>
    <x v="1"/>
    <n v="94"/>
    <x v="0"/>
    <n v="2"/>
    <x v="0"/>
    <n v="3"/>
    <x v="2"/>
    <n v="6728"/>
    <n v="14255"/>
    <n v="7"/>
    <s v="Y"/>
    <x v="1"/>
    <n v="12"/>
    <x v="0"/>
    <n v="4"/>
    <n v="80"/>
    <x v="3"/>
    <n v="12"/>
    <x v="1"/>
    <x v="1"/>
    <x v="0"/>
    <n v="3"/>
    <x v="0"/>
    <n v="1"/>
  </r>
  <r>
    <x v="9"/>
    <x v="1"/>
    <x v="0"/>
    <n v="1120"/>
    <x v="0"/>
    <x v="13"/>
    <n v="4"/>
    <s v="Marketing"/>
    <n v="1"/>
    <n v="2045"/>
    <n v="2"/>
    <x v="0"/>
    <n v="100"/>
    <x v="1"/>
    <n v="2"/>
    <x v="0"/>
    <n v="4"/>
    <x v="1"/>
    <n v="6652"/>
    <n v="14369"/>
    <n v="4"/>
    <s v="Y"/>
    <x v="1"/>
    <n v="13"/>
    <x v="0"/>
    <n v="1"/>
    <n v="80"/>
    <x v="1"/>
    <n v="8"/>
    <x v="2"/>
    <x v="2"/>
    <x v="0"/>
    <n v="3"/>
    <x v="0"/>
    <n v="0"/>
  </r>
  <r>
    <x v="28"/>
    <x v="1"/>
    <x v="0"/>
    <n v="374"/>
    <x v="0"/>
    <x v="25"/>
    <n v="3"/>
    <s v="Life Sciences"/>
    <n v="1"/>
    <n v="2046"/>
    <n v="4"/>
    <x v="0"/>
    <n v="50"/>
    <x v="0"/>
    <n v="2"/>
    <x v="0"/>
    <n v="3"/>
    <x v="0"/>
    <n v="4850"/>
    <n v="23333"/>
    <n v="8"/>
    <s v="Y"/>
    <x v="1"/>
    <n v="15"/>
    <x v="0"/>
    <n v="3"/>
    <n v="80"/>
    <x v="0"/>
    <n v="8"/>
    <x v="1"/>
    <x v="1"/>
    <x v="8"/>
    <n v="3"/>
    <x v="0"/>
    <n v="1"/>
  </r>
  <r>
    <x v="32"/>
    <x v="1"/>
    <x v="0"/>
    <n v="1322"/>
    <x v="1"/>
    <x v="2"/>
    <n v="4"/>
    <s v="Life Sciences"/>
    <n v="1"/>
    <n v="2048"/>
    <n v="3"/>
    <x v="1"/>
    <n v="52"/>
    <x v="1"/>
    <n v="1"/>
    <x v="1"/>
    <n v="3"/>
    <x v="0"/>
    <n v="2809"/>
    <n v="2725"/>
    <n v="2"/>
    <s v="Y"/>
    <x v="1"/>
    <n v="14"/>
    <x v="0"/>
    <n v="4"/>
    <n v="80"/>
    <x v="0"/>
    <n v="8"/>
    <x v="2"/>
    <x v="1"/>
    <x v="4"/>
    <n v="2"/>
    <x v="3"/>
    <n v="2"/>
  </r>
  <r>
    <x v="10"/>
    <x v="1"/>
    <x v="1"/>
    <n v="1199"/>
    <x v="1"/>
    <x v="21"/>
    <n v="4"/>
    <s v="Life Sciences"/>
    <n v="1"/>
    <n v="2049"/>
    <n v="3"/>
    <x v="1"/>
    <n v="80"/>
    <x v="0"/>
    <n v="2"/>
    <x v="4"/>
    <n v="3"/>
    <x v="1"/>
    <n v="5689"/>
    <n v="24594"/>
    <n v="1"/>
    <s v="Y"/>
    <x v="0"/>
    <n v="14"/>
    <x v="0"/>
    <n v="4"/>
    <n v="80"/>
    <x v="3"/>
    <n v="10"/>
    <x v="2"/>
    <x v="3"/>
    <x v="1"/>
    <n v="2"/>
    <x v="0"/>
    <n v="2"/>
  </r>
  <r>
    <x v="32"/>
    <x v="1"/>
    <x v="0"/>
    <n v="1194"/>
    <x v="1"/>
    <x v="2"/>
    <n v="4"/>
    <s v="Medical"/>
    <n v="1"/>
    <n v="2051"/>
    <n v="3"/>
    <x v="0"/>
    <n v="98"/>
    <x v="0"/>
    <n v="1"/>
    <x v="1"/>
    <n v="3"/>
    <x v="1"/>
    <n v="2001"/>
    <n v="12549"/>
    <n v="2"/>
    <s v="Y"/>
    <x v="1"/>
    <n v="14"/>
    <x v="0"/>
    <n v="2"/>
    <n v="80"/>
    <x v="2"/>
    <n v="20"/>
    <x v="2"/>
    <x v="1"/>
    <x v="8"/>
    <n v="3"/>
    <x v="0"/>
    <n v="2"/>
  </r>
  <r>
    <x v="10"/>
    <x v="1"/>
    <x v="0"/>
    <n v="287"/>
    <x v="1"/>
    <x v="0"/>
    <n v="4"/>
    <s v="Life Sciences"/>
    <n v="1"/>
    <n v="2052"/>
    <n v="3"/>
    <x v="0"/>
    <n v="62"/>
    <x v="3"/>
    <n v="1"/>
    <x v="1"/>
    <n v="4"/>
    <x v="1"/>
    <n v="2977"/>
    <n v="8952"/>
    <n v="1"/>
    <s v="Y"/>
    <x v="1"/>
    <n v="12"/>
    <x v="0"/>
    <n v="4"/>
    <n v="80"/>
    <x v="1"/>
    <n v="4"/>
    <x v="3"/>
    <x v="1"/>
    <x v="9"/>
    <n v="3"/>
    <x v="1"/>
    <n v="1"/>
  </r>
  <r>
    <x v="11"/>
    <x v="1"/>
    <x v="0"/>
    <n v="1378"/>
    <x v="1"/>
    <x v="28"/>
    <n v="2"/>
    <s v="Other"/>
    <n v="1"/>
    <n v="2053"/>
    <n v="4"/>
    <x v="1"/>
    <n v="46"/>
    <x v="1"/>
    <n v="2"/>
    <x v="2"/>
    <n v="2"/>
    <x v="1"/>
    <n v="4025"/>
    <n v="23679"/>
    <n v="4"/>
    <s v="Y"/>
    <x v="0"/>
    <n v="13"/>
    <x v="0"/>
    <n v="1"/>
    <n v="80"/>
    <x v="1"/>
    <n v="10"/>
    <x v="2"/>
    <x v="1"/>
    <x v="9"/>
    <n v="3"/>
    <x v="0"/>
    <n v="3"/>
  </r>
  <r>
    <x v="11"/>
    <x v="1"/>
    <x v="0"/>
    <n v="468"/>
    <x v="1"/>
    <x v="26"/>
    <n v="4"/>
    <s v="Medical"/>
    <n v="1"/>
    <n v="2054"/>
    <n v="4"/>
    <x v="0"/>
    <n v="73"/>
    <x v="1"/>
    <n v="1"/>
    <x v="1"/>
    <n v="1"/>
    <x v="0"/>
    <n v="3785"/>
    <n v="8489"/>
    <n v="1"/>
    <s v="Y"/>
    <x v="1"/>
    <n v="14"/>
    <x v="0"/>
    <n v="2"/>
    <n v="80"/>
    <x v="0"/>
    <n v="5"/>
    <x v="1"/>
    <x v="0"/>
    <x v="8"/>
    <n v="4"/>
    <x v="0"/>
    <n v="4"/>
  </r>
  <r>
    <x v="24"/>
    <x v="0"/>
    <x v="0"/>
    <n v="410"/>
    <x v="0"/>
    <x v="26"/>
    <n v="3"/>
    <s v="Marketing"/>
    <n v="1"/>
    <n v="2055"/>
    <n v="4"/>
    <x v="1"/>
    <n v="39"/>
    <x v="1"/>
    <n v="3"/>
    <x v="0"/>
    <n v="1"/>
    <x v="2"/>
    <n v="10854"/>
    <n v="16586"/>
    <n v="4"/>
    <s v="Y"/>
    <x v="0"/>
    <n v="13"/>
    <x v="0"/>
    <n v="2"/>
    <n v="80"/>
    <x v="1"/>
    <n v="20"/>
    <x v="1"/>
    <x v="1"/>
    <x v="11"/>
    <n v="2"/>
    <x v="3"/>
    <n v="0"/>
  </r>
  <r>
    <x v="22"/>
    <x v="1"/>
    <x v="0"/>
    <n v="722"/>
    <x v="0"/>
    <x v="4"/>
    <n v="1"/>
    <s v="Marketing"/>
    <n v="1"/>
    <n v="2056"/>
    <n v="2"/>
    <x v="0"/>
    <n v="60"/>
    <x v="1"/>
    <n v="4"/>
    <x v="0"/>
    <n v="4"/>
    <x v="1"/>
    <n v="12031"/>
    <n v="8828"/>
    <n v="0"/>
    <s v="Y"/>
    <x v="1"/>
    <n v="11"/>
    <x v="0"/>
    <n v="1"/>
    <n v="80"/>
    <x v="1"/>
    <n v="21"/>
    <x v="2"/>
    <x v="2"/>
    <x v="23"/>
    <n v="9"/>
    <x v="10"/>
    <n v="6"/>
  </r>
  <r>
    <x v="12"/>
    <x v="1"/>
    <x v="2"/>
    <n v="325"/>
    <x v="1"/>
    <x v="12"/>
    <n v="3"/>
    <s v="Medical"/>
    <n v="1"/>
    <n v="2057"/>
    <n v="2"/>
    <x v="1"/>
    <n v="74"/>
    <x v="0"/>
    <n v="2"/>
    <x v="3"/>
    <n v="1"/>
    <x v="0"/>
    <n v="9936"/>
    <n v="3787"/>
    <n v="0"/>
    <s v="Y"/>
    <x v="1"/>
    <n v="19"/>
    <x v="0"/>
    <n v="2"/>
    <n v="80"/>
    <x v="0"/>
    <n v="10"/>
    <x v="2"/>
    <x v="1"/>
    <x v="7"/>
    <n v="4"/>
    <x v="1"/>
    <n v="7"/>
  </r>
  <r>
    <x v="25"/>
    <x v="1"/>
    <x v="0"/>
    <n v="1167"/>
    <x v="0"/>
    <x v="12"/>
    <n v="3"/>
    <s v="Other"/>
    <n v="1"/>
    <n v="2060"/>
    <n v="4"/>
    <x v="0"/>
    <n v="30"/>
    <x v="1"/>
    <n v="1"/>
    <x v="6"/>
    <n v="3"/>
    <x v="0"/>
    <n v="2966"/>
    <n v="21378"/>
    <n v="0"/>
    <s v="Y"/>
    <x v="1"/>
    <n v="18"/>
    <x v="0"/>
    <n v="4"/>
    <n v="80"/>
    <x v="0"/>
    <n v="5"/>
    <x v="2"/>
    <x v="1"/>
    <x v="9"/>
    <n v="2"/>
    <x v="0"/>
    <n v="0"/>
  </r>
  <r>
    <x v="9"/>
    <x v="1"/>
    <x v="1"/>
    <n v="884"/>
    <x v="1"/>
    <x v="5"/>
    <n v="2"/>
    <s v="Medical"/>
    <n v="1"/>
    <n v="2061"/>
    <n v="3"/>
    <x v="1"/>
    <n v="41"/>
    <x v="2"/>
    <n v="2"/>
    <x v="2"/>
    <n v="4"/>
    <x v="1"/>
    <n v="2571"/>
    <n v="12290"/>
    <n v="4"/>
    <s v="Y"/>
    <x v="1"/>
    <n v="17"/>
    <x v="0"/>
    <n v="3"/>
    <n v="80"/>
    <x v="1"/>
    <n v="17"/>
    <x v="1"/>
    <x v="1"/>
    <x v="8"/>
    <n v="2"/>
    <x v="0"/>
    <n v="3"/>
  </r>
  <r>
    <x v="22"/>
    <x v="1"/>
    <x v="0"/>
    <n v="613"/>
    <x v="1"/>
    <x v="16"/>
    <n v="1"/>
    <s v="Medical"/>
    <n v="1"/>
    <n v="2062"/>
    <n v="4"/>
    <x v="1"/>
    <n v="42"/>
    <x v="1"/>
    <n v="3"/>
    <x v="4"/>
    <n v="1"/>
    <x v="1"/>
    <n v="9991"/>
    <n v="21457"/>
    <n v="4"/>
    <s v="Y"/>
    <x v="1"/>
    <n v="15"/>
    <x v="0"/>
    <n v="1"/>
    <n v="80"/>
    <x v="1"/>
    <n v="9"/>
    <x v="3"/>
    <x v="1"/>
    <x v="5"/>
    <n v="7"/>
    <x v="1"/>
    <n v="7"/>
  </r>
  <r>
    <x v="4"/>
    <x v="1"/>
    <x v="0"/>
    <n v="155"/>
    <x v="1"/>
    <x v="18"/>
    <n v="3"/>
    <s v="Life Sciences"/>
    <n v="1"/>
    <n v="2064"/>
    <n v="2"/>
    <x v="1"/>
    <n v="87"/>
    <x v="2"/>
    <n v="2"/>
    <x v="3"/>
    <n v="2"/>
    <x v="1"/>
    <n v="6142"/>
    <n v="5174"/>
    <n v="1"/>
    <s v="Y"/>
    <x v="0"/>
    <n v="20"/>
    <x v="1"/>
    <n v="2"/>
    <n v="80"/>
    <x v="1"/>
    <n v="6"/>
    <x v="0"/>
    <x v="1"/>
    <x v="0"/>
    <n v="2"/>
    <x v="0"/>
    <n v="3"/>
  </r>
  <r>
    <x v="1"/>
    <x v="1"/>
    <x v="1"/>
    <n v="1023"/>
    <x v="0"/>
    <x v="2"/>
    <n v="3"/>
    <s v="Medical"/>
    <n v="1"/>
    <n v="2065"/>
    <n v="4"/>
    <x v="1"/>
    <n v="63"/>
    <x v="1"/>
    <n v="2"/>
    <x v="0"/>
    <n v="2"/>
    <x v="1"/>
    <n v="5390"/>
    <n v="13243"/>
    <n v="2"/>
    <s v="Y"/>
    <x v="1"/>
    <n v="14"/>
    <x v="0"/>
    <n v="4"/>
    <n v="80"/>
    <x v="0"/>
    <n v="17"/>
    <x v="1"/>
    <x v="2"/>
    <x v="7"/>
    <n v="6"/>
    <x v="0"/>
    <n v="8"/>
  </r>
  <r>
    <x v="13"/>
    <x v="1"/>
    <x v="0"/>
    <n v="628"/>
    <x v="1"/>
    <x v="1"/>
    <n v="3"/>
    <s v="Medical"/>
    <n v="1"/>
    <n v="2068"/>
    <n v="2"/>
    <x v="1"/>
    <n v="82"/>
    <x v="2"/>
    <n v="2"/>
    <x v="2"/>
    <n v="3"/>
    <x v="1"/>
    <n v="4404"/>
    <n v="10228"/>
    <n v="2"/>
    <s v="Y"/>
    <x v="1"/>
    <n v="12"/>
    <x v="0"/>
    <n v="1"/>
    <n v="80"/>
    <x v="0"/>
    <n v="6"/>
    <x v="1"/>
    <x v="3"/>
    <x v="9"/>
    <n v="3"/>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F29D5F-2166-412F-811E-A1DFDD69420D}" name="PivotTable14"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pivotFields count="35">
    <pivotField showAll="0"/>
    <pivotField axis="axisRow"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C31D80-8505-4ED5-88B0-DEEBE96CA59F}" name="PivotTable5" cacheId="6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6:B10" firstHeaderRow="1" firstDataRow="1" firstDataCol="1" rowPageCount="1" colPageCount="1"/>
  <pivotFields count="35">
    <pivotField showAll="0"/>
    <pivotField axis="axisPage" dataField="1" multipleItemSelectionAllowed="1" showAll="0">
      <items count="3">
        <item x="1"/>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v="1"/>
    </i>
    <i>
      <x v="2"/>
    </i>
    <i>
      <x/>
    </i>
    <i t="grand">
      <x/>
    </i>
  </rowItems>
  <colItems count="1">
    <i/>
  </colItems>
  <pageFields count="1">
    <pageField fld="1" hier="-1"/>
  </pageFields>
  <dataFields count="1">
    <dataField name="Count of Attrition" fld="1" subtotal="count"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2"/>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 chart="4"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83E6D5-36F4-4DB1-AFCD-701E7C1DB21F}" name="PivotTable6"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7" firstHeaderRow="1" firstDataRow="1" firstDataCol="1"/>
  <pivotFields count="35">
    <pivotField dataField="1" showAll="0"/>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Average of Age" fld="0" subtotal="average" baseField="0" baseItem="0" numFmtId="2"/>
  </dataFields>
  <formats count="2">
    <format dxfId="12">
      <pivotArea outline="0" collapsedLevelsAreSubtotals="1" fieldPosition="0"/>
    </format>
    <format dxfId="11">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30635-BA0A-48B1-B423-50FDCEF6EA67}" name="PivotTable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4"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0">
    <i>
      <x/>
    </i>
    <i>
      <x v="1"/>
    </i>
    <i>
      <x v="2"/>
    </i>
    <i>
      <x v="3"/>
    </i>
    <i>
      <x v="4"/>
    </i>
    <i>
      <x v="5"/>
    </i>
    <i>
      <x v="6"/>
    </i>
    <i>
      <x v="7"/>
    </i>
    <i>
      <x v="8"/>
    </i>
    <i t="grand">
      <x/>
    </i>
  </rowItems>
  <colItems count="1">
    <i/>
  </colItems>
  <dataFields count="1">
    <dataField name="Average of JobSatisfaction" fld="16" subtotal="average" baseField="15" baseItem="0" numFmtId="164"/>
  </dataFields>
  <formats count="2">
    <format dxfId="10">
      <pivotArea outline="0" collapsedLevelsAreSubtotals="1" fieldPosition="0"/>
    </format>
    <format dxfId="9">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E15ACA-F92E-4F98-A53A-6FC574022E46}" name="PivotTable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7" firstHeaderRow="1" firstDataRow="1" firstDataCol="1" rowPageCount="1" colPageCount="1"/>
  <pivotFields count="35">
    <pivotField showAll="0"/>
    <pivotField axis="axisPage"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pageFields count="1">
    <pageField fld="1" hier="-1"/>
  </pageFields>
  <dataFields count="1">
    <dataField name="Count of Attrition" fld="1" subtotal="count" showDataAs="percentOfTotal" baseField="0" baseItem="0" numFmtId="10"/>
  </dataFields>
  <chartFormats count="3">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1" count="1" selected="0">
            <x v="1"/>
          </reference>
        </references>
      </pivotArea>
    </chartFormat>
    <chartFormat chart="6" format="2">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D0D78-BE48-41E2-A3FE-DAAF1E3139D9}" name="PivotTable9"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1" colPageCount="1"/>
  <pivotFields count="35">
    <pivotField showAll="0"/>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 hier="-1"/>
  </pageFields>
  <dataFields count="1">
    <dataField name="Average of MonthlyIncome" fld="18" subtotal="average" baseField="11" baseItem="0" numFmtId="2"/>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0D6536-23FD-4698-815C-118E584C2555}" name="PivotTable10"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D16"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axis="axisRow"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v="1"/>
    </i>
    <i>
      <x v="2"/>
    </i>
    <i>
      <x v="3"/>
    </i>
    <i>
      <x v="4"/>
    </i>
    <i>
      <x v="5"/>
    </i>
    <i>
      <x v="6"/>
    </i>
    <i>
      <x v="7"/>
    </i>
    <i>
      <x v="8"/>
    </i>
    <i>
      <x v="9"/>
    </i>
    <i>
      <x v="10"/>
    </i>
    <i t="grand">
      <x/>
    </i>
  </rowItems>
  <colFields count="1">
    <field x="1"/>
  </colFields>
  <colItems count="3">
    <i>
      <x/>
    </i>
    <i>
      <x v="1"/>
    </i>
    <i t="grand">
      <x/>
    </i>
  </colItems>
  <dataFields count="1">
    <dataField name="Count of EmployeeNumber" fld="9" subtotal="count" showDataAs="percentOfCol" baseField="5" baseItem="0" numFmtId="1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24C111-D28E-4835-826D-0837750B61B9}" name="PivotTable1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7"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24"/>
  </rowFields>
  <rowItems count="3">
    <i>
      <x/>
    </i>
    <i>
      <x v="1"/>
    </i>
    <i t="grand">
      <x/>
    </i>
  </rowItems>
  <colItems count="1">
    <i/>
  </colItems>
  <dataFields count="1">
    <dataField name="Count of EmployeeNumber" fld="9" subtotal="count" baseField="2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B6AD79-F7D9-4864-B9DE-52F274C1D2C3}" name="PivotTable1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7"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3">
    <i>
      <x/>
    </i>
    <i>
      <x v="1"/>
    </i>
    <i t="grand">
      <x/>
    </i>
  </rowItems>
  <colItems count="1">
    <i/>
  </colItems>
  <dataFields count="1">
    <dataField name="Count of EmployeeNumber" fld="9" subtotal="count" baseField="22"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CAE58E-A2CE-41FB-B69B-7AB34FC547F1}" name="PivotTable13"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WorkingYears" fld="28" subtotal="average" baseField="0" baseItem="0"/>
  </dataFields>
  <formats count="3">
    <format dxfId="6">
      <pivotArea type="all" dataOnly="0" outline="0" fieldPosition="0"/>
    </format>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59AFE0-2A44-4441-BC1D-CAC9DDAB1626}" name="PivotTable15"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axis="axisRow" showAll="0">
      <items count="5">
        <item x="3"/>
        <item x="1"/>
        <item x="0"/>
        <item x="2"/>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1"/>
  </colFields>
  <colItems count="3">
    <i>
      <x/>
    </i>
    <i>
      <x v="1"/>
    </i>
    <i t="grand">
      <x/>
    </i>
  </colItems>
  <dataFields count="1">
    <dataField name="Count of EmployeeNumber" fld="9"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6EAE15-1CD6-4585-B47B-6730DBF3A24B}" name="PivotTable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7:G22" firstHeaderRow="1" firstDataRow="1" firstDataCol="1"/>
  <pivotFields count="35">
    <pivotField axis="axisRow" showAll="0">
      <items count="17">
        <item x="0"/>
        <item x="1"/>
        <item x="2"/>
        <item x="3"/>
        <item x="4"/>
        <item x="5"/>
        <item x="6"/>
        <item x="7"/>
        <item x="8"/>
        <item x="9"/>
        <item x="10"/>
        <item x="11"/>
        <item x="12"/>
        <item x="13"/>
        <item x="14"/>
        <item x="15"/>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5">
    <i>
      <x v="1"/>
    </i>
    <i>
      <x v="2"/>
    </i>
    <i>
      <x v="3"/>
    </i>
    <i>
      <x v="4"/>
    </i>
    <i>
      <x v="5"/>
    </i>
    <i>
      <x v="6"/>
    </i>
    <i>
      <x v="7"/>
    </i>
    <i>
      <x v="8"/>
    </i>
    <i>
      <x v="9"/>
    </i>
    <i>
      <x v="10"/>
    </i>
    <i>
      <x v="11"/>
    </i>
    <i>
      <x v="12"/>
    </i>
    <i>
      <x v="13"/>
    </i>
    <i>
      <x v="14"/>
    </i>
    <i t="grand">
      <x/>
    </i>
  </rowItems>
  <colItems count="1">
    <i/>
  </colItems>
  <dataFields count="1">
    <dataField name="Average of JobSatisfaction" fld="16" subtotal="average" baseField="0" baseItem="0" numFmtId="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E46F1D-FB03-43DD-BBD8-F5216F6A7CBE}" name="PivotTable1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9"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4">
    <i>
      <x/>
    </i>
    <i>
      <x v="1"/>
    </i>
    <i>
      <x v="2"/>
    </i>
    <i t="grand">
      <x/>
    </i>
  </rowItems>
  <colFields count="1">
    <field x="1"/>
  </colFields>
  <colItems count="3">
    <i>
      <x/>
    </i>
    <i>
      <x v="1"/>
    </i>
    <i t="grand">
      <x/>
    </i>
  </colItems>
  <dataFields count="1">
    <dataField name="Count of EmployeeNumber" fld="9" subtotal="count"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0B848F-190B-4793-AEE2-9F6176A1091B}" name="PivotTable1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3"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0"/>
        <item x="4"/>
        <item x="2"/>
        <item x="1"/>
        <item x="5"/>
        <item x="3"/>
        <item x="6"/>
        <item t="default"/>
      </items>
    </pivotField>
    <pivotField showAll="0"/>
    <pivotField showAll="0"/>
    <pivotField showAll="0"/>
    <pivotField showAll="0"/>
    <pivotField showAll="0"/>
  </pivotFields>
  <rowFields count="1">
    <field x="29"/>
  </rowFields>
  <rowItems count="8">
    <i>
      <x/>
    </i>
    <i>
      <x v="1"/>
    </i>
    <i>
      <x v="2"/>
    </i>
    <i>
      <x v="3"/>
    </i>
    <i>
      <x v="4"/>
    </i>
    <i>
      <x v="5"/>
    </i>
    <i>
      <x v="6"/>
    </i>
    <i t="grand">
      <x/>
    </i>
  </rowItems>
  <colFields count="1">
    <field x="1"/>
  </colFields>
  <colItems count="3">
    <i>
      <x/>
    </i>
    <i>
      <x v="1"/>
    </i>
    <i t="grand">
      <x/>
    </i>
  </colItems>
  <dataFields count="1">
    <dataField name="Count of EmployeeNumber" fld="9" subtotal="count" baseField="2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626A6A2-D0CC-44B9-9143-86E92BB8C312}" name="PivotTable2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I11" firstHeaderRow="1" firstDataRow="2"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s>
  <rowFields count="1">
    <field x="30"/>
  </rowFields>
  <rowItems count="5">
    <i>
      <x/>
    </i>
    <i>
      <x v="1"/>
    </i>
    <i>
      <x v="2"/>
    </i>
    <i>
      <x v="3"/>
    </i>
    <i t="grand">
      <x/>
    </i>
  </rowItems>
  <colFields count="1">
    <field x="24"/>
  </colFields>
  <colItems count="3">
    <i>
      <x/>
    </i>
    <i>
      <x v="1"/>
    </i>
    <i t="grand">
      <x/>
    </i>
  </colItems>
  <dataFields count="1">
    <dataField name="Count of EmployeeNumber" fld="9" subtotal="count" baseField="30" baseItem="0"/>
  </dataFields>
  <chartFormats count="2">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062EB5-398E-4F27-B9CD-5AA91A9489C8}" name="PivotTable2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D10"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showAll="0"/>
    <pivotField showAll="0"/>
    <pivotField showAll="0"/>
  </pivotFields>
  <rowFields count="1">
    <field x="27"/>
  </rowFields>
  <rowItems count="5">
    <i>
      <x/>
    </i>
    <i>
      <x v="1"/>
    </i>
    <i>
      <x v="2"/>
    </i>
    <i>
      <x v="3"/>
    </i>
    <i t="grand">
      <x/>
    </i>
  </rowItems>
  <colFields count="1">
    <field x="1"/>
  </colFields>
  <colItems count="3">
    <i>
      <x/>
    </i>
    <i>
      <x v="1"/>
    </i>
    <i t="grand">
      <x/>
    </i>
  </colItems>
  <dataFields count="1">
    <dataField name="Count of EmployeeNumber" fld="9" subtotal="count" baseField="27"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504730-9151-4322-91F3-EDFD2CEE99CB}" name="PivotTable23"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4:G19"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s>
  <rowFields count="1">
    <field x="31"/>
  </rowFields>
  <rowItems count="15">
    <i>
      <x v="1"/>
    </i>
    <i>
      <x v="2"/>
    </i>
    <i>
      <x v="3"/>
    </i>
    <i>
      <x v="4"/>
    </i>
    <i>
      <x v="5"/>
    </i>
    <i>
      <x v="6"/>
    </i>
    <i>
      <x v="7"/>
    </i>
    <i>
      <x v="8"/>
    </i>
    <i>
      <x v="9"/>
    </i>
    <i>
      <x v="10"/>
    </i>
    <i>
      <x v="11"/>
    </i>
    <i>
      <x v="12"/>
    </i>
    <i>
      <x v="13"/>
    </i>
    <i>
      <x v="14"/>
    </i>
    <i t="grand">
      <x/>
    </i>
  </rowItems>
  <colItems count="1">
    <i/>
  </colItems>
  <dataFields count="1">
    <dataField name="Average of JobSatisfaction" fld="16" subtotal="average" baseField="31" baseItem="4" numFmtId="2"/>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581269-245F-43AB-99E8-9B032C83B05E}" name="PivotTable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5:J9" firstHeaderRow="1" firstDataRow="1" firstDataCol="1"/>
  <pivotFields count="35">
    <pivotField showAll="0"/>
    <pivotField showAll="0">
      <items count="3">
        <item x="1"/>
        <item x="0"/>
        <item t="default"/>
      </items>
    </pivotField>
    <pivotField axis="axisRow"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Average of JobSatisfaction" fld="16" subtotal="average" baseField="2" baseItem="0" numFmtId="2"/>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4C34204-31E9-408B-905F-0F8C291039CF}" name="PivotTable25"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10"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showAll="0"/>
  </pivotFields>
  <rowFields count="1">
    <field x="33"/>
  </rowFields>
  <rowItems count="6">
    <i>
      <x v="1"/>
    </i>
    <i>
      <x v="2"/>
    </i>
    <i>
      <x v="3"/>
    </i>
    <i>
      <x v="4"/>
    </i>
    <i>
      <x v="5"/>
    </i>
    <i t="grand">
      <x/>
    </i>
  </rowItems>
  <colItems count="1">
    <i/>
  </colItems>
  <dataFields count="1">
    <dataField name="Average of PerformanceRating" fld="24" subtotal="average" baseField="33" baseItem="0" numFmtId="2"/>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BA65B7-E74A-4E27-8B69-712020EE2C4F}" autoFormatId="16" applyNumberFormats="0" applyBorderFormats="0" applyFontFormats="0" applyPatternFormats="0" applyAlignmentFormats="0" applyWidthHeightFormats="0">
  <queryTableRefresh nextId="36">
    <queryTableFields count="35">
      <queryTableField id="1" name="Age" tableColumnId="1"/>
      <queryTableField id="2" name="Attrition" tableColumnId="2"/>
      <queryTableField id="3" name="BusinessTravel" tableColumnId="3"/>
      <queryTableField id="4" name="DailyRate" tableColumnId="4"/>
      <queryTableField id="5" name="Department" tableColumnId="5"/>
      <queryTableField id="6" name="DistanceFromHome" tableColumnId="6"/>
      <queryTableField id="7" name="Education" tableColumnId="7"/>
      <queryTableField id="8" name="EducationField" tableColumnId="8"/>
      <queryTableField id="9" name="EmployeeCount" tableColumnId="9"/>
      <queryTableField id="10" name="EmployeeNumber" tableColumnId="10"/>
      <queryTableField id="11" name="EnvironmentSatisfaction" tableColumnId="11"/>
      <queryTableField id="12" name="Gender" tableColumnId="12"/>
      <queryTableField id="13" name="HourlyRate" tableColumnId="13"/>
      <queryTableField id="14" name="JobInvolvement" tableColumnId="14"/>
      <queryTableField id="15" name="JobLevel" tableColumnId="15"/>
      <queryTableField id="16" name="JobRole" tableColumnId="16"/>
      <queryTableField id="17" name="JobSatisfaction" tableColumnId="17"/>
      <queryTableField id="18" name="MaritalStatus" tableColumnId="18"/>
      <queryTableField id="19" name="MonthlyIncome" tableColumnId="19"/>
      <queryTableField id="20" name="MonthlyRate" tableColumnId="20"/>
      <queryTableField id="21" name="NumCompaniesWorked" tableColumnId="21"/>
      <queryTableField id="22" name="Over18" tableColumnId="22"/>
      <queryTableField id="23" name="OverTime" tableColumnId="23"/>
      <queryTableField id="24" name="PercentSalaryHike" tableColumnId="24"/>
      <queryTableField id="25" name="PerformanceRating" tableColumnId="25"/>
      <queryTableField id="26" name="RelationshipSatisfaction" tableColumnId="26"/>
      <queryTableField id="27" name="StandardHours" tableColumnId="27"/>
      <queryTableField id="28" name="StockOptionLevel" tableColumnId="28"/>
      <queryTableField id="29" name="TotalWorkingYears" tableColumnId="29"/>
      <queryTableField id="30" name="TrainingTimesLastYear" tableColumnId="30"/>
      <queryTableField id="31" name="WorkLifeBalance" tableColumnId="31"/>
      <queryTableField id="32" name="YearsAtCompany" tableColumnId="32"/>
      <queryTableField id="33" name="YearsInCurrentRole" tableColumnId="33"/>
      <queryTableField id="34" name="YearsSinceLastPromotion" tableColumnId="34"/>
      <queryTableField id="35" name="YearsWithCurrManager"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770FFD2-CBC7-4925-AF10-5547093F7B92}" sourceName="Department">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18F0B6E9-C482-454D-A1D5-C45452BF387B}" sourceName="MaritalStatus">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FD6AB82-3A5F-4B64-BDBC-850EE477E041}" sourceName="Gender">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DF3C75C0-F382-46A9-BD7B-C0269869B0CB}" sourceName="Attrition">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236E855-7222-4A55-AB04-8DA8EF13612B}" cache="Slicer_Department" caption="Department" rowHeight="241300"/>
  <slicer name="MaritalStatus" xr10:uid="{0D69BFA9-570B-4306-9099-3CA5444280C4}" cache="Slicer_MaritalStatus" caption="MaritalStatus" rowHeight="241300"/>
  <slicer name="Gender" xr10:uid="{640300C1-B130-4197-BB3C-04E372BE1566}" cache="Slicer_Gender" caption="Gender" rowHeight="241300"/>
  <slicer name="Attrition" xr10:uid="{59BAD5A2-4754-4E8F-A349-DD5597C0DEFA}" cache="Slicer_Attrition" caption="Attrit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6795DC-9A4C-4628-BD60-0FBF1E2B397F}" name="WA_Fn_UseC__HR_Employee_Attrition" displayName="WA_Fn_UseC__HR_Employee_Attrition" ref="A1:AI1471" tableType="queryTable" totalsRowShown="0">
  <autoFilter ref="A1:AI1471" xr:uid="{7B6795DC-9A4C-4628-BD60-0FBF1E2B397F}"/>
  <tableColumns count="35">
    <tableColumn id="1" xr3:uid="{BF30457C-05D3-4E54-9B6E-88FB766AF50F}" uniqueName="1" name="Age" queryTableFieldId="1"/>
    <tableColumn id="2" xr3:uid="{FA51D5B0-61C3-4A62-AFC3-5617E5B2C24E}" uniqueName="2" name="Attrition" queryTableFieldId="2" dataDxfId="21"/>
    <tableColumn id="3" xr3:uid="{84C61B97-52B0-4158-ABFD-F9D2C63747AF}" uniqueName="3" name="BusinessTravel" queryTableFieldId="3" dataDxfId="20"/>
    <tableColumn id="4" xr3:uid="{15E2F1AE-3867-4514-A08F-F1E8B44A5A48}" uniqueName="4" name="DailyRate" queryTableFieldId="4"/>
    <tableColumn id="5" xr3:uid="{FEECEC7C-6EAB-465C-AAD9-1064FCE58DCA}" uniqueName="5" name="Department" queryTableFieldId="5" dataDxfId="19"/>
    <tableColumn id="6" xr3:uid="{8A533494-3F3C-400A-9168-6DD5AC0C9A03}" uniqueName="6" name="DistanceFromHome" queryTableFieldId="6"/>
    <tableColumn id="7" xr3:uid="{4885238B-1A3A-4699-80D7-3EFBF23FA35F}" uniqueName="7" name="Education" queryTableFieldId="7"/>
    <tableColumn id="8" xr3:uid="{9F121220-7AC6-4273-8446-14DDE03FC26F}" uniqueName="8" name="EducationField" queryTableFieldId="8" dataDxfId="18"/>
    <tableColumn id="9" xr3:uid="{6D6FFE55-108B-4387-A98E-140CB7E222A5}" uniqueName="9" name="EmployeeCount" queryTableFieldId="9"/>
    <tableColumn id="10" xr3:uid="{E2D4EE9D-D25F-428A-A0A8-4850EBEF10F1}" uniqueName="10" name="EmployeeNumber" queryTableFieldId="10"/>
    <tableColumn id="11" xr3:uid="{F1443BCA-B52E-4954-AD15-7EAB362E9402}" uniqueName="11" name="EnvironmentSatisfaction" queryTableFieldId="11"/>
    <tableColumn id="12" xr3:uid="{0222F520-369F-46F7-B3AA-820186C5A354}" uniqueName="12" name="Gender" queryTableFieldId="12" dataDxfId="17"/>
    <tableColumn id="13" xr3:uid="{4BFCBC3A-2AA9-40DC-A961-75B89EC56C2D}" uniqueName="13" name="HourlyRate" queryTableFieldId="13"/>
    <tableColumn id="14" xr3:uid="{28203632-7CD4-4FF5-ADDA-90F09BD88ACD}" uniqueName="14" name="JobInvolvement" queryTableFieldId="14"/>
    <tableColumn id="15" xr3:uid="{B8F3607B-5DDC-4945-88F6-7364D4FF5A18}" uniqueName="15" name="JobLevel" queryTableFieldId="15"/>
    <tableColumn id="16" xr3:uid="{17967B27-EEED-4453-A9F2-1F244B2F4E96}" uniqueName="16" name="JobRole" queryTableFieldId="16" dataDxfId="16"/>
    <tableColumn id="17" xr3:uid="{CF486BE8-3388-4C45-90EA-517EC38FEA38}" uniqueName="17" name="JobSatisfaction" queryTableFieldId="17"/>
    <tableColumn id="18" xr3:uid="{BB327479-8ED4-400E-A593-3891FDCC10D0}" uniqueName="18" name="MaritalStatus" queryTableFieldId="18" dataDxfId="15"/>
    <tableColumn id="19" xr3:uid="{2EFDE295-EB41-447D-9A92-8F31C762CEA8}" uniqueName="19" name="MonthlyIncome" queryTableFieldId="19"/>
    <tableColumn id="20" xr3:uid="{4909902E-0937-4EEE-805B-3E51842FCB45}" uniqueName="20" name="MonthlyRate" queryTableFieldId="20"/>
    <tableColumn id="21" xr3:uid="{59CCC767-B0BD-45F6-B4F7-074C1314BB71}" uniqueName="21" name="NumCompaniesWorked" queryTableFieldId="21"/>
    <tableColumn id="22" xr3:uid="{4D8E11B8-A2B1-49F8-841F-CB9C2301D9B0}" uniqueName="22" name="Over18" queryTableFieldId="22" dataDxfId="14"/>
    <tableColumn id="23" xr3:uid="{3BC0A9E9-BAF8-4371-84E9-3300C24E1E6B}" uniqueName="23" name="OverTime" queryTableFieldId="23" dataDxfId="13"/>
    <tableColumn id="24" xr3:uid="{F7036806-54AA-4066-9542-DBB22D456B95}" uniqueName="24" name="PercentSalaryHike" queryTableFieldId="24"/>
    <tableColumn id="25" xr3:uid="{D4D00C7B-6885-46BB-A34D-AC3D6259E17F}" uniqueName="25" name="PerformanceRating" queryTableFieldId="25"/>
    <tableColumn id="26" xr3:uid="{9432EDB9-635D-4DE9-8963-05AF992B14CA}" uniqueName="26" name="RelationshipSatisfaction" queryTableFieldId="26"/>
    <tableColumn id="27" xr3:uid="{D75BCEC7-3936-4BDE-999D-95A37C24C697}" uniqueName="27" name="StandardHours" queryTableFieldId="27"/>
    <tableColumn id="28" xr3:uid="{7CB03D07-D67D-4161-B00A-222F18FC6310}" uniqueName="28" name="StockOptionLevel" queryTableFieldId="28"/>
    <tableColumn id="29" xr3:uid="{B8EF5528-B505-4B01-B28B-FB63C3CE8114}" uniqueName="29" name="TotalWorkingYears" queryTableFieldId="29"/>
    <tableColumn id="30" xr3:uid="{EC9B7A52-69E2-4804-A9CE-A72966BF805D}" uniqueName="30" name="TrainingTimesLastYear" queryTableFieldId="30"/>
    <tableColumn id="31" xr3:uid="{9F18B0A2-3086-4E48-8CD1-C0853B0033C3}" uniqueName="31" name="WorkLifeBalance" queryTableFieldId="31"/>
    <tableColumn id="32" xr3:uid="{7EB69F47-1436-499C-8987-834A1F006623}" uniqueName="32" name="YearsAtCompany" queryTableFieldId="32"/>
    <tableColumn id="33" xr3:uid="{ECD07AE2-B802-4721-9D1A-60B66E31C1A1}" uniqueName="33" name="YearsInCurrentRole" queryTableFieldId="33"/>
    <tableColumn id="34" xr3:uid="{7F915C2F-1D93-45B1-9F25-F4A5C47EC029}" uniqueName="34" name="YearsSinceLastPromotion" queryTableFieldId="34"/>
    <tableColumn id="35" xr3:uid="{B567BB9C-AC80-4536-BD15-1A97828A5CD2}" uniqueName="35" name="YearsWithCurrManager" queryTableField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9.xml"/></Relationships>
</file>

<file path=xl/worksheets/_rels/sheet2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D03C-3746-46EA-986C-D8924FB5BDF1}">
  <sheetPr>
    <tabColor rgb="FFFF0000"/>
  </sheetPr>
  <dimension ref="A1:AI1471"/>
  <sheetViews>
    <sheetView workbookViewId="0">
      <selection activeCell="E30" sqref="E30"/>
    </sheetView>
  </sheetViews>
  <sheetFormatPr defaultRowHeight="14.25"/>
  <cols>
    <col min="1" max="1" width="6.06640625" bestFit="1" customWidth="1"/>
    <col min="2" max="2" width="9.86328125" bestFit="1" customWidth="1"/>
    <col min="3" max="3" width="15" bestFit="1" customWidth="1"/>
    <col min="4" max="4" width="10.59765625" bestFit="1" customWidth="1"/>
    <col min="5" max="5" width="20.73046875" bestFit="1" customWidth="1"/>
    <col min="6" max="6" width="19.06640625" bestFit="1" customWidth="1"/>
    <col min="7" max="7" width="11" bestFit="1" customWidth="1"/>
    <col min="8" max="8" width="14.86328125" bestFit="1" customWidth="1"/>
    <col min="9" max="9" width="15.9296875" bestFit="1" customWidth="1"/>
    <col min="10" max="10" width="17.73046875" bestFit="1" customWidth="1"/>
    <col min="11" max="11" width="23" bestFit="1" customWidth="1"/>
    <col min="12" max="12" width="8.9296875" bestFit="1" customWidth="1"/>
    <col min="13" max="13" width="12" bestFit="1" customWidth="1"/>
    <col min="14" max="14" width="16.1328125" bestFit="1" customWidth="1"/>
    <col min="15" max="15" width="9.9296875" bestFit="1" customWidth="1"/>
    <col min="16" max="16" width="21.73046875" bestFit="1" customWidth="1"/>
    <col min="17" max="17" width="15.19921875" bestFit="1" customWidth="1"/>
    <col min="18" max="18" width="13.796875" bestFit="1" customWidth="1"/>
    <col min="19" max="19" width="16" bestFit="1" customWidth="1"/>
    <col min="20" max="20" width="13.53125" bestFit="1" customWidth="1"/>
    <col min="21" max="21" width="22.46484375" bestFit="1" customWidth="1"/>
    <col min="22" max="22" width="8.86328125" bestFit="1" customWidth="1"/>
    <col min="23" max="23" width="10.86328125" bestFit="1" customWidth="1"/>
    <col min="24" max="24" width="17.6640625" bestFit="1" customWidth="1"/>
    <col min="25" max="25" width="18.53125" bestFit="1" customWidth="1"/>
    <col min="26" max="26" width="22.59765625" bestFit="1" customWidth="1"/>
    <col min="27" max="27" width="15.1328125" bestFit="1" customWidth="1"/>
    <col min="28" max="28" width="17.265625" bestFit="1" customWidth="1"/>
    <col min="29" max="29" width="18.33203125" bestFit="1" customWidth="1"/>
    <col min="30" max="30" width="21.19921875" bestFit="1" customWidth="1"/>
    <col min="31" max="31" width="16.53125" bestFit="1" customWidth="1"/>
    <col min="32" max="32" width="16.9296875" bestFit="1" customWidth="1"/>
    <col min="33" max="33" width="18.73046875" bestFit="1" customWidth="1"/>
    <col min="34" max="34" width="23.6640625" bestFit="1" customWidth="1"/>
    <col min="35" max="35" width="22" bestFit="1"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F717E-4616-4C9B-95E1-E3CDDA9AB3FD}">
  <sheetPr>
    <tabColor rgb="FF00B050"/>
  </sheetPr>
  <dimension ref="A1:AI1471"/>
  <sheetViews>
    <sheetView workbookViewId="0">
      <selection activeCell="A2" sqref="A2"/>
    </sheetView>
  </sheetViews>
  <sheetFormatPr defaultRowHeight="14.25"/>
  <cols>
    <col min="1" max="1" width="3.73046875" bestFit="1" customWidth="1"/>
    <col min="2" max="2" width="7.46484375" bestFit="1" customWidth="1"/>
    <col min="3" max="3" width="14.9296875" bestFit="1" customWidth="1"/>
    <col min="4" max="4" width="8.265625" bestFit="1" customWidth="1"/>
    <col min="5" max="5" width="20.73046875" bestFit="1" customWidth="1"/>
    <col min="6" max="6" width="16.265625" bestFit="1" customWidth="1"/>
    <col min="7" max="7" width="8.53125" bestFit="1" customWidth="1"/>
    <col min="8" max="8" width="14.796875" bestFit="1" customWidth="1"/>
    <col min="9" max="9" width="13.1328125" bestFit="1" customWidth="1"/>
    <col min="10" max="10" width="14.86328125" bestFit="1" customWidth="1"/>
    <col min="11" max="11" width="20.06640625" bestFit="1" customWidth="1"/>
    <col min="12" max="12" width="6.46484375" bestFit="1" customWidth="1"/>
    <col min="13" max="13" width="9.53125" bestFit="1" customWidth="1"/>
    <col min="14" max="14" width="13.1328125" bestFit="1" customWidth="1"/>
    <col min="15" max="15" width="7.33203125" bestFit="1" customWidth="1"/>
    <col min="16" max="16" width="21.73046875" bestFit="1" customWidth="1"/>
    <col min="17" max="17" width="12.46484375" bestFit="1" customWidth="1"/>
    <col min="18" max="18" width="11.3984375" bestFit="1" customWidth="1"/>
    <col min="19" max="19" width="13.19921875" bestFit="1" customWidth="1"/>
    <col min="20" max="20" width="11" bestFit="1" customWidth="1"/>
    <col min="21" max="21" width="19.46484375" bestFit="1" customWidth="1"/>
    <col min="22" max="22" width="6.46484375" bestFit="1" customWidth="1"/>
    <col min="23" max="23" width="8.33203125" bestFit="1" customWidth="1"/>
    <col min="24" max="24" width="15" bestFit="1" customWidth="1"/>
    <col min="25" max="25" width="15.9296875" bestFit="1" customWidth="1"/>
    <col min="26" max="26" width="19.73046875" bestFit="1" customWidth="1"/>
    <col min="27" max="27" width="12.3984375" bestFit="1" customWidth="1"/>
    <col min="28" max="28" width="14.3984375" bestFit="1" customWidth="1"/>
    <col min="29" max="29" width="15.6640625" bestFit="1" customWidth="1"/>
    <col min="30" max="30" width="18.46484375" bestFit="1" customWidth="1"/>
    <col min="31" max="31" width="14" bestFit="1" customWidth="1"/>
    <col min="32" max="32" width="14.1328125" bestFit="1" customWidth="1"/>
    <col min="33" max="33" width="15.86328125" bestFit="1" customWidth="1"/>
    <col min="34" max="34" width="20.59765625" bestFit="1" customWidth="1"/>
    <col min="35" max="35" width="19.33203125" bestFit="1" customWidth="1"/>
  </cols>
  <sheetData>
    <row r="1" spans="1:35"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E1E1-39B5-4801-950F-3C4F989366D6}">
  <sheetPr>
    <tabColor rgb="FF00B050"/>
  </sheetPr>
  <dimension ref="A1:B37"/>
  <sheetViews>
    <sheetView workbookViewId="0">
      <selection activeCell="F9" sqref="F9"/>
    </sheetView>
  </sheetViews>
  <sheetFormatPr defaultRowHeight="17.350000000000001" customHeight="1"/>
  <cols>
    <col min="1" max="1" width="20.59765625" bestFit="1" customWidth="1"/>
    <col min="2" max="2" width="55" bestFit="1" customWidth="1"/>
  </cols>
  <sheetData>
    <row r="1" spans="1:2" ht="17.350000000000001" customHeight="1">
      <c r="A1" s="25" t="s">
        <v>110</v>
      </c>
      <c r="B1" s="25"/>
    </row>
    <row r="2" spans="1:2" ht="17.350000000000001" customHeight="1">
      <c r="A2" s="3" t="s">
        <v>73</v>
      </c>
      <c r="B2" s="3" t="s">
        <v>74</v>
      </c>
    </row>
    <row r="3" spans="1:2" ht="17.350000000000001" customHeight="1">
      <c r="A3" s="4" t="s">
        <v>0</v>
      </c>
      <c r="B3" s="4" t="s">
        <v>75</v>
      </c>
    </row>
    <row r="4" spans="1:2" ht="17.350000000000001" customHeight="1">
      <c r="A4" s="4" t="s">
        <v>1</v>
      </c>
      <c r="B4" s="4" t="s">
        <v>76</v>
      </c>
    </row>
    <row r="5" spans="1:2" ht="17.350000000000001" customHeight="1">
      <c r="A5" s="4" t="s">
        <v>2</v>
      </c>
      <c r="B5" s="4" t="s">
        <v>77</v>
      </c>
    </row>
    <row r="6" spans="1:2" ht="17.350000000000001" customHeight="1">
      <c r="A6" s="4" t="s">
        <v>3</v>
      </c>
      <c r="B6" s="4" t="s">
        <v>78</v>
      </c>
    </row>
    <row r="7" spans="1:2" ht="17.350000000000001" customHeight="1">
      <c r="A7" s="4" t="s">
        <v>4</v>
      </c>
      <c r="B7" s="4" t="s">
        <v>79</v>
      </c>
    </row>
    <row r="8" spans="1:2" ht="17.350000000000001" customHeight="1">
      <c r="A8" s="4" t="s">
        <v>5</v>
      </c>
      <c r="B8" s="4" t="s">
        <v>80</v>
      </c>
    </row>
    <row r="9" spans="1:2" ht="17.350000000000001" customHeight="1">
      <c r="A9" s="4" t="s">
        <v>6</v>
      </c>
      <c r="B9" s="4" t="s">
        <v>81</v>
      </c>
    </row>
    <row r="10" spans="1:2" ht="17.350000000000001" customHeight="1">
      <c r="A10" s="4" t="s">
        <v>7</v>
      </c>
      <c r="B10" s="4" t="s">
        <v>82</v>
      </c>
    </row>
    <row r="11" spans="1:2" ht="17.350000000000001" customHeight="1">
      <c r="A11" s="4" t="s">
        <v>8</v>
      </c>
      <c r="B11" s="4" t="s">
        <v>83</v>
      </c>
    </row>
    <row r="12" spans="1:2" ht="17.350000000000001" customHeight="1">
      <c r="A12" s="4" t="s">
        <v>9</v>
      </c>
      <c r="B12" s="4" t="s">
        <v>84</v>
      </c>
    </row>
    <row r="13" spans="1:2" ht="17.350000000000001" customHeight="1">
      <c r="A13" s="4" t="s">
        <v>10</v>
      </c>
      <c r="B13" s="4" t="s">
        <v>85</v>
      </c>
    </row>
    <row r="14" spans="1:2" ht="17.350000000000001" customHeight="1">
      <c r="A14" s="4" t="s">
        <v>11</v>
      </c>
      <c r="B14" s="4" t="s">
        <v>86</v>
      </c>
    </row>
    <row r="15" spans="1:2" ht="17.350000000000001" customHeight="1">
      <c r="A15" s="4" t="s">
        <v>12</v>
      </c>
      <c r="B15" s="4" t="s">
        <v>87</v>
      </c>
    </row>
    <row r="16" spans="1:2" ht="17.350000000000001" customHeight="1">
      <c r="A16" s="4" t="s">
        <v>13</v>
      </c>
      <c r="B16" s="4" t="s">
        <v>88</v>
      </c>
    </row>
    <row r="17" spans="1:2" ht="17.350000000000001" customHeight="1">
      <c r="A17" s="4" t="s">
        <v>14</v>
      </c>
      <c r="B17" s="4" t="s">
        <v>89</v>
      </c>
    </row>
    <row r="18" spans="1:2" ht="17.350000000000001" customHeight="1">
      <c r="A18" s="4" t="s">
        <v>15</v>
      </c>
      <c r="B18" s="4" t="s">
        <v>90</v>
      </c>
    </row>
    <row r="19" spans="1:2" ht="17.350000000000001" customHeight="1">
      <c r="A19" s="4" t="s">
        <v>16</v>
      </c>
      <c r="B19" s="4" t="s">
        <v>91</v>
      </c>
    </row>
    <row r="20" spans="1:2" ht="17.350000000000001" customHeight="1">
      <c r="A20" s="4" t="s">
        <v>17</v>
      </c>
      <c r="B20" s="4" t="s">
        <v>92</v>
      </c>
    </row>
    <row r="21" spans="1:2" ht="17.350000000000001" customHeight="1">
      <c r="A21" s="4" t="s">
        <v>18</v>
      </c>
      <c r="B21" s="4" t="s">
        <v>93</v>
      </c>
    </row>
    <row r="22" spans="1:2" ht="17.350000000000001" customHeight="1">
      <c r="A22" s="4" t="s">
        <v>19</v>
      </c>
      <c r="B22" s="4" t="s">
        <v>94</v>
      </c>
    </row>
    <row r="23" spans="1:2" ht="17.350000000000001" customHeight="1">
      <c r="A23" s="4" t="s">
        <v>20</v>
      </c>
      <c r="B23" s="4" t="s">
        <v>95</v>
      </c>
    </row>
    <row r="24" spans="1:2" ht="17.350000000000001" customHeight="1">
      <c r="A24" s="4" t="s">
        <v>21</v>
      </c>
      <c r="B24" s="4" t="s">
        <v>96</v>
      </c>
    </row>
    <row r="25" spans="1:2" ht="17.350000000000001" customHeight="1">
      <c r="A25" s="4" t="s">
        <v>22</v>
      </c>
      <c r="B25" s="4" t="s">
        <v>97</v>
      </c>
    </row>
    <row r="26" spans="1:2" ht="17.350000000000001" customHeight="1">
      <c r="A26" s="4" t="s">
        <v>23</v>
      </c>
      <c r="B26" s="4" t="s">
        <v>98</v>
      </c>
    </row>
    <row r="27" spans="1:2" ht="17.350000000000001" customHeight="1">
      <c r="A27" s="4" t="s">
        <v>24</v>
      </c>
      <c r="B27" s="4" t="s">
        <v>99</v>
      </c>
    </row>
    <row r="28" spans="1:2" ht="17.350000000000001" customHeight="1">
      <c r="A28" s="4" t="s">
        <v>25</v>
      </c>
      <c r="B28" s="4" t="s">
        <v>100</v>
      </c>
    </row>
    <row r="29" spans="1:2" ht="17.350000000000001" customHeight="1">
      <c r="A29" s="4" t="s">
        <v>26</v>
      </c>
      <c r="B29" s="4" t="s">
        <v>101</v>
      </c>
    </row>
    <row r="30" spans="1:2" ht="17.350000000000001" customHeight="1">
      <c r="A30" s="4" t="s">
        <v>27</v>
      </c>
      <c r="B30" s="4" t="s">
        <v>102</v>
      </c>
    </row>
    <row r="31" spans="1:2" ht="17.350000000000001" customHeight="1">
      <c r="A31" s="4" t="s">
        <v>28</v>
      </c>
      <c r="B31" s="4" t="s">
        <v>103</v>
      </c>
    </row>
    <row r="32" spans="1:2" ht="17.350000000000001" customHeight="1">
      <c r="A32" s="4" t="s">
        <v>29</v>
      </c>
      <c r="B32" s="4" t="s">
        <v>104</v>
      </c>
    </row>
    <row r="33" spans="1:2" ht="17.350000000000001" customHeight="1">
      <c r="A33" s="4" t="s">
        <v>30</v>
      </c>
      <c r="B33" s="4" t="s">
        <v>105</v>
      </c>
    </row>
    <row r="34" spans="1:2" ht="17.350000000000001" customHeight="1">
      <c r="A34" s="4" t="s">
        <v>31</v>
      </c>
      <c r="B34" s="4" t="s">
        <v>106</v>
      </c>
    </row>
    <row r="35" spans="1:2" ht="17.350000000000001" customHeight="1">
      <c r="A35" s="4" t="s">
        <v>32</v>
      </c>
      <c r="B35" s="4" t="s">
        <v>107</v>
      </c>
    </row>
    <row r="36" spans="1:2" ht="17.350000000000001" customHeight="1">
      <c r="A36" s="4" t="s">
        <v>33</v>
      </c>
      <c r="B36" s="4" t="s">
        <v>108</v>
      </c>
    </row>
    <row r="37" spans="1:2" ht="17.350000000000001" customHeight="1">
      <c r="A37" s="4" t="s">
        <v>34</v>
      </c>
      <c r="B37" s="4" t="s">
        <v>109</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E35DE-A84D-4CE3-BDD5-C77603A26A87}">
  <sheetPr>
    <tabColor rgb="FF92D050"/>
  </sheetPr>
  <dimension ref="A1:N14"/>
  <sheetViews>
    <sheetView workbookViewId="0">
      <selection activeCell="I2" sqref="I2:N2"/>
    </sheetView>
  </sheetViews>
  <sheetFormatPr defaultRowHeight="14.25"/>
  <cols>
    <col min="1" max="1" width="12.06640625" bestFit="1" customWidth="1"/>
    <col min="2" max="2" width="15.19921875" bestFit="1" customWidth="1"/>
    <col min="4" max="4" width="11.9296875" bestFit="1" customWidth="1"/>
    <col min="5" max="5" width="12.1328125" bestFit="1" customWidth="1"/>
  </cols>
  <sheetData>
    <row r="1" spans="1:14" ht="17.649999999999999">
      <c r="I1" s="27" t="s">
        <v>63</v>
      </c>
      <c r="J1" s="27"/>
      <c r="K1" s="27"/>
      <c r="L1" s="27"/>
      <c r="M1" s="27"/>
      <c r="N1" s="27"/>
    </row>
    <row r="2" spans="1:14">
      <c r="I2" s="26" t="s">
        <v>62</v>
      </c>
      <c r="J2" s="26"/>
      <c r="K2" s="26"/>
      <c r="L2" s="26"/>
      <c r="M2" s="26"/>
      <c r="N2" s="26"/>
    </row>
    <row r="4" spans="1:14">
      <c r="A4" s="5" t="s">
        <v>111</v>
      </c>
      <c r="B4" t="s">
        <v>116</v>
      </c>
    </row>
    <row r="5" spans="1:14">
      <c r="A5" s="6" t="s">
        <v>43</v>
      </c>
      <c r="B5">
        <v>1233</v>
      </c>
      <c r="E5" s="23" t="s">
        <v>114</v>
      </c>
    </row>
    <row r="6" spans="1:14">
      <c r="A6" s="6" t="s">
        <v>35</v>
      </c>
      <c r="B6">
        <v>237</v>
      </c>
      <c r="E6" s="10">
        <f>GETPIVOTDATA("Attrition",$A$4,"Attrition","Yes")/GETPIVOTDATA("Attrition",$A$4)</f>
        <v>0.16122448979591836</v>
      </c>
    </row>
    <row r="7" spans="1:14">
      <c r="A7" s="6" t="s">
        <v>112</v>
      </c>
      <c r="B7">
        <v>1470</v>
      </c>
      <c r="E7" s="7"/>
    </row>
    <row r="8" spans="1:14">
      <c r="D8" s="12"/>
      <c r="E8" s="8"/>
    </row>
    <row r="9" spans="1:14">
      <c r="D9" s="14"/>
      <c r="E9" s="13"/>
      <c r="F9" s="13"/>
      <c r="G9" s="13"/>
      <c r="H9" s="13"/>
      <c r="I9" s="13"/>
      <c r="J9" s="13"/>
    </row>
    <row r="10" spans="1:14">
      <c r="D10" s="12"/>
      <c r="E10" s="28"/>
      <c r="F10" s="28"/>
      <c r="G10" s="28"/>
    </row>
    <row r="11" spans="1:14">
      <c r="D11" s="12"/>
    </row>
    <row r="12" spans="1:14">
      <c r="D12" s="16"/>
    </row>
    <row r="13" spans="1:14">
      <c r="D13" s="15"/>
      <c r="E13" s="2"/>
    </row>
    <row r="14" spans="1:14">
      <c r="D14" s="12"/>
    </row>
  </sheetData>
  <mergeCells count="3">
    <mergeCell ref="I2:N2"/>
    <mergeCell ref="I1:N1"/>
    <mergeCell ref="E10: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63FD-1FFE-4BF6-B7C2-D9AF89E1BF36}">
  <sheetPr>
    <tabColor rgb="FF92D050"/>
  </sheetPr>
  <dimension ref="A1:N10"/>
  <sheetViews>
    <sheetView workbookViewId="0">
      <selection activeCell="B20" sqref="B20"/>
    </sheetView>
  </sheetViews>
  <sheetFormatPr defaultRowHeight="14.25"/>
  <cols>
    <col min="1" max="1" width="20.73046875" bestFit="1" customWidth="1"/>
    <col min="2" max="2" width="15.19921875" bestFit="1" customWidth="1"/>
    <col min="3" max="3" width="3.73046875" bestFit="1" customWidth="1"/>
    <col min="4" max="4" width="10.19921875" bestFit="1" customWidth="1"/>
  </cols>
  <sheetData>
    <row r="1" spans="1:14" ht="17.649999999999999">
      <c r="I1" s="27" t="s">
        <v>63</v>
      </c>
      <c r="J1" s="27"/>
      <c r="K1" s="27"/>
      <c r="L1" s="27"/>
      <c r="M1" s="27"/>
      <c r="N1" s="27"/>
    </row>
    <row r="2" spans="1:14">
      <c r="I2" s="26" t="s">
        <v>64</v>
      </c>
      <c r="J2" s="26"/>
      <c r="K2" s="26"/>
      <c r="L2" s="26"/>
      <c r="M2" s="26"/>
      <c r="N2" s="26"/>
    </row>
    <row r="4" spans="1:14">
      <c r="A4" s="5" t="s">
        <v>1</v>
      </c>
      <c r="B4" t="s">
        <v>175</v>
      </c>
    </row>
    <row r="6" spans="1:14">
      <c r="A6" s="5" t="s">
        <v>111</v>
      </c>
      <c r="B6" t="s">
        <v>116</v>
      </c>
    </row>
    <row r="7" spans="1:14">
      <c r="A7" s="6" t="s">
        <v>45</v>
      </c>
      <c r="B7" s="17">
        <v>0.65374149659863945</v>
      </c>
    </row>
    <row r="8" spans="1:14">
      <c r="A8" s="6" t="s">
        <v>37</v>
      </c>
      <c r="B8" s="17">
        <v>0.30340136054421768</v>
      </c>
    </row>
    <row r="9" spans="1:14">
      <c r="A9" s="6" t="s">
        <v>61</v>
      </c>
      <c r="B9" s="17">
        <v>4.2857142857142858E-2</v>
      </c>
    </row>
    <row r="10" spans="1:14">
      <c r="A10" s="6" t="s">
        <v>112</v>
      </c>
      <c r="B10" s="17">
        <v>1</v>
      </c>
    </row>
  </sheetData>
  <mergeCells count="2">
    <mergeCell ref="I1:N1"/>
    <mergeCell ref="I2:N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D5EB-4DE6-4247-9F57-7B1927AC8926}">
  <sheetPr>
    <tabColor rgb="FF92D050"/>
  </sheetPr>
  <dimension ref="A1:O7"/>
  <sheetViews>
    <sheetView workbookViewId="0">
      <selection activeCell="I2" sqref="I2:O2"/>
    </sheetView>
  </sheetViews>
  <sheetFormatPr defaultRowHeight="14.25"/>
  <cols>
    <col min="1" max="1" width="12.06640625" bestFit="1" customWidth="1"/>
    <col min="2" max="2" width="13.19921875" bestFit="1" customWidth="1"/>
  </cols>
  <sheetData>
    <row r="1" spans="1:15" ht="17.649999999999999">
      <c r="I1" s="27" t="s">
        <v>63</v>
      </c>
      <c r="J1" s="27"/>
      <c r="K1" s="27"/>
      <c r="L1" s="27"/>
      <c r="M1" s="27"/>
      <c r="N1" s="27"/>
    </row>
    <row r="2" spans="1:15">
      <c r="I2" s="26" t="s">
        <v>65</v>
      </c>
      <c r="J2" s="26"/>
      <c r="K2" s="26"/>
      <c r="L2" s="26"/>
      <c r="M2" s="26"/>
      <c r="N2" s="26"/>
      <c r="O2" s="26"/>
    </row>
    <row r="4" spans="1:15">
      <c r="A4" s="5" t="s">
        <v>111</v>
      </c>
      <c r="B4" s="18" t="s">
        <v>117</v>
      </c>
    </row>
    <row r="5" spans="1:15">
      <c r="A5" s="6" t="s">
        <v>43</v>
      </c>
      <c r="B5" s="18">
        <v>37.561232765612324</v>
      </c>
    </row>
    <row r="6" spans="1:15">
      <c r="A6" s="6" t="s">
        <v>35</v>
      </c>
      <c r="B6" s="18">
        <v>33.607594936708864</v>
      </c>
    </row>
    <row r="7" spans="1:15">
      <c r="A7" s="6" t="s">
        <v>112</v>
      </c>
      <c r="B7" s="18">
        <v>36.923809523809524</v>
      </c>
    </row>
  </sheetData>
  <mergeCells count="2">
    <mergeCell ref="I1:N1"/>
    <mergeCell ref="I2:O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186D6-C0FE-497B-9957-EA0628734E69}">
  <sheetPr>
    <tabColor rgb="FF92D050"/>
  </sheetPr>
  <dimension ref="A1:N14"/>
  <sheetViews>
    <sheetView workbookViewId="0">
      <selection activeCell="I2" sqref="I2:N2"/>
    </sheetView>
  </sheetViews>
  <sheetFormatPr defaultRowHeight="14.25"/>
  <cols>
    <col min="1" max="1" width="21.73046875" bestFit="1" customWidth="1"/>
    <col min="2" max="2" width="22.3984375" bestFit="1" customWidth="1"/>
  </cols>
  <sheetData>
    <row r="1" spans="1:14" ht="17.649999999999999">
      <c r="I1" s="27" t="s">
        <v>63</v>
      </c>
      <c r="J1" s="27"/>
      <c r="K1" s="27"/>
      <c r="L1" s="27"/>
      <c r="M1" s="27"/>
      <c r="N1" s="27"/>
    </row>
    <row r="2" spans="1:14">
      <c r="I2" s="26" t="s">
        <v>66</v>
      </c>
      <c r="J2" s="26"/>
      <c r="K2" s="26"/>
      <c r="L2" s="26"/>
      <c r="M2" s="26"/>
      <c r="N2" s="26"/>
    </row>
    <row r="4" spans="1:14">
      <c r="A4" s="5" t="s">
        <v>111</v>
      </c>
      <c r="B4" s="19" t="s">
        <v>118</v>
      </c>
    </row>
    <row r="5" spans="1:14">
      <c r="A5" s="6" t="s">
        <v>54</v>
      </c>
      <c r="B5" s="19">
        <v>2.7862595419847329</v>
      </c>
    </row>
    <row r="6" spans="1:14">
      <c r="A6" s="6" t="s">
        <v>61</v>
      </c>
      <c r="B6" s="19">
        <v>2.5576923076923075</v>
      </c>
    </row>
    <row r="7" spans="1:14">
      <c r="A7" s="6" t="s">
        <v>50</v>
      </c>
      <c r="B7" s="19">
        <v>2.6911196911196913</v>
      </c>
    </row>
    <row r="8" spans="1:14">
      <c r="A8" s="6" t="s">
        <v>56</v>
      </c>
      <c r="B8" s="19">
        <v>2.7058823529411766</v>
      </c>
    </row>
    <row r="9" spans="1:14">
      <c r="A9" s="6" t="s">
        <v>53</v>
      </c>
      <c r="B9" s="19">
        <v>2.682758620689655</v>
      </c>
    </row>
    <row r="10" spans="1:14">
      <c r="A10" s="6" t="s">
        <v>58</v>
      </c>
      <c r="B10" s="19">
        <v>2.7</v>
      </c>
    </row>
    <row r="11" spans="1:14">
      <c r="A11" s="6" t="s">
        <v>47</v>
      </c>
      <c r="B11" s="19">
        <v>2.7739726027397262</v>
      </c>
    </row>
    <row r="12" spans="1:14">
      <c r="A12" s="6" t="s">
        <v>40</v>
      </c>
      <c r="B12" s="19">
        <v>2.7546012269938651</v>
      </c>
    </row>
    <row r="13" spans="1:14">
      <c r="A13" s="6" t="s">
        <v>57</v>
      </c>
      <c r="B13" s="19">
        <v>2.7349397590361444</v>
      </c>
    </row>
    <row r="14" spans="1:14">
      <c r="A14" s="6" t="s">
        <v>112</v>
      </c>
      <c r="B14" s="19">
        <v>2.7285714285714286</v>
      </c>
    </row>
  </sheetData>
  <mergeCells count="2">
    <mergeCell ref="I1:N1"/>
    <mergeCell ref="I2:N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0D73B-F75A-409F-B832-11260C159E17}">
  <sheetPr>
    <tabColor rgb="FF92D050"/>
  </sheetPr>
  <dimension ref="A1:Q7"/>
  <sheetViews>
    <sheetView workbookViewId="0">
      <selection activeCell="I2" sqref="I2:Q2"/>
    </sheetView>
  </sheetViews>
  <sheetFormatPr defaultRowHeight="14.25"/>
  <cols>
    <col min="1" max="1" width="12.06640625" bestFit="1" customWidth="1"/>
    <col min="2" max="2" width="15.19921875" bestFit="1" customWidth="1"/>
  </cols>
  <sheetData>
    <row r="1" spans="1:17" ht="17.649999999999999">
      <c r="I1" s="27" t="s">
        <v>63</v>
      </c>
      <c r="J1" s="27"/>
      <c r="K1" s="27"/>
      <c r="L1" s="27"/>
      <c r="M1" s="27"/>
      <c r="N1" s="27"/>
    </row>
    <row r="2" spans="1:17">
      <c r="A2" s="5" t="s">
        <v>1</v>
      </c>
      <c r="B2" t="s">
        <v>175</v>
      </c>
      <c r="I2" s="26" t="s">
        <v>67</v>
      </c>
      <c r="J2" s="26"/>
      <c r="K2" s="26"/>
      <c r="L2" s="26"/>
      <c r="M2" s="26"/>
      <c r="N2" s="26"/>
      <c r="O2" s="26"/>
      <c r="P2" s="26"/>
      <c r="Q2" s="26"/>
    </row>
    <row r="4" spans="1:17">
      <c r="A4" s="5" t="s">
        <v>111</v>
      </c>
      <c r="B4" t="s">
        <v>116</v>
      </c>
    </row>
    <row r="5" spans="1:17">
      <c r="A5" s="6" t="s">
        <v>39</v>
      </c>
      <c r="B5" s="17">
        <v>0.4</v>
      </c>
    </row>
    <row r="6" spans="1:17">
      <c r="A6" s="6" t="s">
        <v>46</v>
      </c>
      <c r="B6" s="17">
        <v>0.6</v>
      </c>
    </row>
    <row r="7" spans="1:17">
      <c r="A7" s="6" t="s">
        <v>112</v>
      </c>
      <c r="B7" s="17">
        <v>1</v>
      </c>
    </row>
  </sheetData>
  <mergeCells count="2">
    <mergeCell ref="I1:N1"/>
    <mergeCell ref="I2:Q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B899C-D774-4F52-98EB-9FA11891C4DF}">
  <sheetPr>
    <tabColor rgb="FF92D050"/>
  </sheetPr>
  <dimension ref="A1:P5"/>
  <sheetViews>
    <sheetView workbookViewId="0">
      <selection activeCell="I2" sqref="I2:P2"/>
    </sheetView>
  </sheetViews>
  <sheetFormatPr defaultRowHeight="14.25"/>
  <cols>
    <col min="1" max="1" width="23.19921875" bestFit="1" customWidth="1"/>
    <col min="2" max="2" width="6.19921875" bestFit="1" customWidth="1"/>
  </cols>
  <sheetData>
    <row r="1" spans="1:16" ht="17.649999999999999">
      <c r="I1" s="27" t="s">
        <v>63</v>
      </c>
      <c r="J1" s="27"/>
      <c r="K1" s="27"/>
      <c r="L1" s="27"/>
      <c r="M1" s="27"/>
      <c r="N1" s="27"/>
    </row>
    <row r="2" spans="1:16">
      <c r="A2" s="5" t="s">
        <v>1</v>
      </c>
      <c r="B2" t="s">
        <v>175</v>
      </c>
      <c r="I2" s="26" t="s">
        <v>68</v>
      </c>
      <c r="J2" s="26"/>
      <c r="K2" s="26"/>
      <c r="L2" s="26"/>
      <c r="M2" s="26"/>
      <c r="N2" s="26"/>
      <c r="O2" s="26"/>
      <c r="P2" s="26"/>
    </row>
    <row r="4" spans="1:16">
      <c r="A4" s="18" t="s">
        <v>119</v>
      </c>
    </row>
    <row r="5" spans="1:16">
      <c r="A5" s="18">
        <v>6502.931292517007</v>
      </c>
    </row>
  </sheetData>
  <mergeCells count="2">
    <mergeCell ref="I1:N1"/>
    <mergeCell ref="I2:P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12712-72F0-49D1-8545-FB0E769E60A4}">
  <sheetPr>
    <tabColor rgb="FF92D050"/>
  </sheetPr>
  <dimension ref="A1:N16"/>
  <sheetViews>
    <sheetView workbookViewId="0">
      <selection activeCell="I2" sqref="I2:N2"/>
    </sheetView>
  </sheetViews>
  <sheetFormatPr defaultRowHeight="14.25"/>
  <cols>
    <col min="1" max="1" width="23.1328125" bestFit="1" customWidth="1"/>
    <col min="2" max="2" width="14.73046875" bestFit="1" customWidth="1"/>
    <col min="3" max="3" width="7.6640625" bestFit="1" customWidth="1"/>
    <col min="4" max="4" width="10.19921875" bestFit="1" customWidth="1"/>
  </cols>
  <sheetData>
    <row r="1" spans="1:14" ht="17.649999999999999">
      <c r="I1" s="27" t="s">
        <v>63</v>
      </c>
      <c r="J1" s="27"/>
      <c r="K1" s="27"/>
      <c r="L1" s="27"/>
      <c r="M1" s="27"/>
      <c r="N1" s="27"/>
    </row>
    <row r="2" spans="1:14">
      <c r="I2" s="26" t="s">
        <v>69</v>
      </c>
      <c r="J2" s="26"/>
      <c r="K2" s="26"/>
      <c r="L2" s="26"/>
      <c r="M2" s="26"/>
      <c r="N2" s="26"/>
    </row>
    <row r="4" spans="1:14">
      <c r="A4" s="5" t="s">
        <v>113</v>
      </c>
      <c r="B4" s="5" t="s">
        <v>115</v>
      </c>
    </row>
    <row r="5" spans="1:14">
      <c r="A5" s="5" t="s">
        <v>111</v>
      </c>
      <c r="B5" t="s">
        <v>43</v>
      </c>
      <c r="C5" t="s">
        <v>35</v>
      </c>
      <c r="D5" t="s">
        <v>112</v>
      </c>
    </row>
    <row r="6" spans="1:14">
      <c r="A6" s="6" t="s">
        <v>120</v>
      </c>
      <c r="B6" s="17">
        <v>0.35279805352798055</v>
      </c>
      <c r="C6" s="17">
        <v>0.28691983122362869</v>
      </c>
      <c r="D6" s="17">
        <v>0.34217687074829933</v>
      </c>
    </row>
    <row r="7" spans="1:14">
      <c r="A7" s="6" t="s">
        <v>121</v>
      </c>
      <c r="B7" s="17">
        <v>0.13138686131386862</v>
      </c>
      <c r="C7" s="17">
        <v>0.10970464135021098</v>
      </c>
      <c r="D7" s="17">
        <v>0.12789115646258503</v>
      </c>
    </row>
    <row r="8" spans="1:14">
      <c r="A8" s="6" t="s">
        <v>122</v>
      </c>
      <c r="B8" s="17">
        <v>0.170316301703163</v>
      </c>
      <c r="C8" s="17">
        <v>0.16455696202531644</v>
      </c>
      <c r="D8" s="17">
        <v>0.16938775510204082</v>
      </c>
    </row>
    <row r="9" spans="1:14">
      <c r="A9" s="6" t="s">
        <v>123</v>
      </c>
      <c r="B9" s="17">
        <v>9.2457420924574207E-2</v>
      </c>
      <c r="C9" s="17">
        <v>8.8607594936708861E-2</v>
      </c>
      <c r="D9" s="17">
        <v>9.1836734693877556E-2</v>
      </c>
    </row>
    <row r="10" spans="1:14">
      <c r="A10" s="6" t="s">
        <v>124</v>
      </c>
      <c r="B10" s="17">
        <v>4.1362530413625302E-2</v>
      </c>
      <c r="C10" s="17">
        <v>6.3291139240506333E-2</v>
      </c>
      <c r="D10" s="17">
        <v>4.4897959183673466E-2</v>
      </c>
    </row>
    <row r="11" spans="1:14">
      <c r="A11" s="6" t="s">
        <v>125</v>
      </c>
      <c r="B11" s="17">
        <v>5.0283860502838604E-2</v>
      </c>
      <c r="C11" s="17">
        <v>6.7510548523206745E-2</v>
      </c>
      <c r="D11" s="17">
        <v>5.3061224489795916E-2</v>
      </c>
    </row>
    <row r="12" spans="1:14">
      <c r="A12" s="6" t="s">
        <v>126</v>
      </c>
      <c r="B12" s="17">
        <v>4.4606650446066508E-2</v>
      </c>
      <c r="C12" s="17">
        <v>4.2194092827004218E-2</v>
      </c>
      <c r="D12" s="17">
        <v>4.4217687074829932E-2</v>
      </c>
    </row>
    <row r="13" spans="1:14">
      <c r="A13" s="6" t="s">
        <v>127</v>
      </c>
      <c r="B13" s="17">
        <v>4.1362530413625302E-2</v>
      </c>
      <c r="C13" s="17">
        <v>9.7046413502109699E-2</v>
      </c>
      <c r="D13" s="17">
        <v>5.0340136054421766E-2</v>
      </c>
    </row>
    <row r="14" spans="1:14">
      <c r="A14" s="6" t="s">
        <v>128</v>
      </c>
      <c r="B14" s="17">
        <v>4.0551500405515001E-2</v>
      </c>
      <c r="C14" s="17">
        <v>5.0632911392405063E-2</v>
      </c>
      <c r="D14" s="17">
        <v>4.2176870748299317E-2</v>
      </c>
    </row>
    <row r="15" spans="1:14">
      <c r="A15" s="6" t="s">
        <v>129</v>
      </c>
      <c r="B15" s="17">
        <v>3.4874290348742905E-2</v>
      </c>
      <c r="C15" s="17">
        <v>2.9535864978902954E-2</v>
      </c>
      <c r="D15" s="17">
        <v>3.4013605442176874E-2</v>
      </c>
    </row>
    <row r="16" spans="1:14">
      <c r="A16" s="6" t="s">
        <v>112</v>
      </c>
      <c r="B16" s="17">
        <v>1</v>
      </c>
      <c r="C16" s="17">
        <v>1</v>
      </c>
      <c r="D16" s="17">
        <v>1</v>
      </c>
    </row>
  </sheetData>
  <mergeCells count="2">
    <mergeCell ref="I1:N1"/>
    <mergeCell ref="I2:N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2B19C-EE64-4E3F-B27B-A61641589302}">
  <sheetPr>
    <tabColor rgb="FF92D050"/>
  </sheetPr>
  <dimension ref="A1:O7"/>
  <sheetViews>
    <sheetView workbookViewId="0">
      <selection activeCell="B5" sqref="B5"/>
    </sheetView>
  </sheetViews>
  <sheetFormatPr defaultRowHeight="14.25"/>
  <cols>
    <col min="1" max="1" width="12.06640625" bestFit="1" customWidth="1"/>
    <col min="2" max="2" width="23.1328125" bestFit="1" customWidth="1"/>
  </cols>
  <sheetData>
    <row r="1" spans="1:15" ht="17.649999999999999">
      <c r="I1" s="27" t="s">
        <v>63</v>
      </c>
      <c r="J1" s="27"/>
      <c r="K1" s="27"/>
      <c r="L1" s="27"/>
      <c r="M1" s="27"/>
      <c r="N1" s="27"/>
    </row>
    <row r="2" spans="1:15">
      <c r="I2" s="26" t="s">
        <v>70</v>
      </c>
      <c r="J2" s="26"/>
      <c r="K2" s="26"/>
      <c r="L2" s="26"/>
      <c r="M2" s="26"/>
      <c r="N2" s="26"/>
      <c r="O2" s="26"/>
    </row>
    <row r="4" spans="1:15">
      <c r="A4" s="5" t="s">
        <v>111</v>
      </c>
      <c r="B4" t="s">
        <v>113</v>
      </c>
    </row>
    <row r="5" spans="1:15">
      <c r="A5" s="6">
        <v>3</v>
      </c>
      <c r="B5">
        <v>1244</v>
      </c>
    </row>
    <row r="6" spans="1:15">
      <c r="A6" s="6">
        <v>4</v>
      </c>
      <c r="B6">
        <v>226</v>
      </c>
    </row>
    <row r="7" spans="1:15">
      <c r="A7" s="6" t="s">
        <v>112</v>
      </c>
      <c r="B7">
        <v>1470</v>
      </c>
    </row>
  </sheetData>
  <mergeCells count="2">
    <mergeCell ref="I1:N1"/>
    <mergeCell ref="I2:O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671F-0695-43C7-AE6A-FBB6D4A0F6A2}">
  <sheetPr>
    <tabColor rgb="FF92D050"/>
  </sheetPr>
  <dimension ref="A1:N7"/>
  <sheetViews>
    <sheetView workbookViewId="0">
      <selection activeCell="I2" sqref="I2:M2"/>
    </sheetView>
  </sheetViews>
  <sheetFormatPr defaultRowHeight="14.25"/>
  <cols>
    <col min="1" max="1" width="12.06640625" bestFit="1" customWidth="1"/>
    <col min="2" max="2" width="23.1328125" bestFit="1" customWidth="1"/>
  </cols>
  <sheetData>
    <row r="1" spans="1:14" ht="17.649999999999999">
      <c r="I1" s="27" t="s">
        <v>63</v>
      </c>
      <c r="J1" s="27"/>
      <c r="K1" s="27"/>
      <c r="L1" s="27"/>
      <c r="M1" s="27"/>
      <c r="N1" s="27"/>
    </row>
    <row r="2" spans="1:14">
      <c r="I2" s="26" t="s">
        <v>71</v>
      </c>
      <c r="J2" s="26"/>
      <c r="K2" s="26"/>
      <c r="L2" s="26"/>
      <c r="M2" s="26"/>
    </row>
    <row r="4" spans="1:14">
      <c r="A4" s="5" t="s">
        <v>111</v>
      </c>
      <c r="B4" t="s">
        <v>113</v>
      </c>
    </row>
    <row r="5" spans="1:14">
      <c r="A5" s="6" t="s">
        <v>43</v>
      </c>
      <c r="B5">
        <v>1054</v>
      </c>
    </row>
    <row r="6" spans="1:14">
      <c r="A6" s="6" t="s">
        <v>35</v>
      </c>
      <c r="B6">
        <v>416</v>
      </c>
    </row>
    <row r="7" spans="1:14">
      <c r="A7" s="6" t="s">
        <v>112</v>
      </c>
      <c r="B7">
        <v>1470</v>
      </c>
    </row>
  </sheetData>
  <mergeCells count="2">
    <mergeCell ref="I1:N1"/>
    <mergeCell ref="I2:M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E6F6-9BBA-48C1-9AA5-67F0867563B9}">
  <sheetPr>
    <tabColor rgb="FF92D050"/>
  </sheetPr>
  <dimension ref="H1:P7"/>
  <sheetViews>
    <sheetView workbookViewId="0">
      <selection activeCell="H7" sqref="H7"/>
    </sheetView>
  </sheetViews>
  <sheetFormatPr defaultRowHeight="14.25"/>
  <cols>
    <col min="8" max="8" width="25.59765625" bestFit="1" customWidth="1"/>
  </cols>
  <sheetData>
    <row r="1" spans="8:16" ht="17.649999999999999">
      <c r="I1" s="27" t="s">
        <v>63</v>
      </c>
      <c r="J1" s="27"/>
      <c r="K1" s="27"/>
      <c r="L1" s="27"/>
      <c r="M1" s="27"/>
      <c r="N1" s="27"/>
    </row>
    <row r="2" spans="8:16">
      <c r="I2" s="26" t="s">
        <v>72</v>
      </c>
      <c r="J2" s="26"/>
      <c r="K2" s="26"/>
      <c r="L2" s="26"/>
      <c r="M2" s="26"/>
      <c r="N2" s="26"/>
      <c r="O2" s="26"/>
      <c r="P2" s="26"/>
    </row>
    <row r="6" spans="8:16">
      <c r="H6" s="18" t="s">
        <v>130</v>
      </c>
    </row>
    <row r="7" spans="8:16">
      <c r="H7" s="18">
        <v>11.279591836734694</v>
      </c>
    </row>
  </sheetData>
  <mergeCells count="2">
    <mergeCell ref="I1:N1"/>
    <mergeCell ref="I2: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3FDF2-DA20-41BB-AF18-74E24D12CF3F}">
  <sheetPr>
    <tabColor rgb="FF92D050"/>
  </sheetPr>
  <dimension ref="A1:Q1471"/>
  <sheetViews>
    <sheetView workbookViewId="0">
      <selection activeCell="J30" sqref="J30"/>
    </sheetView>
  </sheetViews>
  <sheetFormatPr defaultRowHeight="14.25"/>
  <cols>
    <col min="2" max="2" width="3.73046875" bestFit="1" customWidth="1"/>
    <col min="4" max="4" width="14.1328125" bestFit="1" customWidth="1"/>
    <col min="5" max="6" width="10.9296875" bestFit="1" customWidth="1"/>
    <col min="9" max="9" width="14.1328125" bestFit="1" customWidth="1"/>
    <col min="10" max="10" width="50.73046875" bestFit="1" customWidth="1"/>
  </cols>
  <sheetData>
    <row r="1" spans="1:17" ht="17.649999999999999">
      <c r="A1" s="1" t="s">
        <v>1</v>
      </c>
      <c r="B1" s="1" t="s">
        <v>0</v>
      </c>
      <c r="C1" s="1" t="s">
        <v>18</v>
      </c>
      <c r="D1" s="1" t="s">
        <v>31</v>
      </c>
      <c r="E1" s="11" t="s">
        <v>142</v>
      </c>
      <c r="J1" s="20" t="s">
        <v>131</v>
      </c>
      <c r="K1" s="20"/>
      <c r="L1" s="20"/>
      <c r="M1" s="20"/>
      <c r="N1" s="21"/>
      <c r="O1" s="21"/>
      <c r="P1" s="21"/>
      <c r="Q1" s="21"/>
    </row>
    <row r="2" spans="1:17">
      <c r="A2" t="s">
        <v>35</v>
      </c>
      <c r="B2">
        <v>41</v>
      </c>
      <c r="C2">
        <v>5993</v>
      </c>
      <c r="D2">
        <v>6</v>
      </c>
      <c r="E2">
        <f>IF(A2="Yes",1,0)</f>
        <v>1</v>
      </c>
      <c r="J2" s="26" t="s">
        <v>132</v>
      </c>
      <c r="K2" s="26"/>
      <c r="L2" s="26"/>
      <c r="M2" s="26"/>
      <c r="N2" s="26"/>
      <c r="O2" s="26"/>
      <c r="P2" s="26"/>
      <c r="Q2" s="26"/>
    </row>
    <row r="3" spans="1:17">
      <c r="A3" t="s">
        <v>43</v>
      </c>
      <c r="B3">
        <v>49</v>
      </c>
      <c r="C3">
        <v>5130</v>
      </c>
      <c r="D3">
        <v>10</v>
      </c>
      <c r="E3">
        <f t="shared" ref="E3:E66" si="0">IF(A3="Yes",1,0)</f>
        <v>0</v>
      </c>
    </row>
    <row r="4" spans="1:17">
      <c r="A4" t="s">
        <v>35</v>
      </c>
      <c r="B4">
        <v>37</v>
      </c>
      <c r="C4">
        <v>2090</v>
      </c>
      <c r="D4">
        <v>0</v>
      </c>
      <c r="E4">
        <f t="shared" si="0"/>
        <v>1</v>
      </c>
    </row>
    <row r="5" spans="1:17">
      <c r="A5" t="s">
        <v>43</v>
      </c>
      <c r="B5">
        <v>33</v>
      </c>
      <c r="C5">
        <v>2909</v>
      </c>
      <c r="D5">
        <v>8</v>
      </c>
      <c r="E5">
        <f t="shared" si="0"/>
        <v>0</v>
      </c>
    </row>
    <row r="6" spans="1:17">
      <c r="A6" t="s">
        <v>43</v>
      </c>
      <c r="B6">
        <v>27</v>
      </c>
      <c r="C6">
        <v>3468</v>
      </c>
      <c r="D6">
        <v>2</v>
      </c>
      <c r="E6">
        <f t="shared" si="0"/>
        <v>0</v>
      </c>
    </row>
    <row r="7" spans="1:17">
      <c r="A7" t="s">
        <v>43</v>
      </c>
      <c r="B7">
        <v>32</v>
      </c>
      <c r="C7">
        <v>3068</v>
      </c>
      <c r="D7">
        <v>7</v>
      </c>
      <c r="E7">
        <f t="shared" si="0"/>
        <v>0</v>
      </c>
    </row>
    <row r="8" spans="1:17">
      <c r="A8" t="s">
        <v>43</v>
      </c>
      <c r="B8">
        <v>59</v>
      </c>
      <c r="C8">
        <v>2670</v>
      </c>
      <c r="D8">
        <v>1</v>
      </c>
      <c r="E8">
        <f t="shared" si="0"/>
        <v>0</v>
      </c>
    </row>
    <row r="9" spans="1:17">
      <c r="A9" t="s">
        <v>43</v>
      </c>
      <c r="B9">
        <v>30</v>
      </c>
      <c r="C9">
        <v>2693</v>
      </c>
      <c r="D9">
        <v>1</v>
      </c>
      <c r="E9">
        <f t="shared" si="0"/>
        <v>0</v>
      </c>
    </row>
    <row r="10" spans="1:17">
      <c r="A10" t="s">
        <v>43</v>
      </c>
      <c r="B10">
        <v>38</v>
      </c>
      <c r="C10">
        <v>9526</v>
      </c>
      <c r="D10">
        <v>9</v>
      </c>
      <c r="E10">
        <f t="shared" si="0"/>
        <v>0</v>
      </c>
      <c r="I10" s="22" t="s">
        <v>143</v>
      </c>
      <c r="J10" s="22" t="s">
        <v>144</v>
      </c>
    </row>
    <row r="11" spans="1:17">
      <c r="A11" t="s">
        <v>43</v>
      </c>
      <c r="B11">
        <v>36</v>
      </c>
      <c r="C11">
        <v>5237</v>
      </c>
      <c r="D11">
        <v>7</v>
      </c>
      <c r="E11">
        <f t="shared" si="0"/>
        <v>0</v>
      </c>
      <c r="I11" s="4" t="s">
        <v>0</v>
      </c>
      <c r="J11" s="4">
        <f>CORREL(E2:E1471,B2:B1471)</f>
        <v>-0.15920500686577846</v>
      </c>
    </row>
    <row r="12" spans="1:17">
      <c r="A12" t="s">
        <v>43</v>
      </c>
      <c r="B12">
        <v>35</v>
      </c>
      <c r="C12">
        <v>2426</v>
      </c>
      <c r="D12">
        <v>5</v>
      </c>
      <c r="E12">
        <f t="shared" si="0"/>
        <v>0</v>
      </c>
      <c r="I12" s="4" t="s">
        <v>18</v>
      </c>
      <c r="J12" s="4">
        <f>CORREL(E2:E1471,C2:C1471)</f>
        <v>-0.15983958238498774</v>
      </c>
    </row>
    <row r="13" spans="1:17">
      <c r="A13" t="s">
        <v>43</v>
      </c>
      <c r="B13">
        <v>29</v>
      </c>
      <c r="C13">
        <v>4193</v>
      </c>
      <c r="D13">
        <v>9</v>
      </c>
      <c r="E13">
        <f t="shared" si="0"/>
        <v>0</v>
      </c>
      <c r="I13" s="4" t="s">
        <v>31</v>
      </c>
      <c r="J13" s="4">
        <f>CORREL(E2:E1471,D2:D1471)</f>
        <v>-0.13439221398997619</v>
      </c>
    </row>
    <row r="14" spans="1:17">
      <c r="A14" t="s">
        <v>43</v>
      </c>
      <c r="B14">
        <v>31</v>
      </c>
      <c r="C14">
        <v>2911</v>
      </c>
      <c r="D14">
        <v>5</v>
      </c>
      <c r="E14">
        <f t="shared" si="0"/>
        <v>0</v>
      </c>
    </row>
    <row r="15" spans="1:17">
      <c r="A15" t="s">
        <v>43</v>
      </c>
      <c r="B15">
        <v>34</v>
      </c>
      <c r="C15">
        <v>2661</v>
      </c>
      <c r="D15">
        <v>2</v>
      </c>
      <c r="E15">
        <f t="shared" si="0"/>
        <v>0</v>
      </c>
    </row>
    <row r="16" spans="1:17">
      <c r="A16" t="s">
        <v>35</v>
      </c>
      <c r="B16">
        <v>28</v>
      </c>
      <c r="C16">
        <v>2028</v>
      </c>
      <c r="D16">
        <v>4</v>
      </c>
      <c r="E16">
        <f t="shared" si="0"/>
        <v>1</v>
      </c>
    </row>
    <row r="17" spans="1:5">
      <c r="A17" t="s">
        <v>43</v>
      </c>
      <c r="B17">
        <v>29</v>
      </c>
      <c r="C17">
        <v>9980</v>
      </c>
      <c r="D17">
        <v>10</v>
      </c>
      <c r="E17">
        <f t="shared" si="0"/>
        <v>0</v>
      </c>
    </row>
    <row r="18" spans="1:5">
      <c r="A18" t="s">
        <v>43</v>
      </c>
      <c r="B18">
        <v>32</v>
      </c>
      <c r="C18">
        <v>3298</v>
      </c>
      <c r="D18">
        <v>6</v>
      </c>
      <c r="E18">
        <f t="shared" si="0"/>
        <v>0</v>
      </c>
    </row>
    <row r="19" spans="1:5">
      <c r="A19" t="s">
        <v>43</v>
      </c>
      <c r="B19">
        <v>22</v>
      </c>
      <c r="C19">
        <v>2935</v>
      </c>
      <c r="D19">
        <v>1</v>
      </c>
      <c r="E19">
        <f t="shared" si="0"/>
        <v>0</v>
      </c>
    </row>
    <row r="20" spans="1:5">
      <c r="A20" t="s">
        <v>43</v>
      </c>
      <c r="B20">
        <v>53</v>
      </c>
      <c r="C20">
        <v>15427</v>
      </c>
      <c r="D20">
        <v>25</v>
      </c>
      <c r="E20">
        <f t="shared" si="0"/>
        <v>0</v>
      </c>
    </row>
    <row r="21" spans="1:5">
      <c r="A21" t="s">
        <v>43</v>
      </c>
      <c r="B21">
        <v>38</v>
      </c>
      <c r="C21">
        <v>3944</v>
      </c>
      <c r="D21">
        <v>3</v>
      </c>
      <c r="E21">
        <f t="shared" si="0"/>
        <v>0</v>
      </c>
    </row>
    <row r="22" spans="1:5">
      <c r="A22" t="s">
        <v>43</v>
      </c>
      <c r="B22">
        <v>24</v>
      </c>
      <c r="C22">
        <v>4011</v>
      </c>
      <c r="D22">
        <v>4</v>
      </c>
      <c r="E22">
        <f t="shared" si="0"/>
        <v>0</v>
      </c>
    </row>
    <row r="23" spans="1:5">
      <c r="A23" t="s">
        <v>35</v>
      </c>
      <c r="B23">
        <v>36</v>
      </c>
      <c r="C23">
        <v>3407</v>
      </c>
      <c r="D23">
        <v>5</v>
      </c>
      <c r="E23">
        <f t="shared" si="0"/>
        <v>1</v>
      </c>
    </row>
    <row r="24" spans="1:5">
      <c r="A24" t="s">
        <v>43</v>
      </c>
      <c r="B24">
        <v>34</v>
      </c>
      <c r="C24">
        <v>11994</v>
      </c>
      <c r="D24">
        <v>12</v>
      </c>
      <c r="E24">
        <f t="shared" si="0"/>
        <v>0</v>
      </c>
    </row>
    <row r="25" spans="1:5">
      <c r="A25" t="s">
        <v>43</v>
      </c>
      <c r="B25">
        <v>21</v>
      </c>
      <c r="C25">
        <v>1232</v>
      </c>
      <c r="D25">
        <v>0</v>
      </c>
      <c r="E25">
        <f t="shared" si="0"/>
        <v>0</v>
      </c>
    </row>
    <row r="26" spans="1:5">
      <c r="A26" t="s">
        <v>35</v>
      </c>
      <c r="B26">
        <v>34</v>
      </c>
      <c r="C26">
        <v>2960</v>
      </c>
      <c r="D26">
        <v>4</v>
      </c>
      <c r="E26">
        <f t="shared" si="0"/>
        <v>1</v>
      </c>
    </row>
    <row r="27" spans="1:5">
      <c r="A27" t="s">
        <v>43</v>
      </c>
      <c r="B27">
        <v>53</v>
      </c>
      <c r="C27">
        <v>19094</v>
      </c>
      <c r="D27">
        <v>14</v>
      </c>
      <c r="E27">
        <f t="shared" si="0"/>
        <v>0</v>
      </c>
    </row>
    <row r="28" spans="1:5">
      <c r="A28" t="s">
        <v>35</v>
      </c>
      <c r="B28">
        <v>32</v>
      </c>
      <c r="C28">
        <v>3919</v>
      </c>
      <c r="D28">
        <v>10</v>
      </c>
      <c r="E28">
        <f t="shared" si="0"/>
        <v>1</v>
      </c>
    </row>
    <row r="29" spans="1:5">
      <c r="A29" t="s">
        <v>43</v>
      </c>
      <c r="B29">
        <v>42</v>
      </c>
      <c r="C29">
        <v>6825</v>
      </c>
      <c r="D29">
        <v>9</v>
      </c>
      <c r="E29">
        <f t="shared" si="0"/>
        <v>0</v>
      </c>
    </row>
    <row r="30" spans="1:5">
      <c r="A30" t="s">
        <v>43</v>
      </c>
      <c r="B30">
        <v>44</v>
      </c>
      <c r="C30">
        <v>10248</v>
      </c>
      <c r="D30">
        <v>22</v>
      </c>
      <c r="E30">
        <f t="shared" si="0"/>
        <v>0</v>
      </c>
    </row>
    <row r="31" spans="1:5">
      <c r="A31" t="s">
        <v>43</v>
      </c>
      <c r="B31">
        <v>46</v>
      </c>
      <c r="C31">
        <v>18947</v>
      </c>
      <c r="D31">
        <v>2</v>
      </c>
      <c r="E31">
        <f t="shared" si="0"/>
        <v>0</v>
      </c>
    </row>
    <row r="32" spans="1:5">
      <c r="A32" t="s">
        <v>43</v>
      </c>
      <c r="B32">
        <v>33</v>
      </c>
      <c r="C32">
        <v>2496</v>
      </c>
      <c r="D32">
        <v>1</v>
      </c>
      <c r="E32">
        <f t="shared" si="0"/>
        <v>0</v>
      </c>
    </row>
    <row r="33" spans="1:5">
      <c r="A33" t="s">
        <v>43</v>
      </c>
      <c r="B33">
        <v>44</v>
      </c>
      <c r="C33">
        <v>6465</v>
      </c>
      <c r="D33">
        <v>4</v>
      </c>
      <c r="E33">
        <f t="shared" si="0"/>
        <v>0</v>
      </c>
    </row>
    <row r="34" spans="1:5">
      <c r="A34" t="s">
        <v>43</v>
      </c>
      <c r="B34">
        <v>30</v>
      </c>
      <c r="C34">
        <v>2206</v>
      </c>
      <c r="D34">
        <v>10</v>
      </c>
      <c r="E34">
        <f t="shared" si="0"/>
        <v>0</v>
      </c>
    </row>
    <row r="35" spans="1:5">
      <c r="A35" t="s">
        <v>35</v>
      </c>
      <c r="B35">
        <v>39</v>
      </c>
      <c r="C35">
        <v>2086</v>
      </c>
      <c r="D35">
        <v>1</v>
      </c>
      <c r="E35">
        <f t="shared" si="0"/>
        <v>1</v>
      </c>
    </row>
    <row r="36" spans="1:5">
      <c r="A36" t="s">
        <v>35</v>
      </c>
      <c r="B36">
        <v>24</v>
      </c>
      <c r="C36">
        <v>2293</v>
      </c>
      <c r="D36">
        <v>2</v>
      </c>
      <c r="E36">
        <f t="shared" si="0"/>
        <v>1</v>
      </c>
    </row>
    <row r="37" spans="1:5">
      <c r="A37" t="s">
        <v>43</v>
      </c>
      <c r="B37">
        <v>43</v>
      </c>
      <c r="C37">
        <v>2645</v>
      </c>
      <c r="D37">
        <v>5</v>
      </c>
      <c r="E37">
        <f t="shared" si="0"/>
        <v>0</v>
      </c>
    </row>
    <row r="38" spans="1:5">
      <c r="A38" t="s">
        <v>35</v>
      </c>
      <c r="B38">
        <v>50</v>
      </c>
      <c r="C38">
        <v>2683</v>
      </c>
      <c r="D38">
        <v>3</v>
      </c>
      <c r="E38">
        <f t="shared" si="0"/>
        <v>1</v>
      </c>
    </row>
    <row r="39" spans="1:5">
      <c r="A39" t="s">
        <v>43</v>
      </c>
      <c r="B39">
        <v>35</v>
      </c>
      <c r="C39">
        <v>2014</v>
      </c>
      <c r="D39">
        <v>2</v>
      </c>
      <c r="E39">
        <f t="shared" si="0"/>
        <v>0</v>
      </c>
    </row>
    <row r="40" spans="1:5">
      <c r="A40" t="s">
        <v>43</v>
      </c>
      <c r="B40">
        <v>36</v>
      </c>
      <c r="C40">
        <v>3419</v>
      </c>
      <c r="D40">
        <v>1</v>
      </c>
      <c r="E40">
        <f t="shared" si="0"/>
        <v>0</v>
      </c>
    </row>
    <row r="41" spans="1:5">
      <c r="A41" t="s">
        <v>43</v>
      </c>
      <c r="B41">
        <v>33</v>
      </c>
      <c r="C41">
        <v>5376</v>
      </c>
      <c r="D41">
        <v>5</v>
      </c>
      <c r="E41">
        <f t="shared" si="0"/>
        <v>0</v>
      </c>
    </row>
    <row r="42" spans="1:5">
      <c r="A42" t="s">
        <v>43</v>
      </c>
      <c r="B42">
        <v>35</v>
      </c>
      <c r="C42">
        <v>1951</v>
      </c>
      <c r="D42">
        <v>1</v>
      </c>
      <c r="E42">
        <f t="shared" si="0"/>
        <v>0</v>
      </c>
    </row>
    <row r="43" spans="1:5">
      <c r="A43" t="s">
        <v>43</v>
      </c>
      <c r="B43">
        <v>27</v>
      </c>
      <c r="C43">
        <v>2341</v>
      </c>
      <c r="D43">
        <v>1</v>
      </c>
      <c r="E43">
        <f t="shared" si="0"/>
        <v>0</v>
      </c>
    </row>
    <row r="44" spans="1:5">
      <c r="A44" t="s">
        <v>35</v>
      </c>
      <c r="B44">
        <v>26</v>
      </c>
      <c r="C44">
        <v>2293</v>
      </c>
      <c r="D44">
        <v>1</v>
      </c>
      <c r="E44">
        <f t="shared" si="0"/>
        <v>1</v>
      </c>
    </row>
    <row r="45" spans="1:5">
      <c r="A45" t="s">
        <v>43</v>
      </c>
      <c r="B45">
        <v>27</v>
      </c>
      <c r="C45">
        <v>8726</v>
      </c>
      <c r="D45">
        <v>9</v>
      </c>
      <c r="E45">
        <f t="shared" si="0"/>
        <v>0</v>
      </c>
    </row>
    <row r="46" spans="1:5">
      <c r="A46" t="s">
        <v>43</v>
      </c>
      <c r="B46">
        <v>30</v>
      </c>
      <c r="C46">
        <v>4011</v>
      </c>
      <c r="D46">
        <v>12</v>
      </c>
      <c r="E46">
        <f t="shared" si="0"/>
        <v>0</v>
      </c>
    </row>
    <row r="47" spans="1:5">
      <c r="A47" t="s">
        <v>35</v>
      </c>
      <c r="B47">
        <v>41</v>
      </c>
      <c r="C47">
        <v>19545</v>
      </c>
      <c r="D47">
        <v>22</v>
      </c>
      <c r="E47">
        <f t="shared" si="0"/>
        <v>1</v>
      </c>
    </row>
    <row r="48" spans="1:5">
      <c r="A48" t="s">
        <v>43</v>
      </c>
      <c r="B48">
        <v>34</v>
      </c>
      <c r="C48">
        <v>4568</v>
      </c>
      <c r="D48">
        <v>9</v>
      </c>
      <c r="E48">
        <f t="shared" si="0"/>
        <v>0</v>
      </c>
    </row>
    <row r="49" spans="1:5">
      <c r="A49" t="s">
        <v>43</v>
      </c>
      <c r="B49">
        <v>37</v>
      </c>
      <c r="C49">
        <v>3022</v>
      </c>
      <c r="D49">
        <v>1</v>
      </c>
      <c r="E49">
        <f t="shared" si="0"/>
        <v>0</v>
      </c>
    </row>
    <row r="50" spans="1:5">
      <c r="A50" t="s">
        <v>43</v>
      </c>
      <c r="B50">
        <v>46</v>
      </c>
      <c r="C50">
        <v>5772</v>
      </c>
      <c r="D50">
        <v>9</v>
      </c>
      <c r="E50">
        <f t="shared" si="0"/>
        <v>0</v>
      </c>
    </row>
    <row r="51" spans="1:5">
      <c r="A51" t="s">
        <v>43</v>
      </c>
      <c r="B51">
        <v>35</v>
      </c>
      <c r="C51">
        <v>2269</v>
      </c>
      <c r="D51">
        <v>1</v>
      </c>
      <c r="E51">
        <f t="shared" si="0"/>
        <v>0</v>
      </c>
    </row>
    <row r="52" spans="1:5">
      <c r="A52" t="s">
        <v>35</v>
      </c>
      <c r="B52">
        <v>48</v>
      </c>
      <c r="C52">
        <v>5381</v>
      </c>
      <c r="D52">
        <v>1</v>
      </c>
      <c r="E52">
        <f t="shared" si="0"/>
        <v>1</v>
      </c>
    </row>
    <row r="53" spans="1:5">
      <c r="A53" t="s">
        <v>35</v>
      </c>
      <c r="B53">
        <v>28</v>
      </c>
      <c r="C53">
        <v>3441</v>
      </c>
      <c r="D53">
        <v>2</v>
      </c>
      <c r="E53">
        <f t="shared" si="0"/>
        <v>1</v>
      </c>
    </row>
    <row r="54" spans="1:5">
      <c r="A54" t="s">
        <v>43</v>
      </c>
      <c r="B54">
        <v>44</v>
      </c>
      <c r="C54">
        <v>5454</v>
      </c>
      <c r="D54">
        <v>4</v>
      </c>
      <c r="E54">
        <f t="shared" si="0"/>
        <v>0</v>
      </c>
    </row>
    <row r="55" spans="1:5">
      <c r="A55" t="s">
        <v>43</v>
      </c>
      <c r="B55">
        <v>35</v>
      </c>
      <c r="C55">
        <v>9884</v>
      </c>
      <c r="D55">
        <v>4</v>
      </c>
      <c r="E55">
        <f t="shared" si="0"/>
        <v>0</v>
      </c>
    </row>
    <row r="56" spans="1:5">
      <c r="A56" t="s">
        <v>43</v>
      </c>
      <c r="B56">
        <v>26</v>
      </c>
      <c r="C56">
        <v>4157</v>
      </c>
      <c r="D56">
        <v>2</v>
      </c>
      <c r="E56">
        <f t="shared" si="0"/>
        <v>0</v>
      </c>
    </row>
    <row r="57" spans="1:5">
      <c r="A57" t="s">
        <v>43</v>
      </c>
      <c r="B57">
        <v>33</v>
      </c>
      <c r="C57">
        <v>13458</v>
      </c>
      <c r="D57">
        <v>15</v>
      </c>
      <c r="E57">
        <f t="shared" si="0"/>
        <v>0</v>
      </c>
    </row>
    <row r="58" spans="1:5">
      <c r="A58" t="s">
        <v>43</v>
      </c>
      <c r="B58">
        <v>35</v>
      </c>
      <c r="C58">
        <v>9069</v>
      </c>
      <c r="D58">
        <v>9</v>
      </c>
      <c r="E58">
        <f t="shared" si="0"/>
        <v>0</v>
      </c>
    </row>
    <row r="59" spans="1:5">
      <c r="A59" t="s">
        <v>43</v>
      </c>
      <c r="B59">
        <v>35</v>
      </c>
      <c r="C59">
        <v>4014</v>
      </c>
      <c r="D59">
        <v>2</v>
      </c>
      <c r="E59">
        <f t="shared" si="0"/>
        <v>0</v>
      </c>
    </row>
    <row r="60" spans="1:5">
      <c r="A60" t="s">
        <v>43</v>
      </c>
      <c r="B60">
        <v>31</v>
      </c>
      <c r="C60">
        <v>5915</v>
      </c>
      <c r="D60">
        <v>7</v>
      </c>
      <c r="E60">
        <f t="shared" si="0"/>
        <v>0</v>
      </c>
    </row>
    <row r="61" spans="1:5">
      <c r="A61" t="s">
        <v>43</v>
      </c>
      <c r="B61">
        <v>37</v>
      </c>
      <c r="C61">
        <v>5993</v>
      </c>
      <c r="D61">
        <v>7</v>
      </c>
      <c r="E61">
        <f t="shared" si="0"/>
        <v>0</v>
      </c>
    </row>
    <row r="62" spans="1:5">
      <c r="A62" t="s">
        <v>43</v>
      </c>
      <c r="B62">
        <v>32</v>
      </c>
      <c r="C62">
        <v>6162</v>
      </c>
      <c r="D62">
        <v>9</v>
      </c>
      <c r="E62">
        <f t="shared" si="0"/>
        <v>0</v>
      </c>
    </row>
    <row r="63" spans="1:5">
      <c r="A63" t="s">
        <v>43</v>
      </c>
      <c r="B63">
        <v>38</v>
      </c>
      <c r="C63">
        <v>2406</v>
      </c>
      <c r="D63">
        <v>10</v>
      </c>
      <c r="E63">
        <f t="shared" si="0"/>
        <v>0</v>
      </c>
    </row>
    <row r="64" spans="1:5">
      <c r="A64" t="s">
        <v>43</v>
      </c>
      <c r="B64">
        <v>50</v>
      </c>
      <c r="C64">
        <v>18740</v>
      </c>
      <c r="D64">
        <v>27</v>
      </c>
      <c r="E64">
        <f t="shared" si="0"/>
        <v>0</v>
      </c>
    </row>
    <row r="65" spans="1:5">
      <c r="A65" t="s">
        <v>43</v>
      </c>
      <c r="B65">
        <v>59</v>
      </c>
      <c r="C65">
        <v>7637</v>
      </c>
      <c r="D65">
        <v>21</v>
      </c>
      <c r="E65">
        <f t="shared" si="0"/>
        <v>0</v>
      </c>
    </row>
    <row r="66" spans="1:5">
      <c r="A66" t="s">
        <v>43</v>
      </c>
      <c r="B66">
        <v>36</v>
      </c>
      <c r="C66">
        <v>10096</v>
      </c>
      <c r="D66">
        <v>17</v>
      </c>
      <c r="E66">
        <f t="shared" si="0"/>
        <v>0</v>
      </c>
    </row>
    <row r="67" spans="1:5">
      <c r="A67" t="s">
        <v>43</v>
      </c>
      <c r="B67">
        <v>55</v>
      </c>
      <c r="C67">
        <v>14756</v>
      </c>
      <c r="D67">
        <v>5</v>
      </c>
      <c r="E67">
        <f t="shared" ref="E67:E130" si="1">IF(A67="Yes",1,0)</f>
        <v>0</v>
      </c>
    </row>
    <row r="68" spans="1:5">
      <c r="A68" t="s">
        <v>43</v>
      </c>
      <c r="B68">
        <v>36</v>
      </c>
      <c r="C68">
        <v>6499</v>
      </c>
      <c r="D68">
        <v>6</v>
      </c>
      <c r="E68">
        <f t="shared" si="1"/>
        <v>0</v>
      </c>
    </row>
    <row r="69" spans="1:5">
      <c r="A69" t="s">
        <v>43</v>
      </c>
      <c r="B69">
        <v>45</v>
      </c>
      <c r="C69">
        <v>9724</v>
      </c>
      <c r="D69">
        <v>1</v>
      </c>
      <c r="E69">
        <f t="shared" si="1"/>
        <v>0</v>
      </c>
    </row>
    <row r="70" spans="1:5">
      <c r="A70" t="s">
        <v>43</v>
      </c>
      <c r="B70">
        <v>35</v>
      </c>
      <c r="C70">
        <v>2194</v>
      </c>
      <c r="D70">
        <v>3</v>
      </c>
      <c r="E70">
        <f t="shared" si="1"/>
        <v>0</v>
      </c>
    </row>
    <row r="71" spans="1:5">
      <c r="A71" t="s">
        <v>35</v>
      </c>
      <c r="B71">
        <v>36</v>
      </c>
      <c r="C71">
        <v>3388</v>
      </c>
      <c r="D71">
        <v>1</v>
      </c>
      <c r="E71">
        <f t="shared" si="1"/>
        <v>1</v>
      </c>
    </row>
    <row r="72" spans="1:5">
      <c r="A72" t="s">
        <v>43</v>
      </c>
      <c r="B72">
        <v>59</v>
      </c>
      <c r="C72">
        <v>5473</v>
      </c>
      <c r="D72">
        <v>4</v>
      </c>
      <c r="E72">
        <f t="shared" si="1"/>
        <v>0</v>
      </c>
    </row>
    <row r="73" spans="1:5">
      <c r="A73" t="s">
        <v>43</v>
      </c>
      <c r="B73">
        <v>29</v>
      </c>
      <c r="C73">
        <v>2703</v>
      </c>
      <c r="D73">
        <v>5</v>
      </c>
      <c r="E73">
        <f t="shared" si="1"/>
        <v>0</v>
      </c>
    </row>
    <row r="74" spans="1:5">
      <c r="A74" t="s">
        <v>43</v>
      </c>
      <c r="B74">
        <v>31</v>
      </c>
      <c r="C74">
        <v>2501</v>
      </c>
      <c r="D74">
        <v>1</v>
      </c>
      <c r="E74">
        <f t="shared" si="1"/>
        <v>0</v>
      </c>
    </row>
    <row r="75" spans="1:5">
      <c r="A75" t="s">
        <v>43</v>
      </c>
      <c r="B75">
        <v>32</v>
      </c>
      <c r="C75">
        <v>6220</v>
      </c>
      <c r="D75">
        <v>10</v>
      </c>
      <c r="E75">
        <f t="shared" si="1"/>
        <v>0</v>
      </c>
    </row>
    <row r="76" spans="1:5">
      <c r="A76" t="s">
        <v>43</v>
      </c>
      <c r="B76">
        <v>36</v>
      </c>
      <c r="C76">
        <v>3038</v>
      </c>
      <c r="D76">
        <v>1</v>
      </c>
      <c r="E76">
        <f t="shared" si="1"/>
        <v>0</v>
      </c>
    </row>
    <row r="77" spans="1:5">
      <c r="A77" t="s">
        <v>43</v>
      </c>
      <c r="B77">
        <v>31</v>
      </c>
      <c r="C77">
        <v>4424</v>
      </c>
      <c r="D77">
        <v>11</v>
      </c>
      <c r="E77">
        <f t="shared" si="1"/>
        <v>0</v>
      </c>
    </row>
    <row r="78" spans="1:5">
      <c r="A78" t="s">
        <v>43</v>
      </c>
      <c r="B78">
        <v>35</v>
      </c>
      <c r="C78">
        <v>4312</v>
      </c>
      <c r="D78">
        <v>15</v>
      </c>
      <c r="E78">
        <f t="shared" si="1"/>
        <v>0</v>
      </c>
    </row>
    <row r="79" spans="1:5">
      <c r="A79" t="s">
        <v>43</v>
      </c>
      <c r="B79">
        <v>45</v>
      </c>
      <c r="C79">
        <v>13245</v>
      </c>
      <c r="D79">
        <v>0</v>
      </c>
      <c r="E79">
        <f t="shared" si="1"/>
        <v>0</v>
      </c>
    </row>
    <row r="80" spans="1:5">
      <c r="A80" t="s">
        <v>43</v>
      </c>
      <c r="B80">
        <v>37</v>
      </c>
      <c r="C80">
        <v>13664</v>
      </c>
      <c r="D80">
        <v>5</v>
      </c>
      <c r="E80">
        <f t="shared" si="1"/>
        <v>0</v>
      </c>
    </row>
    <row r="81" spans="1:5">
      <c r="A81" t="s">
        <v>43</v>
      </c>
      <c r="B81">
        <v>46</v>
      </c>
      <c r="C81">
        <v>5021</v>
      </c>
      <c r="D81">
        <v>4</v>
      </c>
      <c r="E81">
        <f t="shared" si="1"/>
        <v>0</v>
      </c>
    </row>
    <row r="82" spans="1:5">
      <c r="A82" t="s">
        <v>43</v>
      </c>
      <c r="B82">
        <v>30</v>
      </c>
      <c r="C82">
        <v>5126</v>
      </c>
      <c r="D82">
        <v>10</v>
      </c>
      <c r="E82">
        <f t="shared" si="1"/>
        <v>0</v>
      </c>
    </row>
    <row r="83" spans="1:5">
      <c r="A83" t="s">
        <v>43</v>
      </c>
      <c r="B83">
        <v>35</v>
      </c>
      <c r="C83">
        <v>2859</v>
      </c>
      <c r="D83">
        <v>6</v>
      </c>
      <c r="E83">
        <f t="shared" si="1"/>
        <v>0</v>
      </c>
    </row>
    <row r="84" spans="1:5">
      <c r="A84" t="s">
        <v>43</v>
      </c>
      <c r="B84">
        <v>55</v>
      </c>
      <c r="C84">
        <v>10239</v>
      </c>
      <c r="D84">
        <v>1</v>
      </c>
      <c r="E84">
        <f t="shared" si="1"/>
        <v>0</v>
      </c>
    </row>
    <row r="85" spans="1:5">
      <c r="A85" t="s">
        <v>43</v>
      </c>
      <c r="B85">
        <v>38</v>
      </c>
      <c r="C85">
        <v>5329</v>
      </c>
      <c r="D85">
        <v>13</v>
      </c>
      <c r="E85">
        <f t="shared" si="1"/>
        <v>0</v>
      </c>
    </row>
    <row r="86" spans="1:5">
      <c r="A86" t="s">
        <v>43</v>
      </c>
      <c r="B86">
        <v>34</v>
      </c>
      <c r="C86">
        <v>4325</v>
      </c>
      <c r="D86">
        <v>5</v>
      </c>
      <c r="E86">
        <f t="shared" si="1"/>
        <v>0</v>
      </c>
    </row>
    <row r="87" spans="1:5">
      <c r="A87" t="s">
        <v>43</v>
      </c>
      <c r="B87">
        <v>56</v>
      </c>
      <c r="C87">
        <v>7260</v>
      </c>
      <c r="D87">
        <v>6</v>
      </c>
      <c r="E87">
        <f t="shared" si="1"/>
        <v>0</v>
      </c>
    </row>
    <row r="88" spans="1:5">
      <c r="A88" t="s">
        <v>43</v>
      </c>
      <c r="B88">
        <v>23</v>
      </c>
      <c r="C88">
        <v>2322</v>
      </c>
      <c r="D88">
        <v>0</v>
      </c>
      <c r="E88">
        <f t="shared" si="1"/>
        <v>0</v>
      </c>
    </row>
    <row r="89" spans="1:5">
      <c r="A89" t="s">
        <v>43</v>
      </c>
      <c r="B89">
        <v>51</v>
      </c>
      <c r="C89">
        <v>2075</v>
      </c>
      <c r="D89">
        <v>4</v>
      </c>
      <c r="E89">
        <f t="shared" si="1"/>
        <v>0</v>
      </c>
    </row>
    <row r="90" spans="1:5">
      <c r="A90" t="s">
        <v>43</v>
      </c>
      <c r="B90">
        <v>30</v>
      </c>
      <c r="C90">
        <v>4152</v>
      </c>
      <c r="D90">
        <v>11</v>
      </c>
      <c r="E90">
        <f t="shared" si="1"/>
        <v>0</v>
      </c>
    </row>
    <row r="91" spans="1:5">
      <c r="A91" t="s">
        <v>35</v>
      </c>
      <c r="B91">
        <v>46</v>
      </c>
      <c r="C91">
        <v>9619</v>
      </c>
      <c r="D91">
        <v>9</v>
      </c>
      <c r="E91">
        <f t="shared" si="1"/>
        <v>1</v>
      </c>
    </row>
    <row r="92" spans="1:5">
      <c r="A92" t="s">
        <v>43</v>
      </c>
      <c r="B92">
        <v>40</v>
      </c>
      <c r="C92">
        <v>13503</v>
      </c>
      <c r="D92">
        <v>22</v>
      </c>
      <c r="E92">
        <f t="shared" si="1"/>
        <v>0</v>
      </c>
    </row>
    <row r="93" spans="1:5">
      <c r="A93" t="s">
        <v>43</v>
      </c>
      <c r="B93">
        <v>51</v>
      </c>
      <c r="C93">
        <v>5441</v>
      </c>
      <c r="D93">
        <v>10</v>
      </c>
      <c r="E93">
        <f t="shared" si="1"/>
        <v>0</v>
      </c>
    </row>
    <row r="94" spans="1:5">
      <c r="A94" t="s">
        <v>43</v>
      </c>
      <c r="B94">
        <v>30</v>
      </c>
      <c r="C94">
        <v>5209</v>
      </c>
      <c r="D94">
        <v>11</v>
      </c>
      <c r="E94">
        <f t="shared" si="1"/>
        <v>0</v>
      </c>
    </row>
    <row r="95" spans="1:5">
      <c r="A95" t="s">
        <v>43</v>
      </c>
      <c r="B95">
        <v>46</v>
      </c>
      <c r="C95">
        <v>10673</v>
      </c>
      <c r="D95">
        <v>10</v>
      </c>
      <c r="E95">
        <f t="shared" si="1"/>
        <v>0</v>
      </c>
    </row>
    <row r="96" spans="1:5">
      <c r="A96" t="s">
        <v>43</v>
      </c>
      <c r="B96">
        <v>32</v>
      </c>
      <c r="C96">
        <v>5010</v>
      </c>
      <c r="D96">
        <v>11</v>
      </c>
      <c r="E96">
        <f t="shared" si="1"/>
        <v>0</v>
      </c>
    </row>
    <row r="97" spans="1:5">
      <c r="A97" t="s">
        <v>43</v>
      </c>
      <c r="B97">
        <v>54</v>
      </c>
      <c r="C97">
        <v>13549</v>
      </c>
      <c r="D97">
        <v>4</v>
      </c>
      <c r="E97">
        <f t="shared" si="1"/>
        <v>0</v>
      </c>
    </row>
    <row r="98" spans="1:5">
      <c r="A98" t="s">
        <v>43</v>
      </c>
      <c r="B98">
        <v>24</v>
      </c>
      <c r="C98">
        <v>4999</v>
      </c>
      <c r="D98">
        <v>3</v>
      </c>
      <c r="E98">
        <f t="shared" si="1"/>
        <v>0</v>
      </c>
    </row>
    <row r="99" spans="1:5">
      <c r="A99" t="s">
        <v>43</v>
      </c>
      <c r="B99">
        <v>28</v>
      </c>
      <c r="C99">
        <v>4221</v>
      </c>
      <c r="D99">
        <v>5</v>
      </c>
      <c r="E99">
        <f t="shared" si="1"/>
        <v>0</v>
      </c>
    </row>
    <row r="100" spans="1:5">
      <c r="A100" t="s">
        <v>43</v>
      </c>
      <c r="B100">
        <v>58</v>
      </c>
      <c r="C100">
        <v>13872</v>
      </c>
      <c r="D100">
        <v>37</v>
      </c>
      <c r="E100">
        <f t="shared" si="1"/>
        <v>0</v>
      </c>
    </row>
    <row r="101" spans="1:5">
      <c r="A101" t="s">
        <v>43</v>
      </c>
      <c r="B101">
        <v>44</v>
      </c>
      <c r="C101">
        <v>2042</v>
      </c>
      <c r="D101">
        <v>3</v>
      </c>
      <c r="E101">
        <f t="shared" si="1"/>
        <v>0</v>
      </c>
    </row>
    <row r="102" spans="1:5">
      <c r="A102" t="s">
        <v>35</v>
      </c>
      <c r="B102">
        <v>37</v>
      </c>
      <c r="C102">
        <v>2073</v>
      </c>
      <c r="D102">
        <v>3</v>
      </c>
      <c r="E102">
        <f t="shared" si="1"/>
        <v>1</v>
      </c>
    </row>
    <row r="103" spans="1:5">
      <c r="A103" t="s">
        <v>43</v>
      </c>
      <c r="B103">
        <v>32</v>
      </c>
      <c r="C103">
        <v>2956</v>
      </c>
      <c r="D103">
        <v>1</v>
      </c>
      <c r="E103">
        <f t="shared" si="1"/>
        <v>0</v>
      </c>
    </row>
    <row r="104" spans="1:5">
      <c r="A104" t="s">
        <v>35</v>
      </c>
      <c r="B104">
        <v>20</v>
      </c>
      <c r="C104">
        <v>2926</v>
      </c>
      <c r="D104">
        <v>1</v>
      </c>
      <c r="E104">
        <f t="shared" si="1"/>
        <v>1</v>
      </c>
    </row>
    <row r="105" spans="1:5">
      <c r="A105" t="s">
        <v>43</v>
      </c>
      <c r="B105">
        <v>34</v>
      </c>
      <c r="C105">
        <v>4809</v>
      </c>
      <c r="D105">
        <v>16</v>
      </c>
      <c r="E105">
        <f t="shared" si="1"/>
        <v>0</v>
      </c>
    </row>
    <row r="106" spans="1:5">
      <c r="A106" t="s">
        <v>43</v>
      </c>
      <c r="B106">
        <v>37</v>
      </c>
      <c r="C106">
        <v>5163</v>
      </c>
      <c r="D106">
        <v>1</v>
      </c>
      <c r="E106">
        <f t="shared" si="1"/>
        <v>0</v>
      </c>
    </row>
    <row r="107" spans="1:5">
      <c r="A107" t="s">
        <v>43</v>
      </c>
      <c r="B107">
        <v>59</v>
      </c>
      <c r="C107">
        <v>18844</v>
      </c>
      <c r="D107">
        <v>3</v>
      </c>
      <c r="E107">
        <f t="shared" si="1"/>
        <v>0</v>
      </c>
    </row>
    <row r="108" spans="1:5">
      <c r="A108" t="s">
        <v>43</v>
      </c>
      <c r="B108">
        <v>50</v>
      </c>
      <c r="C108">
        <v>18172</v>
      </c>
      <c r="D108">
        <v>8</v>
      </c>
      <c r="E108">
        <f t="shared" si="1"/>
        <v>0</v>
      </c>
    </row>
    <row r="109" spans="1:5">
      <c r="A109" t="s">
        <v>35</v>
      </c>
      <c r="B109">
        <v>25</v>
      </c>
      <c r="C109">
        <v>5744</v>
      </c>
      <c r="D109">
        <v>6</v>
      </c>
      <c r="E109">
        <f t="shared" si="1"/>
        <v>1</v>
      </c>
    </row>
    <row r="110" spans="1:5">
      <c r="A110" t="s">
        <v>43</v>
      </c>
      <c r="B110">
        <v>25</v>
      </c>
      <c r="C110">
        <v>2889</v>
      </c>
      <c r="D110">
        <v>2</v>
      </c>
      <c r="E110">
        <f t="shared" si="1"/>
        <v>0</v>
      </c>
    </row>
    <row r="111" spans="1:5">
      <c r="A111" t="s">
        <v>43</v>
      </c>
      <c r="B111">
        <v>22</v>
      </c>
      <c r="C111">
        <v>2871</v>
      </c>
      <c r="D111">
        <v>0</v>
      </c>
      <c r="E111">
        <f t="shared" si="1"/>
        <v>0</v>
      </c>
    </row>
    <row r="112" spans="1:5">
      <c r="A112" t="s">
        <v>43</v>
      </c>
      <c r="B112">
        <v>51</v>
      </c>
      <c r="C112">
        <v>7484</v>
      </c>
      <c r="D112">
        <v>13</v>
      </c>
      <c r="E112">
        <f t="shared" si="1"/>
        <v>0</v>
      </c>
    </row>
    <row r="113" spans="1:5">
      <c r="A113" t="s">
        <v>35</v>
      </c>
      <c r="B113">
        <v>34</v>
      </c>
      <c r="C113">
        <v>6074</v>
      </c>
      <c r="D113">
        <v>9</v>
      </c>
      <c r="E113">
        <f t="shared" si="1"/>
        <v>1</v>
      </c>
    </row>
    <row r="114" spans="1:5">
      <c r="A114" t="s">
        <v>43</v>
      </c>
      <c r="B114">
        <v>54</v>
      </c>
      <c r="C114">
        <v>17328</v>
      </c>
      <c r="D114">
        <v>5</v>
      </c>
      <c r="E114">
        <f t="shared" si="1"/>
        <v>0</v>
      </c>
    </row>
    <row r="115" spans="1:5">
      <c r="A115" t="s">
        <v>43</v>
      </c>
      <c r="B115">
        <v>24</v>
      </c>
      <c r="C115">
        <v>2774</v>
      </c>
      <c r="D115">
        <v>5</v>
      </c>
      <c r="E115">
        <f t="shared" si="1"/>
        <v>0</v>
      </c>
    </row>
    <row r="116" spans="1:5">
      <c r="A116" t="s">
        <v>43</v>
      </c>
      <c r="B116">
        <v>34</v>
      </c>
      <c r="C116">
        <v>4505</v>
      </c>
      <c r="D116">
        <v>1</v>
      </c>
      <c r="E116">
        <f t="shared" si="1"/>
        <v>0</v>
      </c>
    </row>
    <row r="117" spans="1:5">
      <c r="A117" t="s">
        <v>43</v>
      </c>
      <c r="B117">
        <v>37</v>
      </c>
      <c r="C117">
        <v>7428</v>
      </c>
      <c r="D117">
        <v>5</v>
      </c>
      <c r="E117">
        <f t="shared" si="1"/>
        <v>0</v>
      </c>
    </row>
    <row r="118" spans="1:5">
      <c r="A118" t="s">
        <v>43</v>
      </c>
      <c r="B118">
        <v>34</v>
      </c>
      <c r="C118">
        <v>11631</v>
      </c>
      <c r="D118">
        <v>11</v>
      </c>
      <c r="E118">
        <f t="shared" si="1"/>
        <v>0</v>
      </c>
    </row>
    <row r="119" spans="1:5">
      <c r="A119" t="s">
        <v>43</v>
      </c>
      <c r="B119">
        <v>36</v>
      </c>
      <c r="C119">
        <v>9738</v>
      </c>
      <c r="D119">
        <v>9</v>
      </c>
      <c r="E119">
        <f t="shared" si="1"/>
        <v>0</v>
      </c>
    </row>
    <row r="120" spans="1:5">
      <c r="A120" t="s">
        <v>43</v>
      </c>
      <c r="B120">
        <v>36</v>
      </c>
      <c r="C120">
        <v>2835</v>
      </c>
      <c r="D120">
        <v>1</v>
      </c>
      <c r="E120">
        <f t="shared" si="1"/>
        <v>0</v>
      </c>
    </row>
    <row r="121" spans="1:5">
      <c r="A121" t="s">
        <v>43</v>
      </c>
      <c r="B121">
        <v>43</v>
      </c>
      <c r="C121">
        <v>16959</v>
      </c>
      <c r="D121">
        <v>25</v>
      </c>
      <c r="E121">
        <f t="shared" si="1"/>
        <v>0</v>
      </c>
    </row>
    <row r="122" spans="1:5">
      <c r="A122" t="s">
        <v>43</v>
      </c>
      <c r="B122">
        <v>30</v>
      </c>
      <c r="C122">
        <v>2613</v>
      </c>
      <c r="D122">
        <v>10</v>
      </c>
      <c r="E122">
        <f t="shared" si="1"/>
        <v>0</v>
      </c>
    </row>
    <row r="123" spans="1:5">
      <c r="A123" t="s">
        <v>43</v>
      </c>
      <c r="B123">
        <v>33</v>
      </c>
      <c r="C123">
        <v>6146</v>
      </c>
      <c r="D123">
        <v>7</v>
      </c>
      <c r="E123">
        <f t="shared" si="1"/>
        <v>0</v>
      </c>
    </row>
    <row r="124" spans="1:5">
      <c r="A124" t="s">
        <v>35</v>
      </c>
      <c r="B124">
        <v>56</v>
      </c>
      <c r="C124">
        <v>4963</v>
      </c>
      <c r="D124">
        <v>5</v>
      </c>
      <c r="E124">
        <f t="shared" si="1"/>
        <v>1</v>
      </c>
    </row>
    <row r="125" spans="1:5">
      <c r="A125" t="s">
        <v>43</v>
      </c>
      <c r="B125">
        <v>51</v>
      </c>
      <c r="C125">
        <v>19537</v>
      </c>
      <c r="D125">
        <v>20</v>
      </c>
      <c r="E125">
        <f t="shared" si="1"/>
        <v>0</v>
      </c>
    </row>
    <row r="126" spans="1:5">
      <c r="A126" t="s">
        <v>35</v>
      </c>
      <c r="B126">
        <v>31</v>
      </c>
      <c r="C126">
        <v>6172</v>
      </c>
      <c r="D126">
        <v>7</v>
      </c>
      <c r="E126">
        <f t="shared" si="1"/>
        <v>1</v>
      </c>
    </row>
    <row r="127" spans="1:5">
      <c r="A127" t="s">
        <v>43</v>
      </c>
      <c r="B127">
        <v>26</v>
      </c>
      <c r="C127">
        <v>2368</v>
      </c>
      <c r="D127">
        <v>5</v>
      </c>
      <c r="E127">
        <f t="shared" si="1"/>
        <v>0</v>
      </c>
    </row>
    <row r="128" spans="1:5">
      <c r="A128" t="s">
        <v>35</v>
      </c>
      <c r="B128">
        <v>58</v>
      </c>
      <c r="C128">
        <v>10312</v>
      </c>
      <c r="D128">
        <v>40</v>
      </c>
      <c r="E128">
        <f t="shared" si="1"/>
        <v>1</v>
      </c>
    </row>
    <row r="129" spans="1:5">
      <c r="A129" t="s">
        <v>35</v>
      </c>
      <c r="B129">
        <v>19</v>
      </c>
      <c r="C129">
        <v>1675</v>
      </c>
      <c r="D129">
        <v>0</v>
      </c>
      <c r="E129">
        <f t="shared" si="1"/>
        <v>1</v>
      </c>
    </row>
    <row r="130" spans="1:5">
      <c r="A130" t="s">
        <v>43</v>
      </c>
      <c r="B130">
        <v>22</v>
      </c>
      <c r="C130">
        <v>2523</v>
      </c>
      <c r="D130">
        <v>2</v>
      </c>
      <c r="E130">
        <f t="shared" si="1"/>
        <v>0</v>
      </c>
    </row>
    <row r="131" spans="1:5">
      <c r="A131" t="s">
        <v>43</v>
      </c>
      <c r="B131">
        <v>49</v>
      </c>
      <c r="C131">
        <v>6567</v>
      </c>
      <c r="D131">
        <v>15</v>
      </c>
      <c r="E131">
        <f t="shared" ref="E131:E194" si="2">IF(A131="Yes",1,0)</f>
        <v>0</v>
      </c>
    </row>
    <row r="132" spans="1:5">
      <c r="A132" t="s">
        <v>43</v>
      </c>
      <c r="B132">
        <v>43</v>
      </c>
      <c r="C132">
        <v>4739</v>
      </c>
      <c r="D132">
        <v>3</v>
      </c>
      <c r="E132">
        <f t="shared" si="2"/>
        <v>0</v>
      </c>
    </row>
    <row r="133" spans="1:5">
      <c r="A133" t="s">
        <v>43</v>
      </c>
      <c r="B133">
        <v>50</v>
      </c>
      <c r="C133">
        <v>9208</v>
      </c>
      <c r="D133">
        <v>2</v>
      </c>
      <c r="E133">
        <f t="shared" si="2"/>
        <v>0</v>
      </c>
    </row>
    <row r="134" spans="1:5">
      <c r="A134" t="s">
        <v>35</v>
      </c>
      <c r="B134">
        <v>31</v>
      </c>
      <c r="C134">
        <v>4559</v>
      </c>
      <c r="D134">
        <v>2</v>
      </c>
      <c r="E134">
        <f t="shared" si="2"/>
        <v>1</v>
      </c>
    </row>
    <row r="135" spans="1:5">
      <c r="A135" t="s">
        <v>43</v>
      </c>
      <c r="B135">
        <v>41</v>
      </c>
      <c r="C135">
        <v>8189</v>
      </c>
      <c r="D135">
        <v>9</v>
      </c>
      <c r="E135">
        <f t="shared" si="2"/>
        <v>0</v>
      </c>
    </row>
    <row r="136" spans="1:5">
      <c r="A136" t="s">
        <v>43</v>
      </c>
      <c r="B136">
        <v>26</v>
      </c>
      <c r="C136">
        <v>2942</v>
      </c>
      <c r="D136">
        <v>8</v>
      </c>
      <c r="E136">
        <f t="shared" si="2"/>
        <v>0</v>
      </c>
    </row>
    <row r="137" spans="1:5">
      <c r="A137" t="s">
        <v>43</v>
      </c>
      <c r="B137">
        <v>36</v>
      </c>
      <c r="C137">
        <v>4941</v>
      </c>
      <c r="D137">
        <v>3</v>
      </c>
      <c r="E137">
        <f t="shared" si="2"/>
        <v>0</v>
      </c>
    </row>
    <row r="138" spans="1:5">
      <c r="A138" t="s">
        <v>35</v>
      </c>
      <c r="B138">
        <v>51</v>
      </c>
      <c r="C138">
        <v>10650</v>
      </c>
      <c r="D138">
        <v>4</v>
      </c>
      <c r="E138">
        <f t="shared" si="2"/>
        <v>1</v>
      </c>
    </row>
    <row r="139" spans="1:5">
      <c r="A139" t="s">
        <v>43</v>
      </c>
      <c r="B139">
        <v>39</v>
      </c>
      <c r="C139">
        <v>5902</v>
      </c>
      <c r="D139">
        <v>15</v>
      </c>
      <c r="E139">
        <f t="shared" si="2"/>
        <v>0</v>
      </c>
    </row>
    <row r="140" spans="1:5">
      <c r="A140" t="s">
        <v>43</v>
      </c>
      <c r="B140">
        <v>25</v>
      </c>
      <c r="C140">
        <v>8639</v>
      </c>
      <c r="D140">
        <v>2</v>
      </c>
      <c r="E140">
        <f t="shared" si="2"/>
        <v>0</v>
      </c>
    </row>
    <row r="141" spans="1:5">
      <c r="A141" t="s">
        <v>43</v>
      </c>
      <c r="B141">
        <v>30</v>
      </c>
      <c r="C141">
        <v>6347</v>
      </c>
      <c r="D141">
        <v>11</v>
      </c>
      <c r="E141">
        <f t="shared" si="2"/>
        <v>0</v>
      </c>
    </row>
    <row r="142" spans="1:5">
      <c r="A142" t="s">
        <v>35</v>
      </c>
      <c r="B142">
        <v>32</v>
      </c>
      <c r="C142">
        <v>4200</v>
      </c>
      <c r="D142">
        <v>5</v>
      </c>
      <c r="E142">
        <f t="shared" si="2"/>
        <v>1</v>
      </c>
    </row>
    <row r="143" spans="1:5">
      <c r="A143" t="s">
        <v>43</v>
      </c>
      <c r="B143">
        <v>45</v>
      </c>
      <c r="C143">
        <v>3452</v>
      </c>
      <c r="D143">
        <v>6</v>
      </c>
      <c r="E143">
        <f t="shared" si="2"/>
        <v>0</v>
      </c>
    </row>
    <row r="144" spans="1:5">
      <c r="A144" t="s">
        <v>43</v>
      </c>
      <c r="B144">
        <v>38</v>
      </c>
      <c r="C144">
        <v>4317</v>
      </c>
      <c r="D144">
        <v>3</v>
      </c>
      <c r="E144">
        <f t="shared" si="2"/>
        <v>0</v>
      </c>
    </row>
    <row r="145" spans="1:5">
      <c r="A145" t="s">
        <v>43</v>
      </c>
      <c r="B145">
        <v>30</v>
      </c>
      <c r="C145">
        <v>2632</v>
      </c>
      <c r="D145">
        <v>5</v>
      </c>
      <c r="E145">
        <f t="shared" si="2"/>
        <v>0</v>
      </c>
    </row>
    <row r="146" spans="1:5">
      <c r="A146" t="s">
        <v>43</v>
      </c>
      <c r="B146">
        <v>32</v>
      </c>
      <c r="C146">
        <v>4668</v>
      </c>
      <c r="D146">
        <v>8</v>
      </c>
      <c r="E146">
        <f t="shared" si="2"/>
        <v>0</v>
      </c>
    </row>
    <row r="147" spans="1:5">
      <c r="A147" t="s">
        <v>43</v>
      </c>
      <c r="B147">
        <v>30</v>
      </c>
      <c r="C147">
        <v>3204</v>
      </c>
      <c r="D147">
        <v>3</v>
      </c>
      <c r="E147">
        <f t="shared" si="2"/>
        <v>0</v>
      </c>
    </row>
    <row r="148" spans="1:5">
      <c r="A148" t="s">
        <v>43</v>
      </c>
      <c r="B148">
        <v>30</v>
      </c>
      <c r="C148">
        <v>2720</v>
      </c>
      <c r="D148">
        <v>5</v>
      </c>
      <c r="E148">
        <f t="shared" si="2"/>
        <v>0</v>
      </c>
    </row>
    <row r="149" spans="1:5">
      <c r="A149" t="s">
        <v>43</v>
      </c>
      <c r="B149">
        <v>41</v>
      </c>
      <c r="C149">
        <v>17181</v>
      </c>
      <c r="D149">
        <v>7</v>
      </c>
      <c r="E149">
        <f t="shared" si="2"/>
        <v>0</v>
      </c>
    </row>
    <row r="150" spans="1:5">
      <c r="A150" t="s">
        <v>43</v>
      </c>
      <c r="B150">
        <v>41</v>
      </c>
      <c r="C150">
        <v>2238</v>
      </c>
      <c r="D150">
        <v>5</v>
      </c>
      <c r="E150">
        <f t="shared" si="2"/>
        <v>0</v>
      </c>
    </row>
    <row r="151" spans="1:5">
      <c r="A151" t="s">
        <v>43</v>
      </c>
      <c r="B151">
        <v>19</v>
      </c>
      <c r="C151">
        <v>1483</v>
      </c>
      <c r="D151">
        <v>1</v>
      </c>
      <c r="E151">
        <f t="shared" si="2"/>
        <v>0</v>
      </c>
    </row>
    <row r="152" spans="1:5">
      <c r="A152" t="s">
        <v>43</v>
      </c>
      <c r="B152">
        <v>40</v>
      </c>
      <c r="C152">
        <v>5605</v>
      </c>
      <c r="D152">
        <v>20</v>
      </c>
      <c r="E152">
        <f t="shared" si="2"/>
        <v>0</v>
      </c>
    </row>
    <row r="153" spans="1:5">
      <c r="A153" t="s">
        <v>43</v>
      </c>
      <c r="B153">
        <v>35</v>
      </c>
      <c r="C153">
        <v>7295</v>
      </c>
      <c r="D153">
        <v>10</v>
      </c>
      <c r="E153">
        <f t="shared" si="2"/>
        <v>0</v>
      </c>
    </row>
    <row r="154" spans="1:5">
      <c r="A154" t="s">
        <v>43</v>
      </c>
      <c r="B154">
        <v>53</v>
      </c>
      <c r="C154">
        <v>2306</v>
      </c>
      <c r="D154">
        <v>7</v>
      </c>
      <c r="E154">
        <f t="shared" si="2"/>
        <v>0</v>
      </c>
    </row>
    <row r="155" spans="1:5">
      <c r="A155" t="s">
        <v>43</v>
      </c>
      <c r="B155">
        <v>45</v>
      </c>
      <c r="C155">
        <v>2348</v>
      </c>
      <c r="D155">
        <v>17</v>
      </c>
      <c r="E155">
        <f t="shared" si="2"/>
        <v>0</v>
      </c>
    </row>
    <row r="156" spans="1:5">
      <c r="A156" t="s">
        <v>43</v>
      </c>
      <c r="B156">
        <v>32</v>
      </c>
      <c r="C156">
        <v>8998</v>
      </c>
      <c r="D156">
        <v>9</v>
      </c>
      <c r="E156">
        <f t="shared" si="2"/>
        <v>0</v>
      </c>
    </row>
    <row r="157" spans="1:5">
      <c r="A157" t="s">
        <v>43</v>
      </c>
      <c r="B157">
        <v>29</v>
      </c>
      <c r="C157">
        <v>4319</v>
      </c>
      <c r="D157">
        <v>10</v>
      </c>
      <c r="E157">
        <f t="shared" si="2"/>
        <v>0</v>
      </c>
    </row>
    <row r="158" spans="1:5">
      <c r="A158" t="s">
        <v>43</v>
      </c>
      <c r="B158">
        <v>51</v>
      </c>
      <c r="C158">
        <v>6132</v>
      </c>
      <c r="D158">
        <v>1</v>
      </c>
      <c r="E158">
        <f t="shared" si="2"/>
        <v>0</v>
      </c>
    </row>
    <row r="159" spans="1:5">
      <c r="A159" t="s">
        <v>43</v>
      </c>
      <c r="B159">
        <v>58</v>
      </c>
      <c r="C159">
        <v>3346</v>
      </c>
      <c r="D159">
        <v>1</v>
      </c>
      <c r="E159">
        <f t="shared" si="2"/>
        <v>0</v>
      </c>
    </row>
    <row r="160" spans="1:5">
      <c r="A160" t="s">
        <v>43</v>
      </c>
      <c r="B160">
        <v>40</v>
      </c>
      <c r="C160">
        <v>10855</v>
      </c>
      <c r="D160">
        <v>12</v>
      </c>
      <c r="E160">
        <f t="shared" si="2"/>
        <v>0</v>
      </c>
    </row>
    <row r="161" spans="1:5">
      <c r="A161" t="s">
        <v>43</v>
      </c>
      <c r="B161">
        <v>34</v>
      </c>
      <c r="C161">
        <v>2231</v>
      </c>
      <c r="D161">
        <v>4</v>
      </c>
      <c r="E161">
        <f t="shared" si="2"/>
        <v>0</v>
      </c>
    </row>
    <row r="162" spans="1:5">
      <c r="A162" t="s">
        <v>43</v>
      </c>
      <c r="B162">
        <v>22</v>
      </c>
      <c r="C162">
        <v>2323</v>
      </c>
      <c r="D162">
        <v>2</v>
      </c>
      <c r="E162">
        <f t="shared" si="2"/>
        <v>0</v>
      </c>
    </row>
    <row r="163" spans="1:5">
      <c r="A163" t="s">
        <v>43</v>
      </c>
      <c r="B163">
        <v>27</v>
      </c>
      <c r="C163">
        <v>2024</v>
      </c>
      <c r="D163">
        <v>2</v>
      </c>
      <c r="E163">
        <f t="shared" si="2"/>
        <v>0</v>
      </c>
    </row>
    <row r="164" spans="1:5">
      <c r="A164" t="s">
        <v>43</v>
      </c>
      <c r="B164">
        <v>28</v>
      </c>
      <c r="C164">
        <v>2713</v>
      </c>
      <c r="D164">
        <v>5</v>
      </c>
      <c r="E164">
        <f t="shared" si="2"/>
        <v>0</v>
      </c>
    </row>
    <row r="165" spans="1:5">
      <c r="A165" t="s">
        <v>43</v>
      </c>
      <c r="B165">
        <v>57</v>
      </c>
      <c r="C165">
        <v>9439</v>
      </c>
      <c r="D165">
        <v>5</v>
      </c>
      <c r="E165">
        <f t="shared" si="2"/>
        <v>0</v>
      </c>
    </row>
    <row r="166" spans="1:5">
      <c r="A166" t="s">
        <v>43</v>
      </c>
      <c r="B166">
        <v>27</v>
      </c>
      <c r="C166">
        <v>2566</v>
      </c>
      <c r="D166">
        <v>1</v>
      </c>
      <c r="E166">
        <f t="shared" si="2"/>
        <v>0</v>
      </c>
    </row>
    <row r="167" spans="1:5">
      <c r="A167" t="s">
        <v>43</v>
      </c>
      <c r="B167">
        <v>50</v>
      </c>
      <c r="C167">
        <v>19926</v>
      </c>
      <c r="D167">
        <v>5</v>
      </c>
      <c r="E167">
        <f t="shared" si="2"/>
        <v>0</v>
      </c>
    </row>
    <row r="168" spans="1:5">
      <c r="A168" t="s">
        <v>43</v>
      </c>
      <c r="B168">
        <v>41</v>
      </c>
      <c r="C168">
        <v>2451</v>
      </c>
      <c r="D168">
        <v>9</v>
      </c>
      <c r="E168">
        <f t="shared" si="2"/>
        <v>0</v>
      </c>
    </row>
    <row r="169" spans="1:5">
      <c r="A169" t="s">
        <v>43</v>
      </c>
      <c r="B169">
        <v>30</v>
      </c>
      <c r="C169">
        <v>9419</v>
      </c>
      <c r="D169">
        <v>10</v>
      </c>
      <c r="E169">
        <f t="shared" si="2"/>
        <v>0</v>
      </c>
    </row>
    <row r="170" spans="1:5">
      <c r="A170" t="s">
        <v>43</v>
      </c>
      <c r="B170">
        <v>38</v>
      </c>
      <c r="C170">
        <v>8686</v>
      </c>
      <c r="D170">
        <v>8</v>
      </c>
      <c r="E170">
        <f t="shared" si="2"/>
        <v>0</v>
      </c>
    </row>
    <row r="171" spans="1:5">
      <c r="A171" t="s">
        <v>43</v>
      </c>
      <c r="B171">
        <v>32</v>
      </c>
      <c r="C171">
        <v>3038</v>
      </c>
      <c r="D171">
        <v>5</v>
      </c>
      <c r="E171">
        <f t="shared" si="2"/>
        <v>0</v>
      </c>
    </row>
    <row r="172" spans="1:5">
      <c r="A172" t="s">
        <v>43</v>
      </c>
      <c r="B172">
        <v>27</v>
      </c>
      <c r="C172">
        <v>3058</v>
      </c>
      <c r="D172">
        <v>5</v>
      </c>
      <c r="E172">
        <f t="shared" si="2"/>
        <v>0</v>
      </c>
    </row>
    <row r="173" spans="1:5">
      <c r="A173" t="s">
        <v>35</v>
      </c>
      <c r="B173">
        <v>19</v>
      </c>
      <c r="C173">
        <v>2325</v>
      </c>
      <c r="D173">
        <v>0</v>
      </c>
      <c r="E173">
        <f t="shared" si="2"/>
        <v>1</v>
      </c>
    </row>
    <row r="174" spans="1:5">
      <c r="A174" t="s">
        <v>43</v>
      </c>
      <c r="B174">
        <v>36</v>
      </c>
      <c r="C174">
        <v>2088</v>
      </c>
      <c r="D174">
        <v>8</v>
      </c>
      <c r="E174">
        <f t="shared" si="2"/>
        <v>0</v>
      </c>
    </row>
    <row r="175" spans="1:5">
      <c r="A175" t="s">
        <v>43</v>
      </c>
      <c r="B175">
        <v>30</v>
      </c>
      <c r="C175">
        <v>3072</v>
      </c>
      <c r="D175">
        <v>12</v>
      </c>
      <c r="E175">
        <f t="shared" si="2"/>
        <v>0</v>
      </c>
    </row>
    <row r="176" spans="1:5">
      <c r="A176" t="s">
        <v>43</v>
      </c>
      <c r="B176">
        <v>45</v>
      </c>
      <c r="C176">
        <v>5006</v>
      </c>
      <c r="D176">
        <v>5</v>
      </c>
      <c r="E176">
        <f t="shared" si="2"/>
        <v>0</v>
      </c>
    </row>
    <row r="177" spans="1:5">
      <c r="A177" t="s">
        <v>43</v>
      </c>
      <c r="B177">
        <v>56</v>
      </c>
      <c r="C177">
        <v>4257</v>
      </c>
      <c r="D177">
        <v>2</v>
      </c>
      <c r="E177">
        <f t="shared" si="2"/>
        <v>0</v>
      </c>
    </row>
    <row r="178" spans="1:5">
      <c r="A178" t="s">
        <v>43</v>
      </c>
      <c r="B178">
        <v>33</v>
      </c>
      <c r="C178">
        <v>2500</v>
      </c>
      <c r="D178">
        <v>3</v>
      </c>
      <c r="E178">
        <f t="shared" si="2"/>
        <v>0</v>
      </c>
    </row>
    <row r="179" spans="1:5">
      <c r="A179" t="s">
        <v>35</v>
      </c>
      <c r="B179">
        <v>19</v>
      </c>
      <c r="C179">
        <v>1102</v>
      </c>
      <c r="D179">
        <v>1</v>
      </c>
      <c r="E179">
        <f t="shared" si="2"/>
        <v>1</v>
      </c>
    </row>
    <row r="180" spans="1:5">
      <c r="A180" t="s">
        <v>43</v>
      </c>
      <c r="B180">
        <v>46</v>
      </c>
      <c r="C180">
        <v>10453</v>
      </c>
      <c r="D180">
        <v>24</v>
      </c>
      <c r="E180">
        <f t="shared" si="2"/>
        <v>0</v>
      </c>
    </row>
    <row r="181" spans="1:5">
      <c r="A181" t="s">
        <v>43</v>
      </c>
      <c r="B181">
        <v>38</v>
      </c>
      <c r="C181">
        <v>2288</v>
      </c>
      <c r="D181">
        <v>2</v>
      </c>
      <c r="E181">
        <f t="shared" si="2"/>
        <v>0</v>
      </c>
    </row>
    <row r="182" spans="1:5">
      <c r="A182" t="s">
        <v>43</v>
      </c>
      <c r="B182">
        <v>31</v>
      </c>
      <c r="C182">
        <v>3929</v>
      </c>
      <c r="D182">
        <v>4</v>
      </c>
      <c r="E182">
        <f t="shared" si="2"/>
        <v>0</v>
      </c>
    </row>
    <row r="183" spans="1:5">
      <c r="A183" t="s">
        <v>43</v>
      </c>
      <c r="B183">
        <v>34</v>
      </c>
      <c r="C183">
        <v>2311</v>
      </c>
      <c r="D183">
        <v>3</v>
      </c>
      <c r="E183">
        <f t="shared" si="2"/>
        <v>0</v>
      </c>
    </row>
    <row r="184" spans="1:5">
      <c r="A184" t="s">
        <v>35</v>
      </c>
      <c r="B184">
        <v>41</v>
      </c>
      <c r="C184">
        <v>3140</v>
      </c>
      <c r="D184">
        <v>4</v>
      </c>
      <c r="E184">
        <f t="shared" si="2"/>
        <v>1</v>
      </c>
    </row>
    <row r="185" spans="1:5">
      <c r="A185" t="s">
        <v>43</v>
      </c>
      <c r="B185">
        <v>50</v>
      </c>
      <c r="C185">
        <v>3690</v>
      </c>
      <c r="D185">
        <v>3</v>
      </c>
      <c r="E185">
        <f t="shared" si="2"/>
        <v>0</v>
      </c>
    </row>
    <row r="186" spans="1:5">
      <c r="A186" t="s">
        <v>43</v>
      </c>
      <c r="B186">
        <v>53</v>
      </c>
      <c r="C186">
        <v>4450</v>
      </c>
      <c r="D186">
        <v>4</v>
      </c>
      <c r="E186">
        <f t="shared" si="2"/>
        <v>0</v>
      </c>
    </row>
    <row r="187" spans="1:5">
      <c r="A187" t="s">
        <v>43</v>
      </c>
      <c r="B187">
        <v>33</v>
      </c>
      <c r="C187">
        <v>2756</v>
      </c>
      <c r="D187">
        <v>8</v>
      </c>
      <c r="E187">
        <f t="shared" si="2"/>
        <v>0</v>
      </c>
    </row>
    <row r="188" spans="1:5">
      <c r="A188" t="s">
        <v>43</v>
      </c>
      <c r="B188">
        <v>40</v>
      </c>
      <c r="C188">
        <v>19033</v>
      </c>
      <c r="D188">
        <v>20</v>
      </c>
      <c r="E188">
        <f t="shared" si="2"/>
        <v>0</v>
      </c>
    </row>
    <row r="189" spans="1:5">
      <c r="A189" t="s">
        <v>43</v>
      </c>
      <c r="B189">
        <v>55</v>
      </c>
      <c r="C189">
        <v>18722</v>
      </c>
      <c r="D189">
        <v>24</v>
      </c>
      <c r="E189">
        <f t="shared" si="2"/>
        <v>0</v>
      </c>
    </row>
    <row r="190" spans="1:5">
      <c r="A190" t="s">
        <v>43</v>
      </c>
      <c r="B190">
        <v>34</v>
      </c>
      <c r="C190">
        <v>9547</v>
      </c>
      <c r="D190">
        <v>10</v>
      </c>
      <c r="E190">
        <f t="shared" si="2"/>
        <v>0</v>
      </c>
    </row>
    <row r="191" spans="1:5">
      <c r="A191" t="s">
        <v>43</v>
      </c>
      <c r="B191">
        <v>51</v>
      </c>
      <c r="C191">
        <v>13734</v>
      </c>
      <c r="D191">
        <v>7</v>
      </c>
      <c r="E191">
        <f t="shared" si="2"/>
        <v>0</v>
      </c>
    </row>
    <row r="192" spans="1:5">
      <c r="A192" t="s">
        <v>43</v>
      </c>
      <c r="B192">
        <v>52</v>
      </c>
      <c r="C192">
        <v>19999</v>
      </c>
      <c r="D192">
        <v>33</v>
      </c>
      <c r="E192">
        <f t="shared" si="2"/>
        <v>0</v>
      </c>
    </row>
    <row r="193" spans="1:5">
      <c r="A193" t="s">
        <v>43</v>
      </c>
      <c r="B193">
        <v>27</v>
      </c>
      <c r="C193">
        <v>2279</v>
      </c>
      <c r="D193">
        <v>7</v>
      </c>
      <c r="E193">
        <f t="shared" si="2"/>
        <v>0</v>
      </c>
    </row>
    <row r="194" spans="1:5">
      <c r="A194" t="s">
        <v>35</v>
      </c>
      <c r="B194">
        <v>35</v>
      </c>
      <c r="C194">
        <v>5916</v>
      </c>
      <c r="D194">
        <v>1</v>
      </c>
      <c r="E194">
        <f t="shared" si="2"/>
        <v>1</v>
      </c>
    </row>
    <row r="195" spans="1:5">
      <c r="A195" t="s">
        <v>43</v>
      </c>
      <c r="B195">
        <v>43</v>
      </c>
      <c r="C195">
        <v>2089</v>
      </c>
      <c r="D195">
        <v>5</v>
      </c>
      <c r="E195">
        <f t="shared" ref="E195:E258" si="3">IF(A195="Yes",1,0)</f>
        <v>0</v>
      </c>
    </row>
    <row r="196" spans="1:5">
      <c r="A196" t="s">
        <v>43</v>
      </c>
      <c r="B196">
        <v>45</v>
      </c>
      <c r="C196">
        <v>16792</v>
      </c>
      <c r="D196">
        <v>20</v>
      </c>
      <c r="E196">
        <f t="shared" si="3"/>
        <v>0</v>
      </c>
    </row>
    <row r="197" spans="1:5">
      <c r="A197" t="s">
        <v>43</v>
      </c>
      <c r="B197">
        <v>37</v>
      </c>
      <c r="C197">
        <v>3564</v>
      </c>
      <c r="D197">
        <v>8</v>
      </c>
      <c r="E197">
        <f t="shared" si="3"/>
        <v>0</v>
      </c>
    </row>
    <row r="198" spans="1:5">
      <c r="A198" t="s">
        <v>43</v>
      </c>
      <c r="B198">
        <v>35</v>
      </c>
      <c r="C198">
        <v>4425</v>
      </c>
      <c r="D198">
        <v>6</v>
      </c>
      <c r="E198">
        <f t="shared" si="3"/>
        <v>0</v>
      </c>
    </row>
    <row r="199" spans="1:5">
      <c r="A199" t="s">
        <v>43</v>
      </c>
      <c r="B199">
        <v>42</v>
      </c>
      <c r="C199">
        <v>5265</v>
      </c>
      <c r="D199">
        <v>5</v>
      </c>
      <c r="E199">
        <f t="shared" si="3"/>
        <v>0</v>
      </c>
    </row>
    <row r="200" spans="1:5">
      <c r="A200" t="s">
        <v>43</v>
      </c>
      <c r="B200">
        <v>38</v>
      </c>
      <c r="C200">
        <v>6553</v>
      </c>
      <c r="D200">
        <v>1</v>
      </c>
      <c r="E200">
        <f t="shared" si="3"/>
        <v>0</v>
      </c>
    </row>
    <row r="201" spans="1:5">
      <c r="A201" t="s">
        <v>43</v>
      </c>
      <c r="B201">
        <v>38</v>
      </c>
      <c r="C201">
        <v>6261</v>
      </c>
      <c r="D201">
        <v>7</v>
      </c>
      <c r="E201">
        <f t="shared" si="3"/>
        <v>0</v>
      </c>
    </row>
    <row r="202" spans="1:5">
      <c r="A202" t="s">
        <v>43</v>
      </c>
      <c r="B202">
        <v>27</v>
      </c>
      <c r="C202">
        <v>4298</v>
      </c>
      <c r="D202">
        <v>2</v>
      </c>
      <c r="E202">
        <f t="shared" si="3"/>
        <v>0</v>
      </c>
    </row>
    <row r="203" spans="1:5">
      <c r="A203" t="s">
        <v>43</v>
      </c>
      <c r="B203">
        <v>49</v>
      </c>
      <c r="C203">
        <v>6804</v>
      </c>
      <c r="D203">
        <v>7</v>
      </c>
      <c r="E203">
        <f t="shared" si="3"/>
        <v>0</v>
      </c>
    </row>
    <row r="204" spans="1:5">
      <c r="A204" t="s">
        <v>43</v>
      </c>
      <c r="B204">
        <v>34</v>
      </c>
      <c r="C204">
        <v>3815</v>
      </c>
      <c r="D204">
        <v>5</v>
      </c>
      <c r="E204">
        <f t="shared" si="3"/>
        <v>0</v>
      </c>
    </row>
    <row r="205" spans="1:5">
      <c r="A205" t="s">
        <v>43</v>
      </c>
      <c r="B205">
        <v>40</v>
      </c>
      <c r="C205">
        <v>2741</v>
      </c>
      <c r="D205">
        <v>7</v>
      </c>
      <c r="E205">
        <f t="shared" si="3"/>
        <v>0</v>
      </c>
    </row>
    <row r="206" spans="1:5">
      <c r="A206" t="s">
        <v>35</v>
      </c>
      <c r="B206">
        <v>38</v>
      </c>
      <c r="C206">
        <v>6673</v>
      </c>
      <c r="D206">
        <v>1</v>
      </c>
      <c r="E206">
        <f t="shared" si="3"/>
        <v>1</v>
      </c>
    </row>
    <row r="207" spans="1:5">
      <c r="A207" t="s">
        <v>35</v>
      </c>
      <c r="B207">
        <v>29</v>
      </c>
      <c r="C207">
        <v>7639</v>
      </c>
      <c r="D207">
        <v>10</v>
      </c>
      <c r="E207">
        <f t="shared" si="3"/>
        <v>1</v>
      </c>
    </row>
    <row r="208" spans="1:5">
      <c r="A208" t="s">
        <v>43</v>
      </c>
      <c r="B208">
        <v>22</v>
      </c>
      <c r="C208">
        <v>2328</v>
      </c>
      <c r="D208">
        <v>4</v>
      </c>
      <c r="E208">
        <f t="shared" si="3"/>
        <v>0</v>
      </c>
    </row>
    <row r="209" spans="1:5">
      <c r="A209" t="s">
        <v>43</v>
      </c>
      <c r="B209">
        <v>36</v>
      </c>
      <c r="C209">
        <v>2153</v>
      </c>
      <c r="D209">
        <v>8</v>
      </c>
      <c r="E209">
        <f t="shared" si="3"/>
        <v>0</v>
      </c>
    </row>
    <row r="210" spans="1:5">
      <c r="A210" t="s">
        <v>43</v>
      </c>
      <c r="B210">
        <v>40</v>
      </c>
      <c r="C210">
        <v>4876</v>
      </c>
      <c r="D210">
        <v>3</v>
      </c>
      <c r="E210">
        <f t="shared" si="3"/>
        <v>0</v>
      </c>
    </row>
    <row r="211" spans="1:5">
      <c r="A211" t="s">
        <v>43</v>
      </c>
      <c r="B211">
        <v>46</v>
      </c>
      <c r="C211">
        <v>9396</v>
      </c>
      <c r="D211">
        <v>4</v>
      </c>
      <c r="E211">
        <f t="shared" si="3"/>
        <v>0</v>
      </c>
    </row>
    <row r="212" spans="1:5">
      <c r="A212" t="s">
        <v>35</v>
      </c>
      <c r="B212">
        <v>32</v>
      </c>
      <c r="C212">
        <v>10400</v>
      </c>
      <c r="D212">
        <v>14</v>
      </c>
      <c r="E212">
        <f t="shared" si="3"/>
        <v>1</v>
      </c>
    </row>
    <row r="213" spans="1:5">
      <c r="A213" t="s">
        <v>43</v>
      </c>
      <c r="B213">
        <v>30</v>
      </c>
      <c r="C213">
        <v>8474</v>
      </c>
      <c r="D213">
        <v>11</v>
      </c>
      <c r="E213">
        <f t="shared" si="3"/>
        <v>0</v>
      </c>
    </row>
    <row r="214" spans="1:5">
      <c r="A214" t="s">
        <v>43</v>
      </c>
      <c r="B214">
        <v>27</v>
      </c>
      <c r="C214">
        <v>9981</v>
      </c>
      <c r="D214">
        <v>7</v>
      </c>
      <c r="E214">
        <f t="shared" si="3"/>
        <v>0</v>
      </c>
    </row>
    <row r="215" spans="1:5">
      <c r="A215" t="s">
        <v>43</v>
      </c>
      <c r="B215">
        <v>51</v>
      </c>
      <c r="C215">
        <v>12490</v>
      </c>
      <c r="D215">
        <v>10</v>
      </c>
      <c r="E215">
        <f t="shared" si="3"/>
        <v>0</v>
      </c>
    </row>
    <row r="216" spans="1:5">
      <c r="A216" t="s">
        <v>35</v>
      </c>
      <c r="B216">
        <v>30</v>
      </c>
      <c r="C216">
        <v>2657</v>
      </c>
      <c r="D216">
        <v>5</v>
      </c>
      <c r="E216">
        <f t="shared" si="3"/>
        <v>1</v>
      </c>
    </row>
    <row r="217" spans="1:5">
      <c r="A217" t="s">
        <v>43</v>
      </c>
      <c r="B217">
        <v>41</v>
      </c>
      <c r="C217">
        <v>13591</v>
      </c>
      <c r="D217">
        <v>1</v>
      </c>
      <c r="E217">
        <f t="shared" si="3"/>
        <v>0</v>
      </c>
    </row>
    <row r="218" spans="1:5">
      <c r="A218" t="s">
        <v>35</v>
      </c>
      <c r="B218">
        <v>30</v>
      </c>
      <c r="C218">
        <v>6696</v>
      </c>
      <c r="D218">
        <v>6</v>
      </c>
      <c r="E218">
        <f t="shared" si="3"/>
        <v>1</v>
      </c>
    </row>
    <row r="219" spans="1:5">
      <c r="A219" t="s">
        <v>35</v>
      </c>
      <c r="B219">
        <v>29</v>
      </c>
      <c r="C219">
        <v>2058</v>
      </c>
      <c r="D219">
        <v>6</v>
      </c>
      <c r="E219">
        <f t="shared" si="3"/>
        <v>1</v>
      </c>
    </row>
    <row r="220" spans="1:5">
      <c r="A220" t="s">
        <v>43</v>
      </c>
      <c r="B220">
        <v>45</v>
      </c>
      <c r="C220">
        <v>8865</v>
      </c>
      <c r="D220">
        <v>19</v>
      </c>
      <c r="E220">
        <f t="shared" si="3"/>
        <v>0</v>
      </c>
    </row>
    <row r="221" spans="1:5">
      <c r="A221" t="s">
        <v>43</v>
      </c>
      <c r="B221">
        <v>54</v>
      </c>
      <c r="C221">
        <v>5940</v>
      </c>
      <c r="D221">
        <v>6</v>
      </c>
      <c r="E221">
        <f t="shared" si="3"/>
        <v>0</v>
      </c>
    </row>
    <row r="222" spans="1:5">
      <c r="A222" t="s">
        <v>43</v>
      </c>
      <c r="B222">
        <v>36</v>
      </c>
      <c r="C222">
        <v>5914</v>
      </c>
      <c r="D222">
        <v>13</v>
      </c>
      <c r="E222">
        <f t="shared" si="3"/>
        <v>0</v>
      </c>
    </row>
    <row r="223" spans="1:5">
      <c r="A223" t="s">
        <v>43</v>
      </c>
      <c r="B223">
        <v>33</v>
      </c>
      <c r="C223">
        <v>2622</v>
      </c>
      <c r="D223">
        <v>3</v>
      </c>
      <c r="E223">
        <f t="shared" si="3"/>
        <v>0</v>
      </c>
    </row>
    <row r="224" spans="1:5">
      <c r="A224" t="s">
        <v>43</v>
      </c>
      <c r="B224">
        <v>37</v>
      </c>
      <c r="C224">
        <v>12185</v>
      </c>
      <c r="D224">
        <v>10</v>
      </c>
      <c r="E224">
        <f t="shared" si="3"/>
        <v>0</v>
      </c>
    </row>
    <row r="225" spans="1:5">
      <c r="A225" t="s">
        <v>43</v>
      </c>
      <c r="B225">
        <v>38</v>
      </c>
      <c r="C225">
        <v>10609</v>
      </c>
      <c r="D225">
        <v>16</v>
      </c>
      <c r="E225">
        <f t="shared" si="3"/>
        <v>0</v>
      </c>
    </row>
    <row r="226" spans="1:5">
      <c r="A226" t="s">
        <v>43</v>
      </c>
      <c r="B226">
        <v>31</v>
      </c>
      <c r="C226">
        <v>4345</v>
      </c>
      <c r="D226">
        <v>5</v>
      </c>
      <c r="E226">
        <f t="shared" si="3"/>
        <v>0</v>
      </c>
    </row>
    <row r="227" spans="1:5">
      <c r="A227" t="s">
        <v>43</v>
      </c>
      <c r="B227">
        <v>59</v>
      </c>
      <c r="C227">
        <v>2177</v>
      </c>
      <c r="D227">
        <v>1</v>
      </c>
      <c r="E227">
        <f t="shared" si="3"/>
        <v>0</v>
      </c>
    </row>
    <row r="228" spans="1:5">
      <c r="A228" t="s">
        <v>43</v>
      </c>
      <c r="B228">
        <v>37</v>
      </c>
      <c r="C228">
        <v>2793</v>
      </c>
      <c r="D228">
        <v>9</v>
      </c>
      <c r="E228">
        <f t="shared" si="3"/>
        <v>0</v>
      </c>
    </row>
    <row r="229" spans="1:5">
      <c r="A229" t="s">
        <v>43</v>
      </c>
      <c r="B229">
        <v>29</v>
      </c>
      <c r="C229">
        <v>7918</v>
      </c>
      <c r="D229">
        <v>11</v>
      </c>
      <c r="E229">
        <f t="shared" si="3"/>
        <v>0</v>
      </c>
    </row>
    <row r="230" spans="1:5">
      <c r="A230" t="s">
        <v>43</v>
      </c>
      <c r="B230">
        <v>35</v>
      </c>
      <c r="C230">
        <v>8789</v>
      </c>
      <c r="D230">
        <v>10</v>
      </c>
      <c r="E230">
        <f t="shared" si="3"/>
        <v>0</v>
      </c>
    </row>
    <row r="231" spans="1:5">
      <c r="A231" t="s">
        <v>35</v>
      </c>
      <c r="B231">
        <v>29</v>
      </c>
      <c r="C231">
        <v>2389</v>
      </c>
      <c r="D231">
        <v>4</v>
      </c>
      <c r="E231">
        <f t="shared" si="3"/>
        <v>1</v>
      </c>
    </row>
    <row r="232" spans="1:5">
      <c r="A232" t="s">
        <v>43</v>
      </c>
      <c r="B232">
        <v>52</v>
      </c>
      <c r="C232">
        <v>3212</v>
      </c>
      <c r="D232">
        <v>2</v>
      </c>
      <c r="E232">
        <f t="shared" si="3"/>
        <v>0</v>
      </c>
    </row>
    <row r="233" spans="1:5">
      <c r="A233" t="s">
        <v>43</v>
      </c>
      <c r="B233">
        <v>42</v>
      </c>
      <c r="C233">
        <v>19232</v>
      </c>
      <c r="D233">
        <v>22</v>
      </c>
      <c r="E233">
        <f t="shared" si="3"/>
        <v>0</v>
      </c>
    </row>
    <row r="234" spans="1:5">
      <c r="A234" t="s">
        <v>43</v>
      </c>
      <c r="B234">
        <v>59</v>
      </c>
      <c r="C234">
        <v>2267</v>
      </c>
      <c r="D234">
        <v>2</v>
      </c>
      <c r="E234">
        <f t="shared" si="3"/>
        <v>0</v>
      </c>
    </row>
    <row r="235" spans="1:5">
      <c r="A235" t="s">
        <v>43</v>
      </c>
      <c r="B235">
        <v>50</v>
      </c>
      <c r="C235">
        <v>19517</v>
      </c>
      <c r="D235">
        <v>7</v>
      </c>
      <c r="E235">
        <f t="shared" si="3"/>
        <v>0</v>
      </c>
    </row>
    <row r="236" spans="1:5">
      <c r="A236" t="s">
        <v>35</v>
      </c>
      <c r="B236">
        <v>33</v>
      </c>
      <c r="C236">
        <v>2436</v>
      </c>
      <c r="D236">
        <v>5</v>
      </c>
      <c r="E236">
        <f t="shared" si="3"/>
        <v>1</v>
      </c>
    </row>
    <row r="237" spans="1:5">
      <c r="A237" t="s">
        <v>43</v>
      </c>
      <c r="B237">
        <v>43</v>
      </c>
      <c r="C237">
        <v>16064</v>
      </c>
      <c r="D237">
        <v>17</v>
      </c>
      <c r="E237">
        <f t="shared" si="3"/>
        <v>0</v>
      </c>
    </row>
    <row r="238" spans="1:5">
      <c r="A238" t="s">
        <v>35</v>
      </c>
      <c r="B238">
        <v>33</v>
      </c>
      <c r="C238">
        <v>2707</v>
      </c>
      <c r="D238">
        <v>9</v>
      </c>
      <c r="E238">
        <f t="shared" si="3"/>
        <v>1</v>
      </c>
    </row>
    <row r="239" spans="1:5">
      <c r="A239" t="s">
        <v>43</v>
      </c>
      <c r="B239">
        <v>52</v>
      </c>
      <c r="C239">
        <v>19068</v>
      </c>
      <c r="D239">
        <v>33</v>
      </c>
      <c r="E239">
        <f t="shared" si="3"/>
        <v>0</v>
      </c>
    </row>
    <row r="240" spans="1:5">
      <c r="A240" t="s">
        <v>43</v>
      </c>
      <c r="B240">
        <v>32</v>
      </c>
      <c r="C240">
        <v>3931</v>
      </c>
      <c r="D240">
        <v>4</v>
      </c>
      <c r="E240">
        <f t="shared" si="3"/>
        <v>0</v>
      </c>
    </row>
    <row r="241" spans="1:5">
      <c r="A241" t="s">
        <v>35</v>
      </c>
      <c r="B241">
        <v>32</v>
      </c>
      <c r="C241">
        <v>3730</v>
      </c>
      <c r="D241">
        <v>3</v>
      </c>
      <c r="E241">
        <f t="shared" si="3"/>
        <v>1</v>
      </c>
    </row>
    <row r="242" spans="1:5">
      <c r="A242" t="s">
        <v>43</v>
      </c>
      <c r="B242">
        <v>39</v>
      </c>
      <c r="C242">
        <v>2232</v>
      </c>
      <c r="D242">
        <v>3</v>
      </c>
      <c r="E242">
        <f t="shared" si="3"/>
        <v>0</v>
      </c>
    </row>
    <row r="243" spans="1:5">
      <c r="A243" t="s">
        <v>43</v>
      </c>
      <c r="B243">
        <v>32</v>
      </c>
      <c r="C243">
        <v>4465</v>
      </c>
      <c r="D243">
        <v>3</v>
      </c>
      <c r="E243">
        <f t="shared" si="3"/>
        <v>0</v>
      </c>
    </row>
    <row r="244" spans="1:5">
      <c r="A244" t="s">
        <v>43</v>
      </c>
      <c r="B244">
        <v>41</v>
      </c>
      <c r="C244">
        <v>3072</v>
      </c>
      <c r="D244">
        <v>1</v>
      </c>
      <c r="E244">
        <f t="shared" si="3"/>
        <v>0</v>
      </c>
    </row>
    <row r="245" spans="1:5">
      <c r="A245" t="s">
        <v>43</v>
      </c>
      <c r="B245">
        <v>40</v>
      </c>
      <c r="C245">
        <v>3319</v>
      </c>
      <c r="D245">
        <v>9</v>
      </c>
      <c r="E245">
        <f t="shared" si="3"/>
        <v>0</v>
      </c>
    </row>
    <row r="246" spans="1:5">
      <c r="A246" t="s">
        <v>43</v>
      </c>
      <c r="B246">
        <v>45</v>
      </c>
      <c r="C246">
        <v>19202</v>
      </c>
      <c r="D246">
        <v>24</v>
      </c>
      <c r="E246">
        <f t="shared" si="3"/>
        <v>0</v>
      </c>
    </row>
    <row r="247" spans="1:5">
      <c r="A247" t="s">
        <v>43</v>
      </c>
      <c r="B247">
        <v>31</v>
      </c>
      <c r="C247">
        <v>13675</v>
      </c>
      <c r="D247">
        <v>2</v>
      </c>
      <c r="E247">
        <f t="shared" si="3"/>
        <v>0</v>
      </c>
    </row>
    <row r="248" spans="1:5">
      <c r="A248" t="s">
        <v>43</v>
      </c>
      <c r="B248">
        <v>33</v>
      </c>
      <c r="C248">
        <v>2911</v>
      </c>
      <c r="D248">
        <v>2</v>
      </c>
      <c r="E248">
        <f t="shared" si="3"/>
        <v>0</v>
      </c>
    </row>
    <row r="249" spans="1:5">
      <c r="A249" t="s">
        <v>43</v>
      </c>
      <c r="B249">
        <v>34</v>
      </c>
      <c r="C249">
        <v>5957</v>
      </c>
      <c r="D249">
        <v>11</v>
      </c>
      <c r="E249">
        <f t="shared" si="3"/>
        <v>0</v>
      </c>
    </row>
    <row r="250" spans="1:5">
      <c r="A250" t="s">
        <v>43</v>
      </c>
      <c r="B250">
        <v>37</v>
      </c>
      <c r="C250">
        <v>3920</v>
      </c>
      <c r="D250">
        <v>3</v>
      </c>
      <c r="E250">
        <f t="shared" si="3"/>
        <v>0</v>
      </c>
    </row>
    <row r="251" spans="1:5">
      <c r="A251" t="s">
        <v>43</v>
      </c>
      <c r="B251">
        <v>45</v>
      </c>
      <c r="C251">
        <v>6434</v>
      </c>
      <c r="D251">
        <v>3</v>
      </c>
      <c r="E251">
        <f t="shared" si="3"/>
        <v>0</v>
      </c>
    </row>
    <row r="252" spans="1:5">
      <c r="A252" t="s">
        <v>35</v>
      </c>
      <c r="B252">
        <v>37</v>
      </c>
      <c r="C252">
        <v>10048</v>
      </c>
      <c r="D252">
        <v>1</v>
      </c>
      <c r="E252">
        <f t="shared" si="3"/>
        <v>1</v>
      </c>
    </row>
    <row r="253" spans="1:5">
      <c r="A253" t="s">
        <v>43</v>
      </c>
      <c r="B253">
        <v>39</v>
      </c>
      <c r="C253">
        <v>10938</v>
      </c>
      <c r="D253">
        <v>19</v>
      </c>
      <c r="E253">
        <f t="shared" si="3"/>
        <v>0</v>
      </c>
    </row>
    <row r="254" spans="1:5">
      <c r="A254" t="s">
        <v>43</v>
      </c>
      <c r="B254">
        <v>29</v>
      </c>
      <c r="C254">
        <v>2340</v>
      </c>
      <c r="D254">
        <v>6</v>
      </c>
      <c r="E254">
        <f t="shared" si="3"/>
        <v>0</v>
      </c>
    </row>
    <row r="255" spans="1:5">
      <c r="A255" t="s">
        <v>43</v>
      </c>
      <c r="B255">
        <v>42</v>
      </c>
      <c r="C255">
        <v>6545</v>
      </c>
      <c r="D255">
        <v>3</v>
      </c>
      <c r="E255">
        <f t="shared" si="3"/>
        <v>0</v>
      </c>
    </row>
    <row r="256" spans="1:5">
      <c r="A256" t="s">
        <v>43</v>
      </c>
      <c r="B256">
        <v>29</v>
      </c>
      <c r="C256">
        <v>6931</v>
      </c>
      <c r="D256">
        <v>3</v>
      </c>
      <c r="E256">
        <f t="shared" si="3"/>
        <v>0</v>
      </c>
    </row>
    <row r="257" spans="1:5">
      <c r="A257" t="s">
        <v>43</v>
      </c>
      <c r="B257">
        <v>25</v>
      </c>
      <c r="C257">
        <v>4898</v>
      </c>
      <c r="D257">
        <v>4</v>
      </c>
      <c r="E257">
        <f t="shared" si="3"/>
        <v>0</v>
      </c>
    </row>
    <row r="258" spans="1:5">
      <c r="A258" t="s">
        <v>43</v>
      </c>
      <c r="B258">
        <v>42</v>
      </c>
      <c r="C258">
        <v>2593</v>
      </c>
      <c r="D258">
        <v>9</v>
      </c>
      <c r="E258">
        <f t="shared" si="3"/>
        <v>0</v>
      </c>
    </row>
    <row r="259" spans="1:5">
      <c r="A259" t="s">
        <v>43</v>
      </c>
      <c r="B259">
        <v>40</v>
      </c>
      <c r="C259">
        <v>19436</v>
      </c>
      <c r="D259">
        <v>21</v>
      </c>
      <c r="E259">
        <f t="shared" ref="E259:E322" si="4">IF(A259="Yes",1,0)</f>
        <v>0</v>
      </c>
    </row>
    <row r="260" spans="1:5">
      <c r="A260" t="s">
        <v>43</v>
      </c>
      <c r="B260">
        <v>51</v>
      </c>
      <c r="C260">
        <v>2723</v>
      </c>
      <c r="D260">
        <v>1</v>
      </c>
      <c r="E260">
        <f t="shared" si="4"/>
        <v>0</v>
      </c>
    </row>
    <row r="261" spans="1:5">
      <c r="A261" t="s">
        <v>35</v>
      </c>
      <c r="B261">
        <v>31</v>
      </c>
      <c r="C261">
        <v>3479</v>
      </c>
      <c r="D261">
        <v>5</v>
      </c>
      <c r="E261">
        <f t="shared" si="4"/>
        <v>1</v>
      </c>
    </row>
    <row r="262" spans="1:5">
      <c r="A262" t="s">
        <v>43</v>
      </c>
      <c r="B262">
        <v>32</v>
      </c>
      <c r="C262">
        <v>2794</v>
      </c>
      <c r="D262">
        <v>5</v>
      </c>
      <c r="E262">
        <f t="shared" si="4"/>
        <v>0</v>
      </c>
    </row>
    <row r="263" spans="1:5">
      <c r="A263" t="s">
        <v>43</v>
      </c>
      <c r="B263">
        <v>38</v>
      </c>
      <c r="C263">
        <v>5249</v>
      </c>
      <c r="D263">
        <v>8</v>
      </c>
      <c r="E263">
        <f t="shared" si="4"/>
        <v>0</v>
      </c>
    </row>
    <row r="264" spans="1:5">
      <c r="A264" t="s">
        <v>43</v>
      </c>
      <c r="B264">
        <v>32</v>
      </c>
      <c r="C264">
        <v>2176</v>
      </c>
      <c r="D264">
        <v>6</v>
      </c>
      <c r="E264">
        <f t="shared" si="4"/>
        <v>0</v>
      </c>
    </row>
    <row r="265" spans="1:5">
      <c r="A265" t="s">
        <v>43</v>
      </c>
      <c r="B265">
        <v>46</v>
      </c>
      <c r="C265">
        <v>16872</v>
      </c>
      <c r="D265">
        <v>7</v>
      </c>
      <c r="E265">
        <f t="shared" si="4"/>
        <v>0</v>
      </c>
    </row>
    <row r="266" spans="1:5">
      <c r="A266" t="s">
        <v>35</v>
      </c>
      <c r="B266">
        <v>28</v>
      </c>
      <c r="C266">
        <v>3485</v>
      </c>
      <c r="D266">
        <v>0</v>
      </c>
      <c r="E266">
        <f t="shared" si="4"/>
        <v>1</v>
      </c>
    </row>
    <row r="267" spans="1:5">
      <c r="A267" t="s">
        <v>43</v>
      </c>
      <c r="B267">
        <v>29</v>
      </c>
      <c r="C267">
        <v>6644</v>
      </c>
      <c r="D267">
        <v>0</v>
      </c>
      <c r="E267">
        <f t="shared" si="4"/>
        <v>0</v>
      </c>
    </row>
    <row r="268" spans="1:5">
      <c r="A268" t="s">
        <v>43</v>
      </c>
      <c r="B268">
        <v>31</v>
      </c>
      <c r="C268">
        <v>5582</v>
      </c>
      <c r="D268">
        <v>9</v>
      </c>
      <c r="E268">
        <f t="shared" si="4"/>
        <v>0</v>
      </c>
    </row>
    <row r="269" spans="1:5">
      <c r="A269" t="s">
        <v>43</v>
      </c>
      <c r="B269">
        <v>25</v>
      </c>
      <c r="C269">
        <v>4000</v>
      </c>
      <c r="D269">
        <v>6</v>
      </c>
      <c r="E269">
        <f t="shared" si="4"/>
        <v>0</v>
      </c>
    </row>
    <row r="270" spans="1:5">
      <c r="A270" t="s">
        <v>43</v>
      </c>
      <c r="B270">
        <v>45</v>
      </c>
      <c r="C270">
        <v>13496</v>
      </c>
      <c r="D270">
        <v>20</v>
      </c>
      <c r="E270">
        <f t="shared" si="4"/>
        <v>0</v>
      </c>
    </row>
    <row r="271" spans="1:5">
      <c r="A271" t="s">
        <v>43</v>
      </c>
      <c r="B271">
        <v>36</v>
      </c>
      <c r="C271">
        <v>3210</v>
      </c>
      <c r="D271">
        <v>15</v>
      </c>
      <c r="E271">
        <f t="shared" si="4"/>
        <v>0</v>
      </c>
    </row>
    <row r="272" spans="1:5">
      <c r="A272" t="s">
        <v>43</v>
      </c>
      <c r="B272">
        <v>55</v>
      </c>
      <c r="C272">
        <v>19045</v>
      </c>
      <c r="D272">
        <v>36</v>
      </c>
      <c r="E272">
        <f t="shared" si="4"/>
        <v>0</v>
      </c>
    </row>
    <row r="273" spans="1:5">
      <c r="A273" t="s">
        <v>35</v>
      </c>
      <c r="B273">
        <v>47</v>
      </c>
      <c r="C273">
        <v>11849</v>
      </c>
      <c r="D273">
        <v>10</v>
      </c>
      <c r="E273">
        <f t="shared" si="4"/>
        <v>1</v>
      </c>
    </row>
    <row r="274" spans="1:5">
      <c r="A274" t="s">
        <v>43</v>
      </c>
      <c r="B274">
        <v>28</v>
      </c>
      <c r="C274">
        <v>2070</v>
      </c>
      <c r="D274">
        <v>5</v>
      </c>
      <c r="E274">
        <f t="shared" si="4"/>
        <v>0</v>
      </c>
    </row>
    <row r="275" spans="1:5">
      <c r="A275" t="s">
        <v>43</v>
      </c>
      <c r="B275">
        <v>37</v>
      </c>
      <c r="C275">
        <v>6502</v>
      </c>
      <c r="D275">
        <v>5</v>
      </c>
      <c r="E275">
        <f t="shared" si="4"/>
        <v>0</v>
      </c>
    </row>
    <row r="276" spans="1:5">
      <c r="A276" t="s">
        <v>43</v>
      </c>
      <c r="B276">
        <v>21</v>
      </c>
      <c r="C276">
        <v>3230</v>
      </c>
      <c r="D276">
        <v>3</v>
      </c>
      <c r="E276">
        <f t="shared" si="4"/>
        <v>0</v>
      </c>
    </row>
    <row r="277" spans="1:5">
      <c r="A277" t="s">
        <v>43</v>
      </c>
      <c r="B277">
        <v>37</v>
      </c>
      <c r="C277">
        <v>13603</v>
      </c>
      <c r="D277">
        <v>5</v>
      </c>
      <c r="E277">
        <f t="shared" si="4"/>
        <v>0</v>
      </c>
    </row>
    <row r="278" spans="1:5">
      <c r="A278" t="s">
        <v>43</v>
      </c>
      <c r="B278">
        <v>35</v>
      </c>
      <c r="C278">
        <v>11996</v>
      </c>
      <c r="D278">
        <v>7</v>
      </c>
      <c r="E278">
        <f t="shared" si="4"/>
        <v>0</v>
      </c>
    </row>
    <row r="279" spans="1:5">
      <c r="A279" t="s">
        <v>43</v>
      </c>
      <c r="B279">
        <v>38</v>
      </c>
      <c r="C279">
        <v>5605</v>
      </c>
      <c r="D279">
        <v>8</v>
      </c>
      <c r="E279">
        <f t="shared" si="4"/>
        <v>0</v>
      </c>
    </row>
    <row r="280" spans="1:5">
      <c r="A280" t="s">
        <v>43</v>
      </c>
      <c r="B280">
        <v>26</v>
      </c>
      <c r="C280">
        <v>6397</v>
      </c>
      <c r="D280">
        <v>6</v>
      </c>
      <c r="E280">
        <f t="shared" si="4"/>
        <v>0</v>
      </c>
    </row>
    <row r="281" spans="1:5">
      <c r="A281" t="s">
        <v>43</v>
      </c>
      <c r="B281">
        <v>50</v>
      </c>
      <c r="C281">
        <v>19144</v>
      </c>
      <c r="D281">
        <v>10</v>
      </c>
      <c r="E281">
        <f t="shared" si="4"/>
        <v>0</v>
      </c>
    </row>
    <row r="282" spans="1:5">
      <c r="A282" t="s">
        <v>43</v>
      </c>
      <c r="B282">
        <v>53</v>
      </c>
      <c r="C282">
        <v>17584</v>
      </c>
      <c r="D282">
        <v>5</v>
      </c>
      <c r="E282">
        <f t="shared" si="4"/>
        <v>0</v>
      </c>
    </row>
    <row r="283" spans="1:5">
      <c r="A283" t="s">
        <v>43</v>
      </c>
      <c r="B283">
        <v>42</v>
      </c>
      <c r="C283">
        <v>4907</v>
      </c>
      <c r="D283">
        <v>20</v>
      </c>
      <c r="E283">
        <f t="shared" si="4"/>
        <v>0</v>
      </c>
    </row>
    <row r="284" spans="1:5">
      <c r="A284" t="s">
        <v>43</v>
      </c>
      <c r="B284">
        <v>29</v>
      </c>
      <c r="C284">
        <v>4554</v>
      </c>
      <c r="D284">
        <v>10</v>
      </c>
      <c r="E284">
        <f t="shared" si="4"/>
        <v>0</v>
      </c>
    </row>
    <row r="285" spans="1:5">
      <c r="A285" t="s">
        <v>43</v>
      </c>
      <c r="B285">
        <v>55</v>
      </c>
      <c r="C285">
        <v>5415</v>
      </c>
      <c r="D285">
        <v>10</v>
      </c>
      <c r="E285">
        <f t="shared" si="4"/>
        <v>0</v>
      </c>
    </row>
    <row r="286" spans="1:5">
      <c r="A286" t="s">
        <v>43</v>
      </c>
      <c r="B286">
        <v>26</v>
      </c>
      <c r="C286">
        <v>4741</v>
      </c>
      <c r="D286">
        <v>5</v>
      </c>
      <c r="E286">
        <f t="shared" si="4"/>
        <v>0</v>
      </c>
    </row>
    <row r="287" spans="1:5">
      <c r="A287" t="s">
        <v>43</v>
      </c>
      <c r="B287">
        <v>37</v>
      </c>
      <c r="C287">
        <v>2115</v>
      </c>
      <c r="D287">
        <v>17</v>
      </c>
      <c r="E287">
        <f t="shared" si="4"/>
        <v>0</v>
      </c>
    </row>
    <row r="288" spans="1:5">
      <c r="A288" t="s">
        <v>35</v>
      </c>
      <c r="B288">
        <v>44</v>
      </c>
      <c r="C288">
        <v>3161</v>
      </c>
      <c r="D288">
        <v>1</v>
      </c>
      <c r="E288">
        <f t="shared" si="4"/>
        <v>1</v>
      </c>
    </row>
    <row r="289" spans="1:5">
      <c r="A289" t="s">
        <v>43</v>
      </c>
      <c r="B289">
        <v>38</v>
      </c>
      <c r="C289">
        <v>5745</v>
      </c>
      <c r="D289">
        <v>2</v>
      </c>
      <c r="E289">
        <f t="shared" si="4"/>
        <v>0</v>
      </c>
    </row>
    <row r="290" spans="1:5">
      <c r="A290" t="s">
        <v>35</v>
      </c>
      <c r="B290">
        <v>26</v>
      </c>
      <c r="C290">
        <v>2373</v>
      </c>
      <c r="D290">
        <v>3</v>
      </c>
      <c r="E290">
        <f t="shared" si="4"/>
        <v>1</v>
      </c>
    </row>
    <row r="291" spans="1:5">
      <c r="A291" t="s">
        <v>43</v>
      </c>
      <c r="B291">
        <v>28</v>
      </c>
      <c r="C291">
        <v>3310</v>
      </c>
      <c r="D291">
        <v>5</v>
      </c>
      <c r="E291">
        <f t="shared" si="4"/>
        <v>0</v>
      </c>
    </row>
    <row r="292" spans="1:5">
      <c r="A292" t="s">
        <v>43</v>
      </c>
      <c r="B292">
        <v>49</v>
      </c>
      <c r="C292">
        <v>18665</v>
      </c>
      <c r="D292">
        <v>3</v>
      </c>
      <c r="E292">
        <f t="shared" si="4"/>
        <v>0</v>
      </c>
    </row>
    <row r="293" spans="1:5">
      <c r="A293" t="s">
        <v>43</v>
      </c>
      <c r="B293">
        <v>36</v>
      </c>
      <c r="C293">
        <v>4485</v>
      </c>
      <c r="D293">
        <v>8</v>
      </c>
      <c r="E293">
        <f t="shared" si="4"/>
        <v>0</v>
      </c>
    </row>
    <row r="294" spans="1:5">
      <c r="A294" t="s">
        <v>43</v>
      </c>
      <c r="B294">
        <v>31</v>
      </c>
      <c r="C294">
        <v>2789</v>
      </c>
      <c r="D294">
        <v>2</v>
      </c>
      <c r="E294">
        <f t="shared" si="4"/>
        <v>0</v>
      </c>
    </row>
    <row r="295" spans="1:5">
      <c r="A295" t="s">
        <v>35</v>
      </c>
      <c r="B295">
        <v>26</v>
      </c>
      <c r="C295">
        <v>5828</v>
      </c>
      <c r="D295">
        <v>8</v>
      </c>
      <c r="E295">
        <f t="shared" si="4"/>
        <v>1</v>
      </c>
    </row>
    <row r="296" spans="1:5">
      <c r="A296" t="s">
        <v>43</v>
      </c>
      <c r="B296">
        <v>37</v>
      </c>
      <c r="C296">
        <v>2326</v>
      </c>
      <c r="D296">
        <v>4</v>
      </c>
      <c r="E296">
        <f t="shared" si="4"/>
        <v>0</v>
      </c>
    </row>
    <row r="297" spans="1:5">
      <c r="A297" t="s">
        <v>43</v>
      </c>
      <c r="B297">
        <v>42</v>
      </c>
      <c r="C297">
        <v>13525</v>
      </c>
      <c r="D297">
        <v>20</v>
      </c>
      <c r="E297">
        <f t="shared" si="4"/>
        <v>0</v>
      </c>
    </row>
    <row r="298" spans="1:5">
      <c r="A298" t="s">
        <v>35</v>
      </c>
      <c r="B298">
        <v>18</v>
      </c>
      <c r="C298">
        <v>1420</v>
      </c>
      <c r="D298">
        <v>0</v>
      </c>
      <c r="E298">
        <f t="shared" si="4"/>
        <v>1</v>
      </c>
    </row>
    <row r="299" spans="1:5">
      <c r="A299" t="s">
        <v>43</v>
      </c>
      <c r="B299">
        <v>35</v>
      </c>
      <c r="C299">
        <v>8020</v>
      </c>
      <c r="D299">
        <v>11</v>
      </c>
      <c r="E299">
        <f t="shared" si="4"/>
        <v>0</v>
      </c>
    </row>
    <row r="300" spans="1:5">
      <c r="A300" t="s">
        <v>43</v>
      </c>
      <c r="B300">
        <v>36</v>
      </c>
      <c r="C300">
        <v>3688</v>
      </c>
      <c r="D300">
        <v>1</v>
      </c>
      <c r="E300">
        <f t="shared" si="4"/>
        <v>0</v>
      </c>
    </row>
    <row r="301" spans="1:5">
      <c r="A301" t="s">
        <v>43</v>
      </c>
      <c r="B301">
        <v>51</v>
      </c>
      <c r="C301">
        <v>5482</v>
      </c>
      <c r="D301">
        <v>4</v>
      </c>
      <c r="E301">
        <f t="shared" si="4"/>
        <v>0</v>
      </c>
    </row>
    <row r="302" spans="1:5">
      <c r="A302" t="s">
        <v>43</v>
      </c>
      <c r="B302">
        <v>41</v>
      </c>
      <c r="C302">
        <v>16015</v>
      </c>
      <c r="D302">
        <v>22</v>
      </c>
      <c r="E302">
        <f t="shared" si="4"/>
        <v>0</v>
      </c>
    </row>
    <row r="303" spans="1:5">
      <c r="A303" t="s">
        <v>43</v>
      </c>
      <c r="B303">
        <v>18</v>
      </c>
      <c r="C303">
        <v>1200</v>
      </c>
      <c r="D303">
        <v>0</v>
      </c>
      <c r="E303">
        <f t="shared" si="4"/>
        <v>0</v>
      </c>
    </row>
    <row r="304" spans="1:5">
      <c r="A304" t="s">
        <v>43</v>
      </c>
      <c r="B304">
        <v>28</v>
      </c>
      <c r="C304">
        <v>5661</v>
      </c>
      <c r="D304">
        <v>8</v>
      </c>
      <c r="E304">
        <f t="shared" si="4"/>
        <v>0</v>
      </c>
    </row>
    <row r="305" spans="1:5">
      <c r="A305" t="s">
        <v>43</v>
      </c>
      <c r="B305">
        <v>31</v>
      </c>
      <c r="C305">
        <v>6929</v>
      </c>
      <c r="D305">
        <v>8</v>
      </c>
      <c r="E305">
        <f t="shared" si="4"/>
        <v>0</v>
      </c>
    </row>
    <row r="306" spans="1:5">
      <c r="A306" t="s">
        <v>43</v>
      </c>
      <c r="B306">
        <v>39</v>
      </c>
      <c r="C306">
        <v>9613</v>
      </c>
      <c r="D306">
        <v>18</v>
      </c>
      <c r="E306">
        <f t="shared" si="4"/>
        <v>0</v>
      </c>
    </row>
    <row r="307" spans="1:5">
      <c r="A307" t="s">
        <v>43</v>
      </c>
      <c r="B307">
        <v>36</v>
      </c>
      <c r="C307">
        <v>5674</v>
      </c>
      <c r="D307">
        <v>9</v>
      </c>
      <c r="E307">
        <f t="shared" si="4"/>
        <v>0</v>
      </c>
    </row>
    <row r="308" spans="1:5">
      <c r="A308" t="s">
        <v>43</v>
      </c>
      <c r="B308">
        <v>32</v>
      </c>
      <c r="C308">
        <v>5484</v>
      </c>
      <c r="D308">
        <v>13</v>
      </c>
      <c r="E308">
        <f t="shared" si="4"/>
        <v>0</v>
      </c>
    </row>
    <row r="309" spans="1:5">
      <c r="A309" t="s">
        <v>43</v>
      </c>
      <c r="B309">
        <v>38</v>
      </c>
      <c r="C309">
        <v>12061</v>
      </c>
      <c r="D309">
        <v>10</v>
      </c>
      <c r="E309">
        <f t="shared" si="4"/>
        <v>0</v>
      </c>
    </row>
    <row r="310" spans="1:5">
      <c r="A310" t="s">
        <v>43</v>
      </c>
      <c r="B310">
        <v>58</v>
      </c>
      <c r="C310">
        <v>5660</v>
      </c>
      <c r="D310">
        <v>5</v>
      </c>
      <c r="E310">
        <f t="shared" si="4"/>
        <v>0</v>
      </c>
    </row>
    <row r="311" spans="1:5">
      <c r="A311" t="s">
        <v>43</v>
      </c>
      <c r="B311">
        <v>31</v>
      </c>
      <c r="C311">
        <v>4821</v>
      </c>
      <c r="D311">
        <v>5</v>
      </c>
      <c r="E311">
        <f t="shared" si="4"/>
        <v>0</v>
      </c>
    </row>
    <row r="312" spans="1:5">
      <c r="A312" t="s">
        <v>43</v>
      </c>
      <c r="B312">
        <v>31</v>
      </c>
      <c r="C312">
        <v>6410</v>
      </c>
      <c r="D312">
        <v>2</v>
      </c>
      <c r="E312">
        <f t="shared" si="4"/>
        <v>0</v>
      </c>
    </row>
    <row r="313" spans="1:5">
      <c r="A313" t="s">
        <v>43</v>
      </c>
      <c r="B313">
        <v>45</v>
      </c>
      <c r="C313">
        <v>5210</v>
      </c>
      <c r="D313">
        <v>24</v>
      </c>
      <c r="E313">
        <f t="shared" si="4"/>
        <v>0</v>
      </c>
    </row>
    <row r="314" spans="1:5">
      <c r="A314" t="s">
        <v>43</v>
      </c>
      <c r="B314">
        <v>31</v>
      </c>
      <c r="C314">
        <v>2695</v>
      </c>
      <c r="D314">
        <v>2</v>
      </c>
      <c r="E314">
        <f t="shared" si="4"/>
        <v>0</v>
      </c>
    </row>
    <row r="315" spans="1:5">
      <c r="A315" t="s">
        <v>43</v>
      </c>
      <c r="B315">
        <v>33</v>
      </c>
      <c r="C315">
        <v>11878</v>
      </c>
      <c r="D315">
        <v>10</v>
      </c>
      <c r="E315">
        <f t="shared" si="4"/>
        <v>0</v>
      </c>
    </row>
    <row r="316" spans="1:5">
      <c r="A316" t="s">
        <v>43</v>
      </c>
      <c r="B316">
        <v>39</v>
      </c>
      <c r="C316">
        <v>17068</v>
      </c>
      <c r="D316">
        <v>21</v>
      </c>
      <c r="E316">
        <f t="shared" si="4"/>
        <v>0</v>
      </c>
    </row>
    <row r="317" spans="1:5">
      <c r="A317" t="s">
        <v>43</v>
      </c>
      <c r="B317">
        <v>43</v>
      </c>
      <c r="C317">
        <v>2455</v>
      </c>
      <c r="D317">
        <v>8</v>
      </c>
      <c r="E317">
        <f t="shared" si="4"/>
        <v>0</v>
      </c>
    </row>
    <row r="318" spans="1:5">
      <c r="A318" t="s">
        <v>43</v>
      </c>
      <c r="B318">
        <v>49</v>
      </c>
      <c r="C318">
        <v>13964</v>
      </c>
      <c r="D318">
        <v>7</v>
      </c>
      <c r="E318">
        <f t="shared" si="4"/>
        <v>0</v>
      </c>
    </row>
    <row r="319" spans="1:5">
      <c r="A319" t="s">
        <v>35</v>
      </c>
      <c r="B319">
        <v>52</v>
      </c>
      <c r="C319">
        <v>4941</v>
      </c>
      <c r="D319">
        <v>8</v>
      </c>
      <c r="E319">
        <f t="shared" si="4"/>
        <v>1</v>
      </c>
    </row>
    <row r="320" spans="1:5">
      <c r="A320" t="s">
        <v>43</v>
      </c>
      <c r="B320">
        <v>27</v>
      </c>
      <c r="C320">
        <v>2478</v>
      </c>
      <c r="D320">
        <v>4</v>
      </c>
      <c r="E320">
        <f t="shared" si="4"/>
        <v>0</v>
      </c>
    </row>
    <row r="321" spans="1:5">
      <c r="A321" t="s">
        <v>43</v>
      </c>
      <c r="B321">
        <v>32</v>
      </c>
      <c r="C321">
        <v>5228</v>
      </c>
      <c r="D321">
        <v>13</v>
      </c>
      <c r="E321">
        <f t="shared" si="4"/>
        <v>0</v>
      </c>
    </row>
    <row r="322" spans="1:5">
      <c r="A322" t="s">
        <v>43</v>
      </c>
      <c r="B322">
        <v>27</v>
      </c>
      <c r="C322">
        <v>4478</v>
      </c>
      <c r="D322">
        <v>5</v>
      </c>
      <c r="E322">
        <f t="shared" si="4"/>
        <v>0</v>
      </c>
    </row>
    <row r="323" spans="1:5">
      <c r="A323" t="s">
        <v>43</v>
      </c>
      <c r="B323">
        <v>31</v>
      </c>
      <c r="C323">
        <v>7547</v>
      </c>
      <c r="D323">
        <v>7</v>
      </c>
      <c r="E323">
        <f t="shared" ref="E323:E386" si="5">IF(A323="Yes",1,0)</f>
        <v>0</v>
      </c>
    </row>
    <row r="324" spans="1:5">
      <c r="A324" t="s">
        <v>43</v>
      </c>
      <c r="B324">
        <v>32</v>
      </c>
      <c r="C324">
        <v>5055</v>
      </c>
      <c r="D324">
        <v>7</v>
      </c>
      <c r="E324">
        <f t="shared" si="5"/>
        <v>0</v>
      </c>
    </row>
    <row r="325" spans="1:5">
      <c r="A325" t="s">
        <v>35</v>
      </c>
      <c r="B325">
        <v>28</v>
      </c>
      <c r="C325">
        <v>3464</v>
      </c>
      <c r="D325">
        <v>3</v>
      </c>
      <c r="E325">
        <f t="shared" si="5"/>
        <v>1</v>
      </c>
    </row>
    <row r="326" spans="1:5">
      <c r="A326" t="s">
        <v>43</v>
      </c>
      <c r="B326">
        <v>30</v>
      </c>
      <c r="C326">
        <v>5775</v>
      </c>
      <c r="D326">
        <v>10</v>
      </c>
      <c r="E326">
        <f t="shared" si="5"/>
        <v>0</v>
      </c>
    </row>
    <row r="327" spans="1:5">
      <c r="A327" t="s">
        <v>43</v>
      </c>
      <c r="B327">
        <v>31</v>
      </c>
      <c r="C327">
        <v>8943</v>
      </c>
      <c r="D327">
        <v>10</v>
      </c>
      <c r="E327">
        <f t="shared" si="5"/>
        <v>0</v>
      </c>
    </row>
    <row r="328" spans="1:5">
      <c r="A328" t="s">
        <v>43</v>
      </c>
      <c r="B328">
        <v>39</v>
      </c>
      <c r="C328">
        <v>19272</v>
      </c>
      <c r="D328">
        <v>21</v>
      </c>
      <c r="E328">
        <f t="shared" si="5"/>
        <v>0</v>
      </c>
    </row>
    <row r="329" spans="1:5">
      <c r="A329" t="s">
        <v>35</v>
      </c>
      <c r="B329">
        <v>39</v>
      </c>
      <c r="C329">
        <v>5238</v>
      </c>
      <c r="D329">
        <v>1</v>
      </c>
      <c r="E329">
        <f t="shared" si="5"/>
        <v>1</v>
      </c>
    </row>
    <row r="330" spans="1:5">
      <c r="A330" t="s">
        <v>43</v>
      </c>
      <c r="B330">
        <v>33</v>
      </c>
      <c r="C330">
        <v>4682</v>
      </c>
      <c r="D330">
        <v>7</v>
      </c>
      <c r="E330">
        <f t="shared" si="5"/>
        <v>0</v>
      </c>
    </row>
    <row r="331" spans="1:5">
      <c r="A331" t="s">
        <v>43</v>
      </c>
      <c r="B331">
        <v>47</v>
      </c>
      <c r="C331">
        <v>18300</v>
      </c>
      <c r="D331">
        <v>3</v>
      </c>
      <c r="E331">
        <f t="shared" si="5"/>
        <v>0</v>
      </c>
    </row>
    <row r="332" spans="1:5">
      <c r="A332" t="s">
        <v>43</v>
      </c>
      <c r="B332">
        <v>43</v>
      </c>
      <c r="C332">
        <v>5257</v>
      </c>
      <c r="D332">
        <v>9</v>
      </c>
      <c r="E332">
        <f t="shared" si="5"/>
        <v>0</v>
      </c>
    </row>
    <row r="333" spans="1:5">
      <c r="A333" t="s">
        <v>43</v>
      </c>
      <c r="B333">
        <v>27</v>
      </c>
      <c r="C333">
        <v>6349</v>
      </c>
      <c r="D333">
        <v>5</v>
      </c>
      <c r="E333">
        <f t="shared" si="5"/>
        <v>0</v>
      </c>
    </row>
    <row r="334" spans="1:5">
      <c r="A334" t="s">
        <v>43</v>
      </c>
      <c r="B334">
        <v>54</v>
      </c>
      <c r="C334">
        <v>4869</v>
      </c>
      <c r="D334">
        <v>4</v>
      </c>
      <c r="E334">
        <f t="shared" si="5"/>
        <v>0</v>
      </c>
    </row>
    <row r="335" spans="1:5">
      <c r="A335" t="s">
        <v>43</v>
      </c>
      <c r="B335">
        <v>43</v>
      </c>
      <c r="C335">
        <v>9985</v>
      </c>
      <c r="D335">
        <v>1</v>
      </c>
      <c r="E335">
        <f t="shared" si="5"/>
        <v>0</v>
      </c>
    </row>
    <row r="336" spans="1:5">
      <c r="A336" t="s">
        <v>43</v>
      </c>
      <c r="B336">
        <v>45</v>
      </c>
      <c r="C336">
        <v>3697</v>
      </c>
      <c r="D336">
        <v>10</v>
      </c>
      <c r="E336">
        <f t="shared" si="5"/>
        <v>0</v>
      </c>
    </row>
    <row r="337" spans="1:5">
      <c r="A337" t="s">
        <v>43</v>
      </c>
      <c r="B337">
        <v>40</v>
      </c>
      <c r="C337">
        <v>7457</v>
      </c>
      <c r="D337">
        <v>4</v>
      </c>
      <c r="E337">
        <f t="shared" si="5"/>
        <v>0</v>
      </c>
    </row>
    <row r="338" spans="1:5">
      <c r="A338" t="s">
        <v>35</v>
      </c>
      <c r="B338">
        <v>29</v>
      </c>
      <c r="C338">
        <v>2119</v>
      </c>
      <c r="D338">
        <v>7</v>
      </c>
      <c r="E338">
        <f t="shared" si="5"/>
        <v>1</v>
      </c>
    </row>
    <row r="339" spans="1:5">
      <c r="A339" t="s">
        <v>43</v>
      </c>
      <c r="B339">
        <v>29</v>
      </c>
      <c r="C339">
        <v>3983</v>
      </c>
      <c r="D339">
        <v>3</v>
      </c>
      <c r="E339">
        <f t="shared" si="5"/>
        <v>0</v>
      </c>
    </row>
    <row r="340" spans="1:5">
      <c r="A340" t="s">
        <v>43</v>
      </c>
      <c r="B340">
        <v>30</v>
      </c>
      <c r="C340">
        <v>6118</v>
      </c>
      <c r="D340">
        <v>10</v>
      </c>
      <c r="E340">
        <f t="shared" si="5"/>
        <v>0</v>
      </c>
    </row>
    <row r="341" spans="1:5">
      <c r="A341" t="s">
        <v>43</v>
      </c>
      <c r="B341">
        <v>27</v>
      </c>
      <c r="C341">
        <v>6214</v>
      </c>
      <c r="D341">
        <v>8</v>
      </c>
      <c r="E341">
        <f t="shared" si="5"/>
        <v>0</v>
      </c>
    </row>
    <row r="342" spans="1:5">
      <c r="A342" t="s">
        <v>43</v>
      </c>
      <c r="B342">
        <v>37</v>
      </c>
      <c r="C342">
        <v>6347</v>
      </c>
      <c r="D342">
        <v>6</v>
      </c>
      <c r="E342">
        <f t="shared" si="5"/>
        <v>0</v>
      </c>
    </row>
    <row r="343" spans="1:5">
      <c r="A343" t="s">
        <v>43</v>
      </c>
      <c r="B343">
        <v>38</v>
      </c>
      <c r="C343">
        <v>11510</v>
      </c>
      <c r="D343">
        <v>11</v>
      </c>
      <c r="E343">
        <f t="shared" si="5"/>
        <v>0</v>
      </c>
    </row>
    <row r="344" spans="1:5">
      <c r="A344" t="s">
        <v>43</v>
      </c>
      <c r="B344">
        <v>31</v>
      </c>
      <c r="C344">
        <v>7143</v>
      </c>
      <c r="D344">
        <v>11</v>
      </c>
      <c r="E344">
        <f t="shared" si="5"/>
        <v>0</v>
      </c>
    </row>
    <row r="345" spans="1:5">
      <c r="A345" t="s">
        <v>43</v>
      </c>
      <c r="B345">
        <v>29</v>
      </c>
      <c r="C345">
        <v>8268</v>
      </c>
      <c r="D345">
        <v>7</v>
      </c>
      <c r="E345">
        <f t="shared" si="5"/>
        <v>0</v>
      </c>
    </row>
    <row r="346" spans="1:5">
      <c r="A346" t="s">
        <v>43</v>
      </c>
      <c r="B346">
        <v>35</v>
      </c>
      <c r="C346">
        <v>8095</v>
      </c>
      <c r="D346">
        <v>16</v>
      </c>
      <c r="E346">
        <f t="shared" si="5"/>
        <v>0</v>
      </c>
    </row>
    <row r="347" spans="1:5">
      <c r="A347" t="s">
        <v>43</v>
      </c>
      <c r="B347">
        <v>23</v>
      </c>
      <c r="C347">
        <v>2904</v>
      </c>
      <c r="D347">
        <v>4</v>
      </c>
      <c r="E347">
        <f t="shared" si="5"/>
        <v>0</v>
      </c>
    </row>
    <row r="348" spans="1:5">
      <c r="A348" t="s">
        <v>43</v>
      </c>
      <c r="B348">
        <v>41</v>
      </c>
      <c r="C348">
        <v>6032</v>
      </c>
      <c r="D348">
        <v>5</v>
      </c>
      <c r="E348">
        <f t="shared" si="5"/>
        <v>0</v>
      </c>
    </row>
    <row r="349" spans="1:5">
      <c r="A349" t="s">
        <v>43</v>
      </c>
      <c r="B349">
        <v>47</v>
      </c>
      <c r="C349">
        <v>2976</v>
      </c>
      <c r="D349">
        <v>0</v>
      </c>
      <c r="E349">
        <f t="shared" si="5"/>
        <v>0</v>
      </c>
    </row>
    <row r="350" spans="1:5">
      <c r="A350" t="s">
        <v>43</v>
      </c>
      <c r="B350">
        <v>42</v>
      </c>
      <c r="C350">
        <v>15992</v>
      </c>
      <c r="D350">
        <v>1</v>
      </c>
      <c r="E350">
        <f t="shared" si="5"/>
        <v>0</v>
      </c>
    </row>
    <row r="351" spans="1:5">
      <c r="A351" t="s">
        <v>43</v>
      </c>
      <c r="B351">
        <v>29</v>
      </c>
      <c r="C351">
        <v>4649</v>
      </c>
      <c r="D351">
        <v>4</v>
      </c>
      <c r="E351">
        <f t="shared" si="5"/>
        <v>0</v>
      </c>
    </row>
    <row r="352" spans="1:5">
      <c r="A352" t="s">
        <v>43</v>
      </c>
      <c r="B352">
        <v>42</v>
      </c>
      <c r="C352">
        <v>2696</v>
      </c>
      <c r="D352">
        <v>3</v>
      </c>
      <c r="E352">
        <f t="shared" si="5"/>
        <v>0</v>
      </c>
    </row>
    <row r="353" spans="1:5">
      <c r="A353" t="s">
        <v>43</v>
      </c>
      <c r="B353">
        <v>32</v>
      </c>
      <c r="C353">
        <v>2370</v>
      </c>
      <c r="D353">
        <v>8</v>
      </c>
      <c r="E353">
        <f t="shared" si="5"/>
        <v>0</v>
      </c>
    </row>
    <row r="354" spans="1:5">
      <c r="A354" t="s">
        <v>43</v>
      </c>
      <c r="B354">
        <v>48</v>
      </c>
      <c r="C354">
        <v>12504</v>
      </c>
      <c r="D354">
        <v>0</v>
      </c>
      <c r="E354">
        <f t="shared" si="5"/>
        <v>0</v>
      </c>
    </row>
    <row r="355" spans="1:5">
      <c r="A355" t="s">
        <v>43</v>
      </c>
      <c r="B355">
        <v>37</v>
      </c>
      <c r="C355">
        <v>5974</v>
      </c>
      <c r="D355">
        <v>7</v>
      </c>
      <c r="E355">
        <f t="shared" si="5"/>
        <v>0</v>
      </c>
    </row>
    <row r="356" spans="1:5">
      <c r="A356" t="s">
        <v>43</v>
      </c>
      <c r="B356">
        <v>30</v>
      </c>
      <c r="C356">
        <v>4736</v>
      </c>
      <c r="D356">
        <v>2</v>
      </c>
      <c r="E356">
        <f t="shared" si="5"/>
        <v>0</v>
      </c>
    </row>
    <row r="357" spans="1:5">
      <c r="A357" t="s">
        <v>43</v>
      </c>
      <c r="B357">
        <v>26</v>
      </c>
      <c r="C357">
        <v>5296</v>
      </c>
      <c r="D357">
        <v>8</v>
      </c>
      <c r="E357">
        <f t="shared" si="5"/>
        <v>0</v>
      </c>
    </row>
    <row r="358" spans="1:5">
      <c r="A358" t="s">
        <v>43</v>
      </c>
      <c r="B358">
        <v>42</v>
      </c>
      <c r="C358">
        <v>6781</v>
      </c>
      <c r="D358">
        <v>1</v>
      </c>
      <c r="E358">
        <f t="shared" si="5"/>
        <v>0</v>
      </c>
    </row>
    <row r="359" spans="1:5">
      <c r="A359" t="s">
        <v>35</v>
      </c>
      <c r="B359">
        <v>21</v>
      </c>
      <c r="C359">
        <v>2174</v>
      </c>
      <c r="D359">
        <v>3</v>
      </c>
      <c r="E359">
        <f t="shared" si="5"/>
        <v>1</v>
      </c>
    </row>
    <row r="360" spans="1:5">
      <c r="A360" t="s">
        <v>43</v>
      </c>
      <c r="B360">
        <v>36</v>
      </c>
      <c r="C360">
        <v>6653</v>
      </c>
      <c r="D360">
        <v>1</v>
      </c>
      <c r="E360">
        <f t="shared" si="5"/>
        <v>0</v>
      </c>
    </row>
    <row r="361" spans="1:5">
      <c r="A361" t="s">
        <v>43</v>
      </c>
      <c r="B361">
        <v>36</v>
      </c>
      <c r="C361">
        <v>9699</v>
      </c>
      <c r="D361">
        <v>13</v>
      </c>
      <c r="E361">
        <f t="shared" si="5"/>
        <v>0</v>
      </c>
    </row>
    <row r="362" spans="1:5">
      <c r="A362" t="s">
        <v>43</v>
      </c>
      <c r="B362">
        <v>57</v>
      </c>
      <c r="C362">
        <v>6755</v>
      </c>
      <c r="D362">
        <v>3</v>
      </c>
      <c r="E362">
        <f t="shared" si="5"/>
        <v>0</v>
      </c>
    </row>
    <row r="363" spans="1:5">
      <c r="A363" t="s">
        <v>43</v>
      </c>
      <c r="B363">
        <v>40</v>
      </c>
      <c r="C363">
        <v>2213</v>
      </c>
      <c r="D363">
        <v>7</v>
      </c>
      <c r="E363">
        <f t="shared" si="5"/>
        <v>0</v>
      </c>
    </row>
    <row r="364" spans="1:5">
      <c r="A364" t="s">
        <v>43</v>
      </c>
      <c r="B364">
        <v>21</v>
      </c>
      <c r="C364">
        <v>2610</v>
      </c>
      <c r="D364">
        <v>3</v>
      </c>
      <c r="E364">
        <f t="shared" si="5"/>
        <v>0</v>
      </c>
    </row>
    <row r="365" spans="1:5">
      <c r="A365" t="s">
        <v>35</v>
      </c>
      <c r="B365">
        <v>33</v>
      </c>
      <c r="C365">
        <v>2851</v>
      </c>
      <c r="D365">
        <v>1</v>
      </c>
      <c r="E365">
        <f t="shared" si="5"/>
        <v>1</v>
      </c>
    </row>
    <row r="366" spans="1:5">
      <c r="A366" t="s">
        <v>43</v>
      </c>
      <c r="B366">
        <v>37</v>
      </c>
      <c r="C366">
        <v>3452</v>
      </c>
      <c r="D366">
        <v>5</v>
      </c>
      <c r="E366">
        <f t="shared" si="5"/>
        <v>0</v>
      </c>
    </row>
    <row r="367" spans="1:5">
      <c r="A367" t="s">
        <v>43</v>
      </c>
      <c r="B367">
        <v>46</v>
      </c>
      <c r="C367">
        <v>5258</v>
      </c>
      <c r="D367">
        <v>1</v>
      </c>
      <c r="E367">
        <f t="shared" si="5"/>
        <v>0</v>
      </c>
    </row>
    <row r="368" spans="1:5">
      <c r="A368" t="s">
        <v>35</v>
      </c>
      <c r="B368">
        <v>41</v>
      </c>
      <c r="C368">
        <v>9355</v>
      </c>
      <c r="D368">
        <v>8</v>
      </c>
      <c r="E368">
        <f t="shared" si="5"/>
        <v>1</v>
      </c>
    </row>
    <row r="369" spans="1:5">
      <c r="A369" t="s">
        <v>43</v>
      </c>
      <c r="B369">
        <v>50</v>
      </c>
      <c r="C369">
        <v>10496</v>
      </c>
      <c r="D369">
        <v>4</v>
      </c>
      <c r="E369">
        <f t="shared" si="5"/>
        <v>0</v>
      </c>
    </row>
    <row r="370" spans="1:5">
      <c r="A370" t="s">
        <v>35</v>
      </c>
      <c r="B370">
        <v>40</v>
      </c>
      <c r="C370">
        <v>6380</v>
      </c>
      <c r="D370">
        <v>6</v>
      </c>
      <c r="E370">
        <f t="shared" si="5"/>
        <v>1</v>
      </c>
    </row>
    <row r="371" spans="1:5">
      <c r="A371" t="s">
        <v>43</v>
      </c>
      <c r="B371">
        <v>31</v>
      </c>
      <c r="C371">
        <v>2657</v>
      </c>
      <c r="D371">
        <v>2</v>
      </c>
      <c r="E371">
        <f t="shared" si="5"/>
        <v>0</v>
      </c>
    </row>
    <row r="372" spans="1:5">
      <c r="A372" t="s">
        <v>35</v>
      </c>
      <c r="B372">
        <v>21</v>
      </c>
      <c r="C372">
        <v>2716</v>
      </c>
      <c r="D372">
        <v>1</v>
      </c>
      <c r="E372">
        <f t="shared" si="5"/>
        <v>1</v>
      </c>
    </row>
    <row r="373" spans="1:5">
      <c r="A373" t="s">
        <v>43</v>
      </c>
      <c r="B373">
        <v>29</v>
      </c>
      <c r="C373">
        <v>2201</v>
      </c>
      <c r="D373">
        <v>3</v>
      </c>
      <c r="E373">
        <f t="shared" si="5"/>
        <v>0</v>
      </c>
    </row>
    <row r="374" spans="1:5">
      <c r="A374" t="s">
        <v>43</v>
      </c>
      <c r="B374">
        <v>35</v>
      </c>
      <c r="C374">
        <v>6540</v>
      </c>
      <c r="D374">
        <v>1</v>
      </c>
      <c r="E374">
        <f t="shared" si="5"/>
        <v>0</v>
      </c>
    </row>
    <row r="375" spans="1:5">
      <c r="A375" t="s">
        <v>43</v>
      </c>
      <c r="B375">
        <v>27</v>
      </c>
      <c r="C375">
        <v>3816</v>
      </c>
      <c r="D375">
        <v>5</v>
      </c>
      <c r="E375">
        <f t="shared" si="5"/>
        <v>0</v>
      </c>
    </row>
    <row r="376" spans="1:5">
      <c r="A376" t="s">
        <v>43</v>
      </c>
      <c r="B376">
        <v>28</v>
      </c>
      <c r="C376">
        <v>5253</v>
      </c>
      <c r="D376">
        <v>7</v>
      </c>
      <c r="E376">
        <f t="shared" si="5"/>
        <v>0</v>
      </c>
    </row>
    <row r="377" spans="1:5">
      <c r="A377" t="s">
        <v>43</v>
      </c>
      <c r="B377">
        <v>49</v>
      </c>
      <c r="C377">
        <v>10965</v>
      </c>
      <c r="D377">
        <v>5</v>
      </c>
      <c r="E377">
        <f t="shared" si="5"/>
        <v>0</v>
      </c>
    </row>
    <row r="378" spans="1:5">
      <c r="A378" t="s">
        <v>43</v>
      </c>
      <c r="B378">
        <v>51</v>
      </c>
      <c r="C378">
        <v>4936</v>
      </c>
      <c r="D378">
        <v>7</v>
      </c>
      <c r="E378">
        <f t="shared" si="5"/>
        <v>0</v>
      </c>
    </row>
    <row r="379" spans="1:5">
      <c r="A379" t="s">
        <v>43</v>
      </c>
      <c r="B379">
        <v>36</v>
      </c>
      <c r="C379">
        <v>2543</v>
      </c>
      <c r="D379">
        <v>2</v>
      </c>
      <c r="E379">
        <f t="shared" si="5"/>
        <v>0</v>
      </c>
    </row>
    <row r="380" spans="1:5">
      <c r="A380" t="s">
        <v>35</v>
      </c>
      <c r="B380">
        <v>34</v>
      </c>
      <c r="C380">
        <v>5304</v>
      </c>
      <c r="D380">
        <v>5</v>
      </c>
      <c r="E380">
        <f t="shared" si="5"/>
        <v>1</v>
      </c>
    </row>
    <row r="381" spans="1:5">
      <c r="A381" t="s">
        <v>43</v>
      </c>
      <c r="B381">
        <v>55</v>
      </c>
      <c r="C381">
        <v>16659</v>
      </c>
      <c r="D381">
        <v>5</v>
      </c>
      <c r="E381">
        <f t="shared" si="5"/>
        <v>0</v>
      </c>
    </row>
    <row r="382" spans="1:5">
      <c r="A382" t="s">
        <v>43</v>
      </c>
      <c r="B382">
        <v>24</v>
      </c>
      <c r="C382">
        <v>4260</v>
      </c>
      <c r="D382">
        <v>5</v>
      </c>
      <c r="E382">
        <f t="shared" si="5"/>
        <v>0</v>
      </c>
    </row>
    <row r="383" spans="1:5">
      <c r="A383" t="s">
        <v>43</v>
      </c>
      <c r="B383">
        <v>30</v>
      </c>
      <c r="C383">
        <v>2476</v>
      </c>
      <c r="D383">
        <v>1</v>
      </c>
      <c r="E383">
        <f t="shared" si="5"/>
        <v>0</v>
      </c>
    </row>
    <row r="384" spans="1:5">
      <c r="A384" t="s">
        <v>35</v>
      </c>
      <c r="B384">
        <v>26</v>
      </c>
      <c r="C384">
        <v>3102</v>
      </c>
      <c r="D384">
        <v>6</v>
      </c>
      <c r="E384">
        <f t="shared" si="5"/>
        <v>1</v>
      </c>
    </row>
    <row r="385" spans="1:5">
      <c r="A385" t="s">
        <v>43</v>
      </c>
      <c r="B385">
        <v>22</v>
      </c>
      <c r="C385">
        <v>2244</v>
      </c>
      <c r="D385">
        <v>2</v>
      </c>
      <c r="E385">
        <f t="shared" si="5"/>
        <v>0</v>
      </c>
    </row>
    <row r="386" spans="1:5">
      <c r="A386" t="s">
        <v>43</v>
      </c>
      <c r="B386">
        <v>36</v>
      </c>
      <c r="C386">
        <v>7596</v>
      </c>
      <c r="D386">
        <v>10</v>
      </c>
      <c r="E386">
        <f t="shared" si="5"/>
        <v>0</v>
      </c>
    </row>
    <row r="387" spans="1:5">
      <c r="A387" t="s">
        <v>35</v>
      </c>
      <c r="B387">
        <v>30</v>
      </c>
      <c r="C387">
        <v>2285</v>
      </c>
      <c r="D387">
        <v>1</v>
      </c>
      <c r="E387">
        <f t="shared" ref="E387:E450" si="6">IF(A387="Yes",1,0)</f>
        <v>1</v>
      </c>
    </row>
    <row r="388" spans="1:5">
      <c r="A388" t="s">
        <v>43</v>
      </c>
      <c r="B388">
        <v>37</v>
      </c>
      <c r="C388">
        <v>3034</v>
      </c>
      <c r="D388">
        <v>18</v>
      </c>
      <c r="E388">
        <f t="shared" si="6"/>
        <v>0</v>
      </c>
    </row>
    <row r="389" spans="1:5">
      <c r="A389" t="s">
        <v>43</v>
      </c>
      <c r="B389">
        <v>40</v>
      </c>
      <c r="C389">
        <v>5715</v>
      </c>
      <c r="D389">
        <v>5</v>
      </c>
      <c r="E389">
        <f t="shared" si="6"/>
        <v>0</v>
      </c>
    </row>
    <row r="390" spans="1:5">
      <c r="A390" t="s">
        <v>43</v>
      </c>
      <c r="B390">
        <v>42</v>
      </c>
      <c r="C390">
        <v>2576</v>
      </c>
      <c r="D390">
        <v>5</v>
      </c>
      <c r="E390">
        <f t="shared" si="6"/>
        <v>0</v>
      </c>
    </row>
    <row r="391" spans="1:5">
      <c r="A391" t="s">
        <v>43</v>
      </c>
      <c r="B391">
        <v>37</v>
      </c>
      <c r="C391">
        <v>4197</v>
      </c>
      <c r="D391">
        <v>1</v>
      </c>
      <c r="E391">
        <f t="shared" si="6"/>
        <v>0</v>
      </c>
    </row>
    <row r="392" spans="1:5">
      <c r="A392" t="s">
        <v>43</v>
      </c>
      <c r="B392">
        <v>43</v>
      </c>
      <c r="C392">
        <v>14336</v>
      </c>
      <c r="D392">
        <v>25</v>
      </c>
      <c r="E392">
        <f t="shared" si="6"/>
        <v>0</v>
      </c>
    </row>
    <row r="393" spans="1:5">
      <c r="A393" t="s">
        <v>43</v>
      </c>
      <c r="B393">
        <v>40</v>
      </c>
      <c r="C393">
        <v>3448</v>
      </c>
      <c r="D393">
        <v>1</v>
      </c>
      <c r="E393">
        <f t="shared" si="6"/>
        <v>0</v>
      </c>
    </row>
    <row r="394" spans="1:5">
      <c r="A394" t="s">
        <v>43</v>
      </c>
      <c r="B394">
        <v>54</v>
      </c>
      <c r="C394">
        <v>19406</v>
      </c>
      <c r="D394">
        <v>4</v>
      </c>
      <c r="E394">
        <f t="shared" si="6"/>
        <v>0</v>
      </c>
    </row>
    <row r="395" spans="1:5">
      <c r="A395" t="s">
        <v>43</v>
      </c>
      <c r="B395">
        <v>34</v>
      </c>
      <c r="C395">
        <v>6538</v>
      </c>
      <c r="D395">
        <v>3</v>
      </c>
      <c r="E395">
        <f t="shared" si="6"/>
        <v>0</v>
      </c>
    </row>
    <row r="396" spans="1:5">
      <c r="A396" t="s">
        <v>43</v>
      </c>
      <c r="B396">
        <v>31</v>
      </c>
      <c r="C396">
        <v>4306</v>
      </c>
      <c r="D396">
        <v>13</v>
      </c>
      <c r="E396">
        <f t="shared" si="6"/>
        <v>0</v>
      </c>
    </row>
    <row r="397" spans="1:5">
      <c r="A397" t="s">
        <v>43</v>
      </c>
      <c r="B397">
        <v>43</v>
      </c>
      <c r="C397">
        <v>2258</v>
      </c>
      <c r="D397">
        <v>3</v>
      </c>
      <c r="E397">
        <f t="shared" si="6"/>
        <v>0</v>
      </c>
    </row>
    <row r="398" spans="1:5">
      <c r="A398" t="s">
        <v>43</v>
      </c>
      <c r="B398">
        <v>43</v>
      </c>
      <c r="C398">
        <v>4522</v>
      </c>
      <c r="D398">
        <v>5</v>
      </c>
      <c r="E398">
        <f t="shared" si="6"/>
        <v>0</v>
      </c>
    </row>
    <row r="399" spans="1:5">
      <c r="A399" t="s">
        <v>43</v>
      </c>
      <c r="B399">
        <v>25</v>
      </c>
      <c r="C399">
        <v>4487</v>
      </c>
      <c r="D399">
        <v>5</v>
      </c>
      <c r="E399">
        <f t="shared" si="6"/>
        <v>0</v>
      </c>
    </row>
    <row r="400" spans="1:5">
      <c r="A400" t="s">
        <v>43</v>
      </c>
      <c r="B400">
        <v>37</v>
      </c>
      <c r="C400">
        <v>4449</v>
      </c>
      <c r="D400">
        <v>13</v>
      </c>
      <c r="E400">
        <f t="shared" si="6"/>
        <v>0</v>
      </c>
    </row>
    <row r="401" spans="1:5">
      <c r="A401" t="s">
        <v>43</v>
      </c>
      <c r="B401">
        <v>31</v>
      </c>
      <c r="C401">
        <v>2218</v>
      </c>
      <c r="D401">
        <v>4</v>
      </c>
      <c r="E401">
        <f t="shared" si="6"/>
        <v>0</v>
      </c>
    </row>
    <row r="402" spans="1:5">
      <c r="A402" t="s">
        <v>43</v>
      </c>
      <c r="B402">
        <v>39</v>
      </c>
      <c r="C402">
        <v>19197</v>
      </c>
      <c r="D402">
        <v>21</v>
      </c>
      <c r="E402">
        <f t="shared" si="6"/>
        <v>0</v>
      </c>
    </row>
    <row r="403" spans="1:5">
      <c r="A403" t="s">
        <v>43</v>
      </c>
      <c r="B403">
        <v>56</v>
      </c>
      <c r="C403">
        <v>13212</v>
      </c>
      <c r="D403">
        <v>7</v>
      </c>
      <c r="E403">
        <f t="shared" si="6"/>
        <v>0</v>
      </c>
    </row>
    <row r="404" spans="1:5">
      <c r="A404" t="s">
        <v>43</v>
      </c>
      <c r="B404">
        <v>30</v>
      </c>
      <c r="C404">
        <v>6577</v>
      </c>
      <c r="D404">
        <v>5</v>
      </c>
      <c r="E404">
        <f t="shared" si="6"/>
        <v>0</v>
      </c>
    </row>
    <row r="405" spans="1:5">
      <c r="A405" t="s">
        <v>43</v>
      </c>
      <c r="B405">
        <v>41</v>
      </c>
      <c r="C405">
        <v>8392</v>
      </c>
      <c r="D405">
        <v>10</v>
      </c>
      <c r="E405">
        <f t="shared" si="6"/>
        <v>0</v>
      </c>
    </row>
    <row r="406" spans="1:5">
      <c r="A406" t="s">
        <v>43</v>
      </c>
      <c r="B406">
        <v>28</v>
      </c>
      <c r="C406">
        <v>4558</v>
      </c>
      <c r="D406">
        <v>10</v>
      </c>
      <c r="E406">
        <f t="shared" si="6"/>
        <v>0</v>
      </c>
    </row>
    <row r="407" spans="1:5">
      <c r="A407" t="s">
        <v>35</v>
      </c>
      <c r="B407">
        <v>25</v>
      </c>
      <c r="C407">
        <v>4031</v>
      </c>
      <c r="D407">
        <v>2</v>
      </c>
      <c r="E407">
        <f t="shared" si="6"/>
        <v>1</v>
      </c>
    </row>
    <row r="408" spans="1:5">
      <c r="A408" t="s">
        <v>43</v>
      </c>
      <c r="B408">
        <v>52</v>
      </c>
      <c r="C408">
        <v>7969</v>
      </c>
      <c r="D408">
        <v>5</v>
      </c>
      <c r="E408">
        <f t="shared" si="6"/>
        <v>0</v>
      </c>
    </row>
    <row r="409" spans="1:5">
      <c r="A409" t="s">
        <v>43</v>
      </c>
      <c r="B409">
        <v>45</v>
      </c>
      <c r="C409">
        <v>2654</v>
      </c>
      <c r="D409">
        <v>2</v>
      </c>
      <c r="E409">
        <f t="shared" si="6"/>
        <v>0</v>
      </c>
    </row>
    <row r="410" spans="1:5">
      <c r="A410" t="s">
        <v>43</v>
      </c>
      <c r="B410">
        <v>52</v>
      </c>
      <c r="C410">
        <v>16555</v>
      </c>
      <c r="D410">
        <v>5</v>
      </c>
      <c r="E410">
        <f t="shared" si="6"/>
        <v>0</v>
      </c>
    </row>
    <row r="411" spans="1:5">
      <c r="A411" t="s">
        <v>43</v>
      </c>
      <c r="B411">
        <v>42</v>
      </c>
      <c r="C411">
        <v>4556</v>
      </c>
      <c r="D411">
        <v>5</v>
      </c>
      <c r="E411">
        <f t="shared" si="6"/>
        <v>0</v>
      </c>
    </row>
    <row r="412" spans="1:5">
      <c r="A412" t="s">
        <v>43</v>
      </c>
      <c r="B412">
        <v>30</v>
      </c>
      <c r="C412">
        <v>6091</v>
      </c>
      <c r="D412">
        <v>5</v>
      </c>
      <c r="E412">
        <f t="shared" si="6"/>
        <v>0</v>
      </c>
    </row>
    <row r="413" spans="1:5">
      <c r="A413" t="s">
        <v>43</v>
      </c>
      <c r="B413">
        <v>60</v>
      </c>
      <c r="C413">
        <v>19566</v>
      </c>
      <c r="D413">
        <v>29</v>
      </c>
      <c r="E413">
        <f t="shared" si="6"/>
        <v>0</v>
      </c>
    </row>
    <row r="414" spans="1:5">
      <c r="A414" t="s">
        <v>43</v>
      </c>
      <c r="B414">
        <v>46</v>
      </c>
      <c r="C414">
        <v>4810</v>
      </c>
      <c r="D414">
        <v>10</v>
      </c>
      <c r="E414">
        <f t="shared" si="6"/>
        <v>0</v>
      </c>
    </row>
    <row r="415" spans="1:5">
      <c r="A415" t="s">
        <v>43</v>
      </c>
      <c r="B415">
        <v>42</v>
      </c>
      <c r="C415">
        <v>4523</v>
      </c>
      <c r="D415">
        <v>6</v>
      </c>
      <c r="E415">
        <f t="shared" si="6"/>
        <v>0</v>
      </c>
    </row>
    <row r="416" spans="1:5">
      <c r="A416" t="s">
        <v>35</v>
      </c>
      <c r="B416">
        <v>24</v>
      </c>
      <c r="C416">
        <v>3202</v>
      </c>
      <c r="D416">
        <v>5</v>
      </c>
      <c r="E416">
        <f t="shared" si="6"/>
        <v>1</v>
      </c>
    </row>
    <row r="417" spans="1:5">
      <c r="A417" t="s">
        <v>35</v>
      </c>
      <c r="B417">
        <v>34</v>
      </c>
      <c r="C417">
        <v>2351</v>
      </c>
      <c r="D417">
        <v>2</v>
      </c>
      <c r="E417">
        <f t="shared" si="6"/>
        <v>1</v>
      </c>
    </row>
    <row r="418" spans="1:5">
      <c r="A418" t="s">
        <v>43</v>
      </c>
      <c r="B418">
        <v>38</v>
      </c>
      <c r="C418">
        <v>1702</v>
      </c>
      <c r="D418">
        <v>1</v>
      </c>
      <c r="E418">
        <f t="shared" si="6"/>
        <v>0</v>
      </c>
    </row>
    <row r="419" spans="1:5">
      <c r="A419" t="s">
        <v>43</v>
      </c>
      <c r="B419">
        <v>40</v>
      </c>
      <c r="C419">
        <v>18041</v>
      </c>
      <c r="D419">
        <v>20</v>
      </c>
      <c r="E419">
        <f t="shared" si="6"/>
        <v>0</v>
      </c>
    </row>
    <row r="420" spans="1:5">
      <c r="A420" t="s">
        <v>43</v>
      </c>
      <c r="B420">
        <v>26</v>
      </c>
      <c r="C420">
        <v>2886</v>
      </c>
      <c r="D420">
        <v>3</v>
      </c>
      <c r="E420">
        <f t="shared" si="6"/>
        <v>0</v>
      </c>
    </row>
    <row r="421" spans="1:5">
      <c r="A421" t="s">
        <v>43</v>
      </c>
      <c r="B421">
        <v>30</v>
      </c>
      <c r="C421">
        <v>2097</v>
      </c>
      <c r="D421">
        <v>5</v>
      </c>
      <c r="E421">
        <f t="shared" si="6"/>
        <v>0</v>
      </c>
    </row>
    <row r="422" spans="1:5">
      <c r="A422" t="s">
        <v>43</v>
      </c>
      <c r="B422">
        <v>29</v>
      </c>
      <c r="C422">
        <v>11935</v>
      </c>
      <c r="D422">
        <v>10</v>
      </c>
      <c r="E422">
        <f t="shared" si="6"/>
        <v>0</v>
      </c>
    </row>
    <row r="423" spans="1:5">
      <c r="A423" t="s">
        <v>35</v>
      </c>
      <c r="B423">
        <v>29</v>
      </c>
      <c r="C423">
        <v>2546</v>
      </c>
      <c r="D423">
        <v>2</v>
      </c>
      <c r="E423">
        <f t="shared" si="6"/>
        <v>1</v>
      </c>
    </row>
    <row r="424" spans="1:5">
      <c r="A424" t="s">
        <v>35</v>
      </c>
      <c r="B424">
        <v>19</v>
      </c>
      <c r="C424">
        <v>2564</v>
      </c>
      <c r="D424">
        <v>1</v>
      </c>
      <c r="E424">
        <f t="shared" si="6"/>
        <v>1</v>
      </c>
    </row>
    <row r="425" spans="1:5">
      <c r="A425" t="s">
        <v>43</v>
      </c>
      <c r="B425">
        <v>30</v>
      </c>
      <c r="C425">
        <v>8412</v>
      </c>
      <c r="D425">
        <v>9</v>
      </c>
      <c r="E425">
        <f t="shared" si="6"/>
        <v>0</v>
      </c>
    </row>
    <row r="426" spans="1:5">
      <c r="A426" t="s">
        <v>43</v>
      </c>
      <c r="B426">
        <v>57</v>
      </c>
      <c r="C426">
        <v>14118</v>
      </c>
      <c r="D426">
        <v>1</v>
      </c>
      <c r="E426">
        <f t="shared" si="6"/>
        <v>0</v>
      </c>
    </row>
    <row r="427" spans="1:5">
      <c r="A427" t="s">
        <v>43</v>
      </c>
      <c r="B427">
        <v>50</v>
      </c>
      <c r="C427">
        <v>17046</v>
      </c>
      <c r="D427">
        <v>27</v>
      </c>
      <c r="E427">
        <f t="shared" si="6"/>
        <v>0</v>
      </c>
    </row>
    <row r="428" spans="1:5">
      <c r="A428" t="s">
        <v>43</v>
      </c>
      <c r="B428">
        <v>30</v>
      </c>
      <c r="C428">
        <v>2564</v>
      </c>
      <c r="D428">
        <v>11</v>
      </c>
      <c r="E428">
        <f t="shared" si="6"/>
        <v>0</v>
      </c>
    </row>
    <row r="429" spans="1:5">
      <c r="A429" t="s">
        <v>43</v>
      </c>
      <c r="B429">
        <v>60</v>
      </c>
      <c r="C429">
        <v>10266</v>
      </c>
      <c r="D429">
        <v>18</v>
      </c>
      <c r="E429">
        <f t="shared" si="6"/>
        <v>0</v>
      </c>
    </row>
    <row r="430" spans="1:5">
      <c r="A430" t="s">
        <v>43</v>
      </c>
      <c r="B430">
        <v>47</v>
      </c>
      <c r="C430">
        <v>5070</v>
      </c>
      <c r="D430">
        <v>5</v>
      </c>
      <c r="E430">
        <f t="shared" si="6"/>
        <v>0</v>
      </c>
    </row>
    <row r="431" spans="1:5">
      <c r="A431" t="s">
        <v>43</v>
      </c>
      <c r="B431">
        <v>46</v>
      </c>
      <c r="C431">
        <v>17861</v>
      </c>
      <c r="D431">
        <v>3</v>
      </c>
      <c r="E431">
        <f t="shared" si="6"/>
        <v>0</v>
      </c>
    </row>
    <row r="432" spans="1:5">
      <c r="A432" t="s">
        <v>43</v>
      </c>
      <c r="B432">
        <v>35</v>
      </c>
      <c r="C432">
        <v>4230</v>
      </c>
      <c r="D432">
        <v>5</v>
      </c>
      <c r="E432">
        <f t="shared" si="6"/>
        <v>0</v>
      </c>
    </row>
    <row r="433" spans="1:5">
      <c r="A433" t="s">
        <v>43</v>
      </c>
      <c r="B433">
        <v>54</v>
      </c>
      <c r="C433">
        <v>3780</v>
      </c>
      <c r="D433">
        <v>1</v>
      </c>
      <c r="E433">
        <f t="shared" si="6"/>
        <v>0</v>
      </c>
    </row>
    <row r="434" spans="1:5">
      <c r="A434" t="s">
        <v>43</v>
      </c>
      <c r="B434">
        <v>34</v>
      </c>
      <c r="C434">
        <v>2768</v>
      </c>
      <c r="D434">
        <v>7</v>
      </c>
      <c r="E434">
        <f t="shared" si="6"/>
        <v>0</v>
      </c>
    </row>
    <row r="435" spans="1:5">
      <c r="A435" t="s">
        <v>43</v>
      </c>
      <c r="B435">
        <v>46</v>
      </c>
      <c r="C435">
        <v>9071</v>
      </c>
      <c r="D435">
        <v>3</v>
      </c>
      <c r="E435">
        <f t="shared" si="6"/>
        <v>0</v>
      </c>
    </row>
    <row r="436" spans="1:5">
      <c r="A436" t="s">
        <v>43</v>
      </c>
      <c r="B436">
        <v>31</v>
      </c>
      <c r="C436">
        <v>10648</v>
      </c>
      <c r="D436">
        <v>13</v>
      </c>
      <c r="E436">
        <f t="shared" si="6"/>
        <v>0</v>
      </c>
    </row>
    <row r="437" spans="1:5">
      <c r="A437" t="s">
        <v>35</v>
      </c>
      <c r="B437">
        <v>33</v>
      </c>
      <c r="C437">
        <v>13610</v>
      </c>
      <c r="D437">
        <v>7</v>
      </c>
      <c r="E437">
        <f t="shared" si="6"/>
        <v>1</v>
      </c>
    </row>
    <row r="438" spans="1:5">
      <c r="A438" t="s">
        <v>35</v>
      </c>
      <c r="B438">
        <v>33</v>
      </c>
      <c r="C438">
        <v>3408</v>
      </c>
      <c r="D438">
        <v>4</v>
      </c>
      <c r="E438">
        <f t="shared" si="6"/>
        <v>1</v>
      </c>
    </row>
    <row r="439" spans="1:5">
      <c r="A439" t="s">
        <v>43</v>
      </c>
      <c r="B439">
        <v>30</v>
      </c>
      <c r="C439">
        <v>2983</v>
      </c>
      <c r="D439">
        <v>3</v>
      </c>
      <c r="E439">
        <f t="shared" si="6"/>
        <v>0</v>
      </c>
    </row>
    <row r="440" spans="1:5">
      <c r="A440" t="s">
        <v>43</v>
      </c>
      <c r="B440">
        <v>35</v>
      </c>
      <c r="C440">
        <v>7632</v>
      </c>
      <c r="D440">
        <v>8</v>
      </c>
      <c r="E440">
        <f t="shared" si="6"/>
        <v>0</v>
      </c>
    </row>
    <row r="441" spans="1:5">
      <c r="A441" t="s">
        <v>35</v>
      </c>
      <c r="B441">
        <v>31</v>
      </c>
      <c r="C441">
        <v>9824</v>
      </c>
      <c r="D441">
        <v>1</v>
      </c>
      <c r="E441">
        <f t="shared" si="6"/>
        <v>1</v>
      </c>
    </row>
    <row r="442" spans="1:5">
      <c r="A442" t="s">
        <v>35</v>
      </c>
      <c r="B442">
        <v>34</v>
      </c>
      <c r="C442">
        <v>9950</v>
      </c>
      <c r="D442">
        <v>3</v>
      </c>
      <c r="E442">
        <f t="shared" si="6"/>
        <v>1</v>
      </c>
    </row>
    <row r="443" spans="1:5">
      <c r="A443" t="s">
        <v>43</v>
      </c>
      <c r="B443">
        <v>42</v>
      </c>
      <c r="C443">
        <v>2093</v>
      </c>
      <c r="D443">
        <v>2</v>
      </c>
      <c r="E443">
        <f t="shared" si="6"/>
        <v>0</v>
      </c>
    </row>
    <row r="444" spans="1:5">
      <c r="A444" t="s">
        <v>43</v>
      </c>
      <c r="B444">
        <v>36</v>
      </c>
      <c r="C444">
        <v>9980</v>
      </c>
      <c r="D444">
        <v>10</v>
      </c>
      <c r="E444">
        <f t="shared" si="6"/>
        <v>0</v>
      </c>
    </row>
    <row r="445" spans="1:5">
      <c r="A445" t="s">
        <v>35</v>
      </c>
      <c r="B445">
        <v>22</v>
      </c>
      <c r="C445">
        <v>3894</v>
      </c>
      <c r="D445">
        <v>2</v>
      </c>
      <c r="E445">
        <f t="shared" si="6"/>
        <v>1</v>
      </c>
    </row>
    <row r="446" spans="1:5">
      <c r="A446" t="s">
        <v>43</v>
      </c>
      <c r="B446">
        <v>48</v>
      </c>
      <c r="C446">
        <v>4051</v>
      </c>
      <c r="D446">
        <v>9</v>
      </c>
      <c r="E446">
        <f t="shared" si="6"/>
        <v>0</v>
      </c>
    </row>
    <row r="447" spans="1:5">
      <c r="A447" t="s">
        <v>43</v>
      </c>
      <c r="B447">
        <v>55</v>
      </c>
      <c r="C447">
        <v>16835</v>
      </c>
      <c r="D447">
        <v>10</v>
      </c>
      <c r="E447">
        <f t="shared" si="6"/>
        <v>0</v>
      </c>
    </row>
    <row r="448" spans="1:5">
      <c r="A448" t="s">
        <v>43</v>
      </c>
      <c r="B448">
        <v>41</v>
      </c>
      <c r="C448">
        <v>6230</v>
      </c>
      <c r="D448">
        <v>14</v>
      </c>
      <c r="E448">
        <f t="shared" si="6"/>
        <v>0</v>
      </c>
    </row>
    <row r="449" spans="1:5">
      <c r="A449" t="s">
        <v>43</v>
      </c>
      <c r="B449">
        <v>35</v>
      </c>
      <c r="C449">
        <v>4717</v>
      </c>
      <c r="D449">
        <v>11</v>
      </c>
      <c r="E449">
        <f t="shared" si="6"/>
        <v>0</v>
      </c>
    </row>
    <row r="450" spans="1:5">
      <c r="A450" t="s">
        <v>43</v>
      </c>
      <c r="B450">
        <v>40</v>
      </c>
      <c r="C450">
        <v>13237</v>
      </c>
      <c r="D450">
        <v>20</v>
      </c>
      <c r="E450">
        <f t="shared" si="6"/>
        <v>0</v>
      </c>
    </row>
    <row r="451" spans="1:5">
      <c r="A451" t="s">
        <v>43</v>
      </c>
      <c r="B451">
        <v>39</v>
      </c>
      <c r="C451">
        <v>3755</v>
      </c>
      <c r="D451">
        <v>8</v>
      </c>
      <c r="E451">
        <f t="shared" ref="E451:E514" si="7">IF(A451="Yes",1,0)</f>
        <v>0</v>
      </c>
    </row>
    <row r="452" spans="1:5">
      <c r="A452" t="s">
        <v>43</v>
      </c>
      <c r="B452">
        <v>31</v>
      </c>
      <c r="C452">
        <v>6582</v>
      </c>
      <c r="D452">
        <v>6</v>
      </c>
      <c r="E452">
        <f t="shared" si="7"/>
        <v>0</v>
      </c>
    </row>
    <row r="453" spans="1:5">
      <c r="A453" t="s">
        <v>43</v>
      </c>
      <c r="B453">
        <v>42</v>
      </c>
      <c r="C453">
        <v>7406</v>
      </c>
      <c r="D453">
        <v>10</v>
      </c>
      <c r="E453">
        <f t="shared" si="7"/>
        <v>0</v>
      </c>
    </row>
    <row r="454" spans="1:5">
      <c r="A454" t="s">
        <v>43</v>
      </c>
      <c r="B454">
        <v>45</v>
      </c>
      <c r="C454">
        <v>4805</v>
      </c>
      <c r="D454">
        <v>8</v>
      </c>
      <c r="E454">
        <f t="shared" si="7"/>
        <v>0</v>
      </c>
    </row>
    <row r="455" spans="1:5">
      <c r="A455" t="s">
        <v>35</v>
      </c>
      <c r="B455">
        <v>26</v>
      </c>
      <c r="C455">
        <v>2741</v>
      </c>
      <c r="D455">
        <v>7</v>
      </c>
      <c r="E455">
        <f t="shared" si="7"/>
        <v>1</v>
      </c>
    </row>
    <row r="456" spans="1:5">
      <c r="A456" t="s">
        <v>43</v>
      </c>
      <c r="B456">
        <v>29</v>
      </c>
      <c r="C456">
        <v>4262</v>
      </c>
      <c r="D456">
        <v>3</v>
      </c>
      <c r="E456">
        <f t="shared" si="7"/>
        <v>0</v>
      </c>
    </row>
    <row r="457" spans="1:5">
      <c r="A457" t="s">
        <v>43</v>
      </c>
      <c r="B457">
        <v>33</v>
      </c>
      <c r="C457">
        <v>16184</v>
      </c>
      <c r="D457">
        <v>6</v>
      </c>
      <c r="E457">
        <f t="shared" si="7"/>
        <v>0</v>
      </c>
    </row>
    <row r="458" spans="1:5">
      <c r="A458" t="s">
        <v>43</v>
      </c>
      <c r="B458">
        <v>31</v>
      </c>
      <c r="C458">
        <v>11557</v>
      </c>
      <c r="D458">
        <v>5</v>
      </c>
      <c r="E458">
        <f t="shared" si="7"/>
        <v>0</v>
      </c>
    </row>
    <row r="459" spans="1:5">
      <c r="A459" t="s">
        <v>35</v>
      </c>
      <c r="B459">
        <v>18</v>
      </c>
      <c r="C459">
        <v>1878</v>
      </c>
      <c r="D459">
        <v>0</v>
      </c>
      <c r="E459">
        <f t="shared" si="7"/>
        <v>1</v>
      </c>
    </row>
    <row r="460" spans="1:5">
      <c r="A460" t="s">
        <v>43</v>
      </c>
      <c r="B460">
        <v>40</v>
      </c>
      <c r="C460">
        <v>10932</v>
      </c>
      <c r="D460">
        <v>1</v>
      </c>
      <c r="E460">
        <f t="shared" si="7"/>
        <v>0</v>
      </c>
    </row>
    <row r="461" spans="1:5">
      <c r="A461" t="s">
        <v>43</v>
      </c>
      <c r="B461">
        <v>41</v>
      </c>
      <c r="C461">
        <v>6811</v>
      </c>
      <c r="D461">
        <v>8</v>
      </c>
      <c r="E461">
        <f t="shared" si="7"/>
        <v>0</v>
      </c>
    </row>
    <row r="462" spans="1:5">
      <c r="A462" t="s">
        <v>43</v>
      </c>
      <c r="B462">
        <v>26</v>
      </c>
      <c r="C462">
        <v>4306</v>
      </c>
      <c r="D462">
        <v>0</v>
      </c>
      <c r="E462">
        <f t="shared" si="7"/>
        <v>0</v>
      </c>
    </row>
    <row r="463" spans="1:5">
      <c r="A463" t="s">
        <v>43</v>
      </c>
      <c r="B463">
        <v>35</v>
      </c>
      <c r="C463">
        <v>4859</v>
      </c>
      <c r="D463">
        <v>5</v>
      </c>
      <c r="E463">
        <f t="shared" si="7"/>
        <v>0</v>
      </c>
    </row>
    <row r="464" spans="1:5">
      <c r="A464" t="s">
        <v>43</v>
      </c>
      <c r="B464">
        <v>34</v>
      </c>
      <c r="C464">
        <v>5337</v>
      </c>
      <c r="D464">
        <v>10</v>
      </c>
      <c r="E464">
        <f t="shared" si="7"/>
        <v>0</v>
      </c>
    </row>
    <row r="465" spans="1:5">
      <c r="A465" t="s">
        <v>35</v>
      </c>
      <c r="B465">
        <v>26</v>
      </c>
      <c r="C465">
        <v>2340</v>
      </c>
      <c r="D465">
        <v>1</v>
      </c>
      <c r="E465">
        <f t="shared" si="7"/>
        <v>1</v>
      </c>
    </row>
    <row r="466" spans="1:5">
      <c r="A466" t="s">
        <v>43</v>
      </c>
      <c r="B466">
        <v>37</v>
      </c>
      <c r="C466">
        <v>7491</v>
      </c>
      <c r="D466">
        <v>6</v>
      </c>
      <c r="E466">
        <f t="shared" si="7"/>
        <v>0</v>
      </c>
    </row>
    <row r="467" spans="1:5">
      <c r="A467" t="s">
        <v>43</v>
      </c>
      <c r="B467">
        <v>46</v>
      </c>
      <c r="C467">
        <v>10527</v>
      </c>
      <c r="D467">
        <v>2</v>
      </c>
      <c r="E467">
        <f t="shared" si="7"/>
        <v>0</v>
      </c>
    </row>
    <row r="468" spans="1:5">
      <c r="A468" t="s">
        <v>43</v>
      </c>
      <c r="B468">
        <v>41</v>
      </c>
      <c r="C468">
        <v>16595</v>
      </c>
      <c r="D468">
        <v>18</v>
      </c>
      <c r="E468">
        <f t="shared" si="7"/>
        <v>0</v>
      </c>
    </row>
    <row r="469" spans="1:5">
      <c r="A469" t="s">
        <v>43</v>
      </c>
      <c r="B469">
        <v>37</v>
      </c>
      <c r="C469">
        <v>8834</v>
      </c>
      <c r="D469">
        <v>9</v>
      </c>
      <c r="E469">
        <f t="shared" si="7"/>
        <v>0</v>
      </c>
    </row>
    <row r="470" spans="1:5">
      <c r="A470" t="s">
        <v>43</v>
      </c>
      <c r="B470">
        <v>52</v>
      </c>
      <c r="C470">
        <v>5577</v>
      </c>
      <c r="D470">
        <v>10</v>
      </c>
      <c r="E470">
        <f t="shared" si="7"/>
        <v>0</v>
      </c>
    </row>
    <row r="471" spans="1:5">
      <c r="A471" t="s">
        <v>35</v>
      </c>
      <c r="B471">
        <v>32</v>
      </c>
      <c r="C471">
        <v>4707</v>
      </c>
      <c r="D471">
        <v>4</v>
      </c>
      <c r="E471">
        <f t="shared" si="7"/>
        <v>1</v>
      </c>
    </row>
    <row r="472" spans="1:5">
      <c r="A472" t="s">
        <v>43</v>
      </c>
      <c r="B472">
        <v>24</v>
      </c>
      <c r="C472">
        <v>2400</v>
      </c>
      <c r="D472">
        <v>2</v>
      </c>
      <c r="E472">
        <f t="shared" si="7"/>
        <v>0</v>
      </c>
    </row>
    <row r="473" spans="1:5">
      <c r="A473" t="s">
        <v>43</v>
      </c>
      <c r="B473">
        <v>38</v>
      </c>
      <c r="C473">
        <v>9824</v>
      </c>
      <c r="D473">
        <v>1</v>
      </c>
      <c r="E473">
        <f t="shared" si="7"/>
        <v>0</v>
      </c>
    </row>
    <row r="474" spans="1:5">
      <c r="A474" t="s">
        <v>43</v>
      </c>
      <c r="B474">
        <v>37</v>
      </c>
      <c r="C474">
        <v>6447</v>
      </c>
      <c r="D474">
        <v>6</v>
      </c>
      <c r="E474">
        <f t="shared" si="7"/>
        <v>0</v>
      </c>
    </row>
    <row r="475" spans="1:5">
      <c r="A475" t="s">
        <v>43</v>
      </c>
      <c r="B475">
        <v>49</v>
      </c>
      <c r="C475">
        <v>19502</v>
      </c>
      <c r="D475">
        <v>31</v>
      </c>
      <c r="E475">
        <f t="shared" si="7"/>
        <v>0</v>
      </c>
    </row>
    <row r="476" spans="1:5">
      <c r="A476" t="s">
        <v>43</v>
      </c>
      <c r="B476">
        <v>24</v>
      </c>
      <c r="C476">
        <v>2725</v>
      </c>
      <c r="D476">
        <v>6</v>
      </c>
      <c r="E476">
        <f t="shared" si="7"/>
        <v>0</v>
      </c>
    </row>
    <row r="477" spans="1:5">
      <c r="A477" t="s">
        <v>43</v>
      </c>
      <c r="B477">
        <v>26</v>
      </c>
      <c r="C477">
        <v>6272</v>
      </c>
      <c r="D477">
        <v>5</v>
      </c>
      <c r="E477">
        <f t="shared" si="7"/>
        <v>0</v>
      </c>
    </row>
    <row r="478" spans="1:5">
      <c r="A478" t="s">
        <v>43</v>
      </c>
      <c r="B478">
        <v>24</v>
      </c>
      <c r="C478">
        <v>2127</v>
      </c>
      <c r="D478">
        <v>1</v>
      </c>
      <c r="E478">
        <f t="shared" si="7"/>
        <v>0</v>
      </c>
    </row>
    <row r="479" spans="1:5">
      <c r="A479" t="s">
        <v>43</v>
      </c>
      <c r="B479">
        <v>50</v>
      </c>
      <c r="C479">
        <v>18200</v>
      </c>
      <c r="D479">
        <v>32</v>
      </c>
      <c r="E479">
        <f t="shared" si="7"/>
        <v>0</v>
      </c>
    </row>
    <row r="480" spans="1:5">
      <c r="A480" t="s">
        <v>43</v>
      </c>
      <c r="B480">
        <v>25</v>
      </c>
      <c r="C480">
        <v>2096</v>
      </c>
      <c r="D480">
        <v>7</v>
      </c>
      <c r="E480">
        <f t="shared" si="7"/>
        <v>0</v>
      </c>
    </row>
    <row r="481" spans="1:5">
      <c r="A481" t="s">
        <v>35</v>
      </c>
      <c r="B481">
        <v>24</v>
      </c>
      <c r="C481">
        <v>2886</v>
      </c>
      <c r="D481">
        <v>6</v>
      </c>
      <c r="E481">
        <f t="shared" si="7"/>
        <v>1</v>
      </c>
    </row>
    <row r="482" spans="1:5">
      <c r="A482" t="s">
        <v>35</v>
      </c>
      <c r="B482">
        <v>30</v>
      </c>
      <c r="C482">
        <v>2033</v>
      </c>
      <c r="D482">
        <v>1</v>
      </c>
      <c r="E482">
        <f t="shared" si="7"/>
        <v>1</v>
      </c>
    </row>
    <row r="483" spans="1:5">
      <c r="A483" t="s">
        <v>43</v>
      </c>
      <c r="B483">
        <v>34</v>
      </c>
      <c r="C483">
        <v>3622</v>
      </c>
      <c r="D483">
        <v>6</v>
      </c>
      <c r="E483">
        <f t="shared" si="7"/>
        <v>0</v>
      </c>
    </row>
    <row r="484" spans="1:5">
      <c r="A484" t="s">
        <v>35</v>
      </c>
      <c r="B484">
        <v>31</v>
      </c>
      <c r="C484">
        <v>4233</v>
      </c>
      <c r="D484">
        <v>3</v>
      </c>
      <c r="E484">
        <f t="shared" si="7"/>
        <v>1</v>
      </c>
    </row>
    <row r="485" spans="1:5">
      <c r="A485" t="s">
        <v>43</v>
      </c>
      <c r="B485">
        <v>35</v>
      </c>
      <c r="C485">
        <v>3681</v>
      </c>
      <c r="D485">
        <v>3</v>
      </c>
      <c r="E485">
        <f t="shared" si="7"/>
        <v>0</v>
      </c>
    </row>
    <row r="486" spans="1:5">
      <c r="A486" t="s">
        <v>43</v>
      </c>
      <c r="B486">
        <v>31</v>
      </c>
      <c r="C486">
        <v>5460</v>
      </c>
      <c r="D486">
        <v>7</v>
      </c>
      <c r="E486">
        <f t="shared" si="7"/>
        <v>0</v>
      </c>
    </row>
    <row r="487" spans="1:5">
      <c r="A487" t="s">
        <v>43</v>
      </c>
      <c r="B487">
        <v>27</v>
      </c>
      <c r="C487">
        <v>2187</v>
      </c>
      <c r="D487">
        <v>5</v>
      </c>
      <c r="E487">
        <f t="shared" si="7"/>
        <v>0</v>
      </c>
    </row>
    <row r="488" spans="1:5">
      <c r="A488" t="s">
        <v>43</v>
      </c>
      <c r="B488">
        <v>37</v>
      </c>
      <c r="C488">
        <v>9602</v>
      </c>
      <c r="D488">
        <v>3</v>
      </c>
      <c r="E488">
        <f t="shared" si="7"/>
        <v>0</v>
      </c>
    </row>
    <row r="489" spans="1:5">
      <c r="A489" t="s">
        <v>43</v>
      </c>
      <c r="B489">
        <v>20</v>
      </c>
      <c r="C489">
        <v>2836</v>
      </c>
      <c r="D489">
        <v>1</v>
      </c>
      <c r="E489">
        <f t="shared" si="7"/>
        <v>0</v>
      </c>
    </row>
    <row r="490" spans="1:5">
      <c r="A490" t="s">
        <v>43</v>
      </c>
      <c r="B490">
        <v>42</v>
      </c>
      <c r="C490">
        <v>4089</v>
      </c>
      <c r="D490">
        <v>10</v>
      </c>
      <c r="E490">
        <f t="shared" si="7"/>
        <v>0</v>
      </c>
    </row>
    <row r="491" spans="1:5">
      <c r="A491" t="s">
        <v>43</v>
      </c>
      <c r="B491">
        <v>43</v>
      </c>
      <c r="C491">
        <v>16627</v>
      </c>
      <c r="D491">
        <v>1</v>
      </c>
      <c r="E491">
        <f t="shared" si="7"/>
        <v>0</v>
      </c>
    </row>
    <row r="492" spans="1:5">
      <c r="A492" t="s">
        <v>43</v>
      </c>
      <c r="B492">
        <v>38</v>
      </c>
      <c r="C492">
        <v>2619</v>
      </c>
      <c r="D492">
        <v>0</v>
      </c>
      <c r="E492">
        <f t="shared" si="7"/>
        <v>0</v>
      </c>
    </row>
    <row r="493" spans="1:5">
      <c r="A493" t="s">
        <v>43</v>
      </c>
      <c r="B493">
        <v>43</v>
      </c>
      <c r="C493">
        <v>5679</v>
      </c>
      <c r="D493">
        <v>8</v>
      </c>
      <c r="E493">
        <f t="shared" si="7"/>
        <v>0</v>
      </c>
    </row>
    <row r="494" spans="1:5">
      <c r="A494" t="s">
        <v>43</v>
      </c>
      <c r="B494">
        <v>48</v>
      </c>
      <c r="C494">
        <v>15402</v>
      </c>
      <c r="D494">
        <v>3</v>
      </c>
      <c r="E494">
        <f t="shared" si="7"/>
        <v>0</v>
      </c>
    </row>
    <row r="495" spans="1:5">
      <c r="A495" t="s">
        <v>43</v>
      </c>
      <c r="B495">
        <v>44</v>
      </c>
      <c r="C495">
        <v>5985</v>
      </c>
      <c r="D495">
        <v>2</v>
      </c>
      <c r="E495">
        <f t="shared" si="7"/>
        <v>0</v>
      </c>
    </row>
    <row r="496" spans="1:5">
      <c r="A496" t="s">
        <v>43</v>
      </c>
      <c r="B496">
        <v>34</v>
      </c>
      <c r="C496">
        <v>2579</v>
      </c>
      <c r="D496">
        <v>8</v>
      </c>
      <c r="E496">
        <f t="shared" si="7"/>
        <v>0</v>
      </c>
    </row>
    <row r="497" spans="1:5">
      <c r="A497" t="s">
        <v>35</v>
      </c>
      <c r="B497">
        <v>27</v>
      </c>
      <c r="C497">
        <v>3041</v>
      </c>
      <c r="D497">
        <v>4</v>
      </c>
      <c r="E497">
        <f t="shared" si="7"/>
        <v>1</v>
      </c>
    </row>
    <row r="498" spans="1:5">
      <c r="A498" t="s">
        <v>43</v>
      </c>
      <c r="B498">
        <v>21</v>
      </c>
      <c r="C498">
        <v>3447</v>
      </c>
      <c r="D498">
        <v>3</v>
      </c>
      <c r="E498">
        <f t="shared" si="7"/>
        <v>0</v>
      </c>
    </row>
    <row r="499" spans="1:5">
      <c r="A499" t="s">
        <v>43</v>
      </c>
      <c r="B499">
        <v>44</v>
      </c>
      <c r="C499">
        <v>19513</v>
      </c>
      <c r="D499">
        <v>2</v>
      </c>
      <c r="E499">
        <f t="shared" si="7"/>
        <v>0</v>
      </c>
    </row>
    <row r="500" spans="1:5">
      <c r="A500" t="s">
        <v>43</v>
      </c>
      <c r="B500">
        <v>22</v>
      </c>
      <c r="C500">
        <v>2773</v>
      </c>
      <c r="D500">
        <v>2</v>
      </c>
      <c r="E500">
        <f t="shared" si="7"/>
        <v>0</v>
      </c>
    </row>
    <row r="501" spans="1:5">
      <c r="A501" t="s">
        <v>43</v>
      </c>
      <c r="B501">
        <v>33</v>
      </c>
      <c r="C501">
        <v>7104</v>
      </c>
      <c r="D501">
        <v>5</v>
      </c>
      <c r="E501">
        <f t="shared" si="7"/>
        <v>0</v>
      </c>
    </row>
    <row r="502" spans="1:5">
      <c r="A502" t="s">
        <v>43</v>
      </c>
      <c r="B502">
        <v>32</v>
      </c>
      <c r="C502">
        <v>6322</v>
      </c>
      <c r="D502">
        <v>6</v>
      </c>
      <c r="E502">
        <f t="shared" si="7"/>
        <v>0</v>
      </c>
    </row>
    <row r="503" spans="1:5">
      <c r="A503" t="s">
        <v>43</v>
      </c>
      <c r="B503">
        <v>30</v>
      </c>
      <c r="C503">
        <v>2083</v>
      </c>
      <c r="D503">
        <v>1</v>
      </c>
      <c r="E503">
        <f t="shared" si="7"/>
        <v>0</v>
      </c>
    </row>
    <row r="504" spans="1:5">
      <c r="A504" t="s">
        <v>43</v>
      </c>
      <c r="B504">
        <v>53</v>
      </c>
      <c r="C504">
        <v>8381</v>
      </c>
      <c r="D504">
        <v>14</v>
      </c>
      <c r="E504">
        <f t="shared" si="7"/>
        <v>0</v>
      </c>
    </row>
    <row r="505" spans="1:5">
      <c r="A505" t="s">
        <v>43</v>
      </c>
      <c r="B505">
        <v>34</v>
      </c>
      <c r="C505">
        <v>2691</v>
      </c>
      <c r="D505">
        <v>10</v>
      </c>
      <c r="E505">
        <f t="shared" si="7"/>
        <v>0</v>
      </c>
    </row>
    <row r="506" spans="1:5">
      <c r="A506" t="s">
        <v>35</v>
      </c>
      <c r="B506">
        <v>45</v>
      </c>
      <c r="C506">
        <v>4286</v>
      </c>
      <c r="D506">
        <v>1</v>
      </c>
      <c r="E506">
        <f t="shared" si="7"/>
        <v>1</v>
      </c>
    </row>
    <row r="507" spans="1:5">
      <c r="A507" t="s">
        <v>43</v>
      </c>
      <c r="B507">
        <v>26</v>
      </c>
      <c r="C507">
        <v>2659</v>
      </c>
      <c r="D507">
        <v>3</v>
      </c>
      <c r="E507">
        <f t="shared" si="7"/>
        <v>0</v>
      </c>
    </row>
    <row r="508" spans="1:5">
      <c r="A508" t="s">
        <v>43</v>
      </c>
      <c r="B508">
        <v>37</v>
      </c>
      <c r="C508">
        <v>9434</v>
      </c>
      <c r="D508">
        <v>10</v>
      </c>
      <c r="E508">
        <f t="shared" si="7"/>
        <v>0</v>
      </c>
    </row>
    <row r="509" spans="1:5">
      <c r="A509" t="s">
        <v>43</v>
      </c>
      <c r="B509">
        <v>29</v>
      </c>
      <c r="C509">
        <v>5561</v>
      </c>
      <c r="D509">
        <v>6</v>
      </c>
      <c r="E509">
        <f t="shared" si="7"/>
        <v>0</v>
      </c>
    </row>
    <row r="510" spans="1:5">
      <c r="A510" t="s">
        <v>43</v>
      </c>
      <c r="B510">
        <v>35</v>
      </c>
      <c r="C510">
        <v>6646</v>
      </c>
      <c r="D510">
        <v>17</v>
      </c>
      <c r="E510">
        <f t="shared" si="7"/>
        <v>0</v>
      </c>
    </row>
    <row r="511" spans="1:5">
      <c r="A511" t="s">
        <v>43</v>
      </c>
      <c r="B511">
        <v>33</v>
      </c>
      <c r="C511">
        <v>7725</v>
      </c>
      <c r="D511">
        <v>13</v>
      </c>
      <c r="E511">
        <f t="shared" si="7"/>
        <v>0</v>
      </c>
    </row>
    <row r="512" spans="1:5">
      <c r="A512" t="s">
        <v>43</v>
      </c>
      <c r="B512">
        <v>54</v>
      </c>
      <c r="C512">
        <v>10725</v>
      </c>
      <c r="D512">
        <v>9</v>
      </c>
      <c r="E512">
        <f t="shared" si="7"/>
        <v>0</v>
      </c>
    </row>
    <row r="513" spans="1:5">
      <c r="A513" t="s">
        <v>43</v>
      </c>
      <c r="B513">
        <v>36</v>
      </c>
      <c r="C513">
        <v>8847</v>
      </c>
      <c r="D513">
        <v>3</v>
      </c>
      <c r="E513">
        <f t="shared" si="7"/>
        <v>0</v>
      </c>
    </row>
    <row r="514" spans="1:5">
      <c r="A514" t="s">
        <v>43</v>
      </c>
      <c r="B514">
        <v>27</v>
      </c>
      <c r="C514">
        <v>2045</v>
      </c>
      <c r="D514">
        <v>4</v>
      </c>
      <c r="E514">
        <f t="shared" si="7"/>
        <v>0</v>
      </c>
    </row>
    <row r="515" spans="1:5">
      <c r="A515" t="s">
        <v>35</v>
      </c>
      <c r="B515">
        <v>20</v>
      </c>
      <c r="C515">
        <v>1009</v>
      </c>
      <c r="D515">
        <v>1</v>
      </c>
      <c r="E515">
        <f t="shared" ref="E515:E578" si="8">IF(A515="Yes",1,0)</f>
        <v>1</v>
      </c>
    </row>
    <row r="516" spans="1:5">
      <c r="A516" t="s">
        <v>35</v>
      </c>
      <c r="B516">
        <v>33</v>
      </c>
      <c r="C516">
        <v>3348</v>
      </c>
      <c r="D516">
        <v>10</v>
      </c>
      <c r="E516">
        <f t="shared" si="8"/>
        <v>1</v>
      </c>
    </row>
    <row r="517" spans="1:5">
      <c r="A517" t="s">
        <v>43</v>
      </c>
      <c r="B517">
        <v>35</v>
      </c>
      <c r="C517">
        <v>1281</v>
      </c>
      <c r="D517">
        <v>1</v>
      </c>
      <c r="E517">
        <f t="shared" si="8"/>
        <v>0</v>
      </c>
    </row>
    <row r="518" spans="1:5">
      <c r="A518" t="s">
        <v>43</v>
      </c>
      <c r="B518">
        <v>23</v>
      </c>
      <c r="C518">
        <v>2819</v>
      </c>
      <c r="D518">
        <v>3</v>
      </c>
      <c r="E518">
        <f t="shared" si="8"/>
        <v>0</v>
      </c>
    </row>
    <row r="519" spans="1:5">
      <c r="A519" t="s">
        <v>43</v>
      </c>
      <c r="B519">
        <v>25</v>
      </c>
      <c r="C519">
        <v>4851</v>
      </c>
      <c r="D519">
        <v>3</v>
      </c>
      <c r="E519">
        <f t="shared" si="8"/>
        <v>0</v>
      </c>
    </row>
    <row r="520" spans="1:5">
      <c r="A520" t="s">
        <v>43</v>
      </c>
      <c r="B520">
        <v>38</v>
      </c>
      <c r="C520">
        <v>4028</v>
      </c>
      <c r="D520">
        <v>7</v>
      </c>
      <c r="E520">
        <f t="shared" si="8"/>
        <v>0</v>
      </c>
    </row>
    <row r="521" spans="1:5">
      <c r="A521" t="s">
        <v>43</v>
      </c>
      <c r="B521">
        <v>29</v>
      </c>
      <c r="C521">
        <v>2720</v>
      </c>
      <c r="D521">
        <v>10</v>
      </c>
      <c r="E521">
        <f t="shared" si="8"/>
        <v>0</v>
      </c>
    </row>
    <row r="522" spans="1:5">
      <c r="A522" t="s">
        <v>43</v>
      </c>
      <c r="B522">
        <v>48</v>
      </c>
      <c r="C522">
        <v>8120</v>
      </c>
      <c r="D522">
        <v>2</v>
      </c>
      <c r="E522">
        <f t="shared" si="8"/>
        <v>0</v>
      </c>
    </row>
    <row r="523" spans="1:5">
      <c r="A523" t="s">
        <v>43</v>
      </c>
      <c r="B523">
        <v>27</v>
      </c>
      <c r="C523">
        <v>4647</v>
      </c>
      <c r="D523">
        <v>6</v>
      </c>
      <c r="E523">
        <f t="shared" si="8"/>
        <v>0</v>
      </c>
    </row>
    <row r="524" spans="1:5">
      <c r="A524" t="s">
        <v>43</v>
      </c>
      <c r="B524">
        <v>37</v>
      </c>
      <c r="C524">
        <v>4680</v>
      </c>
      <c r="D524">
        <v>1</v>
      </c>
      <c r="E524">
        <f t="shared" si="8"/>
        <v>0</v>
      </c>
    </row>
    <row r="525" spans="1:5">
      <c r="A525" t="s">
        <v>43</v>
      </c>
      <c r="B525">
        <v>50</v>
      </c>
      <c r="C525">
        <v>3221</v>
      </c>
      <c r="D525">
        <v>20</v>
      </c>
      <c r="E525">
        <f t="shared" si="8"/>
        <v>0</v>
      </c>
    </row>
    <row r="526" spans="1:5">
      <c r="A526" t="s">
        <v>43</v>
      </c>
      <c r="B526">
        <v>34</v>
      </c>
      <c r="C526">
        <v>8621</v>
      </c>
      <c r="D526">
        <v>8</v>
      </c>
      <c r="E526">
        <f t="shared" si="8"/>
        <v>0</v>
      </c>
    </row>
    <row r="527" spans="1:5">
      <c r="A527" t="s">
        <v>35</v>
      </c>
      <c r="B527">
        <v>24</v>
      </c>
      <c r="C527">
        <v>4577</v>
      </c>
      <c r="D527">
        <v>2</v>
      </c>
      <c r="E527">
        <f t="shared" si="8"/>
        <v>1</v>
      </c>
    </row>
    <row r="528" spans="1:5">
      <c r="A528" t="s">
        <v>43</v>
      </c>
      <c r="B528">
        <v>39</v>
      </c>
      <c r="C528">
        <v>4553</v>
      </c>
      <c r="D528">
        <v>20</v>
      </c>
      <c r="E528">
        <f t="shared" si="8"/>
        <v>0</v>
      </c>
    </row>
    <row r="529" spans="1:5">
      <c r="A529" t="s">
        <v>43</v>
      </c>
      <c r="B529">
        <v>32</v>
      </c>
      <c r="C529">
        <v>5396</v>
      </c>
      <c r="D529">
        <v>10</v>
      </c>
      <c r="E529">
        <f t="shared" si="8"/>
        <v>0</v>
      </c>
    </row>
    <row r="530" spans="1:5">
      <c r="A530" t="s">
        <v>35</v>
      </c>
      <c r="B530">
        <v>50</v>
      </c>
      <c r="C530">
        <v>6796</v>
      </c>
      <c r="D530">
        <v>4</v>
      </c>
      <c r="E530">
        <f t="shared" si="8"/>
        <v>1</v>
      </c>
    </row>
    <row r="531" spans="1:5">
      <c r="A531" t="s">
        <v>43</v>
      </c>
      <c r="B531">
        <v>38</v>
      </c>
      <c r="C531">
        <v>7625</v>
      </c>
      <c r="D531">
        <v>9</v>
      </c>
      <c r="E531">
        <f t="shared" si="8"/>
        <v>0</v>
      </c>
    </row>
    <row r="532" spans="1:5">
      <c r="A532" t="s">
        <v>43</v>
      </c>
      <c r="B532">
        <v>27</v>
      </c>
      <c r="C532">
        <v>7412</v>
      </c>
      <c r="D532">
        <v>9</v>
      </c>
      <c r="E532">
        <f t="shared" si="8"/>
        <v>0</v>
      </c>
    </row>
    <row r="533" spans="1:5">
      <c r="A533" t="s">
        <v>43</v>
      </c>
      <c r="B533">
        <v>32</v>
      </c>
      <c r="C533">
        <v>11159</v>
      </c>
      <c r="D533">
        <v>7</v>
      </c>
      <c r="E533">
        <f t="shared" si="8"/>
        <v>0</v>
      </c>
    </row>
    <row r="534" spans="1:5">
      <c r="A534" t="s">
        <v>43</v>
      </c>
      <c r="B534">
        <v>47</v>
      </c>
      <c r="C534">
        <v>4960</v>
      </c>
      <c r="D534">
        <v>7</v>
      </c>
      <c r="E534">
        <f t="shared" si="8"/>
        <v>0</v>
      </c>
    </row>
    <row r="535" spans="1:5">
      <c r="A535" t="s">
        <v>43</v>
      </c>
      <c r="B535">
        <v>40</v>
      </c>
      <c r="C535">
        <v>10475</v>
      </c>
      <c r="D535">
        <v>18</v>
      </c>
      <c r="E535">
        <f t="shared" si="8"/>
        <v>0</v>
      </c>
    </row>
    <row r="536" spans="1:5">
      <c r="A536" t="s">
        <v>43</v>
      </c>
      <c r="B536">
        <v>53</v>
      </c>
      <c r="C536">
        <v>14814</v>
      </c>
      <c r="D536">
        <v>5</v>
      </c>
      <c r="E536">
        <f t="shared" si="8"/>
        <v>0</v>
      </c>
    </row>
    <row r="537" spans="1:5">
      <c r="A537" t="s">
        <v>43</v>
      </c>
      <c r="B537">
        <v>41</v>
      </c>
      <c r="C537">
        <v>19141</v>
      </c>
      <c r="D537">
        <v>21</v>
      </c>
      <c r="E537">
        <f t="shared" si="8"/>
        <v>0</v>
      </c>
    </row>
    <row r="538" spans="1:5">
      <c r="A538" t="s">
        <v>43</v>
      </c>
      <c r="B538">
        <v>60</v>
      </c>
      <c r="C538">
        <v>5405</v>
      </c>
      <c r="D538">
        <v>2</v>
      </c>
      <c r="E538">
        <f t="shared" si="8"/>
        <v>0</v>
      </c>
    </row>
    <row r="539" spans="1:5">
      <c r="A539" t="s">
        <v>43</v>
      </c>
      <c r="B539">
        <v>27</v>
      </c>
      <c r="C539">
        <v>8793</v>
      </c>
      <c r="D539">
        <v>9</v>
      </c>
      <c r="E539">
        <f t="shared" si="8"/>
        <v>0</v>
      </c>
    </row>
    <row r="540" spans="1:5">
      <c r="A540" t="s">
        <v>43</v>
      </c>
      <c r="B540">
        <v>41</v>
      </c>
      <c r="C540">
        <v>19189</v>
      </c>
      <c r="D540">
        <v>22</v>
      </c>
      <c r="E540">
        <f t="shared" si="8"/>
        <v>0</v>
      </c>
    </row>
    <row r="541" spans="1:5">
      <c r="A541" t="s">
        <v>43</v>
      </c>
      <c r="B541">
        <v>50</v>
      </c>
      <c r="C541">
        <v>3875</v>
      </c>
      <c r="D541">
        <v>2</v>
      </c>
      <c r="E541">
        <f t="shared" si="8"/>
        <v>0</v>
      </c>
    </row>
    <row r="542" spans="1:5">
      <c r="A542" t="s">
        <v>35</v>
      </c>
      <c r="B542">
        <v>28</v>
      </c>
      <c r="C542">
        <v>2216</v>
      </c>
      <c r="D542">
        <v>7</v>
      </c>
      <c r="E542">
        <f t="shared" si="8"/>
        <v>1</v>
      </c>
    </row>
    <row r="543" spans="1:5">
      <c r="A543" t="s">
        <v>43</v>
      </c>
      <c r="B543">
        <v>36</v>
      </c>
      <c r="C543">
        <v>11713</v>
      </c>
      <c r="D543">
        <v>8</v>
      </c>
      <c r="E543">
        <f t="shared" si="8"/>
        <v>0</v>
      </c>
    </row>
    <row r="544" spans="1:5">
      <c r="A544" t="s">
        <v>43</v>
      </c>
      <c r="B544">
        <v>38</v>
      </c>
      <c r="C544">
        <v>7861</v>
      </c>
      <c r="D544">
        <v>1</v>
      </c>
      <c r="E544">
        <f t="shared" si="8"/>
        <v>0</v>
      </c>
    </row>
    <row r="545" spans="1:5">
      <c r="A545" t="s">
        <v>43</v>
      </c>
      <c r="B545">
        <v>44</v>
      </c>
      <c r="C545">
        <v>3708</v>
      </c>
      <c r="D545">
        <v>5</v>
      </c>
      <c r="E545">
        <f t="shared" si="8"/>
        <v>0</v>
      </c>
    </row>
    <row r="546" spans="1:5">
      <c r="A546" t="s">
        <v>43</v>
      </c>
      <c r="B546">
        <v>47</v>
      </c>
      <c r="C546">
        <v>13770</v>
      </c>
      <c r="D546">
        <v>22</v>
      </c>
      <c r="E546">
        <f t="shared" si="8"/>
        <v>0</v>
      </c>
    </row>
    <row r="547" spans="1:5">
      <c r="A547" t="s">
        <v>43</v>
      </c>
      <c r="B547">
        <v>30</v>
      </c>
      <c r="C547">
        <v>5304</v>
      </c>
      <c r="D547">
        <v>8</v>
      </c>
      <c r="E547">
        <f t="shared" si="8"/>
        <v>0</v>
      </c>
    </row>
    <row r="548" spans="1:5">
      <c r="A548" t="s">
        <v>43</v>
      </c>
      <c r="B548">
        <v>29</v>
      </c>
      <c r="C548">
        <v>2642</v>
      </c>
      <c r="D548">
        <v>1</v>
      </c>
      <c r="E548">
        <f t="shared" si="8"/>
        <v>0</v>
      </c>
    </row>
    <row r="549" spans="1:5">
      <c r="A549" t="s">
        <v>35</v>
      </c>
      <c r="B549">
        <v>42</v>
      </c>
      <c r="C549">
        <v>2759</v>
      </c>
      <c r="D549">
        <v>2</v>
      </c>
      <c r="E549">
        <f t="shared" si="8"/>
        <v>1</v>
      </c>
    </row>
    <row r="550" spans="1:5">
      <c r="A550" t="s">
        <v>43</v>
      </c>
      <c r="B550">
        <v>43</v>
      </c>
      <c r="C550">
        <v>6804</v>
      </c>
      <c r="D550">
        <v>2</v>
      </c>
      <c r="E550">
        <f t="shared" si="8"/>
        <v>0</v>
      </c>
    </row>
    <row r="551" spans="1:5">
      <c r="A551" t="s">
        <v>43</v>
      </c>
      <c r="B551">
        <v>34</v>
      </c>
      <c r="C551">
        <v>6142</v>
      </c>
      <c r="D551">
        <v>5</v>
      </c>
      <c r="E551">
        <f t="shared" si="8"/>
        <v>0</v>
      </c>
    </row>
    <row r="552" spans="1:5">
      <c r="A552" t="s">
        <v>43</v>
      </c>
      <c r="B552">
        <v>23</v>
      </c>
      <c r="C552">
        <v>2500</v>
      </c>
      <c r="D552">
        <v>4</v>
      </c>
      <c r="E552">
        <f t="shared" si="8"/>
        <v>0</v>
      </c>
    </row>
    <row r="553" spans="1:5">
      <c r="A553" t="s">
        <v>43</v>
      </c>
      <c r="B553">
        <v>39</v>
      </c>
      <c r="C553">
        <v>6389</v>
      </c>
      <c r="D553">
        <v>8</v>
      </c>
      <c r="E553">
        <f t="shared" si="8"/>
        <v>0</v>
      </c>
    </row>
    <row r="554" spans="1:5">
      <c r="A554" t="s">
        <v>43</v>
      </c>
      <c r="B554">
        <v>56</v>
      </c>
      <c r="C554">
        <v>11103</v>
      </c>
      <c r="D554">
        <v>10</v>
      </c>
      <c r="E554">
        <f t="shared" si="8"/>
        <v>0</v>
      </c>
    </row>
    <row r="555" spans="1:5">
      <c r="A555" t="s">
        <v>43</v>
      </c>
      <c r="B555">
        <v>40</v>
      </c>
      <c r="C555">
        <v>2342</v>
      </c>
      <c r="D555">
        <v>4</v>
      </c>
      <c r="E555">
        <f t="shared" si="8"/>
        <v>0</v>
      </c>
    </row>
    <row r="556" spans="1:5">
      <c r="A556" t="s">
        <v>43</v>
      </c>
      <c r="B556">
        <v>27</v>
      </c>
      <c r="C556">
        <v>6811</v>
      </c>
      <c r="D556">
        <v>7</v>
      </c>
      <c r="E556">
        <f t="shared" si="8"/>
        <v>0</v>
      </c>
    </row>
    <row r="557" spans="1:5">
      <c r="A557" t="s">
        <v>43</v>
      </c>
      <c r="B557">
        <v>29</v>
      </c>
      <c r="C557">
        <v>2297</v>
      </c>
      <c r="D557">
        <v>2</v>
      </c>
      <c r="E557">
        <f t="shared" si="8"/>
        <v>0</v>
      </c>
    </row>
    <row r="558" spans="1:5">
      <c r="A558" t="s">
        <v>43</v>
      </c>
      <c r="B558">
        <v>53</v>
      </c>
      <c r="C558">
        <v>2450</v>
      </c>
      <c r="D558">
        <v>2</v>
      </c>
      <c r="E558">
        <f t="shared" si="8"/>
        <v>0</v>
      </c>
    </row>
    <row r="559" spans="1:5">
      <c r="A559" t="s">
        <v>43</v>
      </c>
      <c r="B559">
        <v>35</v>
      </c>
      <c r="C559">
        <v>5093</v>
      </c>
      <c r="D559">
        <v>1</v>
      </c>
      <c r="E559">
        <f t="shared" si="8"/>
        <v>0</v>
      </c>
    </row>
    <row r="560" spans="1:5">
      <c r="A560" t="s">
        <v>43</v>
      </c>
      <c r="B560">
        <v>32</v>
      </c>
      <c r="C560">
        <v>5309</v>
      </c>
      <c r="D560">
        <v>10</v>
      </c>
      <c r="E560">
        <f t="shared" si="8"/>
        <v>0</v>
      </c>
    </row>
    <row r="561" spans="1:5">
      <c r="A561" t="s">
        <v>43</v>
      </c>
      <c r="B561">
        <v>38</v>
      </c>
      <c r="C561">
        <v>3057</v>
      </c>
      <c r="D561">
        <v>1</v>
      </c>
      <c r="E561">
        <f t="shared" si="8"/>
        <v>0</v>
      </c>
    </row>
    <row r="562" spans="1:5">
      <c r="A562" t="s">
        <v>43</v>
      </c>
      <c r="B562">
        <v>34</v>
      </c>
      <c r="C562">
        <v>5121</v>
      </c>
      <c r="D562">
        <v>0</v>
      </c>
      <c r="E562">
        <f t="shared" si="8"/>
        <v>0</v>
      </c>
    </row>
    <row r="563" spans="1:5">
      <c r="A563" t="s">
        <v>43</v>
      </c>
      <c r="B563">
        <v>52</v>
      </c>
      <c r="C563">
        <v>16856</v>
      </c>
      <c r="D563">
        <v>34</v>
      </c>
      <c r="E563">
        <f t="shared" si="8"/>
        <v>0</v>
      </c>
    </row>
    <row r="564" spans="1:5">
      <c r="A564" t="s">
        <v>35</v>
      </c>
      <c r="B564">
        <v>33</v>
      </c>
      <c r="C564">
        <v>2686</v>
      </c>
      <c r="D564">
        <v>10</v>
      </c>
      <c r="E564">
        <f t="shared" si="8"/>
        <v>1</v>
      </c>
    </row>
    <row r="565" spans="1:5">
      <c r="A565" t="s">
        <v>43</v>
      </c>
      <c r="B565">
        <v>25</v>
      </c>
      <c r="C565">
        <v>6180</v>
      </c>
      <c r="D565">
        <v>6</v>
      </c>
      <c r="E565">
        <f t="shared" si="8"/>
        <v>0</v>
      </c>
    </row>
    <row r="566" spans="1:5">
      <c r="A566" t="s">
        <v>43</v>
      </c>
      <c r="B566">
        <v>45</v>
      </c>
      <c r="C566">
        <v>6632</v>
      </c>
      <c r="D566">
        <v>8</v>
      </c>
      <c r="E566">
        <f t="shared" si="8"/>
        <v>0</v>
      </c>
    </row>
    <row r="567" spans="1:5">
      <c r="A567" t="s">
        <v>43</v>
      </c>
      <c r="B567">
        <v>23</v>
      </c>
      <c r="C567">
        <v>3505</v>
      </c>
      <c r="D567">
        <v>2</v>
      </c>
      <c r="E567">
        <f t="shared" si="8"/>
        <v>0</v>
      </c>
    </row>
    <row r="568" spans="1:5">
      <c r="A568" t="s">
        <v>35</v>
      </c>
      <c r="B568">
        <v>47</v>
      </c>
      <c r="C568">
        <v>6397</v>
      </c>
      <c r="D568">
        <v>5</v>
      </c>
      <c r="E568">
        <f t="shared" si="8"/>
        <v>1</v>
      </c>
    </row>
    <row r="569" spans="1:5">
      <c r="A569" t="s">
        <v>43</v>
      </c>
      <c r="B569">
        <v>34</v>
      </c>
      <c r="C569">
        <v>6274</v>
      </c>
      <c r="D569">
        <v>6</v>
      </c>
      <c r="E569">
        <f t="shared" si="8"/>
        <v>0</v>
      </c>
    </row>
    <row r="570" spans="1:5">
      <c r="A570" t="s">
        <v>35</v>
      </c>
      <c r="B570">
        <v>55</v>
      </c>
      <c r="C570">
        <v>19859</v>
      </c>
      <c r="D570">
        <v>5</v>
      </c>
      <c r="E570">
        <f t="shared" si="8"/>
        <v>1</v>
      </c>
    </row>
    <row r="571" spans="1:5">
      <c r="A571" t="s">
        <v>43</v>
      </c>
      <c r="B571">
        <v>36</v>
      </c>
      <c r="C571">
        <v>7587</v>
      </c>
      <c r="D571">
        <v>10</v>
      </c>
      <c r="E571">
        <f t="shared" si="8"/>
        <v>0</v>
      </c>
    </row>
    <row r="572" spans="1:5">
      <c r="A572" t="s">
        <v>43</v>
      </c>
      <c r="B572">
        <v>52</v>
      </c>
      <c r="C572">
        <v>4258</v>
      </c>
      <c r="D572">
        <v>4</v>
      </c>
      <c r="E572">
        <f t="shared" si="8"/>
        <v>0</v>
      </c>
    </row>
    <row r="573" spans="1:5">
      <c r="A573" t="s">
        <v>43</v>
      </c>
      <c r="B573">
        <v>26</v>
      </c>
      <c r="C573">
        <v>4364</v>
      </c>
      <c r="D573">
        <v>2</v>
      </c>
      <c r="E573">
        <f t="shared" si="8"/>
        <v>0</v>
      </c>
    </row>
    <row r="574" spans="1:5">
      <c r="A574" t="s">
        <v>43</v>
      </c>
      <c r="B574">
        <v>29</v>
      </c>
      <c r="C574">
        <v>4335</v>
      </c>
      <c r="D574">
        <v>8</v>
      </c>
      <c r="E574">
        <f t="shared" si="8"/>
        <v>0</v>
      </c>
    </row>
    <row r="575" spans="1:5">
      <c r="A575" t="s">
        <v>35</v>
      </c>
      <c r="B575">
        <v>26</v>
      </c>
      <c r="C575">
        <v>5326</v>
      </c>
      <c r="D575">
        <v>4</v>
      </c>
      <c r="E575">
        <f t="shared" si="8"/>
        <v>1</v>
      </c>
    </row>
    <row r="576" spans="1:5">
      <c r="A576" t="s">
        <v>43</v>
      </c>
      <c r="B576">
        <v>34</v>
      </c>
      <c r="C576">
        <v>3280</v>
      </c>
      <c r="D576">
        <v>4</v>
      </c>
      <c r="E576">
        <f t="shared" si="8"/>
        <v>0</v>
      </c>
    </row>
    <row r="577" spans="1:5">
      <c r="A577" t="s">
        <v>43</v>
      </c>
      <c r="B577">
        <v>54</v>
      </c>
      <c r="C577">
        <v>5485</v>
      </c>
      <c r="D577">
        <v>5</v>
      </c>
      <c r="E577">
        <f t="shared" si="8"/>
        <v>0</v>
      </c>
    </row>
    <row r="578" spans="1:5">
      <c r="A578" t="s">
        <v>43</v>
      </c>
      <c r="B578">
        <v>27</v>
      </c>
      <c r="C578">
        <v>4342</v>
      </c>
      <c r="D578">
        <v>4</v>
      </c>
      <c r="E578">
        <f t="shared" si="8"/>
        <v>0</v>
      </c>
    </row>
    <row r="579" spans="1:5">
      <c r="A579" t="s">
        <v>43</v>
      </c>
      <c r="B579">
        <v>37</v>
      </c>
      <c r="C579">
        <v>2782</v>
      </c>
      <c r="D579">
        <v>5</v>
      </c>
      <c r="E579">
        <f t="shared" ref="E579:E642" si="9">IF(A579="Yes",1,0)</f>
        <v>0</v>
      </c>
    </row>
    <row r="580" spans="1:5">
      <c r="A580" t="s">
        <v>43</v>
      </c>
      <c r="B580">
        <v>38</v>
      </c>
      <c r="C580">
        <v>5980</v>
      </c>
      <c r="D580">
        <v>15</v>
      </c>
      <c r="E580">
        <f t="shared" si="9"/>
        <v>0</v>
      </c>
    </row>
    <row r="581" spans="1:5">
      <c r="A581" t="s">
        <v>43</v>
      </c>
      <c r="B581">
        <v>34</v>
      </c>
      <c r="C581">
        <v>4381</v>
      </c>
      <c r="D581">
        <v>6</v>
      </c>
      <c r="E581">
        <f t="shared" si="9"/>
        <v>0</v>
      </c>
    </row>
    <row r="582" spans="1:5">
      <c r="A582" t="s">
        <v>43</v>
      </c>
      <c r="B582">
        <v>35</v>
      </c>
      <c r="C582">
        <v>2572</v>
      </c>
      <c r="D582">
        <v>3</v>
      </c>
      <c r="E582">
        <f t="shared" si="9"/>
        <v>0</v>
      </c>
    </row>
    <row r="583" spans="1:5">
      <c r="A583" t="s">
        <v>43</v>
      </c>
      <c r="B583">
        <v>30</v>
      </c>
      <c r="C583">
        <v>3833</v>
      </c>
      <c r="D583">
        <v>2</v>
      </c>
      <c r="E583">
        <f t="shared" si="9"/>
        <v>0</v>
      </c>
    </row>
    <row r="584" spans="1:5">
      <c r="A584" t="s">
        <v>43</v>
      </c>
      <c r="B584">
        <v>40</v>
      </c>
      <c r="C584">
        <v>4244</v>
      </c>
      <c r="D584">
        <v>8</v>
      </c>
      <c r="E584">
        <f t="shared" si="9"/>
        <v>0</v>
      </c>
    </row>
    <row r="585" spans="1:5">
      <c r="A585" t="s">
        <v>43</v>
      </c>
      <c r="B585">
        <v>34</v>
      </c>
      <c r="C585">
        <v>6500</v>
      </c>
      <c r="D585">
        <v>3</v>
      </c>
      <c r="E585">
        <f t="shared" si="9"/>
        <v>0</v>
      </c>
    </row>
    <row r="586" spans="1:5">
      <c r="A586" t="s">
        <v>43</v>
      </c>
      <c r="B586">
        <v>42</v>
      </c>
      <c r="C586">
        <v>18430</v>
      </c>
      <c r="D586">
        <v>24</v>
      </c>
      <c r="E586">
        <f t="shared" si="9"/>
        <v>0</v>
      </c>
    </row>
    <row r="587" spans="1:5">
      <c r="A587" t="s">
        <v>35</v>
      </c>
      <c r="B587">
        <v>23</v>
      </c>
      <c r="C587">
        <v>1601</v>
      </c>
      <c r="D587">
        <v>0</v>
      </c>
      <c r="E587">
        <f t="shared" si="9"/>
        <v>1</v>
      </c>
    </row>
    <row r="588" spans="1:5">
      <c r="A588" t="s">
        <v>43</v>
      </c>
      <c r="B588">
        <v>24</v>
      </c>
      <c r="C588">
        <v>2694</v>
      </c>
      <c r="D588">
        <v>1</v>
      </c>
      <c r="E588">
        <f t="shared" si="9"/>
        <v>0</v>
      </c>
    </row>
    <row r="589" spans="1:5">
      <c r="A589" t="s">
        <v>43</v>
      </c>
      <c r="B589">
        <v>52</v>
      </c>
      <c r="C589">
        <v>3149</v>
      </c>
      <c r="D589">
        <v>5</v>
      </c>
      <c r="E589">
        <f t="shared" si="9"/>
        <v>0</v>
      </c>
    </row>
    <row r="590" spans="1:5">
      <c r="A590" t="s">
        <v>43</v>
      </c>
      <c r="B590">
        <v>50</v>
      </c>
      <c r="C590">
        <v>17639</v>
      </c>
      <c r="D590">
        <v>4</v>
      </c>
      <c r="E590">
        <f t="shared" si="9"/>
        <v>0</v>
      </c>
    </row>
    <row r="591" spans="1:5">
      <c r="A591" t="s">
        <v>35</v>
      </c>
      <c r="B591">
        <v>29</v>
      </c>
      <c r="C591">
        <v>2319</v>
      </c>
      <c r="D591">
        <v>1</v>
      </c>
      <c r="E591">
        <f t="shared" si="9"/>
        <v>1</v>
      </c>
    </row>
    <row r="592" spans="1:5">
      <c r="A592" t="s">
        <v>43</v>
      </c>
      <c r="B592">
        <v>33</v>
      </c>
      <c r="C592">
        <v>11691</v>
      </c>
      <c r="D592">
        <v>13</v>
      </c>
      <c r="E592">
        <f t="shared" si="9"/>
        <v>0</v>
      </c>
    </row>
    <row r="593" spans="1:5">
      <c r="A593" t="s">
        <v>35</v>
      </c>
      <c r="B593">
        <v>33</v>
      </c>
      <c r="C593">
        <v>5324</v>
      </c>
      <c r="D593">
        <v>3</v>
      </c>
      <c r="E593">
        <f t="shared" si="9"/>
        <v>1</v>
      </c>
    </row>
    <row r="594" spans="1:5">
      <c r="A594" t="s">
        <v>43</v>
      </c>
      <c r="B594">
        <v>47</v>
      </c>
      <c r="C594">
        <v>16752</v>
      </c>
      <c r="D594">
        <v>26</v>
      </c>
      <c r="E594">
        <f t="shared" si="9"/>
        <v>0</v>
      </c>
    </row>
    <row r="595" spans="1:5">
      <c r="A595" t="s">
        <v>43</v>
      </c>
      <c r="B595">
        <v>36</v>
      </c>
      <c r="C595">
        <v>5228</v>
      </c>
      <c r="D595">
        <v>9</v>
      </c>
      <c r="E595">
        <f t="shared" si="9"/>
        <v>0</v>
      </c>
    </row>
    <row r="596" spans="1:5">
      <c r="A596" t="s">
        <v>43</v>
      </c>
      <c r="B596">
        <v>29</v>
      </c>
      <c r="C596">
        <v>2700</v>
      </c>
      <c r="D596">
        <v>10</v>
      </c>
      <c r="E596">
        <f t="shared" si="9"/>
        <v>0</v>
      </c>
    </row>
    <row r="597" spans="1:5">
      <c r="A597" t="s">
        <v>35</v>
      </c>
      <c r="B597">
        <v>58</v>
      </c>
      <c r="C597">
        <v>19246</v>
      </c>
      <c r="D597">
        <v>31</v>
      </c>
      <c r="E597">
        <f t="shared" si="9"/>
        <v>1</v>
      </c>
    </row>
    <row r="598" spans="1:5">
      <c r="A598" t="s">
        <v>43</v>
      </c>
      <c r="B598">
        <v>35</v>
      </c>
      <c r="C598">
        <v>2506</v>
      </c>
      <c r="D598">
        <v>2</v>
      </c>
      <c r="E598">
        <f t="shared" si="9"/>
        <v>0</v>
      </c>
    </row>
    <row r="599" spans="1:5">
      <c r="A599" t="s">
        <v>43</v>
      </c>
      <c r="B599">
        <v>42</v>
      </c>
      <c r="C599">
        <v>6062</v>
      </c>
      <c r="D599">
        <v>4</v>
      </c>
      <c r="E599">
        <f t="shared" si="9"/>
        <v>0</v>
      </c>
    </row>
    <row r="600" spans="1:5">
      <c r="A600" t="s">
        <v>35</v>
      </c>
      <c r="B600">
        <v>28</v>
      </c>
      <c r="C600">
        <v>4382</v>
      </c>
      <c r="D600">
        <v>2</v>
      </c>
      <c r="E600">
        <f t="shared" si="9"/>
        <v>1</v>
      </c>
    </row>
    <row r="601" spans="1:5">
      <c r="A601" t="s">
        <v>43</v>
      </c>
      <c r="B601">
        <v>36</v>
      </c>
      <c r="C601">
        <v>2143</v>
      </c>
      <c r="D601">
        <v>5</v>
      </c>
      <c r="E601">
        <f t="shared" si="9"/>
        <v>0</v>
      </c>
    </row>
    <row r="602" spans="1:5">
      <c r="A602" t="s">
        <v>43</v>
      </c>
      <c r="B602">
        <v>32</v>
      </c>
      <c r="C602">
        <v>6162</v>
      </c>
      <c r="D602">
        <v>14</v>
      </c>
      <c r="E602">
        <f t="shared" si="9"/>
        <v>0</v>
      </c>
    </row>
    <row r="603" spans="1:5">
      <c r="A603" t="s">
        <v>43</v>
      </c>
      <c r="B603">
        <v>40</v>
      </c>
      <c r="C603">
        <v>5094</v>
      </c>
      <c r="D603">
        <v>1</v>
      </c>
      <c r="E603">
        <f t="shared" si="9"/>
        <v>0</v>
      </c>
    </row>
    <row r="604" spans="1:5">
      <c r="A604" t="s">
        <v>43</v>
      </c>
      <c r="B604">
        <v>30</v>
      </c>
      <c r="C604">
        <v>6877</v>
      </c>
      <c r="D604">
        <v>0</v>
      </c>
      <c r="E604">
        <f t="shared" si="9"/>
        <v>0</v>
      </c>
    </row>
    <row r="605" spans="1:5">
      <c r="A605" t="s">
        <v>43</v>
      </c>
      <c r="B605">
        <v>45</v>
      </c>
      <c r="C605">
        <v>2274</v>
      </c>
      <c r="D605">
        <v>1</v>
      </c>
      <c r="E605">
        <f t="shared" si="9"/>
        <v>0</v>
      </c>
    </row>
    <row r="606" spans="1:5">
      <c r="A606" t="s">
        <v>43</v>
      </c>
      <c r="B606">
        <v>42</v>
      </c>
      <c r="C606">
        <v>4434</v>
      </c>
      <c r="D606">
        <v>9</v>
      </c>
      <c r="E606">
        <f t="shared" si="9"/>
        <v>0</v>
      </c>
    </row>
    <row r="607" spans="1:5">
      <c r="A607" t="s">
        <v>43</v>
      </c>
      <c r="B607">
        <v>38</v>
      </c>
      <c r="C607">
        <v>6288</v>
      </c>
      <c r="D607">
        <v>4</v>
      </c>
      <c r="E607">
        <f t="shared" si="9"/>
        <v>0</v>
      </c>
    </row>
    <row r="608" spans="1:5">
      <c r="A608" t="s">
        <v>43</v>
      </c>
      <c r="B608">
        <v>34</v>
      </c>
      <c r="C608">
        <v>2553</v>
      </c>
      <c r="D608">
        <v>5</v>
      </c>
      <c r="E608">
        <f t="shared" si="9"/>
        <v>0</v>
      </c>
    </row>
    <row r="609" spans="1:5">
      <c r="A609" t="s">
        <v>35</v>
      </c>
      <c r="B609">
        <v>49</v>
      </c>
      <c r="C609">
        <v>7654</v>
      </c>
      <c r="D609">
        <v>9</v>
      </c>
      <c r="E609">
        <f t="shared" si="9"/>
        <v>1</v>
      </c>
    </row>
    <row r="610" spans="1:5">
      <c r="A610" t="s">
        <v>35</v>
      </c>
      <c r="B610">
        <v>55</v>
      </c>
      <c r="C610">
        <v>5160</v>
      </c>
      <c r="D610">
        <v>9</v>
      </c>
      <c r="E610">
        <f t="shared" si="9"/>
        <v>1</v>
      </c>
    </row>
    <row r="611" spans="1:5">
      <c r="A611" t="s">
        <v>43</v>
      </c>
      <c r="B611">
        <v>43</v>
      </c>
      <c r="C611">
        <v>17159</v>
      </c>
      <c r="D611">
        <v>4</v>
      </c>
      <c r="E611">
        <f t="shared" si="9"/>
        <v>0</v>
      </c>
    </row>
    <row r="612" spans="1:5">
      <c r="A612" t="s">
        <v>43</v>
      </c>
      <c r="B612">
        <v>27</v>
      </c>
      <c r="C612">
        <v>12808</v>
      </c>
      <c r="D612">
        <v>9</v>
      </c>
      <c r="E612">
        <f t="shared" si="9"/>
        <v>0</v>
      </c>
    </row>
    <row r="613" spans="1:5">
      <c r="A613" t="s">
        <v>43</v>
      </c>
      <c r="B613">
        <v>35</v>
      </c>
      <c r="C613">
        <v>10221</v>
      </c>
      <c r="D613">
        <v>8</v>
      </c>
      <c r="E613">
        <f t="shared" si="9"/>
        <v>0</v>
      </c>
    </row>
    <row r="614" spans="1:5">
      <c r="A614" t="s">
        <v>43</v>
      </c>
      <c r="B614">
        <v>28</v>
      </c>
      <c r="C614">
        <v>4779</v>
      </c>
      <c r="D614">
        <v>8</v>
      </c>
      <c r="E614">
        <f t="shared" si="9"/>
        <v>0</v>
      </c>
    </row>
    <row r="615" spans="1:5">
      <c r="A615" t="s">
        <v>43</v>
      </c>
      <c r="B615">
        <v>34</v>
      </c>
      <c r="C615">
        <v>3737</v>
      </c>
      <c r="D615">
        <v>3</v>
      </c>
      <c r="E615">
        <f t="shared" si="9"/>
        <v>0</v>
      </c>
    </row>
    <row r="616" spans="1:5">
      <c r="A616" t="s">
        <v>35</v>
      </c>
      <c r="B616">
        <v>26</v>
      </c>
      <c r="C616">
        <v>2366</v>
      </c>
      <c r="D616">
        <v>8</v>
      </c>
      <c r="E616">
        <f t="shared" si="9"/>
        <v>1</v>
      </c>
    </row>
    <row r="617" spans="1:5">
      <c r="A617" t="s">
        <v>43</v>
      </c>
      <c r="B617">
        <v>27</v>
      </c>
      <c r="C617">
        <v>1706</v>
      </c>
      <c r="D617">
        <v>0</v>
      </c>
      <c r="E617">
        <f t="shared" si="9"/>
        <v>0</v>
      </c>
    </row>
    <row r="618" spans="1:5">
      <c r="A618" t="s">
        <v>43</v>
      </c>
      <c r="B618">
        <v>51</v>
      </c>
      <c r="C618">
        <v>16307</v>
      </c>
      <c r="D618">
        <v>20</v>
      </c>
      <c r="E618">
        <f t="shared" si="9"/>
        <v>0</v>
      </c>
    </row>
    <row r="619" spans="1:5">
      <c r="A619" t="s">
        <v>43</v>
      </c>
      <c r="B619">
        <v>44</v>
      </c>
      <c r="C619">
        <v>5933</v>
      </c>
      <c r="D619">
        <v>5</v>
      </c>
      <c r="E619">
        <f t="shared" si="9"/>
        <v>0</v>
      </c>
    </row>
    <row r="620" spans="1:5">
      <c r="A620" t="s">
        <v>43</v>
      </c>
      <c r="B620">
        <v>25</v>
      </c>
      <c r="C620">
        <v>3424</v>
      </c>
      <c r="D620">
        <v>4</v>
      </c>
      <c r="E620">
        <f t="shared" si="9"/>
        <v>0</v>
      </c>
    </row>
    <row r="621" spans="1:5">
      <c r="A621" t="s">
        <v>43</v>
      </c>
      <c r="B621">
        <v>33</v>
      </c>
      <c r="C621">
        <v>4037</v>
      </c>
      <c r="D621">
        <v>9</v>
      </c>
      <c r="E621">
        <f t="shared" si="9"/>
        <v>0</v>
      </c>
    </row>
    <row r="622" spans="1:5">
      <c r="A622" t="s">
        <v>43</v>
      </c>
      <c r="B622">
        <v>35</v>
      </c>
      <c r="C622">
        <v>2559</v>
      </c>
      <c r="D622">
        <v>6</v>
      </c>
      <c r="E622">
        <f t="shared" si="9"/>
        <v>0</v>
      </c>
    </row>
    <row r="623" spans="1:5">
      <c r="A623" t="s">
        <v>43</v>
      </c>
      <c r="B623">
        <v>36</v>
      </c>
      <c r="C623">
        <v>6201</v>
      </c>
      <c r="D623">
        <v>18</v>
      </c>
      <c r="E623">
        <f t="shared" si="9"/>
        <v>0</v>
      </c>
    </row>
    <row r="624" spans="1:5">
      <c r="A624" t="s">
        <v>43</v>
      </c>
      <c r="B624">
        <v>32</v>
      </c>
      <c r="C624">
        <v>4403</v>
      </c>
      <c r="D624">
        <v>5</v>
      </c>
      <c r="E624">
        <f t="shared" si="9"/>
        <v>0</v>
      </c>
    </row>
    <row r="625" spans="1:5">
      <c r="A625" t="s">
        <v>43</v>
      </c>
      <c r="B625">
        <v>30</v>
      </c>
      <c r="C625">
        <v>3761</v>
      </c>
      <c r="D625">
        <v>5</v>
      </c>
      <c r="E625">
        <f t="shared" si="9"/>
        <v>0</v>
      </c>
    </row>
    <row r="626" spans="1:5">
      <c r="A626" t="s">
        <v>43</v>
      </c>
      <c r="B626">
        <v>53</v>
      </c>
      <c r="C626">
        <v>10934</v>
      </c>
      <c r="D626">
        <v>5</v>
      </c>
      <c r="E626">
        <f t="shared" si="9"/>
        <v>0</v>
      </c>
    </row>
    <row r="627" spans="1:5">
      <c r="A627" t="s">
        <v>43</v>
      </c>
      <c r="B627">
        <v>45</v>
      </c>
      <c r="C627">
        <v>10761</v>
      </c>
      <c r="D627">
        <v>5</v>
      </c>
      <c r="E627">
        <f t="shared" si="9"/>
        <v>0</v>
      </c>
    </row>
    <row r="628" spans="1:5">
      <c r="A628" t="s">
        <v>43</v>
      </c>
      <c r="B628">
        <v>32</v>
      </c>
      <c r="C628">
        <v>5175</v>
      </c>
      <c r="D628">
        <v>5</v>
      </c>
      <c r="E628">
        <f t="shared" si="9"/>
        <v>0</v>
      </c>
    </row>
    <row r="629" spans="1:5">
      <c r="A629" t="s">
        <v>43</v>
      </c>
      <c r="B629">
        <v>52</v>
      </c>
      <c r="C629">
        <v>13826</v>
      </c>
      <c r="D629">
        <v>9</v>
      </c>
      <c r="E629">
        <f t="shared" si="9"/>
        <v>0</v>
      </c>
    </row>
    <row r="630" spans="1:5">
      <c r="A630" t="s">
        <v>43</v>
      </c>
      <c r="B630">
        <v>37</v>
      </c>
      <c r="C630">
        <v>6334</v>
      </c>
      <c r="D630">
        <v>1</v>
      </c>
      <c r="E630">
        <f t="shared" si="9"/>
        <v>0</v>
      </c>
    </row>
    <row r="631" spans="1:5">
      <c r="A631" t="s">
        <v>43</v>
      </c>
      <c r="B631">
        <v>28</v>
      </c>
      <c r="C631">
        <v>4936</v>
      </c>
      <c r="D631">
        <v>5</v>
      </c>
      <c r="E631">
        <f t="shared" si="9"/>
        <v>0</v>
      </c>
    </row>
    <row r="632" spans="1:5">
      <c r="A632" t="s">
        <v>43</v>
      </c>
      <c r="B632">
        <v>22</v>
      </c>
      <c r="C632">
        <v>4775</v>
      </c>
      <c r="D632">
        <v>2</v>
      </c>
      <c r="E632">
        <f t="shared" si="9"/>
        <v>0</v>
      </c>
    </row>
    <row r="633" spans="1:5">
      <c r="A633" t="s">
        <v>43</v>
      </c>
      <c r="B633">
        <v>44</v>
      </c>
      <c r="C633">
        <v>2818</v>
      </c>
      <c r="D633">
        <v>3</v>
      </c>
      <c r="E633">
        <f t="shared" si="9"/>
        <v>0</v>
      </c>
    </row>
    <row r="634" spans="1:5">
      <c r="A634" t="s">
        <v>43</v>
      </c>
      <c r="B634">
        <v>42</v>
      </c>
      <c r="C634">
        <v>2515</v>
      </c>
      <c r="D634">
        <v>2</v>
      </c>
      <c r="E634">
        <f t="shared" si="9"/>
        <v>0</v>
      </c>
    </row>
    <row r="635" spans="1:5">
      <c r="A635" t="s">
        <v>43</v>
      </c>
      <c r="B635">
        <v>36</v>
      </c>
      <c r="C635">
        <v>2342</v>
      </c>
      <c r="D635">
        <v>5</v>
      </c>
      <c r="E635">
        <f t="shared" si="9"/>
        <v>0</v>
      </c>
    </row>
    <row r="636" spans="1:5">
      <c r="A636" t="s">
        <v>43</v>
      </c>
      <c r="B636">
        <v>25</v>
      </c>
      <c r="C636">
        <v>4194</v>
      </c>
      <c r="D636">
        <v>5</v>
      </c>
      <c r="E636">
        <f t="shared" si="9"/>
        <v>0</v>
      </c>
    </row>
    <row r="637" spans="1:5">
      <c r="A637" t="s">
        <v>43</v>
      </c>
      <c r="B637">
        <v>35</v>
      </c>
      <c r="C637">
        <v>10685</v>
      </c>
      <c r="D637">
        <v>17</v>
      </c>
      <c r="E637">
        <f t="shared" si="9"/>
        <v>0</v>
      </c>
    </row>
    <row r="638" spans="1:5">
      <c r="A638" t="s">
        <v>35</v>
      </c>
      <c r="B638">
        <v>35</v>
      </c>
      <c r="C638">
        <v>2022</v>
      </c>
      <c r="D638">
        <v>10</v>
      </c>
      <c r="E638">
        <f t="shared" si="9"/>
        <v>1</v>
      </c>
    </row>
    <row r="639" spans="1:5">
      <c r="A639" t="s">
        <v>43</v>
      </c>
      <c r="B639">
        <v>32</v>
      </c>
      <c r="C639">
        <v>2314</v>
      </c>
      <c r="D639">
        <v>3</v>
      </c>
      <c r="E639">
        <f t="shared" si="9"/>
        <v>0</v>
      </c>
    </row>
    <row r="640" spans="1:5">
      <c r="A640" t="s">
        <v>43</v>
      </c>
      <c r="B640">
        <v>25</v>
      </c>
      <c r="C640">
        <v>4256</v>
      </c>
      <c r="D640">
        <v>5</v>
      </c>
      <c r="E640">
        <f t="shared" si="9"/>
        <v>0</v>
      </c>
    </row>
    <row r="641" spans="1:5">
      <c r="A641" t="s">
        <v>43</v>
      </c>
      <c r="B641">
        <v>49</v>
      </c>
      <c r="C641">
        <v>3580</v>
      </c>
      <c r="D641">
        <v>4</v>
      </c>
      <c r="E641">
        <f t="shared" si="9"/>
        <v>0</v>
      </c>
    </row>
    <row r="642" spans="1:5">
      <c r="A642" t="s">
        <v>43</v>
      </c>
      <c r="B642">
        <v>24</v>
      </c>
      <c r="C642">
        <v>3162</v>
      </c>
      <c r="D642">
        <v>5</v>
      </c>
      <c r="E642">
        <f t="shared" si="9"/>
        <v>0</v>
      </c>
    </row>
    <row r="643" spans="1:5">
      <c r="A643" t="s">
        <v>43</v>
      </c>
      <c r="B643">
        <v>32</v>
      </c>
      <c r="C643">
        <v>6524</v>
      </c>
      <c r="D643">
        <v>10</v>
      </c>
      <c r="E643">
        <f t="shared" ref="E643:E706" si="10">IF(A643="Yes",1,0)</f>
        <v>0</v>
      </c>
    </row>
    <row r="644" spans="1:5">
      <c r="A644" t="s">
        <v>43</v>
      </c>
      <c r="B644">
        <v>38</v>
      </c>
      <c r="C644">
        <v>2899</v>
      </c>
      <c r="D644">
        <v>2</v>
      </c>
      <c r="E644">
        <f t="shared" si="10"/>
        <v>0</v>
      </c>
    </row>
    <row r="645" spans="1:5">
      <c r="A645" t="s">
        <v>43</v>
      </c>
      <c r="B645">
        <v>42</v>
      </c>
      <c r="C645">
        <v>5231</v>
      </c>
      <c r="D645">
        <v>5</v>
      </c>
      <c r="E645">
        <f t="shared" si="10"/>
        <v>0</v>
      </c>
    </row>
    <row r="646" spans="1:5">
      <c r="A646" t="s">
        <v>43</v>
      </c>
      <c r="B646">
        <v>31</v>
      </c>
      <c r="C646">
        <v>2356</v>
      </c>
      <c r="D646">
        <v>6</v>
      </c>
      <c r="E646">
        <f t="shared" si="10"/>
        <v>0</v>
      </c>
    </row>
    <row r="647" spans="1:5">
      <c r="A647" t="s">
        <v>35</v>
      </c>
      <c r="B647">
        <v>29</v>
      </c>
      <c r="C647">
        <v>2800</v>
      </c>
      <c r="D647">
        <v>3</v>
      </c>
      <c r="E647">
        <f t="shared" si="10"/>
        <v>1</v>
      </c>
    </row>
    <row r="648" spans="1:5">
      <c r="A648" t="s">
        <v>43</v>
      </c>
      <c r="B648">
        <v>53</v>
      </c>
      <c r="C648">
        <v>11836</v>
      </c>
      <c r="D648">
        <v>2</v>
      </c>
      <c r="E648">
        <f t="shared" si="10"/>
        <v>0</v>
      </c>
    </row>
    <row r="649" spans="1:5">
      <c r="A649" t="s">
        <v>43</v>
      </c>
      <c r="B649">
        <v>35</v>
      </c>
      <c r="C649">
        <v>10903</v>
      </c>
      <c r="D649">
        <v>13</v>
      </c>
      <c r="E649">
        <f t="shared" si="10"/>
        <v>0</v>
      </c>
    </row>
    <row r="650" spans="1:5">
      <c r="A650" t="s">
        <v>43</v>
      </c>
      <c r="B650">
        <v>37</v>
      </c>
      <c r="C650">
        <v>2973</v>
      </c>
      <c r="D650">
        <v>5</v>
      </c>
      <c r="E650">
        <f t="shared" si="10"/>
        <v>0</v>
      </c>
    </row>
    <row r="651" spans="1:5">
      <c r="A651" t="s">
        <v>43</v>
      </c>
      <c r="B651">
        <v>53</v>
      </c>
      <c r="C651">
        <v>14275</v>
      </c>
      <c r="D651">
        <v>12</v>
      </c>
      <c r="E651">
        <f t="shared" si="10"/>
        <v>0</v>
      </c>
    </row>
    <row r="652" spans="1:5">
      <c r="A652" t="s">
        <v>43</v>
      </c>
      <c r="B652">
        <v>43</v>
      </c>
      <c r="C652">
        <v>5562</v>
      </c>
      <c r="D652">
        <v>5</v>
      </c>
      <c r="E652">
        <f t="shared" si="10"/>
        <v>0</v>
      </c>
    </row>
    <row r="653" spans="1:5">
      <c r="A653" t="s">
        <v>43</v>
      </c>
      <c r="B653">
        <v>47</v>
      </c>
      <c r="C653">
        <v>4537</v>
      </c>
      <c r="D653">
        <v>7</v>
      </c>
      <c r="E653">
        <f t="shared" si="10"/>
        <v>0</v>
      </c>
    </row>
    <row r="654" spans="1:5">
      <c r="A654" t="s">
        <v>43</v>
      </c>
      <c r="B654">
        <v>37</v>
      </c>
      <c r="C654">
        <v>7642</v>
      </c>
      <c r="D654">
        <v>10</v>
      </c>
      <c r="E654">
        <f t="shared" si="10"/>
        <v>0</v>
      </c>
    </row>
    <row r="655" spans="1:5">
      <c r="A655" t="s">
        <v>43</v>
      </c>
      <c r="B655">
        <v>50</v>
      </c>
      <c r="C655">
        <v>17924</v>
      </c>
      <c r="D655">
        <v>31</v>
      </c>
      <c r="E655">
        <f t="shared" si="10"/>
        <v>0</v>
      </c>
    </row>
    <row r="656" spans="1:5">
      <c r="A656" t="s">
        <v>43</v>
      </c>
      <c r="B656">
        <v>39</v>
      </c>
      <c r="C656">
        <v>5204</v>
      </c>
      <c r="D656">
        <v>5</v>
      </c>
      <c r="E656">
        <f t="shared" si="10"/>
        <v>0</v>
      </c>
    </row>
    <row r="657" spans="1:5">
      <c r="A657" t="s">
        <v>43</v>
      </c>
      <c r="B657">
        <v>33</v>
      </c>
      <c r="C657">
        <v>2277</v>
      </c>
      <c r="D657">
        <v>4</v>
      </c>
      <c r="E657">
        <f t="shared" si="10"/>
        <v>0</v>
      </c>
    </row>
    <row r="658" spans="1:5">
      <c r="A658" t="s">
        <v>35</v>
      </c>
      <c r="B658">
        <v>32</v>
      </c>
      <c r="C658">
        <v>2795</v>
      </c>
      <c r="D658">
        <v>1</v>
      </c>
      <c r="E658">
        <f t="shared" si="10"/>
        <v>1</v>
      </c>
    </row>
    <row r="659" spans="1:5">
      <c r="A659" t="s">
        <v>43</v>
      </c>
      <c r="B659">
        <v>29</v>
      </c>
      <c r="C659">
        <v>2532</v>
      </c>
      <c r="D659">
        <v>4</v>
      </c>
      <c r="E659">
        <f t="shared" si="10"/>
        <v>0</v>
      </c>
    </row>
    <row r="660" spans="1:5">
      <c r="A660" t="s">
        <v>43</v>
      </c>
      <c r="B660">
        <v>44</v>
      </c>
      <c r="C660">
        <v>2559</v>
      </c>
      <c r="D660">
        <v>8</v>
      </c>
      <c r="E660">
        <f t="shared" si="10"/>
        <v>0</v>
      </c>
    </row>
    <row r="661" spans="1:5">
      <c r="A661" t="s">
        <v>43</v>
      </c>
      <c r="B661">
        <v>28</v>
      </c>
      <c r="C661">
        <v>4908</v>
      </c>
      <c r="D661">
        <v>4</v>
      </c>
      <c r="E661">
        <f t="shared" si="10"/>
        <v>0</v>
      </c>
    </row>
    <row r="662" spans="1:5">
      <c r="A662" t="s">
        <v>35</v>
      </c>
      <c r="B662">
        <v>58</v>
      </c>
      <c r="C662">
        <v>2380</v>
      </c>
      <c r="D662">
        <v>1</v>
      </c>
      <c r="E662">
        <f t="shared" si="10"/>
        <v>1</v>
      </c>
    </row>
    <row r="663" spans="1:5">
      <c r="A663" t="s">
        <v>43</v>
      </c>
      <c r="B663">
        <v>43</v>
      </c>
      <c r="C663">
        <v>4765</v>
      </c>
      <c r="D663">
        <v>1</v>
      </c>
      <c r="E663">
        <f t="shared" si="10"/>
        <v>0</v>
      </c>
    </row>
    <row r="664" spans="1:5">
      <c r="A664" t="s">
        <v>35</v>
      </c>
      <c r="B664">
        <v>20</v>
      </c>
      <c r="C664">
        <v>2044</v>
      </c>
      <c r="D664">
        <v>2</v>
      </c>
      <c r="E664">
        <f t="shared" si="10"/>
        <v>1</v>
      </c>
    </row>
    <row r="665" spans="1:5">
      <c r="A665" t="s">
        <v>35</v>
      </c>
      <c r="B665">
        <v>21</v>
      </c>
      <c r="C665">
        <v>2693</v>
      </c>
      <c r="D665">
        <v>1</v>
      </c>
      <c r="E665">
        <f t="shared" si="10"/>
        <v>1</v>
      </c>
    </row>
    <row r="666" spans="1:5">
      <c r="A666" t="s">
        <v>43</v>
      </c>
      <c r="B666">
        <v>36</v>
      </c>
      <c r="C666">
        <v>6586</v>
      </c>
      <c r="D666">
        <v>16</v>
      </c>
      <c r="E666">
        <f t="shared" si="10"/>
        <v>0</v>
      </c>
    </row>
    <row r="667" spans="1:5">
      <c r="A667" t="s">
        <v>43</v>
      </c>
      <c r="B667">
        <v>47</v>
      </c>
      <c r="C667">
        <v>3294</v>
      </c>
      <c r="D667">
        <v>3</v>
      </c>
      <c r="E667">
        <f t="shared" si="10"/>
        <v>0</v>
      </c>
    </row>
    <row r="668" spans="1:5">
      <c r="A668" t="s">
        <v>35</v>
      </c>
      <c r="B668">
        <v>22</v>
      </c>
      <c r="C668">
        <v>4171</v>
      </c>
      <c r="D668">
        <v>3</v>
      </c>
      <c r="E668">
        <f t="shared" si="10"/>
        <v>1</v>
      </c>
    </row>
    <row r="669" spans="1:5">
      <c r="A669" t="s">
        <v>35</v>
      </c>
      <c r="B669">
        <v>41</v>
      </c>
      <c r="C669">
        <v>2778</v>
      </c>
      <c r="D669">
        <v>7</v>
      </c>
      <c r="E669">
        <f t="shared" si="10"/>
        <v>1</v>
      </c>
    </row>
    <row r="670" spans="1:5">
      <c r="A670" t="s">
        <v>43</v>
      </c>
      <c r="B670">
        <v>28</v>
      </c>
      <c r="C670">
        <v>2377</v>
      </c>
      <c r="D670">
        <v>2</v>
      </c>
      <c r="E670">
        <f t="shared" si="10"/>
        <v>0</v>
      </c>
    </row>
    <row r="671" spans="1:5">
      <c r="A671" t="s">
        <v>35</v>
      </c>
      <c r="B671">
        <v>39</v>
      </c>
      <c r="C671">
        <v>2404</v>
      </c>
      <c r="D671">
        <v>2</v>
      </c>
      <c r="E671">
        <f t="shared" si="10"/>
        <v>1</v>
      </c>
    </row>
    <row r="672" spans="1:5">
      <c r="A672" t="s">
        <v>43</v>
      </c>
      <c r="B672">
        <v>27</v>
      </c>
      <c r="C672">
        <v>2318</v>
      </c>
      <c r="D672">
        <v>1</v>
      </c>
      <c r="E672">
        <f t="shared" si="10"/>
        <v>0</v>
      </c>
    </row>
    <row r="673" spans="1:5">
      <c r="A673" t="s">
        <v>43</v>
      </c>
      <c r="B673">
        <v>34</v>
      </c>
      <c r="C673">
        <v>2008</v>
      </c>
      <c r="D673">
        <v>1</v>
      </c>
      <c r="E673">
        <f t="shared" si="10"/>
        <v>0</v>
      </c>
    </row>
    <row r="674" spans="1:5">
      <c r="A674" t="s">
        <v>43</v>
      </c>
      <c r="B674">
        <v>42</v>
      </c>
      <c r="C674">
        <v>6244</v>
      </c>
      <c r="D674">
        <v>5</v>
      </c>
      <c r="E674">
        <f t="shared" si="10"/>
        <v>0</v>
      </c>
    </row>
    <row r="675" spans="1:5">
      <c r="A675" t="s">
        <v>43</v>
      </c>
      <c r="B675">
        <v>33</v>
      </c>
      <c r="C675">
        <v>2799</v>
      </c>
      <c r="D675">
        <v>3</v>
      </c>
      <c r="E675">
        <f t="shared" si="10"/>
        <v>0</v>
      </c>
    </row>
    <row r="676" spans="1:5">
      <c r="A676" t="s">
        <v>43</v>
      </c>
      <c r="B676">
        <v>58</v>
      </c>
      <c r="C676">
        <v>10552</v>
      </c>
      <c r="D676">
        <v>6</v>
      </c>
      <c r="E676">
        <f t="shared" si="10"/>
        <v>0</v>
      </c>
    </row>
    <row r="677" spans="1:5">
      <c r="A677" t="s">
        <v>43</v>
      </c>
      <c r="B677">
        <v>31</v>
      </c>
      <c r="C677">
        <v>2329</v>
      </c>
      <c r="D677">
        <v>7</v>
      </c>
      <c r="E677">
        <f t="shared" si="10"/>
        <v>0</v>
      </c>
    </row>
    <row r="678" spans="1:5">
      <c r="A678" t="s">
        <v>43</v>
      </c>
      <c r="B678">
        <v>35</v>
      </c>
      <c r="C678">
        <v>4014</v>
      </c>
      <c r="D678">
        <v>10</v>
      </c>
      <c r="E678">
        <f t="shared" si="10"/>
        <v>0</v>
      </c>
    </row>
    <row r="679" spans="1:5">
      <c r="A679" t="s">
        <v>43</v>
      </c>
      <c r="B679">
        <v>49</v>
      </c>
      <c r="C679">
        <v>7403</v>
      </c>
      <c r="D679">
        <v>26</v>
      </c>
      <c r="E679">
        <f t="shared" si="10"/>
        <v>0</v>
      </c>
    </row>
    <row r="680" spans="1:5">
      <c r="A680" t="s">
        <v>43</v>
      </c>
      <c r="B680">
        <v>48</v>
      </c>
      <c r="C680">
        <v>2259</v>
      </c>
      <c r="D680">
        <v>0</v>
      </c>
      <c r="E680">
        <f t="shared" si="10"/>
        <v>0</v>
      </c>
    </row>
    <row r="681" spans="1:5">
      <c r="A681" t="s">
        <v>43</v>
      </c>
      <c r="B681">
        <v>31</v>
      </c>
      <c r="C681">
        <v>6932</v>
      </c>
      <c r="D681">
        <v>9</v>
      </c>
      <c r="E681">
        <f t="shared" si="10"/>
        <v>0</v>
      </c>
    </row>
    <row r="682" spans="1:5">
      <c r="A682" t="s">
        <v>43</v>
      </c>
      <c r="B682">
        <v>36</v>
      </c>
      <c r="C682">
        <v>4678</v>
      </c>
      <c r="D682">
        <v>6</v>
      </c>
      <c r="E682">
        <f t="shared" si="10"/>
        <v>0</v>
      </c>
    </row>
    <row r="683" spans="1:5">
      <c r="A683" t="s">
        <v>43</v>
      </c>
      <c r="B683">
        <v>38</v>
      </c>
      <c r="C683">
        <v>13582</v>
      </c>
      <c r="D683">
        <v>15</v>
      </c>
      <c r="E683">
        <f t="shared" si="10"/>
        <v>0</v>
      </c>
    </row>
    <row r="684" spans="1:5">
      <c r="A684" t="s">
        <v>43</v>
      </c>
      <c r="B684">
        <v>32</v>
      </c>
      <c r="C684">
        <v>2332</v>
      </c>
      <c r="D684">
        <v>3</v>
      </c>
      <c r="E684">
        <f t="shared" si="10"/>
        <v>0</v>
      </c>
    </row>
    <row r="685" spans="1:5">
      <c r="A685" t="s">
        <v>35</v>
      </c>
      <c r="B685">
        <v>25</v>
      </c>
      <c r="C685">
        <v>2413</v>
      </c>
      <c r="D685">
        <v>1</v>
      </c>
      <c r="E685">
        <f t="shared" si="10"/>
        <v>1</v>
      </c>
    </row>
    <row r="686" spans="1:5">
      <c r="A686" t="s">
        <v>43</v>
      </c>
      <c r="B686">
        <v>40</v>
      </c>
      <c r="C686">
        <v>9705</v>
      </c>
      <c r="D686">
        <v>1</v>
      </c>
      <c r="E686">
        <f t="shared" si="10"/>
        <v>0</v>
      </c>
    </row>
    <row r="687" spans="1:5">
      <c r="A687" t="s">
        <v>43</v>
      </c>
      <c r="B687">
        <v>26</v>
      </c>
      <c r="C687">
        <v>4294</v>
      </c>
      <c r="D687">
        <v>7</v>
      </c>
      <c r="E687">
        <f t="shared" si="10"/>
        <v>0</v>
      </c>
    </row>
    <row r="688" spans="1:5">
      <c r="A688" t="s">
        <v>43</v>
      </c>
      <c r="B688">
        <v>41</v>
      </c>
      <c r="C688">
        <v>4721</v>
      </c>
      <c r="D688">
        <v>18</v>
      </c>
      <c r="E688">
        <f t="shared" si="10"/>
        <v>0</v>
      </c>
    </row>
    <row r="689" spans="1:5">
      <c r="A689" t="s">
        <v>43</v>
      </c>
      <c r="B689">
        <v>36</v>
      </c>
      <c r="C689">
        <v>2519</v>
      </c>
      <c r="D689">
        <v>11</v>
      </c>
      <c r="E689">
        <f t="shared" si="10"/>
        <v>0</v>
      </c>
    </row>
    <row r="690" spans="1:5">
      <c r="A690" t="s">
        <v>35</v>
      </c>
      <c r="B690">
        <v>19</v>
      </c>
      <c r="C690">
        <v>2121</v>
      </c>
      <c r="D690">
        <v>1</v>
      </c>
      <c r="E690">
        <f t="shared" si="10"/>
        <v>1</v>
      </c>
    </row>
    <row r="691" spans="1:5">
      <c r="A691" t="s">
        <v>35</v>
      </c>
      <c r="B691">
        <v>20</v>
      </c>
      <c r="C691">
        <v>2973</v>
      </c>
      <c r="D691">
        <v>1</v>
      </c>
      <c r="E691">
        <f t="shared" si="10"/>
        <v>1</v>
      </c>
    </row>
    <row r="692" spans="1:5">
      <c r="A692" t="s">
        <v>43</v>
      </c>
      <c r="B692">
        <v>31</v>
      </c>
      <c r="C692">
        <v>5855</v>
      </c>
      <c r="D692">
        <v>9</v>
      </c>
      <c r="E692">
        <f t="shared" si="10"/>
        <v>0</v>
      </c>
    </row>
    <row r="693" spans="1:5">
      <c r="A693" t="s">
        <v>43</v>
      </c>
      <c r="B693">
        <v>40</v>
      </c>
      <c r="C693">
        <v>3617</v>
      </c>
      <c r="D693">
        <v>1</v>
      </c>
      <c r="E693">
        <f t="shared" si="10"/>
        <v>0</v>
      </c>
    </row>
    <row r="694" spans="1:5">
      <c r="A694" t="s">
        <v>43</v>
      </c>
      <c r="B694">
        <v>32</v>
      </c>
      <c r="C694">
        <v>6725</v>
      </c>
      <c r="D694">
        <v>8</v>
      </c>
      <c r="E694">
        <f t="shared" si="10"/>
        <v>0</v>
      </c>
    </row>
    <row r="695" spans="1:5">
      <c r="A695" t="s">
        <v>35</v>
      </c>
      <c r="B695">
        <v>36</v>
      </c>
      <c r="C695">
        <v>10325</v>
      </c>
      <c r="D695">
        <v>16</v>
      </c>
      <c r="E695">
        <f t="shared" si="10"/>
        <v>1</v>
      </c>
    </row>
    <row r="696" spans="1:5">
      <c r="A696" t="s">
        <v>43</v>
      </c>
      <c r="B696">
        <v>33</v>
      </c>
      <c r="C696">
        <v>6949</v>
      </c>
      <c r="D696">
        <v>5</v>
      </c>
      <c r="E696">
        <f t="shared" si="10"/>
        <v>0</v>
      </c>
    </row>
    <row r="697" spans="1:5">
      <c r="A697" t="s">
        <v>35</v>
      </c>
      <c r="B697">
        <v>37</v>
      </c>
      <c r="C697">
        <v>10609</v>
      </c>
      <c r="D697">
        <v>14</v>
      </c>
      <c r="E697">
        <f t="shared" si="10"/>
        <v>1</v>
      </c>
    </row>
    <row r="698" spans="1:5">
      <c r="A698" t="s">
        <v>43</v>
      </c>
      <c r="B698">
        <v>45</v>
      </c>
      <c r="C698">
        <v>4447</v>
      </c>
      <c r="D698">
        <v>9</v>
      </c>
      <c r="E698">
        <f t="shared" si="10"/>
        <v>0</v>
      </c>
    </row>
    <row r="699" spans="1:5">
      <c r="A699" t="s">
        <v>43</v>
      </c>
      <c r="B699">
        <v>29</v>
      </c>
      <c r="C699">
        <v>2157</v>
      </c>
      <c r="D699">
        <v>3</v>
      </c>
      <c r="E699">
        <f t="shared" si="10"/>
        <v>0</v>
      </c>
    </row>
    <row r="700" spans="1:5">
      <c r="A700" t="s">
        <v>43</v>
      </c>
      <c r="B700">
        <v>35</v>
      </c>
      <c r="C700">
        <v>4601</v>
      </c>
      <c r="D700">
        <v>5</v>
      </c>
      <c r="E700">
        <f t="shared" si="10"/>
        <v>0</v>
      </c>
    </row>
    <row r="701" spans="1:5">
      <c r="A701" t="s">
        <v>43</v>
      </c>
      <c r="B701">
        <v>52</v>
      </c>
      <c r="C701">
        <v>17099</v>
      </c>
      <c r="D701">
        <v>9</v>
      </c>
      <c r="E701">
        <f t="shared" si="10"/>
        <v>0</v>
      </c>
    </row>
    <row r="702" spans="1:5">
      <c r="A702" t="s">
        <v>35</v>
      </c>
      <c r="B702">
        <v>58</v>
      </c>
      <c r="C702">
        <v>2479</v>
      </c>
      <c r="D702">
        <v>1</v>
      </c>
      <c r="E702">
        <f t="shared" si="10"/>
        <v>1</v>
      </c>
    </row>
    <row r="703" spans="1:5">
      <c r="A703" t="s">
        <v>43</v>
      </c>
      <c r="B703">
        <v>53</v>
      </c>
      <c r="C703">
        <v>14852</v>
      </c>
      <c r="D703">
        <v>17</v>
      </c>
      <c r="E703">
        <f t="shared" si="10"/>
        <v>0</v>
      </c>
    </row>
    <row r="704" spans="1:5">
      <c r="A704" t="s">
        <v>43</v>
      </c>
      <c r="B704">
        <v>30</v>
      </c>
      <c r="C704">
        <v>7264</v>
      </c>
      <c r="D704">
        <v>8</v>
      </c>
      <c r="E704">
        <f t="shared" si="10"/>
        <v>0</v>
      </c>
    </row>
    <row r="705" spans="1:5">
      <c r="A705" t="s">
        <v>43</v>
      </c>
      <c r="B705">
        <v>38</v>
      </c>
      <c r="C705">
        <v>5666</v>
      </c>
      <c r="D705">
        <v>5</v>
      </c>
      <c r="E705">
        <f t="shared" si="10"/>
        <v>0</v>
      </c>
    </row>
    <row r="706" spans="1:5">
      <c r="A706" t="s">
        <v>43</v>
      </c>
      <c r="B706">
        <v>35</v>
      </c>
      <c r="C706">
        <v>7823</v>
      </c>
      <c r="D706">
        <v>10</v>
      </c>
      <c r="E706">
        <f t="shared" si="10"/>
        <v>0</v>
      </c>
    </row>
    <row r="707" spans="1:5">
      <c r="A707" t="s">
        <v>43</v>
      </c>
      <c r="B707">
        <v>39</v>
      </c>
      <c r="C707">
        <v>7880</v>
      </c>
      <c r="D707">
        <v>8</v>
      </c>
      <c r="E707">
        <f t="shared" ref="E707:E770" si="11">IF(A707="Yes",1,0)</f>
        <v>0</v>
      </c>
    </row>
    <row r="708" spans="1:5">
      <c r="A708" t="s">
        <v>35</v>
      </c>
      <c r="B708">
        <v>40</v>
      </c>
      <c r="C708">
        <v>13194</v>
      </c>
      <c r="D708">
        <v>1</v>
      </c>
      <c r="E708">
        <f t="shared" si="11"/>
        <v>1</v>
      </c>
    </row>
    <row r="709" spans="1:5">
      <c r="A709" t="s">
        <v>43</v>
      </c>
      <c r="B709">
        <v>47</v>
      </c>
      <c r="C709">
        <v>5067</v>
      </c>
      <c r="D709">
        <v>19</v>
      </c>
      <c r="E709">
        <f t="shared" si="11"/>
        <v>0</v>
      </c>
    </row>
    <row r="710" spans="1:5">
      <c r="A710" t="s">
        <v>43</v>
      </c>
      <c r="B710">
        <v>36</v>
      </c>
      <c r="C710">
        <v>5079</v>
      </c>
      <c r="D710">
        <v>7</v>
      </c>
      <c r="E710">
        <f t="shared" si="11"/>
        <v>0</v>
      </c>
    </row>
    <row r="711" spans="1:5">
      <c r="A711" t="s">
        <v>35</v>
      </c>
      <c r="B711">
        <v>31</v>
      </c>
      <c r="C711">
        <v>2321</v>
      </c>
      <c r="D711">
        <v>3</v>
      </c>
      <c r="E711">
        <f t="shared" si="11"/>
        <v>1</v>
      </c>
    </row>
    <row r="712" spans="1:5">
      <c r="A712" t="s">
        <v>43</v>
      </c>
      <c r="B712">
        <v>33</v>
      </c>
      <c r="C712">
        <v>17444</v>
      </c>
      <c r="D712">
        <v>10</v>
      </c>
      <c r="E712">
        <f t="shared" si="11"/>
        <v>0</v>
      </c>
    </row>
    <row r="713" spans="1:5">
      <c r="A713" t="s">
        <v>35</v>
      </c>
      <c r="B713">
        <v>29</v>
      </c>
      <c r="C713">
        <v>2404</v>
      </c>
      <c r="D713">
        <v>0</v>
      </c>
      <c r="E713">
        <f t="shared" si="11"/>
        <v>1</v>
      </c>
    </row>
    <row r="714" spans="1:5">
      <c r="A714" t="s">
        <v>43</v>
      </c>
      <c r="B714">
        <v>33</v>
      </c>
      <c r="C714">
        <v>3452</v>
      </c>
      <c r="D714">
        <v>3</v>
      </c>
      <c r="E714">
        <f t="shared" si="11"/>
        <v>0</v>
      </c>
    </row>
    <row r="715" spans="1:5">
      <c r="A715" t="s">
        <v>43</v>
      </c>
      <c r="B715">
        <v>45</v>
      </c>
      <c r="C715">
        <v>2270</v>
      </c>
      <c r="D715">
        <v>5</v>
      </c>
      <c r="E715">
        <f t="shared" si="11"/>
        <v>0</v>
      </c>
    </row>
    <row r="716" spans="1:5">
      <c r="A716" t="s">
        <v>43</v>
      </c>
      <c r="B716">
        <v>50</v>
      </c>
      <c r="C716">
        <v>17399</v>
      </c>
      <c r="D716">
        <v>5</v>
      </c>
      <c r="E716">
        <f t="shared" si="11"/>
        <v>0</v>
      </c>
    </row>
    <row r="717" spans="1:5">
      <c r="A717" t="s">
        <v>43</v>
      </c>
      <c r="B717">
        <v>33</v>
      </c>
      <c r="C717">
        <v>5488</v>
      </c>
      <c r="D717">
        <v>6</v>
      </c>
      <c r="E717">
        <f t="shared" si="11"/>
        <v>0</v>
      </c>
    </row>
    <row r="718" spans="1:5">
      <c r="A718" t="s">
        <v>43</v>
      </c>
      <c r="B718">
        <v>41</v>
      </c>
      <c r="C718">
        <v>19419</v>
      </c>
      <c r="D718">
        <v>18</v>
      </c>
      <c r="E718">
        <f t="shared" si="11"/>
        <v>0</v>
      </c>
    </row>
    <row r="719" spans="1:5">
      <c r="A719" t="s">
        <v>43</v>
      </c>
      <c r="B719">
        <v>27</v>
      </c>
      <c r="C719">
        <v>2811</v>
      </c>
      <c r="D719">
        <v>2</v>
      </c>
      <c r="E719">
        <f t="shared" si="11"/>
        <v>0</v>
      </c>
    </row>
    <row r="720" spans="1:5">
      <c r="A720" t="s">
        <v>43</v>
      </c>
      <c r="B720">
        <v>45</v>
      </c>
      <c r="C720">
        <v>3633</v>
      </c>
      <c r="D720">
        <v>9</v>
      </c>
      <c r="E720">
        <f t="shared" si="11"/>
        <v>0</v>
      </c>
    </row>
    <row r="721" spans="1:5">
      <c r="A721" t="s">
        <v>43</v>
      </c>
      <c r="B721">
        <v>47</v>
      </c>
      <c r="C721">
        <v>4163</v>
      </c>
      <c r="D721">
        <v>9</v>
      </c>
      <c r="E721">
        <f t="shared" si="11"/>
        <v>0</v>
      </c>
    </row>
    <row r="722" spans="1:5">
      <c r="A722" t="s">
        <v>35</v>
      </c>
      <c r="B722">
        <v>30</v>
      </c>
      <c r="C722">
        <v>2132</v>
      </c>
      <c r="D722">
        <v>5</v>
      </c>
      <c r="E722">
        <f t="shared" si="11"/>
        <v>1</v>
      </c>
    </row>
    <row r="723" spans="1:5">
      <c r="A723" t="s">
        <v>43</v>
      </c>
      <c r="B723">
        <v>50</v>
      </c>
      <c r="C723">
        <v>13973</v>
      </c>
      <c r="D723">
        <v>12</v>
      </c>
      <c r="E723">
        <f t="shared" si="11"/>
        <v>0</v>
      </c>
    </row>
    <row r="724" spans="1:5">
      <c r="A724" t="s">
        <v>43</v>
      </c>
      <c r="B724">
        <v>38</v>
      </c>
      <c r="C724">
        <v>2684</v>
      </c>
      <c r="D724">
        <v>2</v>
      </c>
      <c r="E724">
        <f t="shared" si="11"/>
        <v>0</v>
      </c>
    </row>
    <row r="725" spans="1:5">
      <c r="A725" t="s">
        <v>43</v>
      </c>
      <c r="B725">
        <v>46</v>
      </c>
      <c r="C725">
        <v>10845</v>
      </c>
      <c r="D725">
        <v>8</v>
      </c>
      <c r="E725">
        <f t="shared" si="11"/>
        <v>0</v>
      </c>
    </row>
    <row r="726" spans="1:5">
      <c r="A726" t="s">
        <v>43</v>
      </c>
      <c r="B726">
        <v>24</v>
      </c>
      <c r="C726">
        <v>4377</v>
      </c>
      <c r="D726">
        <v>4</v>
      </c>
      <c r="E726">
        <f t="shared" si="11"/>
        <v>0</v>
      </c>
    </row>
    <row r="727" spans="1:5">
      <c r="A727" t="s">
        <v>35</v>
      </c>
      <c r="B727">
        <v>35</v>
      </c>
      <c r="C727">
        <v>3743</v>
      </c>
      <c r="D727">
        <v>4</v>
      </c>
      <c r="E727">
        <f t="shared" si="11"/>
        <v>1</v>
      </c>
    </row>
    <row r="728" spans="1:5">
      <c r="A728" t="s">
        <v>43</v>
      </c>
      <c r="B728">
        <v>31</v>
      </c>
      <c r="C728">
        <v>4148</v>
      </c>
      <c r="D728">
        <v>4</v>
      </c>
      <c r="E728">
        <f t="shared" si="11"/>
        <v>0</v>
      </c>
    </row>
    <row r="729" spans="1:5">
      <c r="A729" t="s">
        <v>43</v>
      </c>
      <c r="B729">
        <v>18</v>
      </c>
      <c r="C729">
        <v>1051</v>
      </c>
      <c r="D729">
        <v>0</v>
      </c>
      <c r="E729">
        <f t="shared" si="11"/>
        <v>0</v>
      </c>
    </row>
    <row r="730" spans="1:5">
      <c r="A730" t="s">
        <v>43</v>
      </c>
      <c r="B730">
        <v>54</v>
      </c>
      <c r="C730">
        <v>10739</v>
      </c>
      <c r="D730">
        <v>10</v>
      </c>
      <c r="E730">
        <f t="shared" si="11"/>
        <v>0</v>
      </c>
    </row>
    <row r="731" spans="1:5">
      <c r="A731" t="s">
        <v>43</v>
      </c>
      <c r="B731">
        <v>35</v>
      </c>
      <c r="C731">
        <v>10388</v>
      </c>
      <c r="D731">
        <v>16</v>
      </c>
      <c r="E731">
        <f t="shared" si="11"/>
        <v>0</v>
      </c>
    </row>
    <row r="732" spans="1:5">
      <c r="A732" t="s">
        <v>43</v>
      </c>
      <c r="B732">
        <v>30</v>
      </c>
      <c r="C732">
        <v>11416</v>
      </c>
      <c r="D732">
        <v>8</v>
      </c>
      <c r="E732">
        <f t="shared" si="11"/>
        <v>0</v>
      </c>
    </row>
    <row r="733" spans="1:5">
      <c r="A733" t="s">
        <v>35</v>
      </c>
      <c r="B733">
        <v>20</v>
      </c>
      <c r="C733">
        <v>2600</v>
      </c>
      <c r="D733">
        <v>1</v>
      </c>
      <c r="E733">
        <f t="shared" si="11"/>
        <v>1</v>
      </c>
    </row>
    <row r="734" spans="1:5">
      <c r="A734" t="s">
        <v>35</v>
      </c>
      <c r="B734">
        <v>30</v>
      </c>
      <c r="C734">
        <v>2422</v>
      </c>
      <c r="D734">
        <v>3</v>
      </c>
      <c r="E734">
        <f t="shared" si="11"/>
        <v>1</v>
      </c>
    </row>
    <row r="735" spans="1:5">
      <c r="A735" t="s">
        <v>43</v>
      </c>
      <c r="B735">
        <v>26</v>
      </c>
      <c r="C735">
        <v>5472</v>
      </c>
      <c r="D735">
        <v>8</v>
      </c>
      <c r="E735">
        <f t="shared" si="11"/>
        <v>0</v>
      </c>
    </row>
    <row r="736" spans="1:5">
      <c r="A736" t="s">
        <v>43</v>
      </c>
      <c r="B736">
        <v>22</v>
      </c>
      <c r="C736">
        <v>2451</v>
      </c>
      <c r="D736">
        <v>4</v>
      </c>
      <c r="E736">
        <f t="shared" si="11"/>
        <v>0</v>
      </c>
    </row>
    <row r="737" spans="1:5">
      <c r="A737" t="s">
        <v>43</v>
      </c>
      <c r="B737">
        <v>48</v>
      </c>
      <c r="C737">
        <v>4240</v>
      </c>
      <c r="D737">
        <v>2</v>
      </c>
      <c r="E737">
        <f t="shared" si="11"/>
        <v>0</v>
      </c>
    </row>
    <row r="738" spans="1:5">
      <c r="A738" t="s">
        <v>43</v>
      </c>
      <c r="B738">
        <v>48</v>
      </c>
      <c r="C738">
        <v>10999</v>
      </c>
      <c r="D738">
        <v>15</v>
      </c>
      <c r="E738">
        <f t="shared" si="11"/>
        <v>0</v>
      </c>
    </row>
    <row r="739" spans="1:5">
      <c r="A739" t="s">
        <v>43</v>
      </c>
      <c r="B739">
        <v>41</v>
      </c>
      <c r="C739">
        <v>5003</v>
      </c>
      <c r="D739">
        <v>2</v>
      </c>
      <c r="E739">
        <f t="shared" si="11"/>
        <v>0</v>
      </c>
    </row>
    <row r="740" spans="1:5">
      <c r="A740" t="s">
        <v>43</v>
      </c>
      <c r="B740">
        <v>39</v>
      </c>
      <c r="C740">
        <v>12742</v>
      </c>
      <c r="D740">
        <v>21</v>
      </c>
      <c r="E740">
        <f t="shared" si="11"/>
        <v>0</v>
      </c>
    </row>
    <row r="741" spans="1:5">
      <c r="A741" t="s">
        <v>43</v>
      </c>
      <c r="B741">
        <v>27</v>
      </c>
      <c r="C741">
        <v>4227</v>
      </c>
      <c r="D741">
        <v>3</v>
      </c>
      <c r="E741">
        <f t="shared" si="11"/>
        <v>0</v>
      </c>
    </row>
    <row r="742" spans="1:5">
      <c r="A742" t="s">
        <v>43</v>
      </c>
      <c r="B742">
        <v>35</v>
      </c>
      <c r="C742">
        <v>3917</v>
      </c>
      <c r="D742">
        <v>3</v>
      </c>
      <c r="E742">
        <f t="shared" si="11"/>
        <v>0</v>
      </c>
    </row>
    <row r="743" spans="1:5">
      <c r="A743" t="s">
        <v>43</v>
      </c>
      <c r="B743">
        <v>42</v>
      </c>
      <c r="C743">
        <v>18303</v>
      </c>
      <c r="D743">
        <v>1</v>
      </c>
      <c r="E743">
        <f t="shared" si="11"/>
        <v>0</v>
      </c>
    </row>
    <row r="744" spans="1:5">
      <c r="A744" t="s">
        <v>43</v>
      </c>
      <c r="B744">
        <v>50</v>
      </c>
      <c r="C744">
        <v>2380</v>
      </c>
      <c r="D744">
        <v>1</v>
      </c>
      <c r="E744">
        <f t="shared" si="11"/>
        <v>0</v>
      </c>
    </row>
    <row r="745" spans="1:5">
      <c r="A745" t="s">
        <v>43</v>
      </c>
      <c r="B745">
        <v>59</v>
      </c>
      <c r="C745">
        <v>13726</v>
      </c>
      <c r="D745">
        <v>5</v>
      </c>
      <c r="E745">
        <f t="shared" si="11"/>
        <v>0</v>
      </c>
    </row>
    <row r="746" spans="1:5">
      <c r="A746" t="s">
        <v>35</v>
      </c>
      <c r="B746">
        <v>37</v>
      </c>
      <c r="C746">
        <v>4777</v>
      </c>
      <c r="D746">
        <v>1</v>
      </c>
      <c r="E746">
        <f t="shared" si="11"/>
        <v>1</v>
      </c>
    </row>
    <row r="747" spans="1:5">
      <c r="A747" t="s">
        <v>43</v>
      </c>
      <c r="B747">
        <v>55</v>
      </c>
      <c r="C747">
        <v>6385</v>
      </c>
      <c r="D747">
        <v>8</v>
      </c>
      <c r="E747">
        <f t="shared" si="11"/>
        <v>0</v>
      </c>
    </row>
    <row r="748" spans="1:5">
      <c r="A748" t="s">
        <v>43</v>
      </c>
      <c r="B748">
        <v>41</v>
      </c>
      <c r="C748">
        <v>19973</v>
      </c>
      <c r="D748">
        <v>21</v>
      </c>
      <c r="E748">
        <f t="shared" si="11"/>
        <v>0</v>
      </c>
    </row>
    <row r="749" spans="1:5">
      <c r="A749" t="s">
        <v>43</v>
      </c>
      <c r="B749">
        <v>38</v>
      </c>
      <c r="C749">
        <v>6861</v>
      </c>
      <c r="D749">
        <v>1</v>
      </c>
      <c r="E749">
        <f t="shared" si="11"/>
        <v>0</v>
      </c>
    </row>
    <row r="750" spans="1:5">
      <c r="A750" t="s">
        <v>35</v>
      </c>
      <c r="B750">
        <v>26</v>
      </c>
      <c r="C750">
        <v>4969</v>
      </c>
      <c r="D750">
        <v>2</v>
      </c>
      <c r="E750">
        <f t="shared" si="11"/>
        <v>1</v>
      </c>
    </row>
    <row r="751" spans="1:5">
      <c r="A751" t="s">
        <v>35</v>
      </c>
      <c r="B751">
        <v>52</v>
      </c>
      <c r="C751">
        <v>19845</v>
      </c>
      <c r="D751">
        <v>32</v>
      </c>
      <c r="E751">
        <f t="shared" si="11"/>
        <v>1</v>
      </c>
    </row>
    <row r="752" spans="1:5">
      <c r="A752" t="s">
        <v>43</v>
      </c>
      <c r="B752">
        <v>44</v>
      </c>
      <c r="C752">
        <v>13320</v>
      </c>
      <c r="D752">
        <v>12</v>
      </c>
      <c r="E752">
        <f t="shared" si="11"/>
        <v>0</v>
      </c>
    </row>
    <row r="753" spans="1:5">
      <c r="A753" t="s">
        <v>43</v>
      </c>
      <c r="B753">
        <v>50</v>
      </c>
      <c r="C753">
        <v>6347</v>
      </c>
      <c r="D753">
        <v>18</v>
      </c>
      <c r="E753">
        <f t="shared" si="11"/>
        <v>0</v>
      </c>
    </row>
    <row r="754" spans="1:5">
      <c r="A754" t="s">
        <v>35</v>
      </c>
      <c r="B754">
        <v>36</v>
      </c>
      <c r="C754">
        <v>2743</v>
      </c>
      <c r="D754">
        <v>17</v>
      </c>
      <c r="E754">
        <f t="shared" si="11"/>
        <v>1</v>
      </c>
    </row>
    <row r="755" spans="1:5">
      <c r="A755" t="s">
        <v>43</v>
      </c>
      <c r="B755">
        <v>39</v>
      </c>
      <c r="C755">
        <v>10880</v>
      </c>
      <c r="D755">
        <v>21</v>
      </c>
      <c r="E755">
        <f t="shared" si="11"/>
        <v>0</v>
      </c>
    </row>
    <row r="756" spans="1:5">
      <c r="A756" t="s">
        <v>43</v>
      </c>
      <c r="B756">
        <v>33</v>
      </c>
      <c r="C756">
        <v>2342</v>
      </c>
      <c r="D756">
        <v>2</v>
      </c>
      <c r="E756">
        <f t="shared" si="11"/>
        <v>0</v>
      </c>
    </row>
    <row r="757" spans="1:5">
      <c r="A757" t="s">
        <v>43</v>
      </c>
      <c r="B757">
        <v>45</v>
      </c>
      <c r="C757">
        <v>17650</v>
      </c>
      <c r="D757">
        <v>9</v>
      </c>
      <c r="E757">
        <f t="shared" si="11"/>
        <v>0</v>
      </c>
    </row>
    <row r="758" spans="1:5">
      <c r="A758" t="s">
        <v>43</v>
      </c>
      <c r="B758">
        <v>32</v>
      </c>
      <c r="C758">
        <v>4025</v>
      </c>
      <c r="D758">
        <v>8</v>
      </c>
      <c r="E758">
        <f t="shared" si="11"/>
        <v>0</v>
      </c>
    </row>
    <row r="759" spans="1:5">
      <c r="A759" t="s">
        <v>43</v>
      </c>
      <c r="B759">
        <v>34</v>
      </c>
      <c r="C759">
        <v>9725</v>
      </c>
      <c r="D759">
        <v>15</v>
      </c>
      <c r="E759">
        <f t="shared" si="11"/>
        <v>0</v>
      </c>
    </row>
    <row r="760" spans="1:5">
      <c r="A760" t="s">
        <v>43</v>
      </c>
      <c r="B760">
        <v>59</v>
      </c>
      <c r="C760">
        <v>11904</v>
      </c>
      <c r="D760">
        <v>6</v>
      </c>
      <c r="E760">
        <f t="shared" si="11"/>
        <v>0</v>
      </c>
    </row>
    <row r="761" spans="1:5">
      <c r="A761" t="s">
        <v>43</v>
      </c>
      <c r="B761">
        <v>45</v>
      </c>
      <c r="C761">
        <v>2177</v>
      </c>
      <c r="D761">
        <v>6</v>
      </c>
      <c r="E761">
        <f t="shared" si="11"/>
        <v>0</v>
      </c>
    </row>
    <row r="762" spans="1:5">
      <c r="A762" t="s">
        <v>43</v>
      </c>
      <c r="B762">
        <v>53</v>
      </c>
      <c r="C762">
        <v>7525</v>
      </c>
      <c r="D762">
        <v>15</v>
      </c>
      <c r="E762">
        <f t="shared" si="11"/>
        <v>0</v>
      </c>
    </row>
    <row r="763" spans="1:5">
      <c r="A763" t="s">
        <v>35</v>
      </c>
      <c r="B763">
        <v>36</v>
      </c>
      <c r="C763">
        <v>4834</v>
      </c>
      <c r="D763">
        <v>1</v>
      </c>
      <c r="E763">
        <f t="shared" si="11"/>
        <v>1</v>
      </c>
    </row>
    <row r="764" spans="1:5">
      <c r="A764" t="s">
        <v>35</v>
      </c>
      <c r="B764">
        <v>26</v>
      </c>
      <c r="C764">
        <v>2042</v>
      </c>
      <c r="D764">
        <v>3</v>
      </c>
      <c r="E764">
        <f t="shared" si="11"/>
        <v>1</v>
      </c>
    </row>
    <row r="765" spans="1:5">
      <c r="A765" t="s">
        <v>43</v>
      </c>
      <c r="B765">
        <v>34</v>
      </c>
      <c r="C765">
        <v>2220</v>
      </c>
      <c r="D765">
        <v>1</v>
      </c>
      <c r="E765">
        <f t="shared" si="11"/>
        <v>0</v>
      </c>
    </row>
    <row r="766" spans="1:5">
      <c r="A766" t="s">
        <v>43</v>
      </c>
      <c r="B766">
        <v>28</v>
      </c>
      <c r="C766">
        <v>1052</v>
      </c>
      <c r="D766">
        <v>1</v>
      </c>
      <c r="E766">
        <f t="shared" si="11"/>
        <v>0</v>
      </c>
    </row>
    <row r="767" spans="1:5">
      <c r="A767" t="s">
        <v>43</v>
      </c>
      <c r="B767">
        <v>38</v>
      </c>
      <c r="C767">
        <v>2821</v>
      </c>
      <c r="D767">
        <v>2</v>
      </c>
      <c r="E767">
        <f t="shared" si="11"/>
        <v>0</v>
      </c>
    </row>
    <row r="768" spans="1:5">
      <c r="A768" t="s">
        <v>43</v>
      </c>
      <c r="B768">
        <v>50</v>
      </c>
      <c r="C768">
        <v>19237</v>
      </c>
      <c r="D768">
        <v>8</v>
      </c>
      <c r="E768">
        <f t="shared" si="11"/>
        <v>0</v>
      </c>
    </row>
    <row r="769" spans="1:5">
      <c r="A769" t="s">
        <v>43</v>
      </c>
      <c r="B769">
        <v>37</v>
      </c>
      <c r="C769">
        <v>4107</v>
      </c>
      <c r="D769">
        <v>4</v>
      </c>
      <c r="E769">
        <f t="shared" si="11"/>
        <v>0</v>
      </c>
    </row>
    <row r="770" spans="1:5">
      <c r="A770" t="s">
        <v>43</v>
      </c>
      <c r="B770">
        <v>40</v>
      </c>
      <c r="C770">
        <v>8396</v>
      </c>
      <c r="D770">
        <v>7</v>
      </c>
      <c r="E770">
        <f t="shared" si="11"/>
        <v>0</v>
      </c>
    </row>
    <row r="771" spans="1:5">
      <c r="A771" t="s">
        <v>43</v>
      </c>
      <c r="B771">
        <v>26</v>
      </c>
      <c r="C771">
        <v>2007</v>
      </c>
      <c r="D771">
        <v>5</v>
      </c>
      <c r="E771">
        <f t="shared" ref="E771:E834" si="12">IF(A771="Yes",1,0)</f>
        <v>0</v>
      </c>
    </row>
    <row r="772" spans="1:5">
      <c r="A772" t="s">
        <v>43</v>
      </c>
      <c r="B772">
        <v>46</v>
      </c>
      <c r="C772">
        <v>19627</v>
      </c>
      <c r="D772">
        <v>2</v>
      </c>
      <c r="E772">
        <f t="shared" si="12"/>
        <v>0</v>
      </c>
    </row>
    <row r="773" spans="1:5">
      <c r="A773" t="s">
        <v>43</v>
      </c>
      <c r="B773">
        <v>54</v>
      </c>
      <c r="C773">
        <v>10686</v>
      </c>
      <c r="D773">
        <v>9</v>
      </c>
      <c r="E773">
        <f t="shared" si="12"/>
        <v>0</v>
      </c>
    </row>
    <row r="774" spans="1:5">
      <c r="A774" t="s">
        <v>43</v>
      </c>
      <c r="B774">
        <v>56</v>
      </c>
      <c r="C774">
        <v>2942</v>
      </c>
      <c r="D774">
        <v>5</v>
      </c>
      <c r="E774">
        <f t="shared" si="12"/>
        <v>0</v>
      </c>
    </row>
    <row r="775" spans="1:5">
      <c r="A775" t="s">
        <v>43</v>
      </c>
      <c r="B775">
        <v>36</v>
      </c>
      <c r="C775">
        <v>8858</v>
      </c>
      <c r="D775">
        <v>14</v>
      </c>
      <c r="E775">
        <f t="shared" si="12"/>
        <v>0</v>
      </c>
    </row>
    <row r="776" spans="1:5">
      <c r="A776" t="s">
        <v>43</v>
      </c>
      <c r="B776">
        <v>55</v>
      </c>
      <c r="C776">
        <v>16756</v>
      </c>
      <c r="D776">
        <v>9</v>
      </c>
      <c r="E776">
        <f t="shared" si="12"/>
        <v>0</v>
      </c>
    </row>
    <row r="777" spans="1:5">
      <c r="A777" t="s">
        <v>43</v>
      </c>
      <c r="B777">
        <v>43</v>
      </c>
      <c r="C777">
        <v>10798</v>
      </c>
      <c r="D777">
        <v>1</v>
      </c>
      <c r="E777">
        <f t="shared" si="12"/>
        <v>0</v>
      </c>
    </row>
    <row r="778" spans="1:5">
      <c r="A778" t="s">
        <v>35</v>
      </c>
      <c r="B778">
        <v>20</v>
      </c>
      <c r="C778">
        <v>2323</v>
      </c>
      <c r="D778">
        <v>2</v>
      </c>
      <c r="E778">
        <f t="shared" si="12"/>
        <v>1</v>
      </c>
    </row>
    <row r="779" spans="1:5">
      <c r="A779" t="s">
        <v>35</v>
      </c>
      <c r="B779">
        <v>21</v>
      </c>
      <c r="C779">
        <v>1416</v>
      </c>
      <c r="D779">
        <v>1</v>
      </c>
      <c r="E779">
        <f t="shared" si="12"/>
        <v>1</v>
      </c>
    </row>
    <row r="780" spans="1:5">
      <c r="A780" t="s">
        <v>43</v>
      </c>
      <c r="B780">
        <v>46</v>
      </c>
      <c r="C780">
        <v>4615</v>
      </c>
      <c r="D780">
        <v>16</v>
      </c>
      <c r="E780">
        <f t="shared" si="12"/>
        <v>0</v>
      </c>
    </row>
    <row r="781" spans="1:5">
      <c r="A781" t="s">
        <v>35</v>
      </c>
      <c r="B781">
        <v>51</v>
      </c>
      <c r="C781">
        <v>2461</v>
      </c>
      <c r="D781">
        <v>10</v>
      </c>
      <c r="E781">
        <f t="shared" si="12"/>
        <v>1</v>
      </c>
    </row>
    <row r="782" spans="1:5">
      <c r="A782" t="s">
        <v>35</v>
      </c>
      <c r="B782">
        <v>28</v>
      </c>
      <c r="C782">
        <v>8722</v>
      </c>
      <c r="D782">
        <v>10</v>
      </c>
      <c r="E782">
        <f t="shared" si="12"/>
        <v>1</v>
      </c>
    </row>
    <row r="783" spans="1:5">
      <c r="A783" t="s">
        <v>43</v>
      </c>
      <c r="B783">
        <v>26</v>
      </c>
      <c r="C783">
        <v>3955</v>
      </c>
      <c r="D783">
        <v>5</v>
      </c>
      <c r="E783">
        <f t="shared" si="12"/>
        <v>0</v>
      </c>
    </row>
    <row r="784" spans="1:5">
      <c r="A784" t="s">
        <v>43</v>
      </c>
      <c r="B784">
        <v>30</v>
      </c>
      <c r="C784">
        <v>9957</v>
      </c>
      <c r="D784">
        <v>6</v>
      </c>
      <c r="E784">
        <f t="shared" si="12"/>
        <v>0</v>
      </c>
    </row>
    <row r="785" spans="1:5">
      <c r="A785" t="s">
        <v>43</v>
      </c>
      <c r="B785">
        <v>41</v>
      </c>
      <c r="C785">
        <v>3376</v>
      </c>
      <c r="D785">
        <v>10</v>
      </c>
      <c r="E785">
        <f t="shared" si="12"/>
        <v>0</v>
      </c>
    </row>
    <row r="786" spans="1:5">
      <c r="A786" t="s">
        <v>43</v>
      </c>
      <c r="B786">
        <v>38</v>
      </c>
      <c r="C786">
        <v>8823</v>
      </c>
      <c r="D786">
        <v>19</v>
      </c>
      <c r="E786">
        <f t="shared" si="12"/>
        <v>0</v>
      </c>
    </row>
    <row r="787" spans="1:5">
      <c r="A787" t="s">
        <v>43</v>
      </c>
      <c r="B787">
        <v>40</v>
      </c>
      <c r="C787">
        <v>10322</v>
      </c>
      <c r="D787">
        <v>11</v>
      </c>
      <c r="E787">
        <f t="shared" si="12"/>
        <v>0</v>
      </c>
    </row>
    <row r="788" spans="1:5">
      <c r="A788" t="s">
        <v>43</v>
      </c>
      <c r="B788">
        <v>27</v>
      </c>
      <c r="C788">
        <v>4621</v>
      </c>
      <c r="D788">
        <v>3</v>
      </c>
      <c r="E788">
        <f t="shared" si="12"/>
        <v>0</v>
      </c>
    </row>
    <row r="789" spans="1:5">
      <c r="A789" t="s">
        <v>43</v>
      </c>
      <c r="B789">
        <v>55</v>
      </c>
      <c r="C789">
        <v>10976</v>
      </c>
      <c r="D789">
        <v>3</v>
      </c>
      <c r="E789">
        <f t="shared" si="12"/>
        <v>0</v>
      </c>
    </row>
    <row r="790" spans="1:5">
      <c r="A790" t="s">
        <v>43</v>
      </c>
      <c r="B790">
        <v>28</v>
      </c>
      <c r="C790">
        <v>3660</v>
      </c>
      <c r="D790">
        <v>8</v>
      </c>
      <c r="E790">
        <f t="shared" si="12"/>
        <v>0</v>
      </c>
    </row>
    <row r="791" spans="1:5">
      <c r="A791" t="s">
        <v>35</v>
      </c>
      <c r="B791">
        <v>44</v>
      </c>
      <c r="C791">
        <v>10482</v>
      </c>
      <c r="D791">
        <v>20</v>
      </c>
      <c r="E791">
        <f t="shared" si="12"/>
        <v>1</v>
      </c>
    </row>
    <row r="792" spans="1:5">
      <c r="A792" t="s">
        <v>43</v>
      </c>
      <c r="B792">
        <v>33</v>
      </c>
      <c r="C792">
        <v>7119</v>
      </c>
      <c r="D792">
        <v>3</v>
      </c>
      <c r="E792">
        <f t="shared" si="12"/>
        <v>0</v>
      </c>
    </row>
    <row r="793" spans="1:5">
      <c r="A793" t="s">
        <v>35</v>
      </c>
      <c r="B793">
        <v>35</v>
      </c>
      <c r="C793">
        <v>9582</v>
      </c>
      <c r="D793">
        <v>8</v>
      </c>
      <c r="E793">
        <f t="shared" si="12"/>
        <v>1</v>
      </c>
    </row>
    <row r="794" spans="1:5">
      <c r="A794" t="s">
        <v>35</v>
      </c>
      <c r="B794">
        <v>33</v>
      </c>
      <c r="C794">
        <v>4508</v>
      </c>
      <c r="D794">
        <v>13</v>
      </c>
      <c r="E794">
        <f t="shared" si="12"/>
        <v>1</v>
      </c>
    </row>
    <row r="795" spans="1:5">
      <c r="A795" t="s">
        <v>43</v>
      </c>
      <c r="B795">
        <v>28</v>
      </c>
      <c r="C795">
        <v>2207</v>
      </c>
      <c r="D795">
        <v>4</v>
      </c>
      <c r="E795">
        <f t="shared" si="12"/>
        <v>0</v>
      </c>
    </row>
    <row r="796" spans="1:5">
      <c r="A796" t="s">
        <v>43</v>
      </c>
      <c r="B796">
        <v>34</v>
      </c>
      <c r="C796">
        <v>7756</v>
      </c>
      <c r="D796">
        <v>6</v>
      </c>
      <c r="E796">
        <f t="shared" si="12"/>
        <v>0</v>
      </c>
    </row>
    <row r="797" spans="1:5">
      <c r="A797" t="s">
        <v>43</v>
      </c>
      <c r="B797">
        <v>37</v>
      </c>
      <c r="C797">
        <v>6694</v>
      </c>
      <c r="D797">
        <v>1</v>
      </c>
      <c r="E797">
        <f t="shared" si="12"/>
        <v>0</v>
      </c>
    </row>
    <row r="798" spans="1:5">
      <c r="A798" t="s">
        <v>35</v>
      </c>
      <c r="B798">
        <v>25</v>
      </c>
      <c r="C798">
        <v>3691</v>
      </c>
      <c r="D798">
        <v>7</v>
      </c>
      <c r="E798">
        <f t="shared" si="12"/>
        <v>1</v>
      </c>
    </row>
    <row r="799" spans="1:5">
      <c r="A799" t="s">
        <v>35</v>
      </c>
      <c r="B799">
        <v>26</v>
      </c>
      <c r="C799">
        <v>2377</v>
      </c>
      <c r="D799">
        <v>1</v>
      </c>
      <c r="E799">
        <f t="shared" si="12"/>
        <v>1</v>
      </c>
    </row>
    <row r="800" spans="1:5">
      <c r="A800" t="s">
        <v>35</v>
      </c>
      <c r="B800">
        <v>33</v>
      </c>
      <c r="C800">
        <v>2313</v>
      </c>
      <c r="D800">
        <v>2</v>
      </c>
      <c r="E800">
        <f t="shared" si="12"/>
        <v>1</v>
      </c>
    </row>
    <row r="801" spans="1:5">
      <c r="A801" t="s">
        <v>43</v>
      </c>
      <c r="B801">
        <v>42</v>
      </c>
      <c r="C801">
        <v>17665</v>
      </c>
      <c r="D801">
        <v>22</v>
      </c>
      <c r="E801">
        <f t="shared" si="12"/>
        <v>0</v>
      </c>
    </row>
    <row r="802" spans="1:5">
      <c r="A802" t="s">
        <v>35</v>
      </c>
      <c r="B802">
        <v>28</v>
      </c>
      <c r="C802">
        <v>2596</v>
      </c>
      <c r="D802">
        <v>1</v>
      </c>
      <c r="E802">
        <f t="shared" si="12"/>
        <v>1</v>
      </c>
    </row>
    <row r="803" spans="1:5">
      <c r="A803" t="s">
        <v>35</v>
      </c>
      <c r="B803">
        <v>50</v>
      </c>
      <c r="C803">
        <v>4728</v>
      </c>
      <c r="D803">
        <v>0</v>
      </c>
      <c r="E803">
        <f t="shared" si="12"/>
        <v>1</v>
      </c>
    </row>
    <row r="804" spans="1:5">
      <c r="A804" t="s">
        <v>43</v>
      </c>
      <c r="B804">
        <v>33</v>
      </c>
      <c r="C804">
        <v>4302</v>
      </c>
      <c r="D804">
        <v>3</v>
      </c>
      <c r="E804">
        <f t="shared" si="12"/>
        <v>0</v>
      </c>
    </row>
    <row r="805" spans="1:5">
      <c r="A805" t="s">
        <v>43</v>
      </c>
      <c r="B805">
        <v>34</v>
      </c>
      <c r="C805">
        <v>2979</v>
      </c>
      <c r="D805">
        <v>0</v>
      </c>
      <c r="E805">
        <f t="shared" si="12"/>
        <v>0</v>
      </c>
    </row>
    <row r="806" spans="1:5">
      <c r="A806" t="s">
        <v>43</v>
      </c>
      <c r="B806">
        <v>48</v>
      </c>
      <c r="C806">
        <v>16885</v>
      </c>
      <c r="D806">
        <v>5</v>
      </c>
      <c r="E806">
        <f t="shared" si="12"/>
        <v>0</v>
      </c>
    </row>
    <row r="807" spans="1:5">
      <c r="A807" t="s">
        <v>43</v>
      </c>
      <c r="B807">
        <v>45</v>
      </c>
      <c r="C807">
        <v>5593</v>
      </c>
      <c r="D807">
        <v>15</v>
      </c>
      <c r="E807">
        <f t="shared" si="12"/>
        <v>0</v>
      </c>
    </row>
    <row r="808" spans="1:5">
      <c r="A808" t="s">
        <v>43</v>
      </c>
      <c r="B808">
        <v>52</v>
      </c>
      <c r="C808">
        <v>10445</v>
      </c>
      <c r="D808">
        <v>8</v>
      </c>
      <c r="E808">
        <f t="shared" si="12"/>
        <v>0</v>
      </c>
    </row>
    <row r="809" spans="1:5">
      <c r="A809" t="s">
        <v>43</v>
      </c>
      <c r="B809">
        <v>38</v>
      </c>
      <c r="C809">
        <v>8740</v>
      </c>
      <c r="D809">
        <v>8</v>
      </c>
      <c r="E809">
        <f t="shared" si="12"/>
        <v>0</v>
      </c>
    </row>
    <row r="810" spans="1:5">
      <c r="A810" t="s">
        <v>43</v>
      </c>
      <c r="B810">
        <v>29</v>
      </c>
      <c r="C810">
        <v>2514</v>
      </c>
      <c r="D810">
        <v>7</v>
      </c>
      <c r="E810">
        <f t="shared" si="12"/>
        <v>0</v>
      </c>
    </row>
    <row r="811" spans="1:5">
      <c r="A811" t="s">
        <v>43</v>
      </c>
      <c r="B811">
        <v>28</v>
      </c>
      <c r="C811">
        <v>7655</v>
      </c>
      <c r="D811">
        <v>9</v>
      </c>
      <c r="E811">
        <f t="shared" si="12"/>
        <v>0</v>
      </c>
    </row>
    <row r="812" spans="1:5">
      <c r="A812" t="s">
        <v>43</v>
      </c>
      <c r="B812">
        <v>46</v>
      </c>
      <c r="C812">
        <v>17465</v>
      </c>
      <c r="D812">
        <v>12</v>
      </c>
      <c r="E812">
        <f t="shared" si="12"/>
        <v>0</v>
      </c>
    </row>
    <row r="813" spans="1:5">
      <c r="A813" t="s">
        <v>43</v>
      </c>
      <c r="B813">
        <v>38</v>
      </c>
      <c r="C813">
        <v>7351</v>
      </c>
      <c r="D813">
        <v>1</v>
      </c>
      <c r="E813">
        <f t="shared" si="12"/>
        <v>0</v>
      </c>
    </row>
    <row r="814" spans="1:5">
      <c r="A814" t="s">
        <v>43</v>
      </c>
      <c r="B814">
        <v>43</v>
      </c>
      <c r="C814">
        <v>10820</v>
      </c>
      <c r="D814">
        <v>8</v>
      </c>
      <c r="E814">
        <f t="shared" si="12"/>
        <v>0</v>
      </c>
    </row>
    <row r="815" spans="1:5">
      <c r="A815" t="s">
        <v>35</v>
      </c>
      <c r="B815">
        <v>39</v>
      </c>
      <c r="C815">
        <v>12169</v>
      </c>
      <c r="D815">
        <v>18</v>
      </c>
      <c r="E815">
        <f t="shared" si="12"/>
        <v>1</v>
      </c>
    </row>
    <row r="816" spans="1:5">
      <c r="A816" t="s">
        <v>43</v>
      </c>
      <c r="B816">
        <v>40</v>
      </c>
      <c r="C816">
        <v>19626</v>
      </c>
      <c r="D816">
        <v>20</v>
      </c>
      <c r="E816">
        <f t="shared" si="12"/>
        <v>0</v>
      </c>
    </row>
    <row r="817" spans="1:5">
      <c r="A817" t="s">
        <v>43</v>
      </c>
      <c r="B817">
        <v>21</v>
      </c>
      <c r="C817">
        <v>2070</v>
      </c>
      <c r="D817">
        <v>2</v>
      </c>
      <c r="E817">
        <f t="shared" si="12"/>
        <v>0</v>
      </c>
    </row>
    <row r="818" spans="1:5">
      <c r="A818" t="s">
        <v>43</v>
      </c>
      <c r="B818">
        <v>39</v>
      </c>
      <c r="C818">
        <v>6782</v>
      </c>
      <c r="D818">
        <v>5</v>
      </c>
      <c r="E818">
        <f t="shared" si="12"/>
        <v>0</v>
      </c>
    </row>
    <row r="819" spans="1:5">
      <c r="A819" t="s">
        <v>43</v>
      </c>
      <c r="B819">
        <v>36</v>
      </c>
      <c r="C819">
        <v>7779</v>
      </c>
      <c r="D819">
        <v>11</v>
      </c>
      <c r="E819">
        <f t="shared" si="12"/>
        <v>0</v>
      </c>
    </row>
    <row r="820" spans="1:5">
      <c r="A820" t="s">
        <v>43</v>
      </c>
      <c r="B820">
        <v>31</v>
      </c>
      <c r="C820">
        <v>2791</v>
      </c>
      <c r="D820">
        <v>2</v>
      </c>
      <c r="E820">
        <f t="shared" si="12"/>
        <v>0</v>
      </c>
    </row>
    <row r="821" spans="1:5">
      <c r="A821" t="s">
        <v>43</v>
      </c>
      <c r="B821">
        <v>28</v>
      </c>
      <c r="C821">
        <v>3201</v>
      </c>
      <c r="D821">
        <v>5</v>
      </c>
      <c r="E821">
        <f t="shared" si="12"/>
        <v>0</v>
      </c>
    </row>
    <row r="822" spans="1:5">
      <c r="A822" t="s">
        <v>43</v>
      </c>
      <c r="B822">
        <v>35</v>
      </c>
      <c r="C822">
        <v>4968</v>
      </c>
      <c r="D822">
        <v>5</v>
      </c>
      <c r="E822">
        <f t="shared" si="12"/>
        <v>0</v>
      </c>
    </row>
    <row r="823" spans="1:5">
      <c r="A823" t="s">
        <v>43</v>
      </c>
      <c r="B823">
        <v>49</v>
      </c>
      <c r="C823">
        <v>13120</v>
      </c>
      <c r="D823">
        <v>9</v>
      </c>
      <c r="E823">
        <f t="shared" si="12"/>
        <v>0</v>
      </c>
    </row>
    <row r="824" spans="1:5">
      <c r="A824" t="s">
        <v>43</v>
      </c>
      <c r="B824">
        <v>34</v>
      </c>
      <c r="C824">
        <v>4033</v>
      </c>
      <c r="D824">
        <v>3</v>
      </c>
      <c r="E824">
        <f t="shared" si="12"/>
        <v>0</v>
      </c>
    </row>
    <row r="825" spans="1:5">
      <c r="A825" t="s">
        <v>43</v>
      </c>
      <c r="B825">
        <v>29</v>
      </c>
      <c r="C825">
        <v>3291</v>
      </c>
      <c r="D825">
        <v>7</v>
      </c>
      <c r="E825">
        <f t="shared" si="12"/>
        <v>0</v>
      </c>
    </row>
    <row r="826" spans="1:5">
      <c r="A826" t="s">
        <v>43</v>
      </c>
      <c r="B826">
        <v>42</v>
      </c>
      <c r="C826">
        <v>4272</v>
      </c>
      <c r="D826">
        <v>1</v>
      </c>
      <c r="E826">
        <f t="shared" si="12"/>
        <v>0</v>
      </c>
    </row>
    <row r="827" spans="1:5">
      <c r="A827" t="s">
        <v>43</v>
      </c>
      <c r="B827">
        <v>29</v>
      </c>
      <c r="C827">
        <v>5056</v>
      </c>
      <c r="D827">
        <v>10</v>
      </c>
      <c r="E827">
        <f t="shared" si="12"/>
        <v>0</v>
      </c>
    </row>
    <row r="828" spans="1:5">
      <c r="A828" t="s">
        <v>43</v>
      </c>
      <c r="B828">
        <v>38</v>
      </c>
      <c r="C828">
        <v>2844</v>
      </c>
      <c r="D828">
        <v>7</v>
      </c>
      <c r="E828">
        <f t="shared" si="12"/>
        <v>0</v>
      </c>
    </row>
    <row r="829" spans="1:5">
      <c r="A829" t="s">
        <v>43</v>
      </c>
      <c r="B829">
        <v>28</v>
      </c>
      <c r="C829">
        <v>2703</v>
      </c>
      <c r="D829">
        <v>3</v>
      </c>
      <c r="E829">
        <f t="shared" si="12"/>
        <v>0</v>
      </c>
    </row>
    <row r="830" spans="1:5">
      <c r="A830" t="s">
        <v>35</v>
      </c>
      <c r="B830">
        <v>18</v>
      </c>
      <c r="C830">
        <v>1904</v>
      </c>
      <c r="D830">
        <v>0</v>
      </c>
      <c r="E830">
        <f t="shared" si="12"/>
        <v>1</v>
      </c>
    </row>
    <row r="831" spans="1:5">
      <c r="A831" t="s">
        <v>35</v>
      </c>
      <c r="B831">
        <v>33</v>
      </c>
      <c r="C831">
        <v>8224</v>
      </c>
      <c r="D831">
        <v>5</v>
      </c>
      <c r="E831">
        <f t="shared" si="12"/>
        <v>1</v>
      </c>
    </row>
    <row r="832" spans="1:5">
      <c r="A832" t="s">
        <v>43</v>
      </c>
      <c r="B832">
        <v>41</v>
      </c>
      <c r="C832">
        <v>4766</v>
      </c>
      <c r="D832">
        <v>1</v>
      </c>
      <c r="E832">
        <f t="shared" si="12"/>
        <v>0</v>
      </c>
    </row>
    <row r="833" spans="1:5">
      <c r="A833" t="s">
        <v>35</v>
      </c>
      <c r="B833">
        <v>31</v>
      </c>
      <c r="C833">
        <v>2610</v>
      </c>
      <c r="D833">
        <v>2</v>
      </c>
      <c r="E833">
        <f t="shared" si="12"/>
        <v>1</v>
      </c>
    </row>
    <row r="834" spans="1:5">
      <c r="A834" t="s">
        <v>43</v>
      </c>
      <c r="B834">
        <v>37</v>
      </c>
      <c r="C834">
        <v>5731</v>
      </c>
      <c r="D834">
        <v>6</v>
      </c>
      <c r="E834">
        <f t="shared" si="12"/>
        <v>0</v>
      </c>
    </row>
    <row r="835" spans="1:5">
      <c r="A835" t="s">
        <v>43</v>
      </c>
      <c r="B835">
        <v>27</v>
      </c>
      <c r="C835">
        <v>2539</v>
      </c>
      <c r="D835">
        <v>4</v>
      </c>
      <c r="E835">
        <f t="shared" ref="E835:E898" si="13">IF(A835="Yes",1,0)</f>
        <v>0</v>
      </c>
    </row>
    <row r="836" spans="1:5">
      <c r="A836" t="s">
        <v>43</v>
      </c>
      <c r="B836">
        <v>34</v>
      </c>
      <c r="C836">
        <v>5714</v>
      </c>
      <c r="D836">
        <v>6</v>
      </c>
      <c r="E836">
        <f t="shared" si="13"/>
        <v>0</v>
      </c>
    </row>
    <row r="837" spans="1:5">
      <c r="A837" t="s">
        <v>43</v>
      </c>
      <c r="B837">
        <v>35</v>
      </c>
      <c r="C837">
        <v>4323</v>
      </c>
      <c r="D837">
        <v>5</v>
      </c>
      <c r="E837">
        <f t="shared" si="13"/>
        <v>0</v>
      </c>
    </row>
    <row r="838" spans="1:5">
      <c r="A838" t="s">
        <v>35</v>
      </c>
      <c r="B838">
        <v>29</v>
      </c>
      <c r="C838">
        <v>7336</v>
      </c>
      <c r="D838">
        <v>11</v>
      </c>
      <c r="E838">
        <f t="shared" si="13"/>
        <v>1</v>
      </c>
    </row>
    <row r="839" spans="1:5">
      <c r="A839" t="s">
        <v>43</v>
      </c>
      <c r="B839">
        <v>40</v>
      </c>
      <c r="C839">
        <v>13499</v>
      </c>
      <c r="D839">
        <v>18</v>
      </c>
      <c r="E839">
        <f t="shared" si="13"/>
        <v>0</v>
      </c>
    </row>
    <row r="840" spans="1:5">
      <c r="A840" t="s">
        <v>35</v>
      </c>
      <c r="B840">
        <v>42</v>
      </c>
      <c r="C840">
        <v>13758</v>
      </c>
      <c r="D840">
        <v>21</v>
      </c>
      <c r="E840">
        <f t="shared" si="13"/>
        <v>1</v>
      </c>
    </row>
    <row r="841" spans="1:5">
      <c r="A841" t="s">
        <v>43</v>
      </c>
      <c r="B841">
        <v>42</v>
      </c>
      <c r="C841">
        <v>5155</v>
      </c>
      <c r="D841">
        <v>6</v>
      </c>
      <c r="E841">
        <f t="shared" si="13"/>
        <v>0</v>
      </c>
    </row>
    <row r="842" spans="1:5">
      <c r="A842" t="s">
        <v>43</v>
      </c>
      <c r="B842">
        <v>35</v>
      </c>
      <c r="C842">
        <v>2258</v>
      </c>
      <c r="D842">
        <v>8</v>
      </c>
      <c r="E842">
        <f t="shared" si="13"/>
        <v>0</v>
      </c>
    </row>
    <row r="843" spans="1:5">
      <c r="A843" t="s">
        <v>43</v>
      </c>
      <c r="B843">
        <v>24</v>
      </c>
      <c r="C843">
        <v>3597</v>
      </c>
      <c r="D843">
        <v>4</v>
      </c>
      <c r="E843">
        <f t="shared" si="13"/>
        <v>0</v>
      </c>
    </row>
    <row r="844" spans="1:5">
      <c r="A844" t="s">
        <v>35</v>
      </c>
      <c r="B844">
        <v>28</v>
      </c>
      <c r="C844">
        <v>2515</v>
      </c>
      <c r="D844">
        <v>1</v>
      </c>
      <c r="E844">
        <f t="shared" si="13"/>
        <v>1</v>
      </c>
    </row>
    <row r="845" spans="1:5">
      <c r="A845" t="s">
        <v>43</v>
      </c>
      <c r="B845">
        <v>26</v>
      </c>
      <c r="C845">
        <v>4420</v>
      </c>
      <c r="D845">
        <v>8</v>
      </c>
      <c r="E845">
        <f t="shared" si="13"/>
        <v>0</v>
      </c>
    </row>
    <row r="846" spans="1:5">
      <c r="A846" t="s">
        <v>43</v>
      </c>
      <c r="B846">
        <v>30</v>
      </c>
      <c r="C846">
        <v>6578</v>
      </c>
      <c r="D846">
        <v>10</v>
      </c>
      <c r="E846">
        <f t="shared" si="13"/>
        <v>0</v>
      </c>
    </row>
    <row r="847" spans="1:5">
      <c r="A847" t="s">
        <v>43</v>
      </c>
      <c r="B847">
        <v>40</v>
      </c>
      <c r="C847">
        <v>4422</v>
      </c>
      <c r="D847">
        <v>1</v>
      </c>
      <c r="E847">
        <f t="shared" si="13"/>
        <v>0</v>
      </c>
    </row>
    <row r="848" spans="1:5">
      <c r="A848" t="s">
        <v>43</v>
      </c>
      <c r="B848">
        <v>35</v>
      </c>
      <c r="C848">
        <v>10274</v>
      </c>
      <c r="D848">
        <v>7</v>
      </c>
      <c r="E848">
        <f t="shared" si="13"/>
        <v>0</v>
      </c>
    </row>
    <row r="849" spans="1:5">
      <c r="A849" t="s">
        <v>43</v>
      </c>
      <c r="B849">
        <v>34</v>
      </c>
      <c r="C849">
        <v>5343</v>
      </c>
      <c r="D849">
        <v>13</v>
      </c>
      <c r="E849">
        <f t="shared" si="13"/>
        <v>0</v>
      </c>
    </row>
    <row r="850" spans="1:5">
      <c r="A850" t="s">
        <v>43</v>
      </c>
      <c r="B850">
        <v>35</v>
      </c>
      <c r="C850">
        <v>2376</v>
      </c>
      <c r="D850">
        <v>2</v>
      </c>
      <c r="E850">
        <f t="shared" si="13"/>
        <v>0</v>
      </c>
    </row>
    <row r="851" spans="1:5">
      <c r="A851" t="s">
        <v>35</v>
      </c>
      <c r="B851">
        <v>43</v>
      </c>
      <c r="C851">
        <v>5346</v>
      </c>
      <c r="D851">
        <v>4</v>
      </c>
      <c r="E851">
        <f t="shared" si="13"/>
        <v>1</v>
      </c>
    </row>
    <row r="852" spans="1:5">
      <c r="A852" t="s">
        <v>43</v>
      </c>
      <c r="B852">
        <v>32</v>
      </c>
      <c r="C852">
        <v>2827</v>
      </c>
      <c r="D852">
        <v>1</v>
      </c>
      <c r="E852">
        <f t="shared" si="13"/>
        <v>0</v>
      </c>
    </row>
    <row r="853" spans="1:5">
      <c r="A853" t="s">
        <v>43</v>
      </c>
      <c r="B853">
        <v>56</v>
      </c>
      <c r="C853">
        <v>19943</v>
      </c>
      <c r="D853">
        <v>5</v>
      </c>
      <c r="E853">
        <f t="shared" si="13"/>
        <v>0</v>
      </c>
    </row>
    <row r="854" spans="1:5">
      <c r="A854" t="s">
        <v>43</v>
      </c>
      <c r="B854">
        <v>29</v>
      </c>
      <c r="C854">
        <v>3131</v>
      </c>
      <c r="D854">
        <v>10</v>
      </c>
      <c r="E854">
        <f t="shared" si="13"/>
        <v>0</v>
      </c>
    </row>
    <row r="855" spans="1:5">
      <c r="A855" t="s">
        <v>43</v>
      </c>
      <c r="B855">
        <v>19</v>
      </c>
      <c r="C855">
        <v>2552</v>
      </c>
      <c r="D855">
        <v>1</v>
      </c>
      <c r="E855">
        <f t="shared" si="13"/>
        <v>0</v>
      </c>
    </row>
    <row r="856" spans="1:5">
      <c r="A856" t="s">
        <v>43</v>
      </c>
      <c r="B856">
        <v>45</v>
      </c>
      <c r="C856">
        <v>4477</v>
      </c>
      <c r="D856">
        <v>3</v>
      </c>
      <c r="E856">
        <f t="shared" si="13"/>
        <v>0</v>
      </c>
    </row>
    <row r="857" spans="1:5">
      <c r="A857" t="s">
        <v>43</v>
      </c>
      <c r="B857">
        <v>37</v>
      </c>
      <c r="C857">
        <v>6474</v>
      </c>
      <c r="D857">
        <v>14</v>
      </c>
      <c r="E857">
        <f t="shared" si="13"/>
        <v>0</v>
      </c>
    </row>
    <row r="858" spans="1:5">
      <c r="A858" t="s">
        <v>43</v>
      </c>
      <c r="B858">
        <v>20</v>
      </c>
      <c r="C858">
        <v>3033</v>
      </c>
      <c r="D858">
        <v>2</v>
      </c>
      <c r="E858">
        <f t="shared" si="13"/>
        <v>0</v>
      </c>
    </row>
    <row r="859" spans="1:5">
      <c r="A859" t="s">
        <v>35</v>
      </c>
      <c r="B859">
        <v>44</v>
      </c>
      <c r="C859">
        <v>2936</v>
      </c>
      <c r="D859">
        <v>6</v>
      </c>
      <c r="E859">
        <f t="shared" si="13"/>
        <v>1</v>
      </c>
    </row>
    <row r="860" spans="1:5">
      <c r="A860" t="s">
        <v>43</v>
      </c>
      <c r="B860">
        <v>53</v>
      </c>
      <c r="C860">
        <v>18606</v>
      </c>
      <c r="D860">
        <v>7</v>
      </c>
      <c r="E860">
        <f t="shared" si="13"/>
        <v>0</v>
      </c>
    </row>
    <row r="861" spans="1:5">
      <c r="A861" t="s">
        <v>43</v>
      </c>
      <c r="B861">
        <v>29</v>
      </c>
      <c r="C861">
        <v>2168</v>
      </c>
      <c r="D861">
        <v>5</v>
      </c>
      <c r="E861">
        <f t="shared" si="13"/>
        <v>0</v>
      </c>
    </row>
    <row r="862" spans="1:5">
      <c r="A862" t="s">
        <v>35</v>
      </c>
      <c r="B862">
        <v>22</v>
      </c>
      <c r="C862">
        <v>2853</v>
      </c>
      <c r="D862">
        <v>0</v>
      </c>
      <c r="E862">
        <f t="shared" si="13"/>
        <v>1</v>
      </c>
    </row>
    <row r="863" spans="1:5">
      <c r="A863" t="s">
        <v>43</v>
      </c>
      <c r="B863">
        <v>46</v>
      </c>
      <c r="C863">
        <v>17048</v>
      </c>
      <c r="D863">
        <v>26</v>
      </c>
      <c r="E863">
        <f t="shared" si="13"/>
        <v>0</v>
      </c>
    </row>
    <row r="864" spans="1:5">
      <c r="A864" t="s">
        <v>43</v>
      </c>
      <c r="B864">
        <v>44</v>
      </c>
      <c r="C864">
        <v>2290</v>
      </c>
      <c r="D864">
        <v>0</v>
      </c>
      <c r="E864">
        <f t="shared" si="13"/>
        <v>0</v>
      </c>
    </row>
    <row r="865" spans="1:5">
      <c r="A865" t="s">
        <v>43</v>
      </c>
      <c r="B865">
        <v>33</v>
      </c>
      <c r="C865">
        <v>3600</v>
      </c>
      <c r="D865">
        <v>5</v>
      </c>
      <c r="E865">
        <f t="shared" si="13"/>
        <v>0</v>
      </c>
    </row>
    <row r="866" spans="1:5">
      <c r="A866" t="s">
        <v>35</v>
      </c>
      <c r="B866">
        <v>41</v>
      </c>
      <c r="C866">
        <v>2107</v>
      </c>
      <c r="D866">
        <v>1</v>
      </c>
      <c r="E866">
        <f t="shared" si="13"/>
        <v>1</v>
      </c>
    </row>
    <row r="867" spans="1:5">
      <c r="A867" t="s">
        <v>43</v>
      </c>
      <c r="B867">
        <v>30</v>
      </c>
      <c r="C867">
        <v>4115</v>
      </c>
      <c r="D867">
        <v>4</v>
      </c>
      <c r="E867">
        <f t="shared" si="13"/>
        <v>0</v>
      </c>
    </row>
    <row r="868" spans="1:5">
      <c r="A868" t="s">
        <v>43</v>
      </c>
      <c r="B868">
        <v>40</v>
      </c>
      <c r="C868">
        <v>4327</v>
      </c>
      <c r="D868">
        <v>0</v>
      </c>
      <c r="E868">
        <f t="shared" si="13"/>
        <v>0</v>
      </c>
    </row>
    <row r="869" spans="1:5">
      <c r="A869" t="s">
        <v>43</v>
      </c>
      <c r="B869">
        <v>50</v>
      </c>
      <c r="C869">
        <v>17856</v>
      </c>
      <c r="D869">
        <v>2</v>
      </c>
      <c r="E869">
        <f t="shared" si="13"/>
        <v>0</v>
      </c>
    </row>
    <row r="870" spans="1:5">
      <c r="A870" t="s">
        <v>43</v>
      </c>
      <c r="B870">
        <v>28</v>
      </c>
      <c r="C870">
        <v>3196</v>
      </c>
      <c r="D870">
        <v>6</v>
      </c>
      <c r="E870">
        <f t="shared" si="13"/>
        <v>0</v>
      </c>
    </row>
    <row r="871" spans="1:5">
      <c r="A871" t="s">
        <v>43</v>
      </c>
      <c r="B871">
        <v>46</v>
      </c>
      <c r="C871">
        <v>19081</v>
      </c>
      <c r="D871">
        <v>4</v>
      </c>
      <c r="E871">
        <f t="shared" si="13"/>
        <v>0</v>
      </c>
    </row>
    <row r="872" spans="1:5">
      <c r="A872" t="s">
        <v>43</v>
      </c>
      <c r="B872">
        <v>35</v>
      </c>
      <c r="C872">
        <v>8966</v>
      </c>
      <c r="D872">
        <v>7</v>
      </c>
      <c r="E872">
        <f t="shared" si="13"/>
        <v>0</v>
      </c>
    </row>
    <row r="873" spans="1:5">
      <c r="A873" t="s">
        <v>35</v>
      </c>
      <c r="B873">
        <v>24</v>
      </c>
      <c r="C873">
        <v>2210</v>
      </c>
      <c r="D873">
        <v>1</v>
      </c>
      <c r="E873">
        <f t="shared" si="13"/>
        <v>1</v>
      </c>
    </row>
    <row r="874" spans="1:5">
      <c r="A874" t="s">
        <v>43</v>
      </c>
      <c r="B874">
        <v>33</v>
      </c>
      <c r="C874">
        <v>4539</v>
      </c>
      <c r="D874">
        <v>10</v>
      </c>
      <c r="E874">
        <f t="shared" si="13"/>
        <v>0</v>
      </c>
    </row>
    <row r="875" spans="1:5">
      <c r="A875" t="s">
        <v>43</v>
      </c>
      <c r="B875">
        <v>36</v>
      </c>
      <c r="C875">
        <v>2741</v>
      </c>
      <c r="D875">
        <v>7</v>
      </c>
      <c r="E875">
        <f t="shared" si="13"/>
        <v>0</v>
      </c>
    </row>
    <row r="876" spans="1:5">
      <c r="A876" t="s">
        <v>43</v>
      </c>
      <c r="B876">
        <v>30</v>
      </c>
      <c r="C876">
        <v>3491</v>
      </c>
      <c r="D876">
        <v>10</v>
      </c>
      <c r="E876">
        <f t="shared" si="13"/>
        <v>0</v>
      </c>
    </row>
    <row r="877" spans="1:5">
      <c r="A877" t="s">
        <v>43</v>
      </c>
      <c r="B877">
        <v>44</v>
      </c>
      <c r="C877">
        <v>4541</v>
      </c>
      <c r="D877">
        <v>20</v>
      </c>
      <c r="E877">
        <f t="shared" si="13"/>
        <v>0</v>
      </c>
    </row>
    <row r="878" spans="1:5">
      <c r="A878" t="s">
        <v>43</v>
      </c>
      <c r="B878">
        <v>20</v>
      </c>
      <c r="C878">
        <v>2678</v>
      </c>
      <c r="D878">
        <v>2</v>
      </c>
      <c r="E878">
        <f t="shared" si="13"/>
        <v>0</v>
      </c>
    </row>
    <row r="879" spans="1:5">
      <c r="A879" t="s">
        <v>43</v>
      </c>
      <c r="B879">
        <v>46</v>
      </c>
      <c r="C879">
        <v>7379</v>
      </c>
      <c r="D879">
        <v>6</v>
      </c>
      <c r="E879">
        <f t="shared" si="13"/>
        <v>0</v>
      </c>
    </row>
    <row r="880" spans="1:5">
      <c r="A880" t="s">
        <v>43</v>
      </c>
      <c r="B880">
        <v>42</v>
      </c>
      <c r="C880">
        <v>6272</v>
      </c>
      <c r="D880">
        <v>4</v>
      </c>
      <c r="E880">
        <f t="shared" si="13"/>
        <v>0</v>
      </c>
    </row>
    <row r="881" spans="1:5">
      <c r="A881" t="s">
        <v>43</v>
      </c>
      <c r="B881">
        <v>60</v>
      </c>
      <c r="C881">
        <v>5220</v>
      </c>
      <c r="D881">
        <v>11</v>
      </c>
      <c r="E881">
        <f t="shared" si="13"/>
        <v>0</v>
      </c>
    </row>
    <row r="882" spans="1:5">
      <c r="A882" t="s">
        <v>43</v>
      </c>
      <c r="B882">
        <v>32</v>
      </c>
      <c r="C882">
        <v>2743</v>
      </c>
      <c r="D882">
        <v>2</v>
      </c>
      <c r="E882">
        <f t="shared" si="13"/>
        <v>0</v>
      </c>
    </row>
    <row r="883" spans="1:5">
      <c r="A883" t="s">
        <v>43</v>
      </c>
      <c r="B883">
        <v>32</v>
      </c>
      <c r="C883">
        <v>4998</v>
      </c>
      <c r="D883">
        <v>8</v>
      </c>
      <c r="E883">
        <f t="shared" si="13"/>
        <v>0</v>
      </c>
    </row>
    <row r="884" spans="1:5">
      <c r="A884" t="s">
        <v>43</v>
      </c>
      <c r="B884">
        <v>36</v>
      </c>
      <c r="C884">
        <v>10252</v>
      </c>
      <c r="D884">
        <v>7</v>
      </c>
      <c r="E884">
        <f t="shared" si="13"/>
        <v>0</v>
      </c>
    </row>
    <row r="885" spans="1:5">
      <c r="A885" t="s">
        <v>43</v>
      </c>
      <c r="B885">
        <v>33</v>
      </c>
      <c r="C885">
        <v>2781</v>
      </c>
      <c r="D885">
        <v>14</v>
      </c>
      <c r="E885">
        <f t="shared" si="13"/>
        <v>0</v>
      </c>
    </row>
    <row r="886" spans="1:5">
      <c r="A886" t="s">
        <v>43</v>
      </c>
      <c r="B886">
        <v>40</v>
      </c>
      <c r="C886">
        <v>6852</v>
      </c>
      <c r="D886">
        <v>5</v>
      </c>
      <c r="E886">
        <f t="shared" si="13"/>
        <v>0</v>
      </c>
    </row>
    <row r="887" spans="1:5">
      <c r="A887" t="s">
        <v>43</v>
      </c>
      <c r="B887">
        <v>25</v>
      </c>
      <c r="C887">
        <v>4950</v>
      </c>
      <c r="D887">
        <v>4</v>
      </c>
      <c r="E887">
        <f t="shared" si="13"/>
        <v>0</v>
      </c>
    </row>
    <row r="888" spans="1:5">
      <c r="A888" t="s">
        <v>43</v>
      </c>
      <c r="B888">
        <v>30</v>
      </c>
      <c r="C888">
        <v>3579</v>
      </c>
      <c r="D888">
        <v>11</v>
      </c>
      <c r="E888">
        <f t="shared" si="13"/>
        <v>0</v>
      </c>
    </row>
    <row r="889" spans="1:5">
      <c r="A889" t="s">
        <v>43</v>
      </c>
      <c r="B889">
        <v>42</v>
      </c>
      <c r="C889">
        <v>13191</v>
      </c>
      <c r="D889">
        <v>1</v>
      </c>
      <c r="E889">
        <f t="shared" si="13"/>
        <v>0</v>
      </c>
    </row>
    <row r="890" spans="1:5">
      <c r="A890" t="s">
        <v>43</v>
      </c>
      <c r="B890">
        <v>35</v>
      </c>
      <c r="C890">
        <v>10377</v>
      </c>
      <c r="D890">
        <v>13</v>
      </c>
      <c r="E890">
        <f t="shared" si="13"/>
        <v>0</v>
      </c>
    </row>
    <row r="891" spans="1:5">
      <c r="A891" t="s">
        <v>43</v>
      </c>
      <c r="B891">
        <v>27</v>
      </c>
      <c r="C891">
        <v>2235</v>
      </c>
      <c r="D891">
        <v>9</v>
      </c>
      <c r="E891">
        <f t="shared" si="13"/>
        <v>0</v>
      </c>
    </row>
    <row r="892" spans="1:5">
      <c r="A892" t="s">
        <v>43</v>
      </c>
      <c r="B892">
        <v>54</v>
      </c>
      <c r="C892">
        <v>10502</v>
      </c>
      <c r="D892">
        <v>5</v>
      </c>
      <c r="E892">
        <f t="shared" si="13"/>
        <v>0</v>
      </c>
    </row>
    <row r="893" spans="1:5">
      <c r="A893" t="s">
        <v>43</v>
      </c>
      <c r="B893">
        <v>44</v>
      </c>
      <c r="C893">
        <v>2011</v>
      </c>
      <c r="D893">
        <v>10</v>
      </c>
      <c r="E893">
        <f t="shared" si="13"/>
        <v>0</v>
      </c>
    </row>
    <row r="894" spans="1:5">
      <c r="A894" t="s">
        <v>35</v>
      </c>
      <c r="B894">
        <v>19</v>
      </c>
      <c r="C894">
        <v>1859</v>
      </c>
      <c r="D894">
        <v>1</v>
      </c>
      <c r="E894">
        <f t="shared" si="13"/>
        <v>1</v>
      </c>
    </row>
    <row r="895" spans="1:5">
      <c r="A895" t="s">
        <v>43</v>
      </c>
      <c r="B895">
        <v>29</v>
      </c>
      <c r="C895">
        <v>3760</v>
      </c>
      <c r="D895">
        <v>3</v>
      </c>
      <c r="E895">
        <f t="shared" si="13"/>
        <v>0</v>
      </c>
    </row>
    <row r="896" spans="1:5">
      <c r="A896" t="s">
        <v>43</v>
      </c>
      <c r="B896">
        <v>54</v>
      </c>
      <c r="C896">
        <v>17779</v>
      </c>
      <c r="D896">
        <v>10</v>
      </c>
      <c r="E896">
        <f t="shared" si="13"/>
        <v>0</v>
      </c>
    </row>
    <row r="897" spans="1:5">
      <c r="A897" t="s">
        <v>43</v>
      </c>
      <c r="B897">
        <v>31</v>
      </c>
      <c r="C897">
        <v>6833</v>
      </c>
      <c r="D897">
        <v>6</v>
      </c>
      <c r="E897">
        <f t="shared" si="13"/>
        <v>0</v>
      </c>
    </row>
    <row r="898" spans="1:5">
      <c r="A898" t="s">
        <v>43</v>
      </c>
      <c r="B898">
        <v>31</v>
      </c>
      <c r="C898">
        <v>6812</v>
      </c>
      <c r="D898">
        <v>10</v>
      </c>
      <c r="E898">
        <f t="shared" si="13"/>
        <v>0</v>
      </c>
    </row>
    <row r="899" spans="1:5">
      <c r="A899" t="s">
        <v>43</v>
      </c>
      <c r="B899">
        <v>59</v>
      </c>
      <c r="C899">
        <v>5171</v>
      </c>
      <c r="D899">
        <v>6</v>
      </c>
      <c r="E899">
        <f t="shared" ref="E899:E962" si="14">IF(A899="Yes",1,0)</f>
        <v>0</v>
      </c>
    </row>
    <row r="900" spans="1:5">
      <c r="A900" t="s">
        <v>43</v>
      </c>
      <c r="B900">
        <v>43</v>
      </c>
      <c r="C900">
        <v>19740</v>
      </c>
      <c r="D900">
        <v>8</v>
      </c>
      <c r="E900">
        <f t="shared" si="14"/>
        <v>0</v>
      </c>
    </row>
    <row r="901" spans="1:5">
      <c r="A901" t="s">
        <v>43</v>
      </c>
      <c r="B901">
        <v>49</v>
      </c>
      <c r="C901">
        <v>18711</v>
      </c>
      <c r="D901">
        <v>1</v>
      </c>
      <c r="E901">
        <f t="shared" si="14"/>
        <v>0</v>
      </c>
    </row>
    <row r="902" spans="1:5">
      <c r="A902" t="s">
        <v>43</v>
      </c>
      <c r="B902">
        <v>36</v>
      </c>
      <c r="C902">
        <v>3692</v>
      </c>
      <c r="D902">
        <v>11</v>
      </c>
      <c r="E902">
        <f t="shared" si="14"/>
        <v>0</v>
      </c>
    </row>
    <row r="903" spans="1:5">
      <c r="A903" t="s">
        <v>43</v>
      </c>
      <c r="B903">
        <v>48</v>
      </c>
      <c r="C903">
        <v>2559</v>
      </c>
      <c r="D903">
        <v>1</v>
      </c>
      <c r="E903">
        <f t="shared" si="14"/>
        <v>0</v>
      </c>
    </row>
    <row r="904" spans="1:5">
      <c r="A904" t="s">
        <v>43</v>
      </c>
      <c r="B904">
        <v>27</v>
      </c>
      <c r="C904">
        <v>2517</v>
      </c>
      <c r="D904">
        <v>5</v>
      </c>
      <c r="E904">
        <f t="shared" si="14"/>
        <v>0</v>
      </c>
    </row>
    <row r="905" spans="1:5">
      <c r="A905" t="s">
        <v>43</v>
      </c>
      <c r="B905">
        <v>29</v>
      </c>
      <c r="C905">
        <v>6623</v>
      </c>
      <c r="D905">
        <v>6</v>
      </c>
      <c r="E905">
        <f t="shared" si="14"/>
        <v>0</v>
      </c>
    </row>
    <row r="906" spans="1:5">
      <c r="A906" t="s">
        <v>43</v>
      </c>
      <c r="B906">
        <v>48</v>
      </c>
      <c r="C906">
        <v>18265</v>
      </c>
      <c r="D906">
        <v>1</v>
      </c>
      <c r="E906">
        <f t="shared" si="14"/>
        <v>0</v>
      </c>
    </row>
    <row r="907" spans="1:5">
      <c r="A907" t="s">
        <v>43</v>
      </c>
      <c r="B907">
        <v>29</v>
      </c>
      <c r="C907">
        <v>16124</v>
      </c>
      <c r="D907">
        <v>7</v>
      </c>
      <c r="E907">
        <f t="shared" si="14"/>
        <v>0</v>
      </c>
    </row>
    <row r="908" spans="1:5">
      <c r="A908" t="s">
        <v>43</v>
      </c>
      <c r="B908">
        <v>34</v>
      </c>
      <c r="C908">
        <v>2585</v>
      </c>
      <c r="D908">
        <v>1</v>
      </c>
      <c r="E908">
        <f t="shared" si="14"/>
        <v>0</v>
      </c>
    </row>
    <row r="909" spans="1:5">
      <c r="A909" t="s">
        <v>43</v>
      </c>
      <c r="B909">
        <v>44</v>
      </c>
      <c r="C909">
        <v>18213</v>
      </c>
      <c r="D909">
        <v>22</v>
      </c>
      <c r="E909">
        <f t="shared" si="14"/>
        <v>0</v>
      </c>
    </row>
    <row r="910" spans="1:5">
      <c r="A910" t="s">
        <v>43</v>
      </c>
      <c r="B910">
        <v>33</v>
      </c>
      <c r="C910">
        <v>8380</v>
      </c>
      <c r="D910">
        <v>9</v>
      </c>
      <c r="E910">
        <f t="shared" si="14"/>
        <v>0</v>
      </c>
    </row>
    <row r="911" spans="1:5">
      <c r="A911" t="s">
        <v>43</v>
      </c>
      <c r="B911">
        <v>19</v>
      </c>
      <c r="C911">
        <v>2994</v>
      </c>
      <c r="D911">
        <v>1</v>
      </c>
      <c r="E911">
        <f t="shared" si="14"/>
        <v>0</v>
      </c>
    </row>
    <row r="912" spans="1:5">
      <c r="A912" t="s">
        <v>43</v>
      </c>
      <c r="B912">
        <v>23</v>
      </c>
      <c r="C912">
        <v>1223</v>
      </c>
      <c r="D912">
        <v>1</v>
      </c>
      <c r="E912">
        <f t="shared" si="14"/>
        <v>0</v>
      </c>
    </row>
    <row r="913" spans="1:5">
      <c r="A913" t="s">
        <v>35</v>
      </c>
      <c r="B913">
        <v>25</v>
      </c>
      <c r="C913">
        <v>1118</v>
      </c>
      <c r="D913">
        <v>1</v>
      </c>
      <c r="E913">
        <f t="shared" si="14"/>
        <v>1</v>
      </c>
    </row>
    <row r="914" spans="1:5">
      <c r="A914" t="s">
        <v>43</v>
      </c>
      <c r="B914">
        <v>26</v>
      </c>
      <c r="C914">
        <v>2875</v>
      </c>
      <c r="D914">
        <v>8</v>
      </c>
      <c r="E914">
        <f t="shared" si="14"/>
        <v>0</v>
      </c>
    </row>
    <row r="915" spans="1:5">
      <c r="A915" t="s">
        <v>35</v>
      </c>
      <c r="B915">
        <v>45</v>
      </c>
      <c r="C915">
        <v>18824</v>
      </c>
      <c r="D915">
        <v>24</v>
      </c>
      <c r="E915">
        <f t="shared" si="14"/>
        <v>1</v>
      </c>
    </row>
    <row r="916" spans="1:5">
      <c r="A916" t="s">
        <v>43</v>
      </c>
      <c r="B916">
        <v>55</v>
      </c>
      <c r="C916">
        <v>13577</v>
      </c>
      <c r="D916">
        <v>33</v>
      </c>
      <c r="E916">
        <f t="shared" si="14"/>
        <v>0</v>
      </c>
    </row>
    <row r="917" spans="1:5">
      <c r="A917" t="s">
        <v>35</v>
      </c>
      <c r="B917">
        <v>21</v>
      </c>
      <c r="C917">
        <v>2625</v>
      </c>
      <c r="D917">
        <v>2</v>
      </c>
      <c r="E917">
        <f t="shared" si="14"/>
        <v>1</v>
      </c>
    </row>
    <row r="918" spans="1:5">
      <c r="A918" t="s">
        <v>43</v>
      </c>
      <c r="B918">
        <v>46</v>
      </c>
      <c r="C918">
        <v>18789</v>
      </c>
      <c r="D918">
        <v>11</v>
      </c>
      <c r="E918">
        <f t="shared" si="14"/>
        <v>0</v>
      </c>
    </row>
    <row r="919" spans="1:5">
      <c r="A919" t="s">
        <v>43</v>
      </c>
      <c r="B919">
        <v>34</v>
      </c>
      <c r="C919">
        <v>4538</v>
      </c>
      <c r="D919">
        <v>3</v>
      </c>
      <c r="E919">
        <f t="shared" si="14"/>
        <v>0</v>
      </c>
    </row>
    <row r="920" spans="1:5">
      <c r="A920" t="s">
        <v>43</v>
      </c>
      <c r="B920">
        <v>51</v>
      </c>
      <c r="C920">
        <v>19847</v>
      </c>
      <c r="D920">
        <v>29</v>
      </c>
      <c r="E920">
        <f t="shared" si="14"/>
        <v>0</v>
      </c>
    </row>
    <row r="921" spans="1:5">
      <c r="A921" t="s">
        <v>43</v>
      </c>
      <c r="B921">
        <v>59</v>
      </c>
      <c r="C921">
        <v>10512</v>
      </c>
      <c r="D921">
        <v>9</v>
      </c>
      <c r="E921">
        <f t="shared" si="14"/>
        <v>0</v>
      </c>
    </row>
    <row r="922" spans="1:5">
      <c r="A922" t="s">
        <v>43</v>
      </c>
      <c r="B922">
        <v>34</v>
      </c>
      <c r="C922">
        <v>4444</v>
      </c>
      <c r="D922">
        <v>11</v>
      </c>
      <c r="E922">
        <f t="shared" si="14"/>
        <v>0</v>
      </c>
    </row>
    <row r="923" spans="1:5">
      <c r="A923" t="s">
        <v>43</v>
      </c>
      <c r="B923">
        <v>28</v>
      </c>
      <c r="C923">
        <v>2154</v>
      </c>
      <c r="D923">
        <v>4</v>
      </c>
      <c r="E923">
        <f t="shared" si="14"/>
        <v>0</v>
      </c>
    </row>
    <row r="924" spans="1:5">
      <c r="A924" t="s">
        <v>43</v>
      </c>
      <c r="B924">
        <v>44</v>
      </c>
      <c r="C924">
        <v>19190</v>
      </c>
      <c r="D924">
        <v>25</v>
      </c>
      <c r="E924">
        <f t="shared" si="14"/>
        <v>0</v>
      </c>
    </row>
    <row r="925" spans="1:5">
      <c r="A925" t="s">
        <v>43</v>
      </c>
      <c r="B925">
        <v>34</v>
      </c>
      <c r="C925">
        <v>4490</v>
      </c>
      <c r="D925">
        <v>10</v>
      </c>
      <c r="E925">
        <f t="shared" si="14"/>
        <v>0</v>
      </c>
    </row>
    <row r="926" spans="1:5">
      <c r="A926" t="s">
        <v>43</v>
      </c>
      <c r="B926">
        <v>35</v>
      </c>
      <c r="C926">
        <v>3506</v>
      </c>
      <c r="D926">
        <v>3</v>
      </c>
      <c r="E926">
        <f t="shared" si="14"/>
        <v>0</v>
      </c>
    </row>
    <row r="927" spans="1:5">
      <c r="A927" t="s">
        <v>43</v>
      </c>
      <c r="B927">
        <v>42</v>
      </c>
      <c r="C927">
        <v>2372</v>
      </c>
      <c r="D927">
        <v>1</v>
      </c>
      <c r="E927">
        <f t="shared" si="14"/>
        <v>0</v>
      </c>
    </row>
    <row r="928" spans="1:5">
      <c r="A928" t="s">
        <v>43</v>
      </c>
      <c r="B928">
        <v>43</v>
      </c>
      <c r="C928">
        <v>10231</v>
      </c>
      <c r="D928">
        <v>21</v>
      </c>
      <c r="E928">
        <f t="shared" si="14"/>
        <v>0</v>
      </c>
    </row>
    <row r="929" spans="1:5">
      <c r="A929" t="s">
        <v>43</v>
      </c>
      <c r="B929">
        <v>36</v>
      </c>
      <c r="C929">
        <v>5410</v>
      </c>
      <c r="D929">
        <v>16</v>
      </c>
      <c r="E929">
        <f t="shared" si="14"/>
        <v>0</v>
      </c>
    </row>
    <row r="930" spans="1:5">
      <c r="A930" t="s">
        <v>35</v>
      </c>
      <c r="B930">
        <v>44</v>
      </c>
      <c r="C930">
        <v>7978</v>
      </c>
      <c r="D930">
        <v>10</v>
      </c>
      <c r="E930">
        <f t="shared" si="14"/>
        <v>1</v>
      </c>
    </row>
    <row r="931" spans="1:5">
      <c r="A931" t="s">
        <v>43</v>
      </c>
      <c r="B931">
        <v>28</v>
      </c>
      <c r="C931">
        <v>3867</v>
      </c>
      <c r="D931">
        <v>2</v>
      </c>
      <c r="E931">
        <f t="shared" si="14"/>
        <v>0</v>
      </c>
    </row>
    <row r="932" spans="1:5">
      <c r="A932" t="s">
        <v>43</v>
      </c>
      <c r="B932">
        <v>51</v>
      </c>
      <c r="C932">
        <v>2838</v>
      </c>
      <c r="D932">
        <v>7</v>
      </c>
      <c r="E932">
        <f t="shared" si="14"/>
        <v>0</v>
      </c>
    </row>
    <row r="933" spans="1:5">
      <c r="A933" t="s">
        <v>43</v>
      </c>
      <c r="B933">
        <v>30</v>
      </c>
      <c r="C933">
        <v>4695</v>
      </c>
      <c r="D933">
        <v>8</v>
      </c>
      <c r="E933">
        <f t="shared" si="14"/>
        <v>0</v>
      </c>
    </row>
    <row r="934" spans="1:5">
      <c r="A934" t="s">
        <v>35</v>
      </c>
      <c r="B934">
        <v>29</v>
      </c>
      <c r="C934">
        <v>3339</v>
      </c>
      <c r="D934">
        <v>7</v>
      </c>
      <c r="E934">
        <f t="shared" si="14"/>
        <v>1</v>
      </c>
    </row>
    <row r="935" spans="1:5">
      <c r="A935" t="s">
        <v>43</v>
      </c>
      <c r="B935">
        <v>28</v>
      </c>
      <c r="C935">
        <v>2080</v>
      </c>
      <c r="D935">
        <v>3</v>
      </c>
      <c r="E935">
        <f t="shared" si="14"/>
        <v>0</v>
      </c>
    </row>
    <row r="936" spans="1:5">
      <c r="A936" t="s">
        <v>43</v>
      </c>
      <c r="B936">
        <v>25</v>
      </c>
      <c r="C936">
        <v>2096</v>
      </c>
      <c r="D936">
        <v>2</v>
      </c>
      <c r="E936">
        <f t="shared" si="14"/>
        <v>0</v>
      </c>
    </row>
    <row r="937" spans="1:5">
      <c r="A937" t="s">
        <v>43</v>
      </c>
      <c r="B937">
        <v>32</v>
      </c>
      <c r="C937">
        <v>6209</v>
      </c>
      <c r="D937">
        <v>10</v>
      </c>
      <c r="E937">
        <f t="shared" si="14"/>
        <v>0</v>
      </c>
    </row>
    <row r="938" spans="1:5">
      <c r="A938" t="s">
        <v>43</v>
      </c>
      <c r="B938">
        <v>45</v>
      </c>
      <c r="C938">
        <v>18061</v>
      </c>
      <c r="D938">
        <v>0</v>
      </c>
      <c r="E938">
        <f t="shared" si="14"/>
        <v>0</v>
      </c>
    </row>
    <row r="939" spans="1:5">
      <c r="A939" t="s">
        <v>43</v>
      </c>
      <c r="B939">
        <v>39</v>
      </c>
      <c r="C939">
        <v>17123</v>
      </c>
      <c r="D939">
        <v>19</v>
      </c>
      <c r="E939">
        <f t="shared" si="14"/>
        <v>0</v>
      </c>
    </row>
    <row r="940" spans="1:5">
      <c r="A940" t="s">
        <v>43</v>
      </c>
      <c r="B940">
        <v>58</v>
      </c>
      <c r="C940">
        <v>2372</v>
      </c>
      <c r="D940">
        <v>2</v>
      </c>
      <c r="E940">
        <f t="shared" si="14"/>
        <v>0</v>
      </c>
    </row>
    <row r="941" spans="1:5">
      <c r="A941" t="s">
        <v>35</v>
      </c>
      <c r="B941">
        <v>32</v>
      </c>
      <c r="C941">
        <v>4883</v>
      </c>
      <c r="D941">
        <v>10</v>
      </c>
      <c r="E941">
        <f t="shared" si="14"/>
        <v>1</v>
      </c>
    </row>
    <row r="942" spans="1:5">
      <c r="A942" t="s">
        <v>35</v>
      </c>
      <c r="B942">
        <v>39</v>
      </c>
      <c r="C942">
        <v>3904</v>
      </c>
      <c r="D942">
        <v>5</v>
      </c>
      <c r="E942">
        <f t="shared" si="14"/>
        <v>1</v>
      </c>
    </row>
    <row r="943" spans="1:5">
      <c r="A943" t="s">
        <v>43</v>
      </c>
      <c r="B943">
        <v>30</v>
      </c>
      <c r="C943">
        <v>4627</v>
      </c>
      <c r="D943">
        <v>9</v>
      </c>
      <c r="E943">
        <f t="shared" si="14"/>
        <v>0</v>
      </c>
    </row>
    <row r="944" spans="1:5">
      <c r="A944" t="s">
        <v>43</v>
      </c>
      <c r="B944">
        <v>36</v>
      </c>
      <c r="C944">
        <v>7094</v>
      </c>
      <c r="D944">
        <v>7</v>
      </c>
      <c r="E944">
        <f t="shared" si="14"/>
        <v>0</v>
      </c>
    </row>
    <row r="945" spans="1:5">
      <c r="A945" t="s">
        <v>43</v>
      </c>
      <c r="B945">
        <v>46</v>
      </c>
      <c r="C945">
        <v>3423</v>
      </c>
      <c r="D945">
        <v>7</v>
      </c>
      <c r="E945">
        <f t="shared" si="14"/>
        <v>0</v>
      </c>
    </row>
    <row r="946" spans="1:5">
      <c r="A946" t="s">
        <v>43</v>
      </c>
      <c r="B946">
        <v>28</v>
      </c>
      <c r="C946">
        <v>6674</v>
      </c>
      <c r="D946">
        <v>9</v>
      </c>
      <c r="E946">
        <f t="shared" si="14"/>
        <v>0</v>
      </c>
    </row>
    <row r="947" spans="1:5">
      <c r="A947" t="s">
        <v>43</v>
      </c>
      <c r="B947">
        <v>50</v>
      </c>
      <c r="C947">
        <v>16880</v>
      </c>
      <c r="D947">
        <v>3</v>
      </c>
      <c r="E947">
        <f t="shared" si="14"/>
        <v>0</v>
      </c>
    </row>
    <row r="948" spans="1:5">
      <c r="A948" t="s">
        <v>35</v>
      </c>
      <c r="B948">
        <v>40</v>
      </c>
      <c r="C948">
        <v>9094</v>
      </c>
      <c r="D948">
        <v>5</v>
      </c>
      <c r="E948">
        <f t="shared" si="14"/>
        <v>1</v>
      </c>
    </row>
    <row r="949" spans="1:5">
      <c r="A949" t="s">
        <v>35</v>
      </c>
      <c r="B949">
        <v>52</v>
      </c>
      <c r="C949">
        <v>8446</v>
      </c>
      <c r="D949">
        <v>8</v>
      </c>
      <c r="E949">
        <f t="shared" si="14"/>
        <v>1</v>
      </c>
    </row>
    <row r="950" spans="1:5">
      <c r="A950" t="s">
        <v>43</v>
      </c>
      <c r="B950">
        <v>30</v>
      </c>
      <c r="C950">
        <v>11916</v>
      </c>
      <c r="D950">
        <v>9</v>
      </c>
      <c r="E950">
        <f t="shared" si="14"/>
        <v>0</v>
      </c>
    </row>
    <row r="951" spans="1:5">
      <c r="A951" t="s">
        <v>43</v>
      </c>
      <c r="B951">
        <v>39</v>
      </c>
      <c r="C951">
        <v>4534</v>
      </c>
      <c r="D951">
        <v>8</v>
      </c>
      <c r="E951">
        <f t="shared" si="14"/>
        <v>0</v>
      </c>
    </row>
    <row r="952" spans="1:5">
      <c r="A952" t="s">
        <v>43</v>
      </c>
      <c r="B952">
        <v>31</v>
      </c>
      <c r="C952">
        <v>9852</v>
      </c>
      <c r="D952">
        <v>10</v>
      </c>
      <c r="E952">
        <f t="shared" si="14"/>
        <v>0</v>
      </c>
    </row>
    <row r="953" spans="1:5">
      <c r="A953" t="s">
        <v>43</v>
      </c>
      <c r="B953">
        <v>41</v>
      </c>
      <c r="C953">
        <v>6151</v>
      </c>
      <c r="D953">
        <v>19</v>
      </c>
      <c r="E953">
        <f t="shared" si="14"/>
        <v>0</v>
      </c>
    </row>
    <row r="954" spans="1:5">
      <c r="A954" t="s">
        <v>35</v>
      </c>
      <c r="B954">
        <v>31</v>
      </c>
      <c r="C954">
        <v>2302</v>
      </c>
      <c r="D954">
        <v>3</v>
      </c>
      <c r="E954">
        <f t="shared" si="14"/>
        <v>1</v>
      </c>
    </row>
    <row r="955" spans="1:5">
      <c r="A955" t="s">
        <v>35</v>
      </c>
      <c r="B955">
        <v>44</v>
      </c>
      <c r="C955">
        <v>2362</v>
      </c>
      <c r="D955">
        <v>3</v>
      </c>
      <c r="E955">
        <f t="shared" si="14"/>
        <v>1</v>
      </c>
    </row>
    <row r="956" spans="1:5">
      <c r="A956" t="s">
        <v>43</v>
      </c>
      <c r="B956">
        <v>42</v>
      </c>
      <c r="C956">
        <v>17861</v>
      </c>
      <c r="D956">
        <v>20</v>
      </c>
      <c r="E956">
        <f t="shared" si="14"/>
        <v>0</v>
      </c>
    </row>
    <row r="957" spans="1:5">
      <c r="A957" t="s">
        <v>43</v>
      </c>
      <c r="B957">
        <v>55</v>
      </c>
      <c r="C957">
        <v>19187</v>
      </c>
      <c r="D957">
        <v>19</v>
      </c>
      <c r="E957">
        <f t="shared" si="14"/>
        <v>0</v>
      </c>
    </row>
    <row r="958" spans="1:5">
      <c r="A958" t="s">
        <v>43</v>
      </c>
      <c r="B958">
        <v>56</v>
      </c>
      <c r="C958">
        <v>19717</v>
      </c>
      <c r="D958">
        <v>7</v>
      </c>
      <c r="E958">
        <f t="shared" si="14"/>
        <v>0</v>
      </c>
    </row>
    <row r="959" spans="1:5">
      <c r="A959" t="s">
        <v>43</v>
      </c>
      <c r="B959">
        <v>40</v>
      </c>
      <c r="C959">
        <v>3544</v>
      </c>
      <c r="D959">
        <v>4</v>
      </c>
      <c r="E959">
        <f t="shared" si="14"/>
        <v>0</v>
      </c>
    </row>
    <row r="960" spans="1:5">
      <c r="A960" t="s">
        <v>43</v>
      </c>
      <c r="B960">
        <v>34</v>
      </c>
      <c r="C960">
        <v>8500</v>
      </c>
      <c r="D960">
        <v>9</v>
      </c>
      <c r="E960">
        <f t="shared" si="14"/>
        <v>0</v>
      </c>
    </row>
    <row r="961" spans="1:5">
      <c r="A961" t="s">
        <v>43</v>
      </c>
      <c r="B961">
        <v>40</v>
      </c>
      <c r="C961">
        <v>4661</v>
      </c>
      <c r="D961">
        <v>9</v>
      </c>
      <c r="E961">
        <f t="shared" si="14"/>
        <v>0</v>
      </c>
    </row>
    <row r="962" spans="1:5">
      <c r="A962" t="s">
        <v>43</v>
      </c>
      <c r="B962">
        <v>41</v>
      </c>
      <c r="C962">
        <v>4103</v>
      </c>
      <c r="D962">
        <v>9</v>
      </c>
      <c r="E962">
        <f t="shared" si="14"/>
        <v>0</v>
      </c>
    </row>
    <row r="963" spans="1:5">
      <c r="A963" t="s">
        <v>43</v>
      </c>
      <c r="B963">
        <v>35</v>
      </c>
      <c r="C963">
        <v>4249</v>
      </c>
      <c r="D963">
        <v>9</v>
      </c>
      <c r="E963">
        <f t="shared" ref="E963:E1026" si="15">IF(A963="Yes",1,0)</f>
        <v>0</v>
      </c>
    </row>
    <row r="964" spans="1:5">
      <c r="A964" t="s">
        <v>43</v>
      </c>
      <c r="B964">
        <v>51</v>
      </c>
      <c r="C964">
        <v>14026</v>
      </c>
      <c r="D964">
        <v>33</v>
      </c>
      <c r="E964">
        <f t="shared" si="15"/>
        <v>0</v>
      </c>
    </row>
    <row r="965" spans="1:5">
      <c r="A965" t="s">
        <v>43</v>
      </c>
      <c r="B965">
        <v>38</v>
      </c>
      <c r="C965">
        <v>6893</v>
      </c>
      <c r="D965">
        <v>7</v>
      </c>
      <c r="E965">
        <f t="shared" si="15"/>
        <v>0</v>
      </c>
    </row>
    <row r="966" spans="1:5">
      <c r="A966" t="s">
        <v>43</v>
      </c>
      <c r="B966">
        <v>34</v>
      </c>
      <c r="C966">
        <v>6125</v>
      </c>
      <c r="D966">
        <v>10</v>
      </c>
      <c r="E966">
        <f t="shared" si="15"/>
        <v>0</v>
      </c>
    </row>
    <row r="967" spans="1:5">
      <c r="A967" t="s">
        <v>43</v>
      </c>
      <c r="B967">
        <v>25</v>
      </c>
      <c r="C967">
        <v>3669</v>
      </c>
      <c r="D967">
        <v>3</v>
      </c>
      <c r="E967">
        <f t="shared" si="15"/>
        <v>0</v>
      </c>
    </row>
    <row r="968" spans="1:5">
      <c r="A968" t="s">
        <v>35</v>
      </c>
      <c r="B968">
        <v>58</v>
      </c>
      <c r="C968">
        <v>10008</v>
      </c>
      <c r="D968">
        <v>10</v>
      </c>
      <c r="E968">
        <f t="shared" si="15"/>
        <v>1</v>
      </c>
    </row>
    <row r="969" spans="1:5">
      <c r="A969" t="s">
        <v>43</v>
      </c>
      <c r="B969">
        <v>40</v>
      </c>
      <c r="C969">
        <v>2387</v>
      </c>
      <c r="D969">
        <v>4</v>
      </c>
      <c r="E969">
        <f t="shared" si="15"/>
        <v>0</v>
      </c>
    </row>
    <row r="970" spans="1:5">
      <c r="A970" t="s">
        <v>43</v>
      </c>
      <c r="B970">
        <v>36</v>
      </c>
      <c r="C970">
        <v>4639</v>
      </c>
      <c r="D970">
        <v>15</v>
      </c>
      <c r="E970">
        <f t="shared" si="15"/>
        <v>0</v>
      </c>
    </row>
    <row r="971" spans="1:5">
      <c r="A971" t="s">
        <v>43</v>
      </c>
      <c r="B971">
        <v>48</v>
      </c>
      <c r="C971">
        <v>7898</v>
      </c>
      <c r="D971">
        <v>10</v>
      </c>
      <c r="E971">
        <f t="shared" si="15"/>
        <v>0</v>
      </c>
    </row>
    <row r="972" spans="1:5">
      <c r="A972" t="s">
        <v>43</v>
      </c>
      <c r="B972">
        <v>27</v>
      </c>
      <c r="C972">
        <v>2534</v>
      </c>
      <c r="D972">
        <v>1</v>
      </c>
      <c r="E972">
        <f t="shared" si="15"/>
        <v>0</v>
      </c>
    </row>
    <row r="973" spans="1:5">
      <c r="A973" t="s">
        <v>43</v>
      </c>
      <c r="B973">
        <v>51</v>
      </c>
      <c r="C973">
        <v>13142</v>
      </c>
      <c r="D973">
        <v>5</v>
      </c>
      <c r="E973">
        <f t="shared" si="15"/>
        <v>0</v>
      </c>
    </row>
    <row r="974" spans="1:5">
      <c r="A974" t="s">
        <v>43</v>
      </c>
      <c r="B974">
        <v>18</v>
      </c>
      <c r="C974">
        <v>1611</v>
      </c>
      <c r="D974">
        <v>0</v>
      </c>
      <c r="E974">
        <f t="shared" si="15"/>
        <v>0</v>
      </c>
    </row>
    <row r="975" spans="1:5">
      <c r="A975" t="s">
        <v>43</v>
      </c>
      <c r="B975">
        <v>35</v>
      </c>
      <c r="C975">
        <v>5363</v>
      </c>
      <c r="D975">
        <v>9</v>
      </c>
      <c r="E975">
        <f t="shared" si="15"/>
        <v>0</v>
      </c>
    </row>
    <row r="976" spans="1:5">
      <c r="A976" t="s">
        <v>43</v>
      </c>
      <c r="B976">
        <v>27</v>
      </c>
      <c r="C976">
        <v>5071</v>
      </c>
      <c r="D976">
        <v>6</v>
      </c>
      <c r="E976">
        <f t="shared" si="15"/>
        <v>0</v>
      </c>
    </row>
    <row r="977" spans="1:5">
      <c r="A977" t="s">
        <v>35</v>
      </c>
      <c r="B977">
        <v>55</v>
      </c>
      <c r="C977">
        <v>13695</v>
      </c>
      <c r="D977">
        <v>19</v>
      </c>
      <c r="E977">
        <f t="shared" si="15"/>
        <v>1</v>
      </c>
    </row>
    <row r="978" spans="1:5">
      <c r="A978" t="s">
        <v>43</v>
      </c>
      <c r="B978">
        <v>56</v>
      </c>
      <c r="C978">
        <v>13402</v>
      </c>
      <c r="D978">
        <v>19</v>
      </c>
      <c r="E978">
        <f t="shared" si="15"/>
        <v>0</v>
      </c>
    </row>
    <row r="979" spans="1:5">
      <c r="A979" t="s">
        <v>43</v>
      </c>
      <c r="B979">
        <v>34</v>
      </c>
      <c r="C979">
        <v>2029</v>
      </c>
      <c r="D979">
        <v>5</v>
      </c>
      <c r="E979">
        <f t="shared" si="15"/>
        <v>0</v>
      </c>
    </row>
    <row r="980" spans="1:5">
      <c r="A980" t="s">
        <v>43</v>
      </c>
      <c r="B980">
        <v>40</v>
      </c>
      <c r="C980">
        <v>6377</v>
      </c>
      <c r="D980">
        <v>12</v>
      </c>
      <c r="E980">
        <f t="shared" si="15"/>
        <v>0</v>
      </c>
    </row>
    <row r="981" spans="1:5">
      <c r="A981" t="s">
        <v>43</v>
      </c>
      <c r="B981">
        <v>34</v>
      </c>
      <c r="C981">
        <v>5429</v>
      </c>
      <c r="D981">
        <v>8</v>
      </c>
      <c r="E981">
        <f t="shared" si="15"/>
        <v>0</v>
      </c>
    </row>
    <row r="982" spans="1:5">
      <c r="A982" t="s">
        <v>35</v>
      </c>
      <c r="B982">
        <v>31</v>
      </c>
      <c r="C982">
        <v>2785</v>
      </c>
      <c r="D982">
        <v>1</v>
      </c>
      <c r="E982">
        <f t="shared" si="15"/>
        <v>1</v>
      </c>
    </row>
    <row r="983" spans="1:5">
      <c r="A983" t="s">
        <v>35</v>
      </c>
      <c r="B983">
        <v>35</v>
      </c>
      <c r="C983">
        <v>4614</v>
      </c>
      <c r="D983">
        <v>4</v>
      </c>
      <c r="E983">
        <f t="shared" si="15"/>
        <v>1</v>
      </c>
    </row>
    <row r="984" spans="1:5">
      <c r="A984" t="s">
        <v>43</v>
      </c>
      <c r="B984">
        <v>38</v>
      </c>
      <c r="C984">
        <v>2610</v>
      </c>
      <c r="D984">
        <v>4</v>
      </c>
      <c r="E984">
        <f t="shared" si="15"/>
        <v>0</v>
      </c>
    </row>
    <row r="985" spans="1:5">
      <c r="A985" t="s">
        <v>43</v>
      </c>
      <c r="B985">
        <v>34</v>
      </c>
      <c r="C985">
        <v>6687</v>
      </c>
      <c r="D985">
        <v>14</v>
      </c>
      <c r="E985">
        <f t="shared" si="15"/>
        <v>0</v>
      </c>
    </row>
    <row r="986" spans="1:5">
      <c r="A986" t="s">
        <v>43</v>
      </c>
      <c r="B986">
        <v>28</v>
      </c>
      <c r="C986">
        <v>4724</v>
      </c>
      <c r="D986">
        <v>5</v>
      </c>
      <c r="E986">
        <f t="shared" si="15"/>
        <v>0</v>
      </c>
    </row>
    <row r="987" spans="1:5">
      <c r="A987" t="s">
        <v>35</v>
      </c>
      <c r="B987">
        <v>31</v>
      </c>
      <c r="C987">
        <v>6179</v>
      </c>
      <c r="D987">
        <v>10</v>
      </c>
      <c r="E987">
        <f t="shared" si="15"/>
        <v>1</v>
      </c>
    </row>
    <row r="988" spans="1:5">
      <c r="A988" t="s">
        <v>43</v>
      </c>
      <c r="B988">
        <v>39</v>
      </c>
      <c r="C988">
        <v>6120</v>
      </c>
      <c r="D988">
        <v>5</v>
      </c>
      <c r="E988">
        <f t="shared" si="15"/>
        <v>0</v>
      </c>
    </row>
    <row r="989" spans="1:5">
      <c r="A989" t="s">
        <v>43</v>
      </c>
      <c r="B989">
        <v>51</v>
      </c>
      <c r="C989">
        <v>10596</v>
      </c>
      <c r="D989">
        <v>4</v>
      </c>
      <c r="E989">
        <f t="shared" si="15"/>
        <v>0</v>
      </c>
    </row>
    <row r="990" spans="1:5">
      <c r="A990" t="s">
        <v>43</v>
      </c>
      <c r="B990">
        <v>41</v>
      </c>
      <c r="C990">
        <v>5467</v>
      </c>
      <c r="D990">
        <v>6</v>
      </c>
      <c r="E990">
        <f t="shared" si="15"/>
        <v>0</v>
      </c>
    </row>
    <row r="991" spans="1:5">
      <c r="A991" t="s">
        <v>43</v>
      </c>
      <c r="B991">
        <v>37</v>
      </c>
      <c r="C991">
        <v>2996</v>
      </c>
      <c r="D991">
        <v>6</v>
      </c>
      <c r="E991">
        <f t="shared" si="15"/>
        <v>0</v>
      </c>
    </row>
    <row r="992" spans="1:5">
      <c r="A992" t="s">
        <v>43</v>
      </c>
      <c r="B992">
        <v>33</v>
      </c>
      <c r="C992">
        <v>9998</v>
      </c>
      <c r="D992">
        <v>5</v>
      </c>
      <c r="E992">
        <f t="shared" si="15"/>
        <v>0</v>
      </c>
    </row>
    <row r="993" spans="1:5">
      <c r="A993" t="s">
        <v>43</v>
      </c>
      <c r="B993">
        <v>32</v>
      </c>
      <c r="C993">
        <v>4078</v>
      </c>
      <c r="D993">
        <v>3</v>
      </c>
      <c r="E993">
        <f t="shared" si="15"/>
        <v>0</v>
      </c>
    </row>
    <row r="994" spans="1:5">
      <c r="A994" t="s">
        <v>43</v>
      </c>
      <c r="B994">
        <v>39</v>
      </c>
      <c r="C994">
        <v>10920</v>
      </c>
      <c r="D994">
        <v>6</v>
      </c>
      <c r="E994">
        <f t="shared" si="15"/>
        <v>0</v>
      </c>
    </row>
    <row r="995" spans="1:5">
      <c r="A995" t="s">
        <v>43</v>
      </c>
      <c r="B995">
        <v>25</v>
      </c>
      <c r="C995">
        <v>6232</v>
      </c>
      <c r="D995">
        <v>3</v>
      </c>
      <c r="E995">
        <f t="shared" si="15"/>
        <v>0</v>
      </c>
    </row>
    <row r="996" spans="1:5">
      <c r="A996" t="s">
        <v>43</v>
      </c>
      <c r="B996">
        <v>52</v>
      </c>
      <c r="C996">
        <v>13247</v>
      </c>
      <c r="D996">
        <v>5</v>
      </c>
      <c r="E996">
        <f t="shared" si="15"/>
        <v>0</v>
      </c>
    </row>
    <row r="997" spans="1:5">
      <c r="A997" t="s">
        <v>43</v>
      </c>
      <c r="B997">
        <v>43</v>
      </c>
      <c r="C997">
        <v>4081</v>
      </c>
      <c r="D997">
        <v>20</v>
      </c>
      <c r="E997">
        <f t="shared" si="15"/>
        <v>0</v>
      </c>
    </row>
    <row r="998" spans="1:5">
      <c r="A998" t="s">
        <v>43</v>
      </c>
      <c r="B998">
        <v>27</v>
      </c>
      <c r="C998">
        <v>5769</v>
      </c>
      <c r="D998">
        <v>6</v>
      </c>
      <c r="E998">
        <f t="shared" si="15"/>
        <v>0</v>
      </c>
    </row>
    <row r="999" spans="1:5">
      <c r="A999" t="s">
        <v>35</v>
      </c>
      <c r="B999">
        <v>27</v>
      </c>
      <c r="C999">
        <v>2394</v>
      </c>
      <c r="D999">
        <v>8</v>
      </c>
      <c r="E999">
        <f t="shared" si="15"/>
        <v>1</v>
      </c>
    </row>
    <row r="1000" spans="1:5">
      <c r="A1000" t="s">
        <v>43</v>
      </c>
      <c r="B1000">
        <v>26</v>
      </c>
      <c r="C1000">
        <v>3904</v>
      </c>
      <c r="D1000">
        <v>4</v>
      </c>
      <c r="E1000">
        <f t="shared" si="15"/>
        <v>0</v>
      </c>
    </row>
    <row r="1001" spans="1:5">
      <c r="A1001" t="s">
        <v>43</v>
      </c>
      <c r="B1001">
        <v>42</v>
      </c>
      <c r="C1001">
        <v>16799</v>
      </c>
      <c r="D1001">
        <v>20</v>
      </c>
      <c r="E1001">
        <f t="shared" si="15"/>
        <v>0</v>
      </c>
    </row>
    <row r="1002" spans="1:5">
      <c r="A1002" t="s">
        <v>43</v>
      </c>
      <c r="B1002">
        <v>52</v>
      </c>
      <c r="C1002">
        <v>2950</v>
      </c>
      <c r="D1002">
        <v>5</v>
      </c>
      <c r="E1002">
        <f t="shared" si="15"/>
        <v>0</v>
      </c>
    </row>
    <row r="1003" spans="1:5">
      <c r="A1003" t="s">
        <v>43</v>
      </c>
      <c r="B1003">
        <v>37</v>
      </c>
      <c r="C1003">
        <v>3629</v>
      </c>
      <c r="D1003">
        <v>3</v>
      </c>
      <c r="E1003">
        <f t="shared" si="15"/>
        <v>0</v>
      </c>
    </row>
    <row r="1004" spans="1:5">
      <c r="A1004" t="s">
        <v>43</v>
      </c>
      <c r="B1004">
        <v>35</v>
      </c>
      <c r="C1004">
        <v>9362</v>
      </c>
      <c r="D1004">
        <v>2</v>
      </c>
      <c r="E1004">
        <f t="shared" si="15"/>
        <v>0</v>
      </c>
    </row>
    <row r="1005" spans="1:5">
      <c r="A1005" t="s">
        <v>43</v>
      </c>
      <c r="B1005">
        <v>25</v>
      </c>
      <c r="C1005">
        <v>3229</v>
      </c>
      <c r="D1005">
        <v>3</v>
      </c>
      <c r="E1005">
        <f t="shared" si="15"/>
        <v>0</v>
      </c>
    </row>
    <row r="1006" spans="1:5">
      <c r="A1006" t="s">
        <v>43</v>
      </c>
      <c r="B1006">
        <v>26</v>
      </c>
      <c r="C1006">
        <v>3578</v>
      </c>
      <c r="D1006">
        <v>7</v>
      </c>
      <c r="E1006">
        <f t="shared" si="15"/>
        <v>0</v>
      </c>
    </row>
    <row r="1007" spans="1:5">
      <c r="A1007" t="s">
        <v>43</v>
      </c>
      <c r="B1007">
        <v>29</v>
      </c>
      <c r="C1007">
        <v>7988</v>
      </c>
      <c r="D1007">
        <v>10</v>
      </c>
      <c r="E1007">
        <f t="shared" si="15"/>
        <v>0</v>
      </c>
    </row>
    <row r="1008" spans="1:5">
      <c r="A1008" t="s">
        <v>35</v>
      </c>
      <c r="B1008">
        <v>49</v>
      </c>
      <c r="C1008">
        <v>4284</v>
      </c>
      <c r="D1008">
        <v>4</v>
      </c>
      <c r="E1008">
        <f t="shared" si="15"/>
        <v>1</v>
      </c>
    </row>
    <row r="1009" spans="1:5">
      <c r="A1009" t="s">
        <v>35</v>
      </c>
      <c r="B1009">
        <v>29</v>
      </c>
      <c r="C1009">
        <v>7553</v>
      </c>
      <c r="D1009">
        <v>8</v>
      </c>
      <c r="E1009">
        <f t="shared" si="15"/>
        <v>1</v>
      </c>
    </row>
    <row r="1010" spans="1:5">
      <c r="A1010" t="s">
        <v>43</v>
      </c>
      <c r="B1010">
        <v>54</v>
      </c>
      <c r="C1010">
        <v>17328</v>
      </c>
      <c r="D1010">
        <v>20</v>
      </c>
      <c r="E1010">
        <f t="shared" si="15"/>
        <v>0</v>
      </c>
    </row>
    <row r="1011" spans="1:5">
      <c r="A1011" t="s">
        <v>43</v>
      </c>
      <c r="B1011">
        <v>58</v>
      </c>
      <c r="C1011">
        <v>19701</v>
      </c>
      <c r="D1011">
        <v>9</v>
      </c>
      <c r="E1011">
        <f t="shared" si="15"/>
        <v>0</v>
      </c>
    </row>
    <row r="1012" spans="1:5">
      <c r="A1012" t="s">
        <v>43</v>
      </c>
      <c r="B1012">
        <v>55</v>
      </c>
      <c r="C1012">
        <v>14732</v>
      </c>
      <c r="D1012">
        <v>7</v>
      </c>
      <c r="E1012">
        <f t="shared" si="15"/>
        <v>0</v>
      </c>
    </row>
    <row r="1013" spans="1:5">
      <c r="A1013" t="s">
        <v>43</v>
      </c>
      <c r="B1013">
        <v>36</v>
      </c>
      <c r="C1013">
        <v>9278</v>
      </c>
      <c r="D1013">
        <v>5</v>
      </c>
      <c r="E1013">
        <f t="shared" si="15"/>
        <v>0</v>
      </c>
    </row>
    <row r="1014" spans="1:5">
      <c r="A1014" t="s">
        <v>35</v>
      </c>
      <c r="B1014">
        <v>31</v>
      </c>
      <c r="C1014">
        <v>1359</v>
      </c>
      <c r="D1014">
        <v>1</v>
      </c>
      <c r="E1014">
        <f t="shared" si="15"/>
        <v>1</v>
      </c>
    </row>
    <row r="1015" spans="1:5">
      <c r="A1015" t="s">
        <v>43</v>
      </c>
      <c r="B1015">
        <v>30</v>
      </c>
      <c r="C1015">
        <v>4779</v>
      </c>
      <c r="D1015">
        <v>3</v>
      </c>
      <c r="E1015">
        <f t="shared" si="15"/>
        <v>0</v>
      </c>
    </row>
    <row r="1016" spans="1:5">
      <c r="A1016" t="s">
        <v>43</v>
      </c>
      <c r="B1016">
        <v>31</v>
      </c>
      <c r="C1016">
        <v>16422</v>
      </c>
      <c r="D1016">
        <v>3</v>
      </c>
      <c r="E1016">
        <f t="shared" si="15"/>
        <v>0</v>
      </c>
    </row>
    <row r="1017" spans="1:5">
      <c r="A1017" t="s">
        <v>43</v>
      </c>
      <c r="B1017">
        <v>34</v>
      </c>
      <c r="C1017">
        <v>2996</v>
      </c>
      <c r="D1017">
        <v>4</v>
      </c>
      <c r="E1017">
        <f t="shared" si="15"/>
        <v>0</v>
      </c>
    </row>
    <row r="1018" spans="1:5">
      <c r="A1018" t="s">
        <v>35</v>
      </c>
      <c r="B1018">
        <v>31</v>
      </c>
      <c r="C1018">
        <v>1261</v>
      </c>
      <c r="D1018">
        <v>1</v>
      </c>
      <c r="E1018">
        <f t="shared" si="15"/>
        <v>1</v>
      </c>
    </row>
    <row r="1019" spans="1:5">
      <c r="A1019" t="s">
        <v>43</v>
      </c>
      <c r="B1019">
        <v>27</v>
      </c>
      <c r="C1019">
        <v>2099</v>
      </c>
      <c r="D1019">
        <v>5</v>
      </c>
      <c r="E1019">
        <f t="shared" si="15"/>
        <v>0</v>
      </c>
    </row>
    <row r="1020" spans="1:5">
      <c r="A1020" t="s">
        <v>43</v>
      </c>
      <c r="B1020">
        <v>36</v>
      </c>
      <c r="C1020">
        <v>5810</v>
      </c>
      <c r="D1020">
        <v>10</v>
      </c>
      <c r="E1020">
        <f t="shared" si="15"/>
        <v>0</v>
      </c>
    </row>
    <row r="1021" spans="1:5">
      <c r="A1021" t="s">
        <v>43</v>
      </c>
      <c r="B1021">
        <v>36</v>
      </c>
      <c r="C1021">
        <v>5647</v>
      </c>
      <c r="D1021">
        <v>3</v>
      </c>
      <c r="E1021">
        <f t="shared" si="15"/>
        <v>0</v>
      </c>
    </row>
    <row r="1022" spans="1:5">
      <c r="A1022" t="s">
        <v>43</v>
      </c>
      <c r="B1022">
        <v>47</v>
      </c>
      <c r="C1022">
        <v>3420</v>
      </c>
      <c r="D1022">
        <v>6</v>
      </c>
      <c r="E1022">
        <f t="shared" si="15"/>
        <v>0</v>
      </c>
    </row>
    <row r="1023" spans="1:5">
      <c r="A1023" t="s">
        <v>35</v>
      </c>
      <c r="B1023">
        <v>25</v>
      </c>
      <c r="C1023">
        <v>4400</v>
      </c>
      <c r="D1023">
        <v>3</v>
      </c>
      <c r="E1023">
        <f t="shared" si="15"/>
        <v>1</v>
      </c>
    </row>
    <row r="1024" spans="1:5">
      <c r="A1024" t="s">
        <v>43</v>
      </c>
      <c r="B1024">
        <v>37</v>
      </c>
      <c r="C1024">
        <v>3500</v>
      </c>
      <c r="D1024">
        <v>6</v>
      </c>
      <c r="E1024">
        <f t="shared" si="15"/>
        <v>0</v>
      </c>
    </row>
    <row r="1025" spans="1:5">
      <c r="A1025" t="s">
        <v>43</v>
      </c>
      <c r="B1025">
        <v>56</v>
      </c>
      <c r="C1025">
        <v>2066</v>
      </c>
      <c r="D1025">
        <v>3</v>
      </c>
      <c r="E1025">
        <f t="shared" si="15"/>
        <v>0</v>
      </c>
    </row>
    <row r="1026" spans="1:5">
      <c r="A1026" t="s">
        <v>43</v>
      </c>
      <c r="B1026">
        <v>47</v>
      </c>
      <c r="C1026">
        <v>17169</v>
      </c>
      <c r="D1026">
        <v>20</v>
      </c>
      <c r="E1026">
        <f t="shared" si="15"/>
        <v>0</v>
      </c>
    </row>
    <row r="1027" spans="1:5">
      <c r="A1027" t="s">
        <v>43</v>
      </c>
      <c r="B1027">
        <v>24</v>
      </c>
      <c r="C1027">
        <v>4162</v>
      </c>
      <c r="D1027">
        <v>5</v>
      </c>
      <c r="E1027">
        <f t="shared" ref="E1027:E1090" si="16">IF(A1027="Yes",1,0)</f>
        <v>0</v>
      </c>
    </row>
    <row r="1028" spans="1:5">
      <c r="A1028" t="s">
        <v>43</v>
      </c>
      <c r="B1028">
        <v>32</v>
      </c>
      <c r="C1028">
        <v>9204</v>
      </c>
      <c r="D1028">
        <v>4</v>
      </c>
      <c r="E1028">
        <f t="shared" si="16"/>
        <v>0</v>
      </c>
    </row>
    <row r="1029" spans="1:5">
      <c r="A1029" t="s">
        <v>43</v>
      </c>
      <c r="B1029">
        <v>34</v>
      </c>
      <c r="C1029">
        <v>3294</v>
      </c>
      <c r="D1029">
        <v>5</v>
      </c>
      <c r="E1029">
        <f t="shared" si="16"/>
        <v>0</v>
      </c>
    </row>
    <row r="1030" spans="1:5">
      <c r="A1030" t="s">
        <v>43</v>
      </c>
      <c r="B1030">
        <v>41</v>
      </c>
      <c r="C1030">
        <v>2127</v>
      </c>
      <c r="D1030">
        <v>4</v>
      </c>
      <c r="E1030">
        <f t="shared" si="16"/>
        <v>0</v>
      </c>
    </row>
    <row r="1031" spans="1:5">
      <c r="A1031" t="s">
        <v>43</v>
      </c>
      <c r="B1031">
        <v>40</v>
      </c>
      <c r="C1031">
        <v>3975</v>
      </c>
      <c r="D1031">
        <v>8</v>
      </c>
      <c r="E1031">
        <f t="shared" si="16"/>
        <v>0</v>
      </c>
    </row>
    <row r="1032" spans="1:5">
      <c r="A1032" t="s">
        <v>43</v>
      </c>
      <c r="B1032">
        <v>31</v>
      </c>
      <c r="C1032">
        <v>10793</v>
      </c>
      <c r="D1032">
        <v>13</v>
      </c>
      <c r="E1032">
        <f t="shared" si="16"/>
        <v>0</v>
      </c>
    </row>
    <row r="1033" spans="1:5">
      <c r="A1033" t="s">
        <v>35</v>
      </c>
      <c r="B1033">
        <v>46</v>
      </c>
      <c r="C1033">
        <v>10096</v>
      </c>
      <c r="D1033">
        <v>7</v>
      </c>
      <c r="E1033">
        <f t="shared" si="16"/>
        <v>1</v>
      </c>
    </row>
    <row r="1034" spans="1:5">
      <c r="A1034" t="s">
        <v>35</v>
      </c>
      <c r="B1034">
        <v>39</v>
      </c>
      <c r="C1034">
        <v>3646</v>
      </c>
      <c r="D1034">
        <v>1</v>
      </c>
      <c r="E1034">
        <f t="shared" si="16"/>
        <v>1</v>
      </c>
    </row>
    <row r="1035" spans="1:5">
      <c r="A1035" t="s">
        <v>35</v>
      </c>
      <c r="B1035">
        <v>31</v>
      </c>
      <c r="C1035">
        <v>7446</v>
      </c>
      <c r="D1035">
        <v>10</v>
      </c>
      <c r="E1035">
        <f t="shared" si="16"/>
        <v>1</v>
      </c>
    </row>
    <row r="1036" spans="1:5">
      <c r="A1036" t="s">
        <v>43</v>
      </c>
      <c r="B1036">
        <v>45</v>
      </c>
      <c r="C1036">
        <v>10851</v>
      </c>
      <c r="D1036">
        <v>7</v>
      </c>
      <c r="E1036">
        <f t="shared" si="16"/>
        <v>0</v>
      </c>
    </row>
    <row r="1037" spans="1:5">
      <c r="A1037" t="s">
        <v>43</v>
      </c>
      <c r="B1037">
        <v>31</v>
      </c>
      <c r="C1037">
        <v>2109</v>
      </c>
      <c r="D1037">
        <v>3</v>
      </c>
      <c r="E1037">
        <f t="shared" si="16"/>
        <v>0</v>
      </c>
    </row>
    <row r="1038" spans="1:5">
      <c r="A1038" t="s">
        <v>35</v>
      </c>
      <c r="B1038">
        <v>31</v>
      </c>
      <c r="C1038">
        <v>3722</v>
      </c>
      <c r="D1038">
        <v>2</v>
      </c>
      <c r="E1038">
        <f t="shared" si="16"/>
        <v>1</v>
      </c>
    </row>
    <row r="1039" spans="1:5">
      <c r="A1039" t="s">
        <v>43</v>
      </c>
      <c r="B1039">
        <v>45</v>
      </c>
      <c r="C1039">
        <v>9380</v>
      </c>
      <c r="D1039">
        <v>3</v>
      </c>
      <c r="E1039">
        <f t="shared" si="16"/>
        <v>0</v>
      </c>
    </row>
    <row r="1040" spans="1:5">
      <c r="A1040" t="s">
        <v>43</v>
      </c>
      <c r="B1040">
        <v>48</v>
      </c>
      <c r="C1040">
        <v>5486</v>
      </c>
      <c r="D1040">
        <v>2</v>
      </c>
      <c r="E1040">
        <f t="shared" si="16"/>
        <v>0</v>
      </c>
    </row>
    <row r="1041" spans="1:5">
      <c r="A1041" t="s">
        <v>35</v>
      </c>
      <c r="B1041">
        <v>34</v>
      </c>
      <c r="C1041">
        <v>2742</v>
      </c>
      <c r="D1041">
        <v>2</v>
      </c>
      <c r="E1041">
        <f t="shared" si="16"/>
        <v>1</v>
      </c>
    </row>
    <row r="1042" spans="1:5">
      <c r="A1042" t="s">
        <v>43</v>
      </c>
      <c r="B1042">
        <v>40</v>
      </c>
      <c r="C1042">
        <v>13757</v>
      </c>
      <c r="D1042">
        <v>9</v>
      </c>
      <c r="E1042">
        <f t="shared" si="16"/>
        <v>0</v>
      </c>
    </row>
    <row r="1043" spans="1:5">
      <c r="A1043" t="s">
        <v>43</v>
      </c>
      <c r="B1043">
        <v>28</v>
      </c>
      <c r="C1043">
        <v>8463</v>
      </c>
      <c r="D1043">
        <v>5</v>
      </c>
      <c r="E1043">
        <f t="shared" si="16"/>
        <v>0</v>
      </c>
    </row>
    <row r="1044" spans="1:5">
      <c r="A1044" t="s">
        <v>43</v>
      </c>
      <c r="B1044">
        <v>44</v>
      </c>
      <c r="C1044">
        <v>3162</v>
      </c>
      <c r="D1044">
        <v>5</v>
      </c>
      <c r="E1044">
        <f t="shared" si="16"/>
        <v>0</v>
      </c>
    </row>
    <row r="1045" spans="1:5">
      <c r="A1045" t="s">
        <v>43</v>
      </c>
      <c r="B1045">
        <v>53</v>
      </c>
      <c r="C1045">
        <v>16598</v>
      </c>
      <c r="D1045">
        <v>9</v>
      </c>
      <c r="E1045">
        <f t="shared" si="16"/>
        <v>0</v>
      </c>
    </row>
    <row r="1046" spans="1:5">
      <c r="A1046" t="s">
        <v>43</v>
      </c>
      <c r="B1046">
        <v>49</v>
      </c>
      <c r="C1046">
        <v>6651</v>
      </c>
      <c r="D1046">
        <v>3</v>
      </c>
      <c r="E1046">
        <f t="shared" si="16"/>
        <v>0</v>
      </c>
    </row>
    <row r="1047" spans="1:5">
      <c r="A1047" t="s">
        <v>43</v>
      </c>
      <c r="B1047">
        <v>40</v>
      </c>
      <c r="C1047">
        <v>2345</v>
      </c>
      <c r="D1047">
        <v>3</v>
      </c>
      <c r="E1047">
        <f t="shared" si="16"/>
        <v>0</v>
      </c>
    </row>
    <row r="1048" spans="1:5">
      <c r="A1048" t="s">
        <v>43</v>
      </c>
      <c r="B1048">
        <v>44</v>
      </c>
      <c r="C1048">
        <v>3420</v>
      </c>
      <c r="D1048">
        <v>5</v>
      </c>
      <c r="E1048">
        <f t="shared" si="16"/>
        <v>0</v>
      </c>
    </row>
    <row r="1049" spans="1:5">
      <c r="A1049" t="s">
        <v>43</v>
      </c>
      <c r="B1049">
        <v>33</v>
      </c>
      <c r="C1049">
        <v>4373</v>
      </c>
      <c r="D1049">
        <v>4</v>
      </c>
      <c r="E1049">
        <f t="shared" si="16"/>
        <v>0</v>
      </c>
    </row>
    <row r="1050" spans="1:5">
      <c r="A1050" t="s">
        <v>43</v>
      </c>
      <c r="B1050">
        <v>34</v>
      </c>
      <c r="C1050">
        <v>4759</v>
      </c>
      <c r="D1050">
        <v>13</v>
      </c>
      <c r="E1050">
        <f t="shared" si="16"/>
        <v>0</v>
      </c>
    </row>
    <row r="1051" spans="1:5">
      <c r="A1051" t="s">
        <v>43</v>
      </c>
      <c r="B1051">
        <v>30</v>
      </c>
      <c r="C1051">
        <v>5301</v>
      </c>
      <c r="D1051">
        <v>2</v>
      </c>
      <c r="E1051">
        <f t="shared" si="16"/>
        <v>0</v>
      </c>
    </row>
    <row r="1052" spans="1:5">
      <c r="A1052" t="s">
        <v>43</v>
      </c>
      <c r="B1052">
        <v>42</v>
      </c>
      <c r="C1052">
        <v>3673</v>
      </c>
      <c r="D1052">
        <v>12</v>
      </c>
      <c r="E1052">
        <f t="shared" si="16"/>
        <v>0</v>
      </c>
    </row>
    <row r="1053" spans="1:5">
      <c r="A1053" t="s">
        <v>43</v>
      </c>
      <c r="B1053">
        <v>44</v>
      </c>
      <c r="C1053">
        <v>4768</v>
      </c>
      <c r="D1053">
        <v>1</v>
      </c>
      <c r="E1053">
        <f t="shared" si="16"/>
        <v>0</v>
      </c>
    </row>
    <row r="1054" spans="1:5">
      <c r="A1054" t="s">
        <v>43</v>
      </c>
      <c r="B1054">
        <v>30</v>
      </c>
      <c r="C1054">
        <v>1274</v>
      </c>
      <c r="D1054">
        <v>1</v>
      </c>
      <c r="E1054">
        <f t="shared" si="16"/>
        <v>0</v>
      </c>
    </row>
    <row r="1055" spans="1:5">
      <c r="A1055" t="s">
        <v>43</v>
      </c>
      <c r="B1055">
        <v>57</v>
      </c>
      <c r="C1055">
        <v>4900</v>
      </c>
      <c r="D1055">
        <v>12</v>
      </c>
      <c r="E1055">
        <f t="shared" si="16"/>
        <v>0</v>
      </c>
    </row>
    <row r="1056" spans="1:5">
      <c r="A1056" t="s">
        <v>43</v>
      </c>
      <c r="B1056">
        <v>49</v>
      </c>
      <c r="C1056">
        <v>10466</v>
      </c>
      <c r="D1056">
        <v>8</v>
      </c>
      <c r="E1056">
        <f t="shared" si="16"/>
        <v>0</v>
      </c>
    </row>
    <row r="1057" spans="1:5">
      <c r="A1057" t="s">
        <v>43</v>
      </c>
      <c r="B1057">
        <v>34</v>
      </c>
      <c r="C1057">
        <v>17007</v>
      </c>
      <c r="D1057">
        <v>14</v>
      </c>
      <c r="E1057">
        <f t="shared" si="16"/>
        <v>0</v>
      </c>
    </row>
    <row r="1058" spans="1:5">
      <c r="A1058" t="s">
        <v>35</v>
      </c>
      <c r="B1058">
        <v>28</v>
      </c>
      <c r="C1058">
        <v>2909</v>
      </c>
      <c r="D1058">
        <v>3</v>
      </c>
      <c r="E1058">
        <f t="shared" si="16"/>
        <v>1</v>
      </c>
    </row>
    <row r="1059" spans="1:5">
      <c r="A1059" t="s">
        <v>35</v>
      </c>
      <c r="B1059">
        <v>29</v>
      </c>
      <c r="C1059">
        <v>5765</v>
      </c>
      <c r="D1059">
        <v>5</v>
      </c>
      <c r="E1059">
        <f t="shared" si="16"/>
        <v>1</v>
      </c>
    </row>
    <row r="1060" spans="1:5">
      <c r="A1060" t="s">
        <v>35</v>
      </c>
      <c r="B1060">
        <v>34</v>
      </c>
      <c r="C1060">
        <v>4599</v>
      </c>
      <c r="D1060">
        <v>15</v>
      </c>
      <c r="E1060">
        <f t="shared" si="16"/>
        <v>1</v>
      </c>
    </row>
    <row r="1061" spans="1:5">
      <c r="A1061" t="s">
        <v>43</v>
      </c>
      <c r="B1061">
        <v>35</v>
      </c>
      <c r="C1061">
        <v>2404</v>
      </c>
      <c r="D1061">
        <v>1</v>
      </c>
      <c r="E1061">
        <f t="shared" si="16"/>
        <v>0</v>
      </c>
    </row>
    <row r="1062" spans="1:5">
      <c r="A1062" t="s">
        <v>35</v>
      </c>
      <c r="B1062">
        <v>24</v>
      </c>
      <c r="C1062">
        <v>3172</v>
      </c>
      <c r="D1062">
        <v>0</v>
      </c>
      <c r="E1062">
        <f t="shared" si="16"/>
        <v>1</v>
      </c>
    </row>
    <row r="1063" spans="1:5">
      <c r="A1063" t="s">
        <v>43</v>
      </c>
      <c r="B1063">
        <v>24</v>
      </c>
      <c r="C1063">
        <v>2033</v>
      </c>
      <c r="D1063">
        <v>1</v>
      </c>
      <c r="E1063">
        <f t="shared" si="16"/>
        <v>0</v>
      </c>
    </row>
    <row r="1064" spans="1:5">
      <c r="A1064" t="s">
        <v>43</v>
      </c>
      <c r="B1064">
        <v>44</v>
      </c>
      <c r="C1064">
        <v>10209</v>
      </c>
      <c r="D1064">
        <v>2</v>
      </c>
      <c r="E1064">
        <f t="shared" si="16"/>
        <v>0</v>
      </c>
    </row>
    <row r="1065" spans="1:5">
      <c r="A1065" t="s">
        <v>43</v>
      </c>
      <c r="B1065">
        <v>29</v>
      </c>
      <c r="C1065">
        <v>8620</v>
      </c>
      <c r="D1065">
        <v>10</v>
      </c>
      <c r="E1065">
        <f t="shared" si="16"/>
        <v>0</v>
      </c>
    </row>
    <row r="1066" spans="1:5">
      <c r="A1066" t="s">
        <v>43</v>
      </c>
      <c r="B1066">
        <v>30</v>
      </c>
      <c r="C1066">
        <v>2064</v>
      </c>
      <c r="D1066">
        <v>5</v>
      </c>
      <c r="E1066">
        <f t="shared" si="16"/>
        <v>0</v>
      </c>
    </row>
    <row r="1067" spans="1:5">
      <c r="A1067" t="s">
        <v>43</v>
      </c>
      <c r="B1067">
        <v>55</v>
      </c>
      <c r="C1067">
        <v>4035</v>
      </c>
      <c r="D1067">
        <v>3</v>
      </c>
      <c r="E1067">
        <f t="shared" si="16"/>
        <v>0</v>
      </c>
    </row>
    <row r="1068" spans="1:5">
      <c r="A1068" t="s">
        <v>43</v>
      </c>
      <c r="B1068">
        <v>33</v>
      </c>
      <c r="C1068">
        <v>3838</v>
      </c>
      <c r="D1068">
        <v>5</v>
      </c>
      <c r="E1068">
        <f t="shared" si="16"/>
        <v>0</v>
      </c>
    </row>
    <row r="1069" spans="1:5">
      <c r="A1069" t="s">
        <v>43</v>
      </c>
      <c r="B1069">
        <v>47</v>
      </c>
      <c r="C1069">
        <v>4591</v>
      </c>
      <c r="D1069">
        <v>5</v>
      </c>
      <c r="E1069">
        <f t="shared" si="16"/>
        <v>0</v>
      </c>
    </row>
    <row r="1070" spans="1:5">
      <c r="A1070" t="s">
        <v>35</v>
      </c>
      <c r="B1070">
        <v>28</v>
      </c>
      <c r="C1070">
        <v>2561</v>
      </c>
      <c r="D1070">
        <v>0</v>
      </c>
      <c r="E1070">
        <f t="shared" si="16"/>
        <v>1</v>
      </c>
    </row>
    <row r="1071" spans="1:5">
      <c r="A1071" t="s">
        <v>43</v>
      </c>
      <c r="B1071">
        <v>28</v>
      </c>
      <c r="C1071">
        <v>1563</v>
      </c>
      <c r="D1071">
        <v>1</v>
      </c>
      <c r="E1071">
        <f t="shared" si="16"/>
        <v>0</v>
      </c>
    </row>
    <row r="1072" spans="1:5">
      <c r="A1072" t="s">
        <v>43</v>
      </c>
      <c r="B1072">
        <v>28</v>
      </c>
      <c r="C1072">
        <v>4898</v>
      </c>
      <c r="D1072">
        <v>4</v>
      </c>
      <c r="E1072">
        <f t="shared" si="16"/>
        <v>0</v>
      </c>
    </row>
    <row r="1073" spans="1:5">
      <c r="A1073" t="s">
        <v>43</v>
      </c>
      <c r="B1073">
        <v>49</v>
      </c>
      <c r="C1073">
        <v>4789</v>
      </c>
      <c r="D1073">
        <v>3</v>
      </c>
      <c r="E1073">
        <f t="shared" si="16"/>
        <v>0</v>
      </c>
    </row>
    <row r="1074" spans="1:5">
      <c r="A1074" t="s">
        <v>43</v>
      </c>
      <c r="B1074">
        <v>29</v>
      </c>
      <c r="C1074">
        <v>3180</v>
      </c>
      <c r="D1074">
        <v>3</v>
      </c>
      <c r="E1074">
        <f t="shared" si="16"/>
        <v>0</v>
      </c>
    </row>
    <row r="1075" spans="1:5">
      <c r="A1075" t="s">
        <v>43</v>
      </c>
      <c r="B1075">
        <v>28</v>
      </c>
      <c r="C1075">
        <v>6549</v>
      </c>
      <c r="D1075">
        <v>8</v>
      </c>
      <c r="E1075">
        <f t="shared" si="16"/>
        <v>0</v>
      </c>
    </row>
    <row r="1076" spans="1:5">
      <c r="A1076" t="s">
        <v>43</v>
      </c>
      <c r="B1076">
        <v>33</v>
      </c>
      <c r="C1076">
        <v>6388</v>
      </c>
      <c r="D1076">
        <v>0</v>
      </c>
      <c r="E1076">
        <f t="shared" si="16"/>
        <v>0</v>
      </c>
    </row>
    <row r="1077" spans="1:5">
      <c r="A1077" t="s">
        <v>43</v>
      </c>
      <c r="B1077">
        <v>32</v>
      </c>
      <c r="C1077">
        <v>11244</v>
      </c>
      <c r="D1077">
        <v>5</v>
      </c>
      <c r="E1077">
        <f t="shared" si="16"/>
        <v>0</v>
      </c>
    </row>
    <row r="1078" spans="1:5">
      <c r="A1078" t="s">
        <v>43</v>
      </c>
      <c r="B1078">
        <v>54</v>
      </c>
      <c r="C1078">
        <v>16032</v>
      </c>
      <c r="D1078">
        <v>14</v>
      </c>
      <c r="E1078">
        <f t="shared" si="16"/>
        <v>0</v>
      </c>
    </row>
    <row r="1079" spans="1:5">
      <c r="A1079" t="s">
        <v>35</v>
      </c>
      <c r="B1079">
        <v>29</v>
      </c>
      <c r="C1079">
        <v>2362</v>
      </c>
      <c r="D1079">
        <v>9</v>
      </c>
      <c r="E1079">
        <f t="shared" si="16"/>
        <v>1</v>
      </c>
    </row>
    <row r="1080" spans="1:5">
      <c r="A1080" t="s">
        <v>43</v>
      </c>
      <c r="B1080">
        <v>44</v>
      </c>
      <c r="C1080">
        <v>16328</v>
      </c>
      <c r="D1080">
        <v>20</v>
      </c>
      <c r="E1080">
        <f t="shared" si="16"/>
        <v>0</v>
      </c>
    </row>
    <row r="1081" spans="1:5">
      <c r="A1081" t="s">
        <v>43</v>
      </c>
      <c r="B1081">
        <v>39</v>
      </c>
      <c r="C1081">
        <v>8376</v>
      </c>
      <c r="D1081">
        <v>2</v>
      </c>
      <c r="E1081">
        <f t="shared" si="16"/>
        <v>0</v>
      </c>
    </row>
    <row r="1082" spans="1:5">
      <c r="A1082" t="s">
        <v>43</v>
      </c>
      <c r="B1082">
        <v>46</v>
      </c>
      <c r="C1082">
        <v>16606</v>
      </c>
      <c r="D1082">
        <v>13</v>
      </c>
      <c r="E1082">
        <f t="shared" si="16"/>
        <v>0</v>
      </c>
    </row>
    <row r="1083" spans="1:5">
      <c r="A1083" t="s">
        <v>43</v>
      </c>
      <c r="B1083">
        <v>35</v>
      </c>
      <c r="C1083">
        <v>8606</v>
      </c>
      <c r="D1083">
        <v>11</v>
      </c>
      <c r="E1083">
        <f t="shared" si="16"/>
        <v>0</v>
      </c>
    </row>
    <row r="1084" spans="1:5">
      <c r="A1084" t="s">
        <v>43</v>
      </c>
      <c r="B1084">
        <v>23</v>
      </c>
      <c r="C1084">
        <v>2272</v>
      </c>
      <c r="D1084">
        <v>4</v>
      </c>
      <c r="E1084">
        <f t="shared" si="16"/>
        <v>0</v>
      </c>
    </row>
    <row r="1085" spans="1:5">
      <c r="A1085" t="s">
        <v>35</v>
      </c>
      <c r="B1085">
        <v>40</v>
      </c>
      <c r="C1085">
        <v>2018</v>
      </c>
      <c r="D1085">
        <v>5</v>
      </c>
      <c r="E1085">
        <f t="shared" si="16"/>
        <v>1</v>
      </c>
    </row>
    <row r="1086" spans="1:5">
      <c r="A1086" t="s">
        <v>43</v>
      </c>
      <c r="B1086">
        <v>34</v>
      </c>
      <c r="C1086">
        <v>7083</v>
      </c>
      <c r="D1086">
        <v>10</v>
      </c>
      <c r="E1086">
        <f t="shared" si="16"/>
        <v>0</v>
      </c>
    </row>
    <row r="1087" spans="1:5">
      <c r="A1087" t="s">
        <v>35</v>
      </c>
      <c r="B1087">
        <v>31</v>
      </c>
      <c r="C1087">
        <v>4084</v>
      </c>
      <c r="D1087">
        <v>7</v>
      </c>
      <c r="E1087">
        <f t="shared" si="16"/>
        <v>1</v>
      </c>
    </row>
    <row r="1088" spans="1:5">
      <c r="A1088" t="s">
        <v>43</v>
      </c>
      <c r="B1088">
        <v>50</v>
      </c>
      <c r="C1088">
        <v>14411</v>
      </c>
      <c r="D1088">
        <v>32</v>
      </c>
      <c r="E1088">
        <f t="shared" si="16"/>
        <v>0</v>
      </c>
    </row>
    <row r="1089" spans="1:5">
      <c r="A1089" t="s">
        <v>43</v>
      </c>
      <c r="B1089">
        <v>34</v>
      </c>
      <c r="C1089">
        <v>2308</v>
      </c>
      <c r="D1089">
        <v>11</v>
      </c>
      <c r="E1089">
        <f t="shared" si="16"/>
        <v>0</v>
      </c>
    </row>
    <row r="1090" spans="1:5">
      <c r="A1090" t="s">
        <v>43</v>
      </c>
      <c r="B1090">
        <v>42</v>
      </c>
      <c r="C1090">
        <v>4841</v>
      </c>
      <c r="D1090">
        <v>1</v>
      </c>
      <c r="E1090">
        <f t="shared" si="16"/>
        <v>0</v>
      </c>
    </row>
    <row r="1091" spans="1:5">
      <c r="A1091" t="s">
        <v>43</v>
      </c>
      <c r="B1091">
        <v>37</v>
      </c>
      <c r="C1091">
        <v>4285</v>
      </c>
      <c r="D1091">
        <v>10</v>
      </c>
      <c r="E1091">
        <f t="shared" ref="E1091:E1154" si="17">IF(A1091="Yes",1,0)</f>
        <v>0</v>
      </c>
    </row>
    <row r="1092" spans="1:5">
      <c r="A1092" t="s">
        <v>43</v>
      </c>
      <c r="B1092">
        <v>29</v>
      </c>
      <c r="C1092">
        <v>9715</v>
      </c>
      <c r="D1092">
        <v>7</v>
      </c>
      <c r="E1092">
        <f t="shared" si="17"/>
        <v>0</v>
      </c>
    </row>
    <row r="1093" spans="1:5">
      <c r="A1093" t="s">
        <v>43</v>
      </c>
      <c r="B1093">
        <v>33</v>
      </c>
      <c r="C1093">
        <v>4320</v>
      </c>
      <c r="D1093">
        <v>5</v>
      </c>
      <c r="E1093">
        <f t="shared" si="17"/>
        <v>0</v>
      </c>
    </row>
    <row r="1094" spans="1:5">
      <c r="A1094" t="s">
        <v>43</v>
      </c>
      <c r="B1094">
        <v>45</v>
      </c>
      <c r="C1094">
        <v>2132</v>
      </c>
      <c r="D1094">
        <v>5</v>
      </c>
      <c r="E1094">
        <f t="shared" si="17"/>
        <v>0</v>
      </c>
    </row>
    <row r="1095" spans="1:5">
      <c r="A1095" t="s">
        <v>43</v>
      </c>
      <c r="B1095">
        <v>42</v>
      </c>
      <c r="C1095">
        <v>10124</v>
      </c>
      <c r="D1095">
        <v>20</v>
      </c>
      <c r="E1095">
        <f t="shared" si="17"/>
        <v>0</v>
      </c>
    </row>
    <row r="1096" spans="1:5">
      <c r="A1096" t="s">
        <v>43</v>
      </c>
      <c r="B1096">
        <v>40</v>
      </c>
      <c r="C1096">
        <v>5473</v>
      </c>
      <c r="D1096">
        <v>8</v>
      </c>
      <c r="E1096">
        <f t="shared" si="17"/>
        <v>0</v>
      </c>
    </row>
    <row r="1097" spans="1:5">
      <c r="A1097" t="s">
        <v>43</v>
      </c>
      <c r="B1097">
        <v>33</v>
      </c>
      <c r="C1097">
        <v>5207</v>
      </c>
      <c r="D1097">
        <v>15</v>
      </c>
      <c r="E1097">
        <f t="shared" si="17"/>
        <v>0</v>
      </c>
    </row>
    <row r="1098" spans="1:5">
      <c r="A1098" t="s">
        <v>43</v>
      </c>
      <c r="B1098">
        <v>40</v>
      </c>
      <c r="C1098">
        <v>16437</v>
      </c>
      <c r="D1098">
        <v>21</v>
      </c>
      <c r="E1098">
        <f t="shared" si="17"/>
        <v>0</v>
      </c>
    </row>
    <row r="1099" spans="1:5">
      <c r="A1099" t="s">
        <v>43</v>
      </c>
      <c r="B1099">
        <v>24</v>
      </c>
      <c r="C1099">
        <v>2296</v>
      </c>
      <c r="D1099">
        <v>1</v>
      </c>
      <c r="E1099">
        <f t="shared" si="17"/>
        <v>0</v>
      </c>
    </row>
    <row r="1100" spans="1:5">
      <c r="A1100" t="s">
        <v>43</v>
      </c>
      <c r="B1100">
        <v>40</v>
      </c>
      <c r="C1100">
        <v>4069</v>
      </c>
      <c r="D1100">
        <v>2</v>
      </c>
      <c r="E1100">
        <f t="shared" si="17"/>
        <v>0</v>
      </c>
    </row>
    <row r="1101" spans="1:5">
      <c r="A1101" t="s">
        <v>43</v>
      </c>
      <c r="B1101">
        <v>45</v>
      </c>
      <c r="C1101">
        <v>7441</v>
      </c>
      <c r="D1101">
        <v>10</v>
      </c>
      <c r="E1101">
        <f t="shared" si="17"/>
        <v>0</v>
      </c>
    </row>
    <row r="1102" spans="1:5">
      <c r="A1102" t="s">
        <v>43</v>
      </c>
      <c r="B1102">
        <v>35</v>
      </c>
      <c r="C1102">
        <v>2430</v>
      </c>
      <c r="D1102">
        <v>5</v>
      </c>
      <c r="E1102">
        <f t="shared" si="17"/>
        <v>0</v>
      </c>
    </row>
    <row r="1103" spans="1:5">
      <c r="A1103" t="s">
        <v>43</v>
      </c>
      <c r="B1103">
        <v>32</v>
      </c>
      <c r="C1103">
        <v>5878</v>
      </c>
      <c r="D1103">
        <v>7</v>
      </c>
      <c r="E1103">
        <f t="shared" si="17"/>
        <v>0</v>
      </c>
    </row>
    <row r="1104" spans="1:5">
      <c r="A1104" t="s">
        <v>43</v>
      </c>
      <c r="B1104">
        <v>36</v>
      </c>
      <c r="C1104">
        <v>2644</v>
      </c>
      <c r="D1104">
        <v>3</v>
      </c>
      <c r="E1104">
        <f t="shared" si="17"/>
        <v>0</v>
      </c>
    </row>
    <row r="1105" spans="1:5">
      <c r="A1105" t="s">
        <v>43</v>
      </c>
      <c r="B1105">
        <v>48</v>
      </c>
      <c r="C1105">
        <v>6439</v>
      </c>
      <c r="D1105">
        <v>8</v>
      </c>
      <c r="E1105">
        <f t="shared" si="17"/>
        <v>0</v>
      </c>
    </row>
    <row r="1106" spans="1:5">
      <c r="A1106" t="s">
        <v>43</v>
      </c>
      <c r="B1106">
        <v>29</v>
      </c>
      <c r="C1106">
        <v>2451</v>
      </c>
      <c r="D1106">
        <v>1</v>
      </c>
      <c r="E1106">
        <f t="shared" si="17"/>
        <v>0</v>
      </c>
    </row>
    <row r="1107" spans="1:5">
      <c r="A1107" t="s">
        <v>43</v>
      </c>
      <c r="B1107">
        <v>33</v>
      </c>
      <c r="C1107">
        <v>6392</v>
      </c>
      <c r="D1107">
        <v>2</v>
      </c>
      <c r="E1107">
        <f t="shared" si="17"/>
        <v>0</v>
      </c>
    </row>
    <row r="1108" spans="1:5">
      <c r="A1108" t="s">
        <v>35</v>
      </c>
      <c r="B1108">
        <v>30</v>
      </c>
      <c r="C1108">
        <v>9714</v>
      </c>
      <c r="D1108">
        <v>10</v>
      </c>
      <c r="E1108">
        <f t="shared" si="17"/>
        <v>1</v>
      </c>
    </row>
    <row r="1109" spans="1:5">
      <c r="A1109" t="s">
        <v>43</v>
      </c>
      <c r="B1109">
        <v>38</v>
      </c>
      <c r="C1109">
        <v>6077</v>
      </c>
      <c r="D1109">
        <v>6</v>
      </c>
      <c r="E1109">
        <f t="shared" si="17"/>
        <v>0</v>
      </c>
    </row>
    <row r="1110" spans="1:5">
      <c r="A1110" t="s">
        <v>43</v>
      </c>
      <c r="B1110">
        <v>35</v>
      </c>
      <c r="C1110">
        <v>2450</v>
      </c>
      <c r="D1110">
        <v>3</v>
      </c>
      <c r="E1110">
        <f t="shared" si="17"/>
        <v>0</v>
      </c>
    </row>
    <row r="1111" spans="1:5">
      <c r="A1111" t="s">
        <v>43</v>
      </c>
      <c r="B1111">
        <v>30</v>
      </c>
      <c r="C1111">
        <v>9250</v>
      </c>
      <c r="D1111">
        <v>4</v>
      </c>
      <c r="E1111">
        <f t="shared" si="17"/>
        <v>0</v>
      </c>
    </row>
    <row r="1112" spans="1:5">
      <c r="A1112" t="s">
        <v>35</v>
      </c>
      <c r="B1112">
        <v>35</v>
      </c>
      <c r="C1112">
        <v>2074</v>
      </c>
      <c r="D1112">
        <v>1</v>
      </c>
      <c r="E1112">
        <f t="shared" si="17"/>
        <v>1</v>
      </c>
    </row>
    <row r="1113" spans="1:5">
      <c r="A1113" t="s">
        <v>35</v>
      </c>
      <c r="B1113">
        <v>53</v>
      </c>
      <c r="C1113">
        <v>10169</v>
      </c>
      <c r="D1113">
        <v>33</v>
      </c>
      <c r="E1113">
        <f t="shared" si="17"/>
        <v>1</v>
      </c>
    </row>
    <row r="1114" spans="1:5">
      <c r="A1114" t="s">
        <v>35</v>
      </c>
      <c r="B1114">
        <v>38</v>
      </c>
      <c r="C1114">
        <v>4855</v>
      </c>
      <c r="D1114">
        <v>5</v>
      </c>
      <c r="E1114">
        <f t="shared" si="17"/>
        <v>1</v>
      </c>
    </row>
    <row r="1115" spans="1:5">
      <c r="A1115" t="s">
        <v>43</v>
      </c>
      <c r="B1115">
        <v>32</v>
      </c>
      <c r="C1115">
        <v>4087</v>
      </c>
      <c r="D1115">
        <v>6</v>
      </c>
      <c r="E1115">
        <f t="shared" si="17"/>
        <v>0</v>
      </c>
    </row>
    <row r="1116" spans="1:5">
      <c r="A1116" t="s">
        <v>43</v>
      </c>
      <c r="B1116">
        <v>48</v>
      </c>
      <c r="C1116">
        <v>2367</v>
      </c>
      <c r="D1116">
        <v>8</v>
      </c>
      <c r="E1116">
        <f t="shared" si="17"/>
        <v>0</v>
      </c>
    </row>
    <row r="1117" spans="1:5">
      <c r="A1117" t="s">
        <v>43</v>
      </c>
      <c r="B1117">
        <v>34</v>
      </c>
      <c r="C1117">
        <v>2972</v>
      </c>
      <c r="D1117">
        <v>1</v>
      </c>
      <c r="E1117">
        <f t="shared" si="17"/>
        <v>0</v>
      </c>
    </row>
    <row r="1118" spans="1:5">
      <c r="A1118" t="s">
        <v>43</v>
      </c>
      <c r="B1118">
        <v>55</v>
      </c>
      <c r="C1118">
        <v>19586</v>
      </c>
      <c r="D1118">
        <v>36</v>
      </c>
      <c r="E1118">
        <f t="shared" si="17"/>
        <v>0</v>
      </c>
    </row>
    <row r="1119" spans="1:5">
      <c r="A1119" t="s">
        <v>43</v>
      </c>
      <c r="B1119">
        <v>34</v>
      </c>
      <c r="C1119">
        <v>5484</v>
      </c>
      <c r="D1119">
        <v>2</v>
      </c>
      <c r="E1119">
        <f t="shared" si="17"/>
        <v>0</v>
      </c>
    </row>
    <row r="1120" spans="1:5">
      <c r="A1120" t="s">
        <v>43</v>
      </c>
      <c r="B1120">
        <v>26</v>
      </c>
      <c r="C1120">
        <v>2061</v>
      </c>
      <c r="D1120">
        <v>1</v>
      </c>
      <c r="E1120">
        <f t="shared" si="17"/>
        <v>0</v>
      </c>
    </row>
    <row r="1121" spans="1:5">
      <c r="A1121" t="s">
        <v>43</v>
      </c>
      <c r="B1121">
        <v>38</v>
      </c>
      <c r="C1121">
        <v>9924</v>
      </c>
      <c r="D1121">
        <v>9</v>
      </c>
      <c r="E1121">
        <f t="shared" si="17"/>
        <v>0</v>
      </c>
    </row>
    <row r="1122" spans="1:5">
      <c r="A1122" t="s">
        <v>43</v>
      </c>
      <c r="B1122">
        <v>38</v>
      </c>
      <c r="C1122">
        <v>4198</v>
      </c>
      <c r="D1122">
        <v>3</v>
      </c>
      <c r="E1122">
        <f t="shared" si="17"/>
        <v>0</v>
      </c>
    </row>
    <row r="1123" spans="1:5">
      <c r="A1123" t="s">
        <v>43</v>
      </c>
      <c r="B1123">
        <v>36</v>
      </c>
      <c r="C1123">
        <v>6815</v>
      </c>
      <c r="D1123">
        <v>1</v>
      </c>
      <c r="E1123">
        <f t="shared" si="17"/>
        <v>0</v>
      </c>
    </row>
    <row r="1124" spans="1:5">
      <c r="A1124" t="s">
        <v>43</v>
      </c>
      <c r="B1124">
        <v>29</v>
      </c>
      <c r="C1124">
        <v>4723</v>
      </c>
      <c r="D1124">
        <v>10</v>
      </c>
      <c r="E1124">
        <f t="shared" si="17"/>
        <v>0</v>
      </c>
    </row>
    <row r="1125" spans="1:5">
      <c r="A1125" t="s">
        <v>43</v>
      </c>
      <c r="B1125">
        <v>35</v>
      </c>
      <c r="C1125">
        <v>6142</v>
      </c>
      <c r="D1125">
        <v>5</v>
      </c>
      <c r="E1125">
        <f t="shared" si="17"/>
        <v>0</v>
      </c>
    </row>
    <row r="1126" spans="1:5">
      <c r="A1126" t="s">
        <v>43</v>
      </c>
      <c r="B1126">
        <v>39</v>
      </c>
      <c r="C1126">
        <v>8237</v>
      </c>
      <c r="D1126">
        <v>7</v>
      </c>
      <c r="E1126">
        <f t="shared" si="17"/>
        <v>0</v>
      </c>
    </row>
    <row r="1127" spans="1:5">
      <c r="A1127" t="s">
        <v>43</v>
      </c>
      <c r="B1127">
        <v>29</v>
      </c>
      <c r="C1127">
        <v>8853</v>
      </c>
      <c r="D1127">
        <v>6</v>
      </c>
      <c r="E1127">
        <f t="shared" si="17"/>
        <v>0</v>
      </c>
    </row>
    <row r="1128" spans="1:5">
      <c r="A1128" t="s">
        <v>43</v>
      </c>
      <c r="B1128">
        <v>50</v>
      </c>
      <c r="C1128">
        <v>19331</v>
      </c>
      <c r="D1128">
        <v>1</v>
      </c>
      <c r="E1128">
        <f t="shared" si="17"/>
        <v>0</v>
      </c>
    </row>
    <row r="1129" spans="1:5">
      <c r="A1129" t="s">
        <v>43</v>
      </c>
      <c r="B1129">
        <v>23</v>
      </c>
      <c r="C1129">
        <v>2073</v>
      </c>
      <c r="D1129">
        <v>2</v>
      </c>
      <c r="E1129">
        <f t="shared" si="17"/>
        <v>0</v>
      </c>
    </row>
    <row r="1130" spans="1:5">
      <c r="A1130" t="s">
        <v>43</v>
      </c>
      <c r="B1130">
        <v>36</v>
      </c>
      <c r="C1130">
        <v>5562</v>
      </c>
      <c r="D1130">
        <v>3</v>
      </c>
      <c r="E1130">
        <f t="shared" si="17"/>
        <v>0</v>
      </c>
    </row>
    <row r="1131" spans="1:5">
      <c r="A1131" t="s">
        <v>43</v>
      </c>
      <c r="B1131">
        <v>42</v>
      </c>
      <c r="C1131">
        <v>19613</v>
      </c>
      <c r="D1131">
        <v>1</v>
      </c>
      <c r="E1131">
        <f t="shared" si="17"/>
        <v>0</v>
      </c>
    </row>
    <row r="1132" spans="1:5">
      <c r="A1132" t="s">
        <v>43</v>
      </c>
      <c r="B1132">
        <v>35</v>
      </c>
      <c r="C1132">
        <v>3407</v>
      </c>
      <c r="D1132">
        <v>10</v>
      </c>
      <c r="E1132">
        <f t="shared" si="17"/>
        <v>0</v>
      </c>
    </row>
    <row r="1133" spans="1:5">
      <c r="A1133" t="s">
        <v>43</v>
      </c>
      <c r="B1133">
        <v>34</v>
      </c>
      <c r="C1133">
        <v>5063</v>
      </c>
      <c r="D1133">
        <v>8</v>
      </c>
      <c r="E1133">
        <f t="shared" si="17"/>
        <v>0</v>
      </c>
    </row>
    <row r="1134" spans="1:5">
      <c r="A1134" t="s">
        <v>43</v>
      </c>
      <c r="B1134">
        <v>40</v>
      </c>
      <c r="C1134">
        <v>4639</v>
      </c>
      <c r="D1134">
        <v>5</v>
      </c>
      <c r="E1134">
        <f t="shared" si="17"/>
        <v>0</v>
      </c>
    </row>
    <row r="1135" spans="1:5">
      <c r="A1135" t="s">
        <v>43</v>
      </c>
      <c r="B1135">
        <v>43</v>
      </c>
      <c r="C1135">
        <v>4876</v>
      </c>
      <c r="D1135">
        <v>6</v>
      </c>
      <c r="E1135">
        <f t="shared" si="17"/>
        <v>0</v>
      </c>
    </row>
    <row r="1136" spans="1:5">
      <c r="A1136" t="s">
        <v>43</v>
      </c>
      <c r="B1136">
        <v>35</v>
      </c>
      <c r="C1136">
        <v>2690</v>
      </c>
      <c r="D1136">
        <v>1</v>
      </c>
      <c r="E1136">
        <f t="shared" si="17"/>
        <v>0</v>
      </c>
    </row>
    <row r="1137" spans="1:5">
      <c r="A1137" t="s">
        <v>43</v>
      </c>
      <c r="B1137">
        <v>46</v>
      </c>
      <c r="C1137">
        <v>17567</v>
      </c>
      <c r="D1137">
        <v>26</v>
      </c>
      <c r="E1137">
        <f t="shared" si="17"/>
        <v>0</v>
      </c>
    </row>
    <row r="1138" spans="1:5">
      <c r="A1138" t="s">
        <v>35</v>
      </c>
      <c r="B1138">
        <v>28</v>
      </c>
      <c r="C1138">
        <v>2408</v>
      </c>
      <c r="D1138">
        <v>1</v>
      </c>
      <c r="E1138">
        <f t="shared" si="17"/>
        <v>1</v>
      </c>
    </row>
    <row r="1139" spans="1:5">
      <c r="A1139" t="s">
        <v>43</v>
      </c>
      <c r="B1139">
        <v>22</v>
      </c>
      <c r="C1139">
        <v>2814</v>
      </c>
      <c r="D1139">
        <v>4</v>
      </c>
      <c r="E1139">
        <f t="shared" si="17"/>
        <v>0</v>
      </c>
    </row>
    <row r="1140" spans="1:5">
      <c r="A1140" t="s">
        <v>43</v>
      </c>
      <c r="B1140">
        <v>50</v>
      </c>
      <c r="C1140">
        <v>11245</v>
      </c>
      <c r="D1140">
        <v>30</v>
      </c>
      <c r="E1140">
        <f t="shared" si="17"/>
        <v>0</v>
      </c>
    </row>
    <row r="1141" spans="1:5">
      <c r="A1141" t="s">
        <v>43</v>
      </c>
      <c r="B1141">
        <v>32</v>
      </c>
      <c r="C1141">
        <v>3312</v>
      </c>
      <c r="D1141">
        <v>3</v>
      </c>
      <c r="E1141">
        <f t="shared" si="17"/>
        <v>0</v>
      </c>
    </row>
    <row r="1142" spans="1:5">
      <c r="A1142" t="s">
        <v>43</v>
      </c>
      <c r="B1142">
        <v>44</v>
      </c>
      <c r="C1142">
        <v>19049</v>
      </c>
      <c r="D1142">
        <v>22</v>
      </c>
      <c r="E1142">
        <f t="shared" si="17"/>
        <v>0</v>
      </c>
    </row>
    <row r="1143" spans="1:5">
      <c r="A1143" t="s">
        <v>43</v>
      </c>
      <c r="B1143">
        <v>30</v>
      </c>
      <c r="C1143">
        <v>2141</v>
      </c>
      <c r="D1143">
        <v>6</v>
      </c>
      <c r="E1143">
        <f t="shared" si="17"/>
        <v>0</v>
      </c>
    </row>
    <row r="1144" spans="1:5">
      <c r="A1144" t="s">
        <v>43</v>
      </c>
      <c r="B1144">
        <v>45</v>
      </c>
      <c r="C1144">
        <v>5769</v>
      </c>
      <c r="D1144">
        <v>10</v>
      </c>
      <c r="E1144">
        <f t="shared" si="17"/>
        <v>0</v>
      </c>
    </row>
    <row r="1145" spans="1:5">
      <c r="A1145" t="s">
        <v>43</v>
      </c>
      <c r="B1145">
        <v>45</v>
      </c>
      <c r="C1145">
        <v>4385</v>
      </c>
      <c r="D1145">
        <v>10</v>
      </c>
      <c r="E1145">
        <f t="shared" si="17"/>
        <v>0</v>
      </c>
    </row>
    <row r="1146" spans="1:5">
      <c r="A1146" t="s">
        <v>43</v>
      </c>
      <c r="B1146">
        <v>31</v>
      </c>
      <c r="C1146">
        <v>5332</v>
      </c>
      <c r="D1146">
        <v>5</v>
      </c>
      <c r="E1146">
        <f t="shared" si="17"/>
        <v>0</v>
      </c>
    </row>
    <row r="1147" spans="1:5">
      <c r="A1147" t="s">
        <v>43</v>
      </c>
      <c r="B1147">
        <v>36</v>
      </c>
      <c r="C1147">
        <v>4663</v>
      </c>
      <c r="D1147">
        <v>3</v>
      </c>
      <c r="E1147">
        <f t="shared" si="17"/>
        <v>0</v>
      </c>
    </row>
    <row r="1148" spans="1:5">
      <c r="A1148" t="s">
        <v>43</v>
      </c>
      <c r="B1148">
        <v>34</v>
      </c>
      <c r="C1148">
        <v>4724</v>
      </c>
      <c r="D1148">
        <v>9</v>
      </c>
      <c r="E1148">
        <f t="shared" si="17"/>
        <v>0</v>
      </c>
    </row>
    <row r="1149" spans="1:5">
      <c r="A1149" t="s">
        <v>43</v>
      </c>
      <c r="B1149">
        <v>49</v>
      </c>
      <c r="C1149">
        <v>3211</v>
      </c>
      <c r="D1149">
        <v>9</v>
      </c>
      <c r="E1149">
        <f t="shared" si="17"/>
        <v>0</v>
      </c>
    </row>
    <row r="1150" spans="1:5">
      <c r="A1150" t="s">
        <v>43</v>
      </c>
      <c r="B1150">
        <v>39</v>
      </c>
      <c r="C1150">
        <v>5377</v>
      </c>
      <c r="D1150">
        <v>7</v>
      </c>
      <c r="E1150">
        <f t="shared" si="17"/>
        <v>0</v>
      </c>
    </row>
    <row r="1151" spans="1:5">
      <c r="A1151" t="s">
        <v>43</v>
      </c>
      <c r="B1151">
        <v>27</v>
      </c>
      <c r="C1151">
        <v>4066</v>
      </c>
      <c r="D1151">
        <v>7</v>
      </c>
      <c r="E1151">
        <f t="shared" si="17"/>
        <v>0</v>
      </c>
    </row>
    <row r="1152" spans="1:5">
      <c r="A1152" t="s">
        <v>43</v>
      </c>
      <c r="B1152">
        <v>35</v>
      </c>
      <c r="C1152">
        <v>5208</v>
      </c>
      <c r="D1152">
        <v>16</v>
      </c>
      <c r="E1152">
        <f t="shared" si="17"/>
        <v>0</v>
      </c>
    </row>
    <row r="1153" spans="1:5">
      <c r="A1153" t="s">
        <v>43</v>
      </c>
      <c r="B1153">
        <v>28</v>
      </c>
      <c r="C1153">
        <v>4877</v>
      </c>
      <c r="D1153">
        <v>5</v>
      </c>
      <c r="E1153">
        <f t="shared" si="17"/>
        <v>0</v>
      </c>
    </row>
    <row r="1154" spans="1:5">
      <c r="A1154" t="s">
        <v>43</v>
      </c>
      <c r="B1154">
        <v>21</v>
      </c>
      <c r="C1154">
        <v>3117</v>
      </c>
      <c r="D1154">
        <v>2</v>
      </c>
      <c r="E1154">
        <f t="shared" si="17"/>
        <v>0</v>
      </c>
    </row>
    <row r="1155" spans="1:5">
      <c r="A1155" t="s">
        <v>35</v>
      </c>
      <c r="B1155">
        <v>18</v>
      </c>
      <c r="C1155">
        <v>1569</v>
      </c>
      <c r="D1155">
        <v>0</v>
      </c>
      <c r="E1155">
        <f t="shared" ref="E1155:E1218" si="18">IF(A1155="Yes",1,0)</f>
        <v>1</v>
      </c>
    </row>
    <row r="1156" spans="1:5">
      <c r="A1156" t="s">
        <v>43</v>
      </c>
      <c r="B1156">
        <v>47</v>
      </c>
      <c r="C1156">
        <v>19658</v>
      </c>
      <c r="D1156">
        <v>5</v>
      </c>
      <c r="E1156">
        <f t="shared" si="18"/>
        <v>0</v>
      </c>
    </row>
    <row r="1157" spans="1:5">
      <c r="A1157" t="s">
        <v>43</v>
      </c>
      <c r="B1157">
        <v>39</v>
      </c>
      <c r="C1157">
        <v>3069</v>
      </c>
      <c r="D1157">
        <v>10</v>
      </c>
      <c r="E1157">
        <f t="shared" si="18"/>
        <v>0</v>
      </c>
    </row>
    <row r="1158" spans="1:5">
      <c r="A1158" t="s">
        <v>43</v>
      </c>
      <c r="B1158">
        <v>40</v>
      </c>
      <c r="C1158">
        <v>10435</v>
      </c>
      <c r="D1158">
        <v>18</v>
      </c>
      <c r="E1158">
        <f t="shared" si="18"/>
        <v>0</v>
      </c>
    </row>
    <row r="1159" spans="1:5">
      <c r="A1159" t="s">
        <v>43</v>
      </c>
      <c r="B1159">
        <v>35</v>
      </c>
      <c r="C1159">
        <v>4148</v>
      </c>
      <c r="D1159">
        <v>14</v>
      </c>
      <c r="E1159">
        <f t="shared" si="18"/>
        <v>0</v>
      </c>
    </row>
    <row r="1160" spans="1:5">
      <c r="A1160" t="s">
        <v>43</v>
      </c>
      <c r="B1160">
        <v>37</v>
      </c>
      <c r="C1160">
        <v>5768</v>
      </c>
      <c r="D1160">
        <v>4</v>
      </c>
      <c r="E1160">
        <f t="shared" si="18"/>
        <v>0</v>
      </c>
    </row>
    <row r="1161" spans="1:5">
      <c r="A1161" t="s">
        <v>43</v>
      </c>
      <c r="B1161">
        <v>39</v>
      </c>
      <c r="C1161">
        <v>5042</v>
      </c>
      <c r="D1161">
        <v>9</v>
      </c>
      <c r="E1161">
        <f t="shared" si="18"/>
        <v>0</v>
      </c>
    </row>
    <row r="1162" spans="1:5">
      <c r="A1162" t="s">
        <v>43</v>
      </c>
      <c r="B1162">
        <v>45</v>
      </c>
      <c r="C1162">
        <v>5770</v>
      </c>
      <c r="D1162">
        <v>10</v>
      </c>
      <c r="E1162">
        <f t="shared" si="18"/>
        <v>0</v>
      </c>
    </row>
    <row r="1163" spans="1:5">
      <c r="A1163" t="s">
        <v>43</v>
      </c>
      <c r="B1163">
        <v>38</v>
      </c>
      <c r="C1163">
        <v>7756</v>
      </c>
      <c r="D1163">
        <v>5</v>
      </c>
      <c r="E1163">
        <f t="shared" si="18"/>
        <v>0</v>
      </c>
    </row>
    <row r="1164" spans="1:5">
      <c r="A1164" t="s">
        <v>35</v>
      </c>
      <c r="B1164">
        <v>35</v>
      </c>
      <c r="C1164">
        <v>10306</v>
      </c>
      <c r="D1164">
        <v>13</v>
      </c>
      <c r="E1164">
        <f t="shared" si="18"/>
        <v>1</v>
      </c>
    </row>
    <row r="1165" spans="1:5">
      <c r="A1165" t="s">
        <v>43</v>
      </c>
      <c r="B1165">
        <v>37</v>
      </c>
      <c r="C1165">
        <v>3936</v>
      </c>
      <c r="D1165">
        <v>8</v>
      </c>
      <c r="E1165">
        <f t="shared" si="18"/>
        <v>0</v>
      </c>
    </row>
    <row r="1166" spans="1:5">
      <c r="A1166" t="s">
        <v>43</v>
      </c>
      <c r="B1166">
        <v>40</v>
      </c>
      <c r="C1166">
        <v>7945</v>
      </c>
      <c r="D1166">
        <v>4</v>
      </c>
      <c r="E1166">
        <f t="shared" si="18"/>
        <v>0</v>
      </c>
    </row>
    <row r="1167" spans="1:5">
      <c r="A1167" t="s">
        <v>43</v>
      </c>
      <c r="B1167">
        <v>44</v>
      </c>
      <c r="C1167">
        <v>5743</v>
      </c>
      <c r="D1167">
        <v>10</v>
      </c>
      <c r="E1167">
        <f t="shared" si="18"/>
        <v>0</v>
      </c>
    </row>
    <row r="1168" spans="1:5">
      <c r="A1168" t="s">
        <v>43</v>
      </c>
      <c r="B1168">
        <v>48</v>
      </c>
      <c r="C1168">
        <v>15202</v>
      </c>
      <c r="D1168">
        <v>2</v>
      </c>
      <c r="E1168">
        <f t="shared" si="18"/>
        <v>0</v>
      </c>
    </row>
    <row r="1169" spans="1:5">
      <c r="A1169" t="s">
        <v>35</v>
      </c>
      <c r="B1169">
        <v>35</v>
      </c>
      <c r="C1169">
        <v>5440</v>
      </c>
      <c r="D1169">
        <v>2</v>
      </c>
      <c r="E1169">
        <f t="shared" si="18"/>
        <v>1</v>
      </c>
    </row>
    <row r="1170" spans="1:5">
      <c r="A1170" t="s">
        <v>43</v>
      </c>
      <c r="B1170">
        <v>24</v>
      </c>
      <c r="C1170">
        <v>3760</v>
      </c>
      <c r="D1170">
        <v>6</v>
      </c>
      <c r="E1170">
        <f t="shared" si="18"/>
        <v>0</v>
      </c>
    </row>
    <row r="1171" spans="1:5">
      <c r="A1171" t="s">
        <v>43</v>
      </c>
      <c r="B1171">
        <v>27</v>
      </c>
      <c r="C1171">
        <v>3517</v>
      </c>
      <c r="D1171">
        <v>3</v>
      </c>
      <c r="E1171">
        <f t="shared" si="18"/>
        <v>0</v>
      </c>
    </row>
    <row r="1172" spans="1:5">
      <c r="A1172" t="s">
        <v>43</v>
      </c>
      <c r="B1172">
        <v>27</v>
      </c>
      <c r="C1172">
        <v>2580</v>
      </c>
      <c r="D1172">
        <v>4</v>
      </c>
      <c r="E1172">
        <f t="shared" si="18"/>
        <v>0</v>
      </c>
    </row>
    <row r="1173" spans="1:5">
      <c r="A1173" t="s">
        <v>35</v>
      </c>
      <c r="B1173">
        <v>40</v>
      </c>
      <c r="C1173">
        <v>2166</v>
      </c>
      <c r="D1173">
        <v>4</v>
      </c>
      <c r="E1173">
        <f t="shared" si="18"/>
        <v>1</v>
      </c>
    </row>
    <row r="1174" spans="1:5">
      <c r="A1174" t="s">
        <v>43</v>
      </c>
      <c r="B1174">
        <v>29</v>
      </c>
      <c r="C1174">
        <v>5869</v>
      </c>
      <c r="D1174">
        <v>5</v>
      </c>
      <c r="E1174">
        <f t="shared" si="18"/>
        <v>0</v>
      </c>
    </row>
    <row r="1175" spans="1:5">
      <c r="A1175" t="s">
        <v>43</v>
      </c>
      <c r="B1175">
        <v>36</v>
      </c>
      <c r="C1175">
        <v>8008</v>
      </c>
      <c r="D1175">
        <v>3</v>
      </c>
      <c r="E1175">
        <f t="shared" si="18"/>
        <v>0</v>
      </c>
    </row>
    <row r="1176" spans="1:5">
      <c r="A1176" t="s">
        <v>43</v>
      </c>
      <c r="B1176">
        <v>25</v>
      </c>
      <c r="C1176">
        <v>5206</v>
      </c>
      <c r="D1176">
        <v>7</v>
      </c>
      <c r="E1176">
        <f t="shared" si="18"/>
        <v>0</v>
      </c>
    </row>
    <row r="1177" spans="1:5">
      <c r="A1177" t="s">
        <v>43</v>
      </c>
      <c r="B1177">
        <v>39</v>
      </c>
      <c r="C1177">
        <v>5295</v>
      </c>
      <c r="D1177">
        <v>5</v>
      </c>
      <c r="E1177">
        <f t="shared" si="18"/>
        <v>0</v>
      </c>
    </row>
    <row r="1178" spans="1:5">
      <c r="A1178" t="s">
        <v>43</v>
      </c>
      <c r="B1178">
        <v>49</v>
      </c>
      <c r="C1178">
        <v>16413</v>
      </c>
      <c r="D1178">
        <v>4</v>
      </c>
      <c r="E1178">
        <f t="shared" si="18"/>
        <v>0</v>
      </c>
    </row>
    <row r="1179" spans="1:5">
      <c r="A1179" t="s">
        <v>43</v>
      </c>
      <c r="B1179">
        <v>50</v>
      </c>
      <c r="C1179">
        <v>13269</v>
      </c>
      <c r="D1179">
        <v>14</v>
      </c>
      <c r="E1179">
        <f t="shared" si="18"/>
        <v>0</v>
      </c>
    </row>
    <row r="1180" spans="1:5">
      <c r="A1180" t="s">
        <v>43</v>
      </c>
      <c r="B1180">
        <v>20</v>
      </c>
      <c r="C1180">
        <v>2783</v>
      </c>
      <c r="D1180">
        <v>2</v>
      </c>
      <c r="E1180">
        <f t="shared" si="18"/>
        <v>0</v>
      </c>
    </row>
    <row r="1181" spans="1:5">
      <c r="A1181" t="s">
        <v>43</v>
      </c>
      <c r="B1181">
        <v>34</v>
      </c>
      <c r="C1181">
        <v>5433</v>
      </c>
      <c r="D1181">
        <v>11</v>
      </c>
      <c r="E1181">
        <f t="shared" si="18"/>
        <v>0</v>
      </c>
    </row>
    <row r="1182" spans="1:5">
      <c r="A1182" t="s">
        <v>43</v>
      </c>
      <c r="B1182">
        <v>36</v>
      </c>
      <c r="C1182">
        <v>2013</v>
      </c>
      <c r="D1182">
        <v>4</v>
      </c>
      <c r="E1182">
        <f t="shared" si="18"/>
        <v>0</v>
      </c>
    </row>
    <row r="1183" spans="1:5">
      <c r="A1183" t="s">
        <v>43</v>
      </c>
      <c r="B1183">
        <v>49</v>
      </c>
      <c r="C1183">
        <v>13966</v>
      </c>
      <c r="D1183">
        <v>15</v>
      </c>
      <c r="E1183">
        <f t="shared" si="18"/>
        <v>0</v>
      </c>
    </row>
    <row r="1184" spans="1:5">
      <c r="A1184" t="s">
        <v>43</v>
      </c>
      <c r="B1184">
        <v>36</v>
      </c>
      <c r="C1184">
        <v>4374</v>
      </c>
      <c r="D1184">
        <v>3</v>
      </c>
      <c r="E1184">
        <f t="shared" si="18"/>
        <v>0</v>
      </c>
    </row>
    <row r="1185" spans="1:5">
      <c r="A1185" t="s">
        <v>43</v>
      </c>
      <c r="B1185">
        <v>36</v>
      </c>
      <c r="C1185">
        <v>6842</v>
      </c>
      <c r="D1185">
        <v>5</v>
      </c>
      <c r="E1185">
        <f t="shared" si="18"/>
        <v>0</v>
      </c>
    </row>
    <row r="1186" spans="1:5">
      <c r="A1186" t="s">
        <v>43</v>
      </c>
      <c r="B1186">
        <v>54</v>
      </c>
      <c r="C1186">
        <v>17426</v>
      </c>
      <c r="D1186">
        <v>10</v>
      </c>
      <c r="E1186">
        <f t="shared" si="18"/>
        <v>0</v>
      </c>
    </row>
    <row r="1187" spans="1:5">
      <c r="A1187" t="s">
        <v>43</v>
      </c>
      <c r="B1187">
        <v>43</v>
      </c>
      <c r="C1187">
        <v>17603</v>
      </c>
      <c r="D1187">
        <v>14</v>
      </c>
      <c r="E1187">
        <f t="shared" si="18"/>
        <v>0</v>
      </c>
    </row>
    <row r="1188" spans="1:5">
      <c r="A1188" t="s">
        <v>35</v>
      </c>
      <c r="B1188">
        <v>35</v>
      </c>
      <c r="C1188">
        <v>4581</v>
      </c>
      <c r="D1188">
        <v>11</v>
      </c>
      <c r="E1188">
        <f t="shared" si="18"/>
        <v>1</v>
      </c>
    </row>
    <row r="1189" spans="1:5">
      <c r="A1189" t="s">
        <v>43</v>
      </c>
      <c r="B1189">
        <v>38</v>
      </c>
      <c r="C1189">
        <v>4735</v>
      </c>
      <c r="D1189">
        <v>13</v>
      </c>
      <c r="E1189">
        <f t="shared" si="18"/>
        <v>0</v>
      </c>
    </row>
    <row r="1190" spans="1:5">
      <c r="A1190" t="s">
        <v>43</v>
      </c>
      <c r="B1190">
        <v>29</v>
      </c>
      <c r="C1190">
        <v>4187</v>
      </c>
      <c r="D1190">
        <v>10</v>
      </c>
      <c r="E1190">
        <f t="shared" si="18"/>
        <v>0</v>
      </c>
    </row>
    <row r="1191" spans="1:5">
      <c r="A1191" t="s">
        <v>43</v>
      </c>
      <c r="B1191">
        <v>33</v>
      </c>
      <c r="C1191">
        <v>5505</v>
      </c>
      <c r="D1191">
        <v>6</v>
      </c>
      <c r="E1191">
        <f t="shared" si="18"/>
        <v>0</v>
      </c>
    </row>
    <row r="1192" spans="1:5">
      <c r="A1192" t="s">
        <v>43</v>
      </c>
      <c r="B1192">
        <v>32</v>
      </c>
      <c r="C1192">
        <v>5470</v>
      </c>
      <c r="D1192">
        <v>9</v>
      </c>
      <c r="E1192">
        <f t="shared" si="18"/>
        <v>0</v>
      </c>
    </row>
    <row r="1193" spans="1:5">
      <c r="A1193" t="s">
        <v>43</v>
      </c>
      <c r="B1193">
        <v>31</v>
      </c>
      <c r="C1193">
        <v>5476</v>
      </c>
      <c r="D1193">
        <v>10</v>
      </c>
      <c r="E1193">
        <f t="shared" si="18"/>
        <v>0</v>
      </c>
    </row>
    <row r="1194" spans="1:5">
      <c r="A1194" t="s">
        <v>43</v>
      </c>
      <c r="B1194">
        <v>49</v>
      </c>
      <c r="C1194">
        <v>2587</v>
      </c>
      <c r="D1194">
        <v>2</v>
      </c>
      <c r="E1194">
        <f t="shared" si="18"/>
        <v>0</v>
      </c>
    </row>
    <row r="1195" spans="1:5">
      <c r="A1195" t="s">
        <v>43</v>
      </c>
      <c r="B1195">
        <v>38</v>
      </c>
      <c r="C1195">
        <v>2440</v>
      </c>
      <c r="D1195">
        <v>4</v>
      </c>
      <c r="E1195">
        <f t="shared" si="18"/>
        <v>0</v>
      </c>
    </row>
    <row r="1196" spans="1:5">
      <c r="A1196" t="s">
        <v>43</v>
      </c>
      <c r="B1196">
        <v>47</v>
      </c>
      <c r="C1196">
        <v>15972</v>
      </c>
      <c r="D1196">
        <v>3</v>
      </c>
      <c r="E1196">
        <f t="shared" si="18"/>
        <v>0</v>
      </c>
    </row>
    <row r="1197" spans="1:5">
      <c r="A1197" t="s">
        <v>43</v>
      </c>
      <c r="B1197">
        <v>49</v>
      </c>
      <c r="C1197">
        <v>15379</v>
      </c>
      <c r="D1197">
        <v>8</v>
      </c>
      <c r="E1197">
        <f t="shared" si="18"/>
        <v>0</v>
      </c>
    </row>
    <row r="1198" spans="1:5">
      <c r="A1198" t="s">
        <v>43</v>
      </c>
      <c r="B1198">
        <v>41</v>
      </c>
      <c r="C1198">
        <v>7082</v>
      </c>
      <c r="D1198">
        <v>2</v>
      </c>
      <c r="E1198">
        <f t="shared" si="18"/>
        <v>0</v>
      </c>
    </row>
    <row r="1199" spans="1:5">
      <c r="A1199" t="s">
        <v>43</v>
      </c>
      <c r="B1199">
        <v>20</v>
      </c>
      <c r="C1199">
        <v>2728</v>
      </c>
      <c r="D1199">
        <v>2</v>
      </c>
      <c r="E1199">
        <f t="shared" si="18"/>
        <v>0</v>
      </c>
    </row>
    <row r="1200" spans="1:5">
      <c r="A1200" t="s">
        <v>43</v>
      </c>
      <c r="B1200">
        <v>33</v>
      </c>
      <c r="C1200">
        <v>5368</v>
      </c>
      <c r="D1200">
        <v>6</v>
      </c>
      <c r="E1200">
        <f t="shared" si="18"/>
        <v>0</v>
      </c>
    </row>
    <row r="1201" spans="1:5">
      <c r="A1201" t="s">
        <v>43</v>
      </c>
      <c r="B1201">
        <v>36</v>
      </c>
      <c r="C1201">
        <v>5347</v>
      </c>
      <c r="D1201">
        <v>3</v>
      </c>
      <c r="E1201">
        <f t="shared" si="18"/>
        <v>0</v>
      </c>
    </row>
    <row r="1202" spans="1:5">
      <c r="A1202" t="s">
        <v>43</v>
      </c>
      <c r="B1202">
        <v>44</v>
      </c>
      <c r="C1202">
        <v>3195</v>
      </c>
      <c r="D1202">
        <v>2</v>
      </c>
      <c r="E1202">
        <f t="shared" si="18"/>
        <v>0</v>
      </c>
    </row>
    <row r="1203" spans="1:5">
      <c r="A1203" t="s">
        <v>35</v>
      </c>
      <c r="B1203">
        <v>23</v>
      </c>
      <c r="C1203">
        <v>3989</v>
      </c>
      <c r="D1203">
        <v>5</v>
      </c>
      <c r="E1203">
        <f t="shared" si="18"/>
        <v>1</v>
      </c>
    </row>
    <row r="1204" spans="1:5">
      <c r="A1204" t="s">
        <v>43</v>
      </c>
      <c r="B1204">
        <v>38</v>
      </c>
      <c r="C1204">
        <v>3306</v>
      </c>
      <c r="D1204">
        <v>0</v>
      </c>
      <c r="E1204">
        <f t="shared" si="18"/>
        <v>0</v>
      </c>
    </row>
    <row r="1205" spans="1:5">
      <c r="A1205" t="s">
        <v>43</v>
      </c>
      <c r="B1205">
        <v>53</v>
      </c>
      <c r="C1205">
        <v>7005</v>
      </c>
      <c r="D1205">
        <v>4</v>
      </c>
      <c r="E1205">
        <f t="shared" si="18"/>
        <v>0</v>
      </c>
    </row>
    <row r="1206" spans="1:5">
      <c r="A1206" t="s">
        <v>35</v>
      </c>
      <c r="B1206">
        <v>48</v>
      </c>
      <c r="C1206">
        <v>2655</v>
      </c>
      <c r="D1206">
        <v>9</v>
      </c>
      <c r="E1206">
        <f t="shared" si="18"/>
        <v>1</v>
      </c>
    </row>
    <row r="1207" spans="1:5">
      <c r="A1207" t="s">
        <v>35</v>
      </c>
      <c r="B1207">
        <v>32</v>
      </c>
      <c r="C1207">
        <v>1393</v>
      </c>
      <c r="D1207">
        <v>1</v>
      </c>
      <c r="E1207">
        <f t="shared" si="18"/>
        <v>1</v>
      </c>
    </row>
    <row r="1208" spans="1:5">
      <c r="A1208" t="s">
        <v>43</v>
      </c>
      <c r="B1208">
        <v>26</v>
      </c>
      <c r="C1208">
        <v>2570</v>
      </c>
      <c r="D1208">
        <v>7</v>
      </c>
      <c r="E1208">
        <f t="shared" si="18"/>
        <v>0</v>
      </c>
    </row>
    <row r="1209" spans="1:5">
      <c r="A1209" t="s">
        <v>43</v>
      </c>
      <c r="B1209">
        <v>55</v>
      </c>
      <c r="C1209">
        <v>3537</v>
      </c>
      <c r="D1209">
        <v>4</v>
      </c>
      <c r="E1209">
        <f t="shared" si="18"/>
        <v>0</v>
      </c>
    </row>
    <row r="1210" spans="1:5">
      <c r="A1210" t="s">
        <v>43</v>
      </c>
      <c r="B1210">
        <v>34</v>
      </c>
      <c r="C1210">
        <v>3986</v>
      </c>
      <c r="D1210">
        <v>15</v>
      </c>
      <c r="E1210">
        <f t="shared" si="18"/>
        <v>0</v>
      </c>
    </row>
    <row r="1211" spans="1:5">
      <c r="A1211" t="s">
        <v>43</v>
      </c>
      <c r="B1211">
        <v>60</v>
      </c>
      <c r="C1211">
        <v>10883</v>
      </c>
      <c r="D1211">
        <v>1</v>
      </c>
      <c r="E1211">
        <f t="shared" si="18"/>
        <v>0</v>
      </c>
    </row>
    <row r="1212" spans="1:5">
      <c r="A1212" t="s">
        <v>43</v>
      </c>
      <c r="B1212">
        <v>33</v>
      </c>
      <c r="C1212">
        <v>2028</v>
      </c>
      <c r="D1212">
        <v>14</v>
      </c>
      <c r="E1212">
        <f t="shared" si="18"/>
        <v>0</v>
      </c>
    </row>
    <row r="1213" spans="1:5">
      <c r="A1213" t="s">
        <v>43</v>
      </c>
      <c r="B1213">
        <v>37</v>
      </c>
      <c r="C1213">
        <v>9525</v>
      </c>
      <c r="D1213">
        <v>6</v>
      </c>
      <c r="E1213">
        <f t="shared" si="18"/>
        <v>0</v>
      </c>
    </row>
    <row r="1214" spans="1:5">
      <c r="A1214" t="s">
        <v>43</v>
      </c>
      <c r="B1214">
        <v>34</v>
      </c>
      <c r="C1214">
        <v>2929</v>
      </c>
      <c r="D1214">
        <v>10</v>
      </c>
      <c r="E1214">
        <f t="shared" si="18"/>
        <v>0</v>
      </c>
    </row>
    <row r="1215" spans="1:5">
      <c r="A1215" t="s">
        <v>35</v>
      </c>
      <c r="B1215">
        <v>23</v>
      </c>
      <c r="C1215">
        <v>2275</v>
      </c>
      <c r="D1215">
        <v>3</v>
      </c>
      <c r="E1215">
        <f t="shared" si="18"/>
        <v>1</v>
      </c>
    </row>
    <row r="1216" spans="1:5">
      <c r="A1216" t="s">
        <v>43</v>
      </c>
      <c r="B1216">
        <v>44</v>
      </c>
      <c r="C1216">
        <v>7879</v>
      </c>
      <c r="D1216">
        <v>8</v>
      </c>
      <c r="E1216">
        <f t="shared" si="18"/>
        <v>0</v>
      </c>
    </row>
    <row r="1217" spans="1:5">
      <c r="A1217" t="s">
        <v>43</v>
      </c>
      <c r="B1217">
        <v>35</v>
      </c>
      <c r="C1217">
        <v>4930</v>
      </c>
      <c r="D1217">
        <v>5</v>
      </c>
      <c r="E1217">
        <f t="shared" si="18"/>
        <v>0</v>
      </c>
    </row>
    <row r="1218" spans="1:5">
      <c r="A1218" t="s">
        <v>43</v>
      </c>
      <c r="B1218">
        <v>43</v>
      </c>
      <c r="C1218">
        <v>7847</v>
      </c>
      <c r="D1218">
        <v>10</v>
      </c>
      <c r="E1218">
        <f t="shared" si="18"/>
        <v>0</v>
      </c>
    </row>
    <row r="1219" spans="1:5">
      <c r="A1219" t="s">
        <v>43</v>
      </c>
      <c r="B1219">
        <v>24</v>
      </c>
      <c r="C1219">
        <v>4401</v>
      </c>
      <c r="D1219">
        <v>5</v>
      </c>
      <c r="E1219">
        <f t="shared" ref="E1219:E1282" si="19">IF(A1219="Yes",1,0)</f>
        <v>0</v>
      </c>
    </row>
    <row r="1220" spans="1:5">
      <c r="A1220" t="s">
        <v>43</v>
      </c>
      <c r="B1220">
        <v>41</v>
      </c>
      <c r="C1220">
        <v>9241</v>
      </c>
      <c r="D1220">
        <v>10</v>
      </c>
      <c r="E1220">
        <f t="shared" si="19"/>
        <v>0</v>
      </c>
    </row>
    <row r="1221" spans="1:5">
      <c r="A1221" t="s">
        <v>43</v>
      </c>
      <c r="B1221">
        <v>29</v>
      </c>
      <c r="C1221">
        <v>2974</v>
      </c>
      <c r="D1221">
        <v>5</v>
      </c>
      <c r="E1221">
        <f t="shared" si="19"/>
        <v>0</v>
      </c>
    </row>
    <row r="1222" spans="1:5">
      <c r="A1222" t="s">
        <v>43</v>
      </c>
      <c r="B1222">
        <v>36</v>
      </c>
      <c r="C1222">
        <v>4502</v>
      </c>
      <c r="D1222">
        <v>13</v>
      </c>
      <c r="E1222">
        <f t="shared" si="19"/>
        <v>0</v>
      </c>
    </row>
    <row r="1223" spans="1:5">
      <c r="A1223" t="s">
        <v>43</v>
      </c>
      <c r="B1223">
        <v>45</v>
      </c>
      <c r="C1223">
        <v>10748</v>
      </c>
      <c r="D1223">
        <v>23</v>
      </c>
      <c r="E1223">
        <f t="shared" si="19"/>
        <v>0</v>
      </c>
    </row>
    <row r="1224" spans="1:5">
      <c r="A1224" t="s">
        <v>35</v>
      </c>
      <c r="B1224">
        <v>24</v>
      </c>
      <c r="C1224">
        <v>1555</v>
      </c>
      <c r="D1224">
        <v>1</v>
      </c>
      <c r="E1224">
        <f t="shared" si="19"/>
        <v>1</v>
      </c>
    </row>
    <row r="1225" spans="1:5">
      <c r="A1225" t="s">
        <v>35</v>
      </c>
      <c r="B1225">
        <v>47</v>
      </c>
      <c r="C1225">
        <v>12936</v>
      </c>
      <c r="D1225">
        <v>23</v>
      </c>
      <c r="E1225">
        <f t="shared" si="19"/>
        <v>1</v>
      </c>
    </row>
    <row r="1226" spans="1:5">
      <c r="A1226" t="s">
        <v>43</v>
      </c>
      <c r="B1226">
        <v>26</v>
      </c>
      <c r="C1226">
        <v>2305</v>
      </c>
      <c r="D1226">
        <v>3</v>
      </c>
      <c r="E1226">
        <f t="shared" si="19"/>
        <v>0</v>
      </c>
    </row>
    <row r="1227" spans="1:5">
      <c r="A1227" t="s">
        <v>43</v>
      </c>
      <c r="B1227">
        <v>45</v>
      </c>
      <c r="C1227">
        <v>16704</v>
      </c>
      <c r="D1227">
        <v>21</v>
      </c>
      <c r="E1227">
        <f t="shared" si="19"/>
        <v>0</v>
      </c>
    </row>
    <row r="1228" spans="1:5">
      <c r="A1228" t="s">
        <v>43</v>
      </c>
      <c r="B1228">
        <v>32</v>
      </c>
      <c r="C1228">
        <v>3433</v>
      </c>
      <c r="D1228">
        <v>5</v>
      </c>
      <c r="E1228">
        <f t="shared" si="19"/>
        <v>0</v>
      </c>
    </row>
    <row r="1229" spans="1:5">
      <c r="A1229" t="s">
        <v>43</v>
      </c>
      <c r="B1229">
        <v>31</v>
      </c>
      <c r="C1229">
        <v>3477</v>
      </c>
      <c r="D1229">
        <v>5</v>
      </c>
      <c r="E1229">
        <f t="shared" si="19"/>
        <v>0</v>
      </c>
    </row>
    <row r="1230" spans="1:5">
      <c r="A1230" t="s">
        <v>43</v>
      </c>
      <c r="B1230">
        <v>41</v>
      </c>
      <c r="C1230">
        <v>6430</v>
      </c>
      <c r="D1230">
        <v>3</v>
      </c>
      <c r="E1230">
        <f t="shared" si="19"/>
        <v>0</v>
      </c>
    </row>
    <row r="1231" spans="1:5">
      <c r="A1231" t="s">
        <v>43</v>
      </c>
      <c r="B1231">
        <v>40</v>
      </c>
      <c r="C1231">
        <v>6516</v>
      </c>
      <c r="D1231">
        <v>1</v>
      </c>
      <c r="E1231">
        <f t="shared" si="19"/>
        <v>0</v>
      </c>
    </row>
    <row r="1232" spans="1:5">
      <c r="A1232" t="s">
        <v>43</v>
      </c>
      <c r="B1232">
        <v>24</v>
      </c>
      <c r="C1232">
        <v>3907</v>
      </c>
      <c r="D1232">
        <v>6</v>
      </c>
      <c r="E1232">
        <f t="shared" si="19"/>
        <v>0</v>
      </c>
    </row>
    <row r="1233" spans="1:5">
      <c r="A1233" t="s">
        <v>43</v>
      </c>
      <c r="B1233">
        <v>46</v>
      </c>
      <c r="C1233">
        <v>5562</v>
      </c>
      <c r="D1233">
        <v>10</v>
      </c>
      <c r="E1233">
        <f t="shared" si="19"/>
        <v>0</v>
      </c>
    </row>
    <row r="1234" spans="1:5">
      <c r="A1234" t="s">
        <v>43</v>
      </c>
      <c r="B1234">
        <v>35</v>
      </c>
      <c r="C1234">
        <v>6883</v>
      </c>
      <c r="D1234">
        <v>7</v>
      </c>
      <c r="E1234">
        <f t="shared" si="19"/>
        <v>0</v>
      </c>
    </row>
    <row r="1235" spans="1:5">
      <c r="A1235" t="s">
        <v>43</v>
      </c>
      <c r="B1235">
        <v>30</v>
      </c>
      <c r="C1235">
        <v>2862</v>
      </c>
      <c r="D1235">
        <v>10</v>
      </c>
      <c r="E1235">
        <f t="shared" si="19"/>
        <v>0</v>
      </c>
    </row>
    <row r="1236" spans="1:5">
      <c r="A1236" t="s">
        <v>43</v>
      </c>
      <c r="B1236">
        <v>47</v>
      </c>
      <c r="C1236">
        <v>4978</v>
      </c>
      <c r="D1236">
        <v>1</v>
      </c>
      <c r="E1236">
        <f t="shared" si="19"/>
        <v>0</v>
      </c>
    </row>
    <row r="1237" spans="1:5">
      <c r="A1237" t="s">
        <v>43</v>
      </c>
      <c r="B1237">
        <v>46</v>
      </c>
      <c r="C1237">
        <v>10368</v>
      </c>
      <c r="D1237">
        <v>10</v>
      </c>
      <c r="E1237">
        <f t="shared" si="19"/>
        <v>0</v>
      </c>
    </row>
    <row r="1238" spans="1:5">
      <c r="A1238" t="s">
        <v>35</v>
      </c>
      <c r="B1238">
        <v>36</v>
      </c>
      <c r="C1238">
        <v>6134</v>
      </c>
      <c r="D1238">
        <v>2</v>
      </c>
      <c r="E1238">
        <f t="shared" si="19"/>
        <v>1</v>
      </c>
    </row>
    <row r="1239" spans="1:5">
      <c r="A1239" t="s">
        <v>35</v>
      </c>
      <c r="B1239">
        <v>32</v>
      </c>
      <c r="C1239">
        <v>6735</v>
      </c>
      <c r="D1239">
        <v>0</v>
      </c>
      <c r="E1239">
        <f t="shared" si="19"/>
        <v>1</v>
      </c>
    </row>
    <row r="1240" spans="1:5">
      <c r="A1240" t="s">
        <v>43</v>
      </c>
      <c r="B1240">
        <v>23</v>
      </c>
      <c r="C1240">
        <v>3295</v>
      </c>
      <c r="D1240">
        <v>3</v>
      </c>
      <c r="E1240">
        <f t="shared" si="19"/>
        <v>0</v>
      </c>
    </row>
    <row r="1241" spans="1:5">
      <c r="A1241" t="s">
        <v>43</v>
      </c>
      <c r="B1241">
        <v>31</v>
      </c>
      <c r="C1241">
        <v>5238</v>
      </c>
      <c r="D1241">
        <v>5</v>
      </c>
      <c r="E1241">
        <f t="shared" si="19"/>
        <v>0</v>
      </c>
    </row>
    <row r="1242" spans="1:5">
      <c r="A1242" t="s">
        <v>43</v>
      </c>
      <c r="B1242">
        <v>39</v>
      </c>
      <c r="C1242">
        <v>6472</v>
      </c>
      <c r="D1242">
        <v>9</v>
      </c>
      <c r="E1242">
        <f t="shared" si="19"/>
        <v>0</v>
      </c>
    </row>
    <row r="1243" spans="1:5">
      <c r="A1243" t="s">
        <v>43</v>
      </c>
      <c r="B1243">
        <v>32</v>
      </c>
      <c r="C1243">
        <v>9610</v>
      </c>
      <c r="D1243">
        <v>4</v>
      </c>
      <c r="E1243">
        <f t="shared" si="19"/>
        <v>0</v>
      </c>
    </row>
    <row r="1244" spans="1:5">
      <c r="A1244" t="s">
        <v>43</v>
      </c>
      <c r="B1244">
        <v>40</v>
      </c>
      <c r="C1244">
        <v>19833</v>
      </c>
      <c r="D1244">
        <v>21</v>
      </c>
      <c r="E1244">
        <f t="shared" si="19"/>
        <v>0</v>
      </c>
    </row>
    <row r="1245" spans="1:5">
      <c r="A1245" t="s">
        <v>43</v>
      </c>
      <c r="B1245">
        <v>45</v>
      </c>
      <c r="C1245">
        <v>9756</v>
      </c>
      <c r="D1245">
        <v>5</v>
      </c>
      <c r="E1245">
        <f t="shared" si="19"/>
        <v>0</v>
      </c>
    </row>
    <row r="1246" spans="1:5">
      <c r="A1246" t="s">
        <v>43</v>
      </c>
      <c r="B1246">
        <v>30</v>
      </c>
      <c r="C1246">
        <v>4968</v>
      </c>
      <c r="D1246">
        <v>9</v>
      </c>
      <c r="E1246">
        <f t="shared" si="19"/>
        <v>0</v>
      </c>
    </row>
    <row r="1247" spans="1:5">
      <c r="A1247" t="s">
        <v>43</v>
      </c>
      <c r="B1247">
        <v>24</v>
      </c>
      <c r="C1247">
        <v>2145</v>
      </c>
      <c r="D1247">
        <v>2</v>
      </c>
      <c r="E1247">
        <f t="shared" si="19"/>
        <v>0</v>
      </c>
    </row>
    <row r="1248" spans="1:5">
      <c r="A1248" t="s">
        <v>35</v>
      </c>
      <c r="B1248">
        <v>30</v>
      </c>
      <c r="C1248">
        <v>2180</v>
      </c>
      <c r="D1248">
        <v>4</v>
      </c>
      <c r="E1248">
        <f t="shared" si="19"/>
        <v>1</v>
      </c>
    </row>
    <row r="1249" spans="1:5">
      <c r="A1249" t="s">
        <v>43</v>
      </c>
      <c r="B1249">
        <v>31</v>
      </c>
      <c r="C1249">
        <v>8346</v>
      </c>
      <c r="D1249">
        <v>5</v>
      </c>
      <c r="E1249">
        <f t="shared" si="19"/>
        <v>0</v>
      </c>
    </row>
    <row r="1250" spans="1:5">
      <c r="A1250" t="s">
        <v>43</v>
      </c>
      <c r="B1250">
        <v>27</v>
      </c>
      <c r="C1250">
        <v>3445</v>
      </c>
      <c r="D1250">
        <v>6</v>
      </c>
      <c r="E1250">
        <f t="shared" si="19"/>
        <v>0</v>
      </c>
    </row>
    <row r="1251" spans="1:5">
      <c r="A1251" t="s">
        <v>35</v>
      </c>
      <c r="B1251">
        <v>29</v>
      </c>
      <c r="C1251">
        <v>2760</v>
      </c>
      <c r="D1251">
        <v>2</v>
      </c>
      <c r="E1251">
        <f t="shared" si="19"/>
        <v>1</v>
      </c>
    </row>
    <row r="1252" spans="1:5">
      <c r="A1252" t="s">
        <v>43</v>
      </c>
      <c r="B1252">
        <v>29</v>
      </c>
      <c r="C1252">
        <v>6294</v>
      </c>
      <c r="D1252">
        <v>3</v>
      </c>
      <c r="E1252">
        <f t="shared" si="19"/>
        <v>0</v>
      </c>
    </row>
    <row r="1253" spans="1:5">
      <c r="A1253" t="s">
        <v>43</v>
      </c>
      <c r="B1253">
        <v>30</v>
      </c>
      <c r="C1253">
        <v>7140</v>
      </c>
      <c r="D1253">
        <v>7</v>
      </c>
      <c r="E1253">
        <f t="shared" si="19"/>
        <v>0</v>
      </c>
    </row>
    <row r="1254" spans="1:5">
      <c r="A1254" t="s">
        <v>43</v>
      </c>
      <c r="B1254">
        <v>34</v>
      </c>
      <c r="C1254">
        <v>2932</v>
      </c>
      <c r="D1254">
        <v>5</v>
      </c>
      <c r="E1254">
        <f t="shared" si="19"/>
        <v>0</v>
      </c>
    </row>
    <row r="1255" spans="1:5">
      <c r="A1255" t="s">
        <v>43</v>
      </c>
      <c r="B1255">
        <v>33</v>
      </c>
      <c r="C1255">
        <v>5147</v>
      </c>
      <c r="D1255">
        <v>11</v>
      </c>
      <c r="E1255">
        <f t="shared" si="19"/>
        <v>0</v>
      </c>
    </row>
    <row r="1256" spans="1:5">
      <c r="A1256" t="s">
        <v>43</v>
      </c>
      <c r="B1256">
        <v>49</v>
      </c>
      <c r="C1256">
        <v>4507</v>
      </c>
      <c r="D1256">
        <v>5</v>
      </c>
      <c r="E1256">
        <f t="shared" si="19"/>
        <v>0</v>
      </c>
    </row>
    <row r="1257" spans="1:5">
      <c r="A1257" t="s">
        <v>35</v>
      </c>
      <c r="B1257">
        <v>33</v>
      </c>
      <c r="C1257">
        <v>8564</v>
      </c>
      <c r="D1257">
        <v>0</v>
      </c>
      <c r="E1257">
        <f t="shared" si="19"/>
        <v>1</v>
      </c>
    </row>
    <row r="1258" spans="1:5">
      <c r="A1258" t="s">
        <v>43</v>
      </c>
      <c r="B1258">
        <v>38</v>
      </c>
      <c r="C1258">
        <v>2468</v>
      </c>
      <c r="D1258">
        <v>6</v>
      </c>
      <c r="E1258">
        <f t="shared" si="19"/>
        <v>0</v>
      </c>
    </row>
    <row r="1259" spans="1:5">
      <c r="A1259" t="s">
        <v>35</v>
      </c>
      <c r="B1259">
        <v>31</v>
      </c>
      <c r="C1259">
        <v>8161</v>
      </c>
      <c r="D1259">
        <v>1</v>
      </c>
      <c r="E1259">
        <f t="shared" si="19"/>
        <v>1</v>
      </c>
    </row>
    <row r="1260" spans="1:5">
      <c r="A1260" t="s">
        <v>43</v>
      </c>
      <c r="B1260">
        <v>29</v>
      </c>
      <c r="C1260">
        <v>2109</v>
      </c>
      <c r="D1260">
        <v>1</v>
      </c>
      <c r="E1260">
        <f t="shared" si="19"/>
        <v>0</v>
      </c>
    </row>
    <row r="1261" spans="1:5">
      <c r="A1261" t="s">
        <v>43</v>
      </c>
      <c r="B1261">
        <v>30</v>
      </c>
      <c r="C1261">
        <v>5294</v>
      </c>
      <c r="D1261">
        <v>7</v>
      </c>
      <c r="E1261">
        <f t="shared" si="19"/>
        <v>0</v>
      </c>
    </row>
    <row r="1262" spans="1:5">
      <c r="A1262" t="s">
        <v>43</v>
      </c>
      <c r="B1262">
        <v>32</v>
      </c>
      <c r="C1262">
        <v>2718</v>
      </c>
      <c r="D1262">
        <v>7</v>
      </c>
      <c r="E1262">
        <f t="shared" si="19"/>
        <v>0</v>
      </c>
    </row>
    <row r="1263" spans="1:5">
      <c r="A1263" t="s">
        <v>43</v>
      </c>
      <c r="B1263">
        <v>38</v>
      </c>
      <c r="C1263">
        <v>5811</v>
      </c>
      <c r="D1263">
        <v>1</v>
      </c>
      <c r="E1263">
        <f t="shared" si="19"/>
        <v>0</v>
      </c>
    </row>
    <row r="1264" spans="1:5">
      <c r="A1264" t="s">
        <v>35</v>
      </c>
      <c r="B1264">
        <v>43</v>
      </c>
      <c r="C1264">
        <v>2437</v>
      </c>
      <c r="D1264">
        <v>1</v>
      </c>
      <c r="E1264">
        <f t="shared" si="19"/>
        <v>1</v>
      </c>
    </row>
    <row r="1265" spans="1:5">
      <c r="A1265" t="s">
        <v>43</v>
      </c>
      <c r="B1265">
        <v>42</v>
      </c>
      <c r="C1265">
        <v>2766</v>
      </c>
      <c r="D1265">
        <v>5</v>
      </c>
      <c r="E1265">
        <f t="shared" si="19"/>
        <v>0</v>
      </c>
    </row>
    <row r="1266" spans="1:5">
      <c r="A1266" t="s">
        <v>43</v>
      </c>
      <c r="B1266">
        <v>55</v>
      </c>
      <c r="C1266">
        <v>19038</v>
      </c>
      <c r="D1266">
        <v>1</v>
      </c>
      <c r="E1266">
        <f t="shared" si="19"/>
        <v>0</v>
      </c>
    </row>
    <row r="1267" spans="1:5">
      <c r="A1267" t="s">
        <v>43</v>
      </c>
      <c r="B1267">
        <v>33</v>
      </c>
      <c r="C1267">
        <v>3055</v>
      </c>
      <c r="D1267">
        <v>9</v>
      </c>
      <c r="E1267">
        <f t="shared" si="19"/>
        <v>0</v>
      </c>
    </row>
    <row r="1268" spans="1:5">
      <c r="A1268" t="s">
        <v>43</v>
      </c>
      <c r="B1268">
        <v>41</v>
      </c>
      <c r="C1268">
        <v>2289</v>
      </c>
      <c r="D1268">
        <v>5</v>
      </c>
      <c r="E1268">
        <f t="shared" si="19"/>
        <v>0</v>
      </c>
    </row>
    <row r="1269" spans="1:5">
      <c r="A1269" t="s">
        <v>43</v>
      </c>
      <c r="B1269">
        <v>34</v>
      </c>
      <c r="C1269">
        <v>4001</v>
      </c>
      <c r="D1269">
        <v>15</v>
      </c>
      <c r="E1269">
        <f t="shared" si="19"/>
        <v>0</v>
      </c>
    </row>
    <row r="1270" spans="1:5">
      <c r="A1270" t="s">
        <v>43</v>
      </c>
      <c r="B1270">
        <v>53</v>
      </c>
      <c r="C1270">
        <v>12965</v>
      </c>
      <c r="D1270">
        <v>3</v>
      </c>
      <c r="E1270">
        <f t="shared" si="19"/>
        <v>0</v>
      </c>
    </row>
    <row r="1271" spans="1:5">
      <c r="A1271" t="s">
        <v>43</v>
      </c>
      <c r="B1271">
        <v>43</v>
      </c>
      <c r="C1271">
        <v>3539</v>
      </c>
      <c r="D1271">
        <v>9</v>
      </c>
      <c r="E1271">
        <f t="shared" si="19"/>
        <v>0</v>
      </c>
    </row>
    <row r="1272" spans="1:5">
      <c r="A1272" t="s">
        <v>43</v>
      </c>
      <c r="B1272">
        <v>34</v>
      </c>
      <c r="C1272">
        <v>6029</v>
      </c>
      <c r="D1272">
        <v>2</v>
      </c>
      <c r="E1272">
        <f t="shared" si="19"/>
        <v>0</v>
      </c>
    </row>
    <row r="1273" spans="1:5">
      <c r="A1273" t="s">
        <v>35</v>
      </c>
      <c r="B1273">
        <v>21</v>
      </c>
      <c r="C1273">
        <v>2679</v>
      </c>
      <c r="D1273">
        <v>1</v>
      </c>
      <c r="E1273">
        <f t="shared" si="19"/>
        <v>1</v>
      </c>
    </row>
    <row r="1274" spans="1:5">
      <c r="A1274" t="s">
        <v>43</v>
      </c>
      <c r="B1274">
        <v>38</v>
      </c>
      <c r="C1274">
        <v>3702</v>
      </c>
      <c r="D1274">
        <v>5</v>
      </c>
      <c r="E1274">
        <f t="shared" si="19"/>
        <v>0</v>
      </c>
    </row>
    <row r="1275" spans="1:5">
      <c r="A1275" t="s">
        <v>35</v>
      </c>
      <c r="B1275">
        <v>22</v>
      </c>
      <c r="C1275">
        <v>2398</v>
      </c>
      <c r="D1275">
        <v>1</v>
      </c>
      <c r="E1275">
        <f t="shared" si="19"/>
        <v>1</v>
      </c>
    </row>
    <row r="1276" spans="1:5">
      <c r="A1276" t="s">
        <v>43</v>
      </c>
      <c r="B1276">
        <v>31</v>
      </c>
      <c r="C1276">
        <v>5468</v>
      </c>
      <c r="D1276">
        <v>12</v>
      </c>
      <c r="E1276">
        <f t="shared" si="19"/>
        <v>0</v>
      </c>
    </row>
    <row r="1277" spans="1:5">
      <c r="A1277" t="s">
        <v>43</v>
      </c>
      <c r="B1277">
        <v>51</v>
      </c>
      <c r="C1277">
        <v>13116</v>
      </c>
      <c r="D1277">
        <v>2</v>
      </c>
      <c r="E1277">
        <f t="shared" si="19"/>
        <v>0</v>
      </c>
    </row>
    <row r="1278" spans="1:5">
      <c r="A1278" t="s">
        <v>43</v>
      </c>
      <c r="B1278">
        <v>37</v>
      </c>
      <c r="C1278">
        <v>4189</v>
      </c>
      <c r="D1278">
        <v>5</v>
      </c>
      <c r="E1278">
        <f t="shared" si="19"/>
        <v>0</v>
      </c>
    </row>
    <row r="1279" spans="1:5">
      <c r="A1279" t="s">
        <v>43</v>
      </c>
      <c r="B1279">
        <v>46</v>
      </c>
      <c r="C1279">
        <v>19328</v>
      </c>
      <c r="D1279">
        <v>2</v>
      </c>
      <c r="E1279">
        <f t="shared" si="19"/>
        <v>0</v>
      </c>
    </row>
    <row r="1280" spans="1:5">
      <c r="A1280" t="s">
        <v>43</v>
      </c>
      <c r="B1280">
        <v>36</v>
      </c>
      <c r="C1280">
        <v>8321</v>
      </c>
      <c r="D1280">
        <v>12</v>
      </c>
      <c r="E1280">
        <f t="shared" si="19"/>
        <v>0</v>
      </c>
    </row>
    <row r="1281" spans="1:5">
      <c r="A1281" t="s">
        <v>35</v>
      </c>
      <c r="B1281">
        <v>44</v>
      </c>
      <c r="C1281">
        <v>2342</v>
      </c>
      <c r="D1281">
        <v>5</v>
      </c>
      <c r="E1281">
        <f t="shared" si="19"/>
        <v>1</v>
      </c>
    </row>
    <row r="1282" spans="1:5">
      <c r="A1282" t="s">
        <v>43</v>
      </c>
      <c r="B1282">
        <v>37</v>
      </c>
      <c r="C1282">
        <v>4071</v>
      </c>
      <c r="D1282">
        <v>10</v>
      </c>
      <c r="E1282">
        <f t="shared" si="19"/>
        <v>0</v>
      </c>
    </row>
    <row r="1283" spans="1:5">
      <c r="A1283" t="s">
        <v>35</v>
      </c>
      <c r="B1283">
        <v>35</v>
      </c>
      <c r="C1283">
        <v>5813</v>
      </c>
      <c r="D1283">
        <v>10</v>
      </c>
      <c r="E1283">
        <f t="shared" ref="E1283:E1346" si="20">IF(A1283="Yes",1,0)</f>
        <v>1</v>
      </c>
    </row>
    <row r="1284" spans="1:5">
      <c r="A1284" t="s">
        <v>43</v>
      </c>
      <c r="B1284">
        <v>33</v>
      </c>
      <c r="C1284">
        <v>3143</v>
      </c>
      <c r="D1284">
        <v>10</v>
      </c>
      <c r="E1284">
        <f t="shared" si="20"/>
        <v>0</v>
      </c>
    </row>
    <row r="1285" spans="1:5">
      <c r="A1285" t="s">
        <v>43</v>
      </c>
      <c r="B1285">
        <v>28</v>
      </c>
      <c r="C1285">
        <v>2044</v>
      </c>
      <c r="D1285">
        <v>5</v>
      </c>
      <c r="E1285">
        <f t="shared" si="20"/>
        <v>0</v>
      </c>
    </row>
    <row r="1286" spans="1:5">
      <c r="A1286" t="s">
        <v>43</v>
      </c>
      <c r="B1286">
        <v>39</v>
      </c>
      <c r="C1286">
        <v>13464</v>
      </c>
      <c r="D1286">
        <v>4</v>
      </c>
      <c r="E1286">
        <f t="shared" si="20"/>
        <v>0</v>
      </c>
    </row>
    <row r="1287" spans="1:5">
      <c r="A1287" t="s">
        <v>43</v>
      </c>
      <c r="B1287">
        <v>46</v>
      </c>
      <c r="C1287">
        <v>7991</v>
      </c>
      <c r="D1287">
        <v>2</v>
      </c>
      <c r="E1287">
        <f t="shared" si="20"/>
        <v>0</v>
      </c>
    </row>
    <row r="1288" spans="1:5">
      <c r="A1288" t="s">
        <v>43</v>
      </c>
      <c r="B1288">
        <v>40</v>
      </c>
      <c r="C1288">
        <v>3377</v>
      </c>
      <c r="D1288">
        <v>4</v>
      </c>
      <c r="E1288">
        <f t="shared" si="20"/>
        <v>0</v>
      </c>
    </row>
    <row r="1289" spans="1:5">
      <c r="A1289" t="s">
        <v>43</v>
      </c>
      <c r="B1289">
        <v>42</v>
      </c>
      <c r="C1289">
        <v>5538</v>
      </c>
      <c r="D1289">
        <v>0</v>
      </c>
      <c r="E1289">
        <f t="shared" si="20"/>
        <v>0</v>
      </c>
    </row>
    <row r="1290" spans="1:5">
      <c r="A1290" t="s">
        <v>43</v>
      </c>
      <c r="B1290">
        <v>35</v>
      </c>
      <c r="C1290">
        <v>5762</v>
      </c>
      <c r="D1290">
        <v>7</v>
      </c>
      <c r="E1290">
        <f t="shared" si="20"/>
        <v>0</v>
      </c>
    </row>
    <row r="1291" spans="1:5">
      <c r="A1291" t="s">
        <v>43</v>
      </c>
      <c r="B1291">
        <v>38</v>
      </c>
      <c r="C1291">
        <v>2592</v>
      </c>
      <c r="D1291">
        <v>11</v>
      </c>
      <c r="E1291">
        <f t="shared" si="20"/>
        <v>0</v>
      </c>
    </row>
    <row r="1292" spans="1:5">
      <c r="A1292" t="s">
        <v>35</v>
      </c>
      <c r="B1292">
        <v>34</v>
      </c>
      <c r="C1292">
        <v>5346</v>
      </c>
      <c r="D1292">
        <v>7</v>
      </c>
      <c r="E1292">
        <f t="shared" si="20"/>
        <v>1</v>
      </c>
    </row>
    <row r="1293" spans="1:5">
      <c r="A1293" t="s">
        <v>35</v>
      </c>
      <c r="B1293">
        <v>37</v>
      </c>
      <c r="C1293">
        <v>4213</v>
      </c>
      <c r="D1293">
        <v>10</v>
      </c>
      <c r="E1293">
        <f t="shared" si="20"/>
        <v>1</v>
      </c>
    </row>
    <row r="1294" spans="1:5">
      <c r="A1294" t="s">
        <v>43</v>
      </c>
      <c r="B1294">
        <v>39</v>
      </c>
      <c r="C1294">
        <v>4127</v>
      </c>
      <c r="D1294">
        <v>2</v>
      </c>
      <c r="E1294">
        <f t="shared" si="20"/>
        <v>0</v>
      </c>
    </row>
    <row r="1295" spans="1:5">
      <c r="A1295" t="s">
        <v>43</v>
      </c>
      <c r="B1295">
        <v>43</v>
      </c>
      <c r="C1295">
        <v>2438</v>
      </c>
      <c r="D1295">
        <v>3</v>
      </c>
      <c r="E1295">
        <f t="shared" si="20"/>
        <v>0</v>
      </c>
    </row>
    <row r="1296" spans="1:5">
      <c r="A1296" t="s">
        <v>43</v>
      </c>
      <c r="B1296">
        <v>41</v>
      </c>
      <c r="C1296">
        <v>6870</v>
      </c>
      <c r="D1296">
        <v>3</v>
      </c>
      <c r="E1296">
        <f t="shared" si="20"/>
        <v>0</v>
      </c>
    </row>
    <row r="1297" spans="1:5">
      <c r="A1297" t="s">
        <v>43</v>
      </c>
      <c r="B1297">
        <v>41</v>
      </c>
      <c r="C1297">
        <v>10447</v>
      </c>
      <c r="D1297">
        <v>22</v>
      </c>
      <c r="E1297">
        <f t="shared" si="20"/>
        <v>0</v>
      </c>
    </row>
    <row r="1298" spans="1:5">
      <c r="A1298" t="s">
        <v>43</v>
      </c>
      <c r="B1298">
        <v>30</v>
      </c>
      <c r="C1298">
        <v>9667</v>
      </c>
      <c r="D1298">
        <v>7</v>
      </c>
      <c r="E1298">
        <f t="shared" si="20"/>
        <v>0</v>
      </c>
    </row>
    <row r="1299" spans="1:5">
      <c r="A1299" t="s">
        <v>35</v>
      </c>
      <c r="B1299">
        <v>26</v>
      </c>
      <c r="C1299">
        <v>2148</v>
      </c>
      <c r="D1299">
        <v>5</v>
      </c>
      <c r="E1299">
        <f t="shared" si="20"/>
        <v>1</v>
      </c>
    </row>
    <row r="1300" spans="1:5">
      <c r="A1300" t="s">
        <v>35</v>
      </c>
      <c r="B1300">
        <v>46</v>
      </c>
      <c r="C1300">
        <v>8926</v>
      </c>
      <c r="D1300">
        <v>9</v>
      </c>
      <c r="E1300">
        <f t="shared" si="20"/>
        <v>1</v>
      </c>
    </row>
    <row r="1301" spans="1:5">
      <c r="A1301" t="s">
        <v>43</v>
      </c>
      <c r="B1301">
        <v>40</v>
      </c>
      <c r="C1301">
        <v>6513</v>
      </c>
      <c r="D1301">
        <v>5</v>
      </c>
      <c r="E1301">
        <f t="shared" si="20"/>
        <v>0</v>
      </c>
    </row>
    <row r="1302" spans="1:5">
      <c r="A1302" t="s">
        <v>43</v>
      </c>
      <c r="B1302">
        <v>34</v>
      </c>
      <c r="C1302">
        <v>6799</v>
      </c>
      <c r="D1302">
        <v>10</v>
      </c>
      <c r="E1302">
        <f t="shared" si="20"/>
        <v>0</v>
      </c>
    </row>
    <row r="1303" spans="1:5">
      <c r="A1303" t="s">
        <v>43</v>
      </c>
      <c r="B1303">
        <v>58</v>
      </c>
      <c r="C1303">
        <v>16291</v>
      </c>
      <c r="D1303">
        <v>16</v>
      </c>
      <c r="E1303">
        <f t="shared" si="20"/>
        <v>0</v>
      </c>
    </row>
    <row r="1304" spans="1:5">
      <c r="A1304" t="s">
        <v>43</v>
      </c>
      <c r="B1304">
        <v>35</v>
      </c>
      <c r="C1304">
        <v>2705</v>
      </c>
      <c r="D1304">
        <v>5</v>
      </c>
      <c r="E1304">
        <f t="shared" si="20"/>
        <v>0</v>
      </c>
    </row>
    <row r="1305" spans="1:5">
      <c r="A1305" t="s">
        <v>43</v>
      </c>
      <c r="B1305">
        <v>47</v>
      </c>
      <c r="C1305">
        <v>10333</v>
      </c>
      <c r="D1305">
        <v>22</v>
      </c>
      <c r="E1305">
        <f t="shared" si="20"/>
        <v>0</v>
      </c>
    </row>
    <row r="1306" spans="1:5">
      <c r="A1306" t="s">
        <v>43</v>
      </c>
      <c r="B1306">
        <v>40</v>
      </c>
      <c r="C1306">
        <v>4448</v>
      </c>
      <c r="D1306">
        <v>7</v>
      </c>
      <c r="E1306">
        <f t="shared" si="20"/>
        <v>0</v>
      </c>
    </row>
    <row r="1307" spans="1:5">
      <c r="A1307" t="s">
        <v>43</v>
      </c>
      <c r="B1307">
        <v>54</v>
      </c>
      <c r="C1307">
        <v>6854</v>
      </c>
      <c r="D1307">
        <v>7</v>
      </c>
      <c r="E1307">
        <f t="shared" si="20"/>
        <v>0</v>
      </c>
    </row>
    <row r="1308" spans="1:5">
      <c r="A1308" t="s">
        <v>43</v>
      </c>
      <c r="B1308">
        <v>31</v>
      </c>
      <c r="C1308">
        <v>9637</v>
      </c>
      <c r="D1308">
        <v>3</v>
      </c>
      <c r="E1308">
        <f t="shared" si="20"/>
        <v>0</v>
      </c>
    </row>
    <row r="1309" spans="1:5">
      <c r="A1309" t="s">
        <v>43</v>
      </c>
      <c r="B1309">
        <v>28</v>
      </c>
      <c r="C1309">
        <v>3591</v>
      </c>
      <c r="D1309">
        <v>3</v>
      </c>
      <c r="E1309">
        <f t="shared" si="20"/>
        <v>0</v>
      </c>
    </row>
    <row r="1310" spans="1:5">
      <c r="A1310" t="s">
        <v>43</v>
      </c>
      <c r="B1310">
        <v>38</v>
      </c>
      <c r="C1310">
        <v>5405</v>
      </c>
      <c r="D1310">
        <v>4</v>
      </c>
      <c r="E1310">
        <f t="shared" si="20"/>
        <v>0</v>
      </c>
    </row>
    <row r="1311" spans="1:5">
      <c r="A1311" t="s">
        <v>43</v>
      </c>
      <c r="B1311">
        <v>26</v>
      </c>
      <c r="C1311">
        <v>4684</v>
      </c>
      <c r="D1311">
        <v>5</v>
      </c>
      <c r="E1311">
        <f t="shared" si="20"/>
        <v>0</v>
      </c>
    </row>
    <row r="1312" spans="1:5">
      <c r="A1312" t="s">
        <v>43</v>
      </c>
      <c r="B1312">
        <v>58</v>
      </c>
      <c r="C1312">
        <v>15787</v>
      </c>
      <c r="D1312">
        <v>2</v>
      </c>
      <c r="E1312">
        <f t="shared" si="20"/>
        <v>0</v>
      </c>
    </row>
    <row r="1313" spans="1:5">
      <c r="A1313" t="s">
        <v>43</v>
      </c>
      <c r="B1313">
        <v>18</v>
      </c>
      <c r="C1313">
        <v>1514</v>
      </c>
      <c r="D1313">
        <v>0</v>
      </c>
      <c r="E1313">
        <f t="shared" si="20"/>
        <v>0</v>
      </c>
    </row>
    <row r="1314" spans="1:5">
      <c r="A1314" t="s">
        <v>35</v>
      </c>
      <c r="B1314">
        <v>31</v>
      </c>
      <c r="C1314">
        <v>2956</v>
      </c>
      <c r="D1314">
        <v>1</v>
      </c>
      <c r="E1314">
        <f t="shared" si="20"/>
        <v>1</v>
      </c>
    </row>
    <row r="1315" spans="1:5">
      <c r="A1315" t="s">
        <v>35</v>
      </c>
      <c r="B1315">
        <v>29</v>
      </c>
      <c r="C1315">
        <v>2335</v>
      </c>
      <c r="D1315">
        <v>2</v>
      </c>
      <c r="E1315">
        <f t="shared" si="20"/>
        <v>1</v>
      </c>
    </row>
    <row r="1316" spans="1:5">
      <c r="A1316" t="s">
        <v>43</v>
      </c>
      <c r="B1316">
        <v>45</v>
      </c>
      <c r="C1316">
        <v>5154</v>
      </c>
      <c r="D1316">
        <v>8</v>
      </c>
      <c r="E1316">
        <f t="shared" si="20"/>
        <v>0</v>
      </c>
    </row>
    <row r="1317" spans="1:5">
      <c r="A1317" t="s">
        <v>43</v>
      </c>
      <c r="B1317">
        <v>36</v>
      </c>
      <c r="C1317">
        <v>6962</v>
      </c>
      <c r="D1317">
        <v>1</v>
      </c>
      <c r="E1317">
        <f t="shared" si="20"/>
        <v>0</v>
      </c>
    </row>
    <row r="1318" spans="1:5">
      <c r="A1318" t="s">
        <v>43</v>
      </c>
      <c r="B1318">
        <v>43</v>
      </c>
      <c r="C1318">
        <v>5675</v>
      </c>
      <c r="D1318">
        <v>7</v>
      </c>
      <c r="E1318">
        <f t="shared" si="20"/>
        <v>0</v>
      </c>
    </row>
    <row r="1319" spans="1:5">
      <c r="A1319" t="s">
        <v>43</v>
      </c>
      <c r="B1319">
        <v>27</v>
      </c>
      <c r="C1319">
        <v>2379</v>
      </c>
      <c r="D1319">
        <v>5</v>
      </c>
      <c r="E1319">
        <f t="shared" si="20"/>
        <v>0</v>
      </c>
    </row>
    <row r="1320" spans="1:5">
      <c r="A1320" t="s">
        <v>43</v>
      </c>
      <c r="B1320">
        <v>29</v>
      </c>
      <c r="C1320">
        <v>3812</v>
      </c>
      <c r="D1320">
        <v>11</v>
      </c>
      <c r="E1320">
        <f t="shared" si="20"/>
        <v>0</v>
      </c>
    </row>
    <row r="1321" spans="1:5">
      <c r="A1321" t="s">
        <v>43</v>
      </c>
      <c r="B1321">
        <v>32</v>
      </c>
      <c r="C1321">
        <v>4648</v>
      </c>
      <c r="D1321">
        <v>0</v>
      </c>
      <c r="E1321">
        <f t="shared" si="20"/>
        <v>0</v>
      </c>
    </row>
    <row r="1322" spans="1:5">
      <c r="A1322" t="s">
        <v>43</v>
      </c>
      <c r="B1322">
        <v>42</v>
      </c>
      <c r="C1322">
        <v>2936</v>
      </c>
      <c r="D1322">
        <v>6</v>
      </c>
      <c r="E1322">
        <f t="shared" si="20"/>
        <v>0</v>
      </c>
    </row>
    <row r="1323" spans="1:5">
      <c r="A1323" t="s">
        <v>43</v>
      </c>
      <c r="B1323">
        <v>47</v>
      </c>
      <c r="C1323">
        <v>2105</v>
      </c>
      <c r="D1323">
        <v>2</v>
      </c>
      <c r="E1323">
        <f t="shared" si="20"/>
        <v>0</v>
      </c>
    </row>
    <row r="1324" spans="1:5">
      <c r="A1324" t="s">
        <v>43</v>
      </c>
      <c r="B1324">
        <v>46</v>
      </c>
      <c r="C1324">
        <v>8578</v>
      </c>
      <c r="D1324">
        <v>9</v>
      </c>
      <c r="E1324">
        <f t="shared" si="20"/>
        <v>0</v>
      </c>
    </row>
    <row r="1325" spans="1:5">
      <c r="A1325" t="s">
        <v>43</v>
      </c>
      <c r="B1325">
        <v>28</v>
      </c>
      <c r="C1325">
        <v>2706</v>
      </c>
      <c r="D1325">
        <v>3</v>
      </c>
      <c r="E1325">
        <f t="shared" si="20"/>
        <v>0</v>
      </c>
    </row>
    <row r="1326" spans="1:5">
      <c r="A1326" t="s">
        <v>43</v>
      </c>
      <c r="B1326">
        <v>29</v>
      </c>
      <c r="C1326">
        <v>6384</v>
      </c>
      <c r="D1326">
        <v>7</v>
      </c>
      <c r="E1326">
        <f t="shared" si="20"/>
        <v>0</v>
      </c>
    </row>
    <row r="1327" spans="1:5">
      <c r="A1327" t="s">
        <v>43</v>
      </c>
      <c r="B1327">
        <v>42</v>
      </c>
      <c r="C1327">
        <v>3968</v>
      </c>
      <c r="D1327">
        <v>0</v>
      </c>
      <c r="E1327">
        <f t="shared" si="20"/>
        <v>0</v>
      </c>
    </row>
    <row r="1328" spans="1:5">
      <c r="A1328" t="s">
        <v>35</v>
      </c>
      <c r="B1328">
        <v>32</v>
      </c>
      <c r="C1328">
        <v>9907</v>
      </c>
      <c r="D1328">
        <v>2</v>
      </c>
      <c r="E1328">
        <f t="shared" si="20"/>
        <v>1</v>
      </c>
    </row>
    <row r="1329" spans="1:5">
      <c r="A1329" t="s">
        <v>43</v>
      </c>
      <c r="B1329">
        <v>46</v>
      </c>
      <c r="C1329">
        <v>13225</v>
      </c>
      <c r="D1329">
        <v>19</v>
      </c>
      <c r="E1329">
        <f t="shared" si="20"/>
        <v>0</v>
      </c>
    </row>
    <row r="1330" spans="1:5">
      <c r="A1330" t="s">
        <v>43</v>
      </c>
      <c r="B1330">
        <v>27</v>
      </c>
      <c r="C1330">
        <v>3540</v>
      </c>
      <c r="D1330">
        <v>9</v>
      </c>
      <c r="E1330">
        <f t="shared" si="20"/>
        <v>0</v>
      </c>
    </row>
    <row r="1331" spans="1:5">
      <c r="A1331" t="s">
        <v>43</v>
      </c>
      <c r="B1331">
        <v>29</v>
      </c>
      <c r="C1331">
        <v>2804</v>
      </c>
      <c r="D1331">
        <v>1</v>
      </c>
      <c r="E1331">
        <f t="shared" si="20"/>
        <v>0</v>
      </c>
    </row>
    <row r="1332" spans="1:5">
      <c r="A1332" t="s">
        <v>43</v>
      </c>
      <c r="B1332">
        <v>43</v>
      </c>
      <c r="C1332">
        <v>19392</v>
      </c>
      <c r="D1332">
        <v>16</v>
      </c>
      <c r="E1332">
        <f t="shared" si="20"/>
        <v>0</v>
      </c>
    </row>
    <row r="1333" spans="1:5">
      <c r="A1333" t="s">
        <v>43</v>
      </c>
      <c r="B1333">
        <v>48</v>
      </c>
      <c r="C1333">
        <v>19665</v>
      </c>
      <c r="D1333">
        <v>22</v>
      </c>
      <c r="E1333">
        <f t="shared" si="20"/>
        <v>0</v>
      </c>
    </row>
    <row r="1334" spans="1:5">
      <c r="A1334" t="s">
        <v>35</v>
      </c>
      <c r="B1334">
        <v>29</v>
      </c>
      <c r="C1334">
        <v>2439</v>
      </c>
      <c r="D1334">
        <v>1</v>
      </c>
      <c r="E1334">
        <f t="shared" si="20"/>
        <v>1</v>
      </c>
    </row>
    <row r="1335" spans="1:5">
      <c r="A1335" t="s">
        <v>35</v>
      </c>
      <c r="B1335">
        <v>46</v>
      </c>
      <c r="C1335">
        <v>7314</v>
      </c>
      <c r="D1335">
        <v>8</v>
      </c>
      <c r="E1335">
        <f t="shared" si="20"/>
        <v>1</v>
      </c>
    </row>
    <row r="1336" spans="1:5">
      <c r="A1336" t="s">
        <v>43</v>
      </c>
      <c r="B1336">
        <v>27</v>
      </c>
      <c r="C1336">
        <v>4774</v>
      </c>
      <c r="D1336">
        <v>7</v>
      </c>
      <c r="E1336">
        <f t="shared" si="20"/>
        <v>0</v>
      </c>
    </row>
    <row r="1337" spans="1:5">
      <c r="A1337" t="s">
        <v>43</v>
      </c>
      <c r="B1337">
        <v>39</v>
      </c>
      <c r="C1337">
        <v>3902</v>
      </c>
      <c r="D1337">
        <v>2</v>
      </c>
      <c r="E1337">
        <f t="shared" si="20"/>
        <v>0</v>
      </c>
    </row>
    <row r="1338" spans="1:5">
      <c r="A1338" t="s">
        <v>43</v>
      </c>
      <c r="B1338">
        <v>55</v>
      </c>
      <c r="C1338">
        <v>2662</v>
      </c>
      <c r="D1338">
        <v>5</v>
      </c>
      <c r="E1338">
        <f t="shared" si="20"/>
        <v>0</v>
      </c>
    </row>
    <row r="1339" spans="1:5">
      <c r="A1339" t="s">
        <v>43</v>
      </c>
      <c r="B1339">
        <v>28</v>
      </c>
      <c r="C1339">
        <v>2856</v>
      </c>
      <c r="D1339">
        <v>1</v>
      </c>
      <c r="E1339">
        <f t="shared" si="20"/>
        <v>0</v>
      </c>
    </row>
    <row r="1340" spans="1:5">
      <c r="A1340" t="s">
        <v>35</v>
      </c>
      <c r="B1340">
        <v>30</v>
      </c>
      <c r="C1340">
        <v>1081</v>
      </c>
      <c r="D1340">
        <v>1</v>
      </c>
      <c r="E1340">
        <f t="shared" si="20"/>
        <v>1</v>
      </c>
    </row>
    <row r="1341" spans="1:5">
      <c r="A1341" t="s">
        <v>35</v>
      </c>
      <c r="B1341">
        <v>22</v>
      </c>
      <c r="C1341">
        <v>2472</v>
      </c>
      <c r="D1341">
        <v>1</v>
      </c>
      <c r="E1341">
        <f t="shared" si="20"/>
        <v>1</v>
      </c>
    </row>
    <row r="1342" spans="1:5">
      <c r="A1342" t="s">
        <v>43</v>
      </c>
      <c r="B1342">
        <v>36</v>
      </c>
      <c r="C1342">
        <v>5673</v>
      </c>
      <c r="D1342">
        <v>10</v>
      </c>
      <c r="E1342">
        <f t="shared" si="20"/>
        <v>0</v>
      </c>
    </row>
    <row r="1343" spans="1:5">
      <c r="A1343" t="s">
        <v>43</v>
      </c>
      <c r="B1343">
        <v>31</v>
      </c>
      <c r="C1343">
        <v>4197</v>
      </c>
      <c r="D1343">
        <v>10</v>
      </c>
      <c r="E1343">
        <f t="shared" si="20"/>
        <v>0</v>
      </c>
    </row>
    <row r="1344" spans="1:5">
      <c r="A1344" t="s">
        <v>43</v>
      </c>
      <c r="B1344">
        <v>34</v>
      </c>
      <c r="C1344">
        <v>9713</v>
      </c>
      <c r="D1344">
        <v>5</v>
      </c>
      <c r="E1344">
        <f t="shared" si="20"/>
        <v>0</v>
      </c>
    </row>
    <row r="1345" spans="1:5">
      <c r="A1345" t="s">
        <v>43</v>
      </c>
      <c r="B1345">
        <v>29</v>
      </c>
      <c r="C1345">
        <v>2062</v>
      </c>
      <c r="D1345">
        <v>3</v>
      </c>
      <c r="E1345">
        <f t="shared" si="20"/>
        <v>0</v>
      </c>
    </row>
    <row r="1346" spans="1:5">
      <c r="A1346" t="s">
        <v>43</v>
      </c>
      <c r="B1346">
        <v>37</v>
      </c>
      <c r="C1346">
        <v>4284</v>
      </c>
      <c r="D1346">
        <v>5</v>
      </c>
      <c r="E1346">
        <f t="shared" si="20"/>
        <v>0</v>
      </c>
    </row>
    <row r="1347" spans="1:5">
      <c r="A1347" t="s">
        <v>43</v>
      </c>
      <c r="B1347">
        <v>35</v>
      </c>
      <c r="C1347">
        <v>4788</v>
      </c>
      <c r="D1347">
        <v>3</v>
      </c>
      <c r="E1347">
        <f t="shared" ref="E1347:E1410" si="21">IF(A1347="Yes",1,0)</f>
        <v>0</v>
      </c>
    </row>
    <row r="1348" spans="1:5">
      <c r="A1348" t="s">
        <v>43</v>
      </c>
      <c r="B1348">
        <v>45</v>
      </c>
      <c r="C1348">
        <v>5906</v>
      </c>
      <c r="D1348">
        <v>9</v>
      </c>
      <c r="E1348">
        <f t="shared" si="21"/>
        <v>0</v>
      </c>
    </row>
    <row r="1349" spans="1:5">
      <c r="A1349" t="s">
        <v>43</v>
      </c>
      <c r="B1349">
        <v>36</v>
      </c>
      <c r="C1349">
        <v>3886</v>
      </c>
      <c r="D1349">
        <v>10</v>
      </c>
      <c r="E1349">
        <f t="shared" si="21"/>
        <v>0</v>
      </c>
    </row>
    <row r="1350" spans="1:5">
      <c r="A1350" t="s">
        <v>43</v>
      </c>
      <c r="B1350">
        <v>40</v>
      </c>
      <c r="C1350">
        <v>16823</v>
      </c>
      <c r="D1350">
        <v>19</v>
      </c>
      <c r="E1350">
        <f t="shared" si="21"/>
        <v>0</v>
      </c>
    </row>
    <row r="1351" spans="1:5">
      <c r="A1351" t="s">
        <v>43</v>
      </c>
      <c r="B1351">
        <v>26</v>
      </c>
      <c r="C1351">
        <v>2933</v>
      </c>
      <c r="D1351">
        <v>1</v>
      </c>
      <c r="E1351">
        <f t="shared" si="21"/>
        <v>0</v>
      </c>
    </row>
    <row r="1352" spans="1:5">
      <c r="A1352" t="s">
        <v>43</v>
      </c>
      <c r="B1352">
        <v>27</v>
      </c>
      <c r="C1352">
        <v>6500</v>
      </c>
      <c r="D1352">
        <v>8</v>
      </c>
      <c r="E1352">
        <f t="shared" si="21"/>
        <v>0</v>
      </c>
    </row>
    <row r="1353" spans="1:5">
      <c r="A1353" t="s">
        <v>43</v>
      </c>
      <c r="B1353">
        <v>48</v>
      </c>
      <c r="C1353">
        <v>17174</v>
      </c>
      <c r="D1353">
        <v>22</v>
      </c>
      <c r="E1353">
        <f t="shared" si="21"/>
        <v>0</v>
      </c>
    </row>
    <row r="1354" spans="1:5">
      <c r="A1354" t="s">
        <v>43</v>
      </c>
      <c r="B1354">
        <v>44</v>
      </c>
      <c r="C1354">
        <v>5033</v>
      </c>
      <c r="D1354">
        <v>2</v>
      </c>
      <c r="E1354">
        <f t="shared" si="21"/>
        <v>0</v>
      </c>
    </row>
    <row r="1355" spans="1:5">
      <c r="A1355" t="s">
        <v>35</v>
      </c>
      <c r="B1355">
        <v>34</v>
      </c>
      <c r="C1355">
        <v>2307</v>
      </c>
      <c r="D1355">
        <v>5</v>
      </c>
      <c r="E1355">
        <f t="shared" si="21"/>
        <v>1</v>
      </c>
    </row>
    <row r="1356" spans="1:5">
      <c r="A1356" t="s">
        <v>35</v>
      </c>
      <c r="B1356">
        <v>56</v>
      </c>
      <c r="C1356">
        <v>2587</v>
      </c>
      <c r="D1356">
        <v>4</v>
      </c>
      <c r="E1356">
        <f t="shared" si="21"/>
        <v>1</v>
      </c>
    </row>
    <row r="1357" spans="1:5">
      <c r="A1357" t="s">
        <v>43</v>
      </c>
      <c r="B1357">
        <v>36</v>
      </c>
      <c r="C1357">
        <v>5507</v>
      </c>
      <c r="D1357">
        <v>4</v>
      </c>
      <c r="E1357">
        <f t="shared" si="21"/>
        <v>0</v>
      </c>
    </row>
    <row r="1358" spans="1:5">
      <c r="A1358" t="s">
        <v>43</v>
      </c>
      <c r="B1358">
        <v>41</v>
      </c>
      <c r="C1358">
        <v>4393</v>
      </c>
      <c r="D1358">
        <v>5</v>
      </c>
      <c r="E1358">
        <f t="shared" si="21"/>
        <v>0</v>
      </c>
    </row>
    <row r="1359" spans="1:5">
      <c r="A1359" t="s">
        <v>43</v>
      </c>
      <c r="B1359">
        <v>42</v>
      </c>
      <c r="C1359">
        <v>13348</v>
      </c>
      <c r="D1359">
        <v>13</v>
      </c>
      <c r="E1359">
        <f t="shared" si="21"/>
        <v>0</v>
      </c>
    </row>
    <row r="1360" spans="1:5">
      <c r="A1360" t="s">
        <v>43</v>
      </c>
      <c r="B1360">
        <v>31</v>
      </c>
      <c r="C1360">
        <v>6583</v>
      </c>
      <c r="D1360">
        <v>5</v>
      </c>
      <c r="E1360">
        <f t="shared" si="21"/>
        <v>0</v>
      </c>
    </row>
    <row r="1361" spans="1:5">
      <c r="A1361" t="s">
        <v>43</v>
      </c>
      <c r="B1361">
        <v>34</v>
      </c>
      <c r="C1361">
        <v>8103</v>
      </c>
      <c r="D1361">
        <v>4</v>
      </c>
      <c r="E1361">
        <f t="shared" si="21"/>
        <v>0</v>
      </c>
    </row>
    <row r="1362" spans="1:5">
      <c r="A1362" t="s">
        <v>43</v>
      </c>
      <c r="B1362">
        <v>31</v>
      </c>
      <c r="C1362">
        <v>3978</v>
      </c>
      <c r="D1362">
        <v>2</v>
      </c>
      <c r="E1362">
        <f t="shared" si="21"/>
        <v>0</v>
      </c>
    </row>
    <row r="1363" spans="1:5">
      <c r="A1363" t="s">
        <v>43</v>
      </c>
      <c r="B1363">
        <v>26</v>
      </c>
      <c r="C1363">
        <v>2544</v>
      </c>
      <c r="D1363">
        <v>7</v>
      </c>
      <c r="E1363">
        <f t="shared" si="21"/>
        <v>0</v>
      </c>
    </row>
    <row r="1364" spans="1:5">
      <c r="A1364" t="s">
        <v>43</v>
      </c>
      <c r="B1364">
        <v>45</v>
      </c>
      <c r="C1364">
        <v>5399</v>
      </c>
      <c r="D1364">
        <v>4</v>
      </c>
      <c r="E1364">
        <f t="shared" si="21"/>
        <v>0</v>
      </c>
    </row>
    <row r="1365" spans="1:5">
      <c r="A1365" t="s">
        <v>43</v>
      </c>
      <c r="B1365">
        <v>33</v>
      </c>
      <c r="C1365">
        <v>5487</v>
      </c>
      <c r="D1365">
        <v>10</v>
      </c>
      <c r="E1365">
        <f t="shared" si="21"/>
        <v>0</v>
      </c>
    </row>
    <row r="1366" spans="1:5">
      <c r="A1366" t="s">
        <v>43</v>
      </c>
      <c r="B1366">
        <v>28</v>
      </c>
      <c r="C1366">
        <v>6834</v>
      </c>
      <c r="D1366">
        <v>7</v>
      </c>
      <c r="E1366">
        <f t="shared" si="21"/>
        <v>0</v>
      </c>
    </row>
    <row r="1367" spans="1:5">
      <c r="A1367" t="s">
        <v>35</v>
      </c>
      <c r="B1367">
        <v>29</v>
      </c>
      <c r="C1367">
        <v>1091</v>
      </c>
      <c r="D1367">
        <v>1</v>
      </c>
      <c r="E1367">
        <f t="shared" si="21"/>
        <v>1</v>
      </c>
    </row>
    <row r="1368" spans="1:5">
      <c r="A1368" t="s">
        <v>43</v>
      </c>
      <c r="B1368">
        <v>39</v>
      </c>
      <c r="C1368">
        <v>5736</v>
      </c>
      <c r="D1368">
        <v>3</v>
      </c>
      <c r="E1368">
        <f t="shared" si="21"/>
        <v>0</v>
      </c>
    </row>
    <row r="1369" spans="1:5">
      <c r="A1369" t="s">
        <v>43</v>
      </c>
      <c r="B1369">
        <v>27</v>
      </c>
      <c r="C1369">
        <v>2226</v>
      </c>
      <c r="D1369">
        <v>5</v>
      </c>
      <c r="E1369">
        <f t="shared" si="21"/>
        <v>0</v>
      </c>
    </row>
    <row r="1370" spans="1:5">
      <c r="A1370" t="s">
        <v>43</v>
      </c>
      <c r="B1370">
        <v>34</v>
      </c>
      <c r="C1370">
        <v>5747</v>
      </c>
      <c r="D1370">
        <v>15</v>
      </c>
      <c r="E1370">
        <f t="shared" si="21"/>
        <v>0</v>
      </c>
    </row>
    <row r="1371" spans="1:5">
      <c r="A1371" t="s">
        <v>35</v>
      </c>
      <c r="B1371">
        <v>28</v>
      </c>
      <c r="C1371">
        <v>9854</v>
      </c>
      <c r="D1371">
        <v>2</v>
      </c>
      <c r="E1371">
        <f t="shared" si="21"/>
        <v>1</v>
      </c>
    </row>
    <row r="1372" spans="1:5">
      <c r="A1372" t="s">
        <v>43</v>
      </c>
      <c r="B1372">
        <v>47</v>
      </c>
      <c r="C1372">
        <v>5467</v>
      </c>
      <c r="D1372">
        <v>8</v>
      </c>
      <c r="E1372">
        <f t="shared" si="21"/>
        <v>0</v>
      </c>
    </row>
    <row r="1373" spans="1:5">
      <c r="A1373" t="s">
        <v>43</v>
      </c>
      <c r="B1373">
        <v>56</v>
      </c>
      <c r="C1373">
        <v>5380</v>
      </c>
      <c r="D1373">
        <v>0</v>
      </c>
      <c r="E1373">
        <f t="shared" si="21"/>
        <v>0</v>
      </c>
    </row>
    <row r="1374" spans="1:5">
      <c r="A1374" t="s">
        <v>43</v>
      </c>
      <c r="B1374">
        <v>39</v>
      </c>
      <c r="C1374">
        <v>5151</v>
      </c>
      <c r="D1374">
        <v>10</v>
      </c>
      <c r="E1374">
        <f t="shared" si="21"/>
        <v>0</v>
      </c>
    </row>
    <row r="1375" spans="1:5">
      <c r="A1375" t="s">
        <v>43</v>
      </c>
      <c r="B1375">
        <v>38</v>
      </c>
      <c r="C1375">
        <v>2133</v>
      </c>
      <c r="D1375">
        <v>20</v>
      </c>
      <c r="E1375">
        <f t="shared" si="21"/>
        <v>0</v>
      </c>
    </row>
    <row r="1376" spans="1:5">
      <c r="A1376" t="s">
        <v>43</v>
      </c>
      <c r="B1376">
        <v>58</v>
      </c>
      <c r="C1376">
        <v>17875</v>
      </c>
      <c r="D1376">
        <v>1</v>
      </c>
      <c r="E1376">
        <f t="shared" si="21"/>
        <v>0</v>
      </c>
    </row>
    <row r="1377" spans="1:5">
      <c r="A1377" t="s">
        <v>35</v>
      </c>
      <c r="B1377">
        <v>32</v>
      </c>
      <c r="C1377">
        <v>2432</v>
      </c>
      <c r="D1377">
        <v>4</v>
      </c>
      <c r="E1377">
        <f t="shared" si="21"/>
        <v>1</v>
      </c>
    </row>
    <row r="1378" spans="1:5">
      <c r="A1378" t="s">
        <v>43</v>
      </c>
      <c r="B1378">
        <v>38</v>
      </c>
      <c r="C1378">
        <v>4771</v>
      </c>
      <c r="D1378">
        <v>5</v>
      </c>
      <c r="E1378">
        <f t="shared" si="21"/>
        <v>0</v>
      </c>
    </row>
    <row r="1379" spans="1:5">
      <c r="A1379" t="s">
        <v>43</v>
      </c>
      <c r="B1379">
        <v>49</v>
      </c>
      <c r="C1379">
        <v>19161</v>
      </c>
      <c r="D1379">
        <v>5</v>
      </c>
      <c r="E1379">
        <f t="shared" si="21"/>
        <v>0</v>
      </c>
    </row>
    <row r="1380" spans="1:5">
      <c r="A1380" t="s">
        <v>43</v>
      </c>
      <c r="B1380">
        <v>42</v>
      </c>
      <c r="C1380">
        <v>5087</v>
      </c>
      <c r="D1380">
        <v>0</v>
      </c>
      <c r="E1380">
        <f t="shared" si="21"/>
        <v>0</v>
      </c>
    </row>
    <row r="1381" spans="1:5">
      <c r="A1381" t="s">
        <v>35</v>
      </c>
      <c r="B1381">
        <v>27</v>
      </c>
      <c r="C1381">
        <v>2863</v>
      </c>
      <c r="D1381">
        <v>1</v>
      </c>
      <c r="E1381">
        <f t="shared" si="21"/>
        <v>1</v>
      </c>
    </row>
    <row r="1382" spans="1:5">
      <c r="A1382" t="s">
        <v>43</v>
      </c>
      <c r="B1382">
        <v>35</v>
      </c>
      <c r="C1382">
        <v>5561</v>
      </c>
      <c r="D1382">
        <v>5</v>
      </c>
      <c r="E1382">
        <f t="shared" si="21"/>
        <v>0</v>
      </c>
    </row>
    <row r="1383" spans="1:5">
      <c r="A1383" t="s">
        <v>43</v>
      </c>
      <c r="B1383">
        <v>28</v>
      </c>
      <c r="C1383">
        <v>2144</v>
      </c>
      <c r="D1383">
        <v>5</v>
      </c>
      <c r="E1383">
        <f t="shared" si="21"/>
        <v>0</v>
      </c>
    </row>
    <row r="1384" spans="1:5">
      <c r="A1384" t="s">
        <v>43</v>
      </c>
      <c r="B1384">
        <v>31</v>
      </c>
      <c r="C1384">
        <v>3065</v>
      </c>
      <c r="D1384">
        <v>4</v>
      </c>
      <c r="E1384">
        <f t="shared" si="21"/>
        <v>0</v>
      </c>
    </row>
    <row r="1385" spans="1:5">
      <c r="A1385" t="s">
        <v>43</v>
      </c>
      <c r="B1385">
        <v>36</v>
      </c>
      <c r="C1385">
        <v>2810</v>
      </c>
      <c r="D1385">
        <v>5</v>
      </c>
      <c r="E1385">
        <f t="shared" si="21"/>
        <v>0</v>
      </c>
    </row>
    <row r="1386" spans="1:5">
      <c r="A1386" t="s">
        <v>43</v>
      </c>
      <c r="B1386">
        <v>34</v>
      </c>
      <c r="C1386">
        <v>9888</v>
      </c>
      <c r="D1386">
        <v>14</v>
      </c>
      <c r="E1386">
        <f t="shared" si="21"/>
        <v>0</v>
      </c>
    </row>
    <row r="1387" spans="1:5">
      <c r="A1387" t="s">
        <v>43</v>
      </c>
      <c r="B1387">
        <v>34</v>
      </c>
      <c r="C1387">
        <v>8628</v>
      </c>
      <c r="D1387">
        <v>8</v>
      </c>
      <c r="E1387">
        <f t="shared" si="21"/>
        <v>0</v>
      </c>
    </row>
    <row r="1388" spans="1:5">
      <c r="A1388" t="s">
        <v>43</v>
      </c>
      <c r="B1388">
        <v>26</v>
      </c>
      <c r="C1388">
        <v>2867</v>
      </c>
      <c r="D1388">
        <v>7</v>
      </c>
      <c r="E1388">
        <f t="shared" si="21"/>
        <v>0</v>
      </c>
    </row>
    <row r="1389" spans="1:5">
      <c r="A1389" t="s">
        <v>43</v>
      </c>
      <c r="B1389">
        <v>29</v>
      </c>
      <c r="C1389">
        <v>5373</v>
      </c>
      <c r="D1389">
        <v>5</v>
      </c>
      <c r="E1389">
        <f t="shared" si="21"/>
        <v>0</v>
      </c>
    </row>
    <row r="1390" spans="1:5">
      <c r="A1390" t="s">
        <v>43</v>
      </c>
      <c r="B1390">
        <v>32</v>
      </c>
      <c r="C1390">
        <v>6667</v>
      </c>
      <c r="D1390">
        <v>5</v>
      </c>
      <c r="E1390">
        <f t="shared" si="21"/>
        <v>0</v>
      </c>
    </row>
    <row r="1391" spans="1:5">
      <c r="A1391" t="s">
        <v>43</v>
      </c>
      <c r="B1391">
        <v>31</v>
      </c>
      <c r="C1391">
        <v>5003</v>
      </c>
      <c r="D1391">
        <v>10</v>
      </c>
      <c r="E1391">
        <f t="shared" si="21"/>
        <v>0</v>
      </c>
    </row>
    <row r="1392" spans="1:5">
      <c r="A1392" t="s">
        <v>35</v>
      </c>
      <c r="B1392">
        <v>28</v>
      </c>
      <c r="C1392">
        <v>2367</v>
      </c>
      <c r="D1392">
        <v>4</v>
      </c>
      <c r="E1392">
        <f t="shared" si="21"/>
        <v>1</v>
      </c>
    </row>
    <row r="1393" spans="1:5">
      <c r="A1393" t="s">
        <v>43</v>
      </c>
      <c r="B1393">
        <v>38</v>
      </c>
      <c r="C1393">
        <v>2858</v>
      </c>
      <c r="D1393">
        <v>1</v>
      </c>
      <c r="E1393">
        <f t="shared" si="21"/>
        <v>0</v>
      </c>
    </row>
    <row r="1394" spans="1:5">
      <c r="A1394" t="s">
        <v>43</v>
      </c>
      <c r="B1394">
        <v>35</v>
      </c>
      <c r="C1394">
        <v>5204</v>
      </c>
      <c r="D1394">
        <v>10</v>
      </c>
      <c r="E1394">
        <f t="shared" si="21"/>
        <v>0</v>
      </c>
    </row>
    <row r="1395" spans="1:5">
      <c r="A1395" t="s">
        <v>43</v>
      </c>
      <c r="B1395">
        <v>27</v>
      </c>
      <c r="C1395">
        <v>4105</v>
      </c>
      <c r="D1395">
        <v>7</v>
      </c>
      <c r="E1395">
        <f t="shared" si="21"/>
        <v>0</v>
      </c>
    </row>
    <row r="1396" spans="1:5">
      <c r="A1396" t="s">
        <v>43</v>
      </c>
      <c r="B1396">
        <v>32</v>
      </c>
      <c r="C1396">
        <v>9679</v>
      </c>
      <c r="D1396">
        <v>1</v>
      </c>
      <c r="E1396">
        <f t="shared" si="21"/>
        <v>0</v>
      </c>
    </row>
    <row r="1397" spans="1:5">
      <c r="A1397" t="s">
        <v>35</v>
      </c>
      <c r="B1397">
        <v>31</v>
      </c>
      <c r="C1397">
        <v>5617</v>
      </c>
      <c r="D1397">
        <v>10</v>
      </c>
      <c r="E1397">
        <f t="shared" si="21"/>
        <v>1</v>
      </c>
    </row>
    <row r="1398" spans="1:5">
      <c r="A1398" t="s">
        <v>35</v>
      </c>
      <c r="B1398">
        <v>53</v>
      </c>
      <c r="C1398">
        <v>10448</v>
      </c>
      <c r="D1398">
        <v>2</v>
      </c>
      <c r="E1398">
        <f t="shared" si="21"/>
        <v>1</v>
      </c>
    </row>
    <row r="1399" spans="1:5">
      <c r="A1399" t="s">
        <v>43</v>
      </c>
      <c r="B1399">
        <v>54</v>
      </c>
      <c r="C1399">
        <v>2897</v>
      </c>
      <c r="D1399">
        <v>4</v>
      </c>
      <c r="E1399">
        <f t="shared" si="21"/>
        <v>0</v>
      </c>
    </row>
    <row r="1400" spans="1:5">
      <c r="A1400" t="s">
        <v>43</v>
      </c>
      <c r="B1400">
        <v>33</v>
      </c>
      <c r="C1400">
        <v>5968</v>
      </c>
      <c r="D1400">
        <v>9</v>
      </c>
      <c r="E1400">
        <f t="shared" si="21"/>
        <v>0</v>
      </c>
    </row>
    <row r="1401" spans="1:5">
      <c r="A1401" t="s">
        <v>43</v>
      </c>
      <c r="B1401">
        <v>43</v>
      </c>
      <c r="C1401">
        <v>7510</v>
      </c>
      <c r="D1401">
        <v>10</v>
      </c>
      <c r="E1401">
        <f t="shared" si="21"/>
        <v>0</v>
      </c>
    </row>
    <row r="1402" spans="1:5">
      <c r="A1402" t="s">
        <v>43</v>
      </c>
      <c r="B1402">
        <v>38</v>
      </c>
      <c r="C1402">
        <v>2991</v>
      </c>
      <c r="D1402">
        <v>6</v>
      </c>
      <c r="E1402">
        <f t="shared" si="21"/>
        <v>0</v>
      </c>
    </row>
    <row r="1403" spans="1:5">
      <c r="A1403" t="s">
        <v>43</v>
      </c>
      <c r="B1403">
        <v>55</v>
      </c>
      <c r="C1403">
        <v>19636</v>
      </c>
      <c r="D1403">
        <v>10</v>
      </c>
      <c r="E1403">
        <f t="shared" si="21"/>
        <v>0</v>
      </c>
    </row>
    <row r="1404" spans="1:5">
      <c r="A1404" t="s">
        <v>43</v>
      </c>
      <c r="B1404">
        <v>31</v>
      </c>
      <c r="C1404">
        <v>1129</v>
      </c>
      <c r="D1404">
        <v>1</v>
      </c>
      <c r="E1404">
        <f t="shared" si="21"/>
        <v>0</v>
      </c>
    </row>
    <row r="1405" spans="1:5">
      <c r="A1405" t="s">
        <v>43</v>
      </c>
      <c r="B1405">
        <v>39</v>
      </c>
      <c r="C1405">
        <v>13341</v>
      </c>
      <c r="D1405">
        <v>20</v>
      </c>
      <c r="E1405">
        <f t="shared" si="21"/>
        <v>0</v>
      </c>
    </row>
    <row r="1406" spans="1:5">
      <c r="A1406" t="s">
        <v>43</v>
      </c>
      <c r="B1406">
        <v>42</v>
      </c>
      <c r="C1406">
        <v>4332</v>
      </c>
      <c r="D1406">
        <v>20</v>
      </c>
      <c r="E1406">
        <f t="shared" si="21"/>
        <v>0</v>
      </c>
    </row>
    <row r="1407" spans="1:5">
      <c r="A1407" t="s">
        <v>43</v>
      </c>
      <c r="B1407">
        <v>31</v>
      </c>
      <c r="C1407">
        <v>11031</v>
      </c>
      <c r="D1407">
        <v>11</v>
      </c>
      <c r="E1407">
        <f t="shared" si="21"/>
        <v>0</v>
      </c>
    </row>
    <row r="1408" spans="1:5">
      <c r="A1408" t="s">
        <v>43</v>
      </c>
      <c r="B1408">
        <v>54</v>
      </c>
      <c r="C1408">
        <v>4440</v>
      </c>
      <c r="D1408">
        <v>5</v>
      </c>
      <c r="E1408">
        <f t="shared" si="21"/>
        <v>0</v>
      </c>
    </row>
    <row r="1409" spans="1:5">
      <c r="A1409" t="s">
        <v>43</v>
      </c>
      <c r="B1409">
        <v>24</v>
      </c>
      <c r="C1409">
        <v>4617</v>
      </c>
      <c r="D1409">
        <v>4</v>
      </c>
      <c r="E1409">
        <f t="shared" si="21"/>
        <v>0</v>
      </c>
    </row>
    <row r="1410" spans="1:5">
      <c r="A1410" t="s">
        <v>43</v>
      </c>
      <c r="B1410">
        <v>23</v>
      </c>
      <c r="C1410">
        <v>2647</v>
      </c>
      <c r="D1410">
        <v>5</v>
      </c>
      <c r="E1410">
        <f t="shared" si="21"/>
        <v>0</v>
      </c>
    </row>
    <row r="1411" spans="1:5">
      <c r="A1411" t="s">
        <v>43</v>
      </c>
      <c r="B1411">
        <v>40</v>
      </c>
      <c r="C1411">
        <v>6323</v>
      </c>
      <c r="D1411">
        <v>10</v>
      </c>
      <c r="E1411">
        <f t="shared" ref="E1411:E1471" si="22">IF(A1411="Yes",1,0)</f>
        <v>0</v>
      </c>
    </row>
    <row r="1412" spans="1:5">
      <c r="A1412" t="s">
        <v>43</v>
      </c>
      <c r="B1412">
        <v>40</v>
      </c>
      <c r="C1412">
        <v>5677</v>
      </c>
      <c r="D1412">
        <v>11</v>
      </c>
      <c r="E1412">
        <f t="shared" si="22"/>
        <v>0</v>
      </c>
    </row>
    <row r="1413" spans="1:5">
      <c r="A1413" t="s">
        <v>43</v>
      </c>
      <c r="B1413">
        <v>25</v>
      </c>
      <c r="C1413">
        <v>2187</v>
      </c>
      <c r="D1413">
        <v>2</v>
      </c>
      <c r="E1413">
        <f t="shared" si="22"/>
        <v>0</v>
      </c>
    </row>
    <row r="1414" spans="1:5">
      <c r="A1414" t="s">
        <v>43</v>
      </c>
      <c r="B1414">
        <v>30</v>
      </c>
      <c r="C1414">
        <v>3748</v>
      </c>
      <c r="D1414">
        <v>12</v>
      </c>
      <c r="E1414">
        <f t="shared" si="22"/>
        <v>0</v>
      </c>
    </row>
    <row r="1415" spans="1:5">
      <c r="A1415" t="s">
        <v>43</v>
      </c>
      <c r="B1415">
        <v>25</v>
      </c>
      <c r="C1415">
        <v>3977</v>
      </c>
      <c r="D1415">
        <v>2</v>
      </c>
      <c r="E1415">
        <f t="shared" si="22"/>
        <v>0</v>
      </c>
    </row>
    <row r="1416" spans="1:5">
      <c r="A1416" t="s">
        <v>43</v>
      </c>
      <c r="B1416">
        <v>47</v>
      </c>
      <c r="C1416">
        <v>8633</v>
      </c>
      <c r="D1416">
        <v>17</v>
      </c>
      <c r="E1416">
        <f t="shared" si="22"/>
        <v>0</v>
      </c>
    </row>
    <row r="1417" spans="1:5">
      <c r="A1417" t="s">
        <v>43</v>
      </c>
      <c r="B1417">
        <v>33</v>
      </c>
      <c r="C1417">
        <v>2008</v>
      </c>
      <c r="D1417">
        <v>1</v>
      </c>
      <c r="E1417">
        <f t="shared" si="22"/>
        <v>0</v>
      </c>
    </row>
    <row r="1418" spans="1:5">
      <c r="A1418" t="s">
        <v>43</v>
      </c>
      <c r="B1418">
        <v>38</v>
      </c>
      <c r="C1418">
        <v>4440</v>
      </c>
      <c r="D1418">
        <v>15</v>
      </c>
      <c r="E1418">
        <f t="shared" si="22"/>
        <v>0</v>
      </c>
    </row>
    <row r="1419" spans="1:5">
      <c r="A1419" t="s">
        <v>43</v>
      </c>
      <c r="B1419">
        <v>31</v>
      </c>
      <c r="C1419">
        <v>3067</v>
      </c>
      <c r="D1419">
        <v>2</v>
      </c>
      <c r="E1419">
        <f t="shared" si="22"/>
        <v>0</v>
      </c>
    </row>
    <row r="1420" spans="1:5">
      <c r="A1420" t="s">
        <v>43</v>
      </c>
      <c r="B1420">
        <v>38</v>
      </c>
      <c r="C1420">
        <v>5321</v>
      </c>
      <c r="D1420">
        <v>8</v>
      </c>
      <c r="E1420">
        <f t="shared" si="22"/>
        <v>0</v>
      </c>
    </row>
    <row r="1421" spans="1:5">
      <c r="A1421" t="s">
        <v>43</v>
      </c>
      <c r="B1421">
        <v>42</v>
      </c>
      <c r="C1421">
        <v>5410</v>
      </c>
      <c r="D1421">
        <v>4</v>
      </c>
      <c r="E1421">
        <f t="shared" si="22"/>
        <v>0</v>
      </c>
    </row>
    <row r="1422" spans="1:5">
      <c r="A1422" t="s">
        <v>43</v>
      </c>
      <c r="B1422">
        <v>41</v>
      </c>
      <c r="C1422">
        <v>2782</v>
      </c>
      <c r="D1422">
        <v>5</v>
      </c>
      <c r="E1422">
        <f t="shared" si="22"/>
        <v>0</v>
      </c>
    </row>
    <row r="1423" spans="1:5">
      <c r="A1423" t="s">
        <v>43</v>
      </c>
      <c r="B1423">
        <v>47</v>
      </c>
      <c r="C1423">
        <v>11957</v>
      </c>
      <c r="D1423">
        <v>13</v>
      </c>
      <c r="E1423">
        <f t="shared" si="22"/>
        <v>0</v>
      </c>
    </row>
    <row r="1424" spans="1:5">
      <c r="A1424" t="s">
        <v>43</v>
      </c>
      <c r="B1424">
        <v>35</v>
      </c>
      <c r="C1424">
        <v>2660</v>
      </c>
      <c r="D1424">
        <v>2</v>
      </c>
      <c r="E1424">
        <f t="shared" si="22"/>
        <v>0</v>
      </c>
    </row>
    <row r="1425" spans="1:5">
      <c r="A1425" t="s">
        <v>43</v>
      </c>
      <c r="B1425">
        <v>22</v>
      </c>
      <c r="C1425">
        <v>3375</v>
      </c>
      <c r="D1425">
        <v>3</v>
      </c>
      <c r="E1425">
        <f t="shared" si="22"/>
        <v>0</v>
      </c>
    </row>
    <row r="1426" spans="1:5">
      <c r="A1426" t="s">
        <v>43</v>
      </c>
      <c r="B1426">
        <v>35</v>
      </c>
      <c r="C1426">
        <v>5098</v>
      </c>
      <c r="D1426">
        <v>10</v>
      </c>
      <c r="E1426">
        <f t="shared" si="22"/>
        <v>0</v>
      </c>
    </row>
    <row r="1427" spans="1:5">
      <c r="A1427" t="s">
        <v>43</v>
      </c>
      <c r="B1427">
        <v>33</v>
      </c>
      <c r="C1427">
        <v>4878</v>
      </c>
      <c r="D1427">
        <v>9</v>
      </c>
      <c r="E1427">
        <f t="shared" si="22"/>
        <v>0</v>
      </c>
    </row>
    <row r="1428" spans="1:5">
      <c r="A1428" t="s">
        <v>43</v>
      </c>
      <c r="B1428">
        <v>32</v>
      </c>
      <c r="C1428">
        <v>2837</v>
      </c>
      <c r="D1428">
        <v>6</v>
      </c>
      <c r="E1428">
        <f t="shared" si="22"/>
        <v>0</v>
      </c>
    </row>
    <row r="1429" spans="1:5">
      <c r="A1429" t="s">
        <v>43</v>
      </c>
      <c r="B1429">
        <v>40</v>
      </c>
      <c r="C1429">
        <v>2406</v>
      </c>
      <c r="D1429">
        <v>1</v>
      </c>
      <c r="E1429">
        <f t="shared" si="22"/>
        <v>0</v>
      </c>
    </row>
    <row r="1430" spans="1:5">
      <c r="A1430" t="s">
        <v>43</v>
      </c>
      <c r="B1430">
        <v>32</v>
      </c>
      <c r="C1430">
        <v>2269</v>
      </c>
      <c r="D1430">
        <v>2</v>
      </c>
      <c r="E1430">
        <f t="shared" si="22"/>
        <v>0</v>
      </c>
    </row>
    <row r="1431" spans="1:5">
      <c r="A1431" t="s">
        <v>43</v>
      </c>
      <c r="B1431">
        <v>39</v>
      </c>
      <c r="C1431">
        <v>4108</v>
      </c>
      <c r="D1431">
        <v>7</v>
      </c>
      <c r="E1431">
        <f t="shared" si="22"/>
        <v>0</v>
      </c>
    </row>
    <row r="1432" spans="1:5">
      <c r="A1432" t="s">
        <v>43</v>
      </c>
      <c r="B1432">
        <v>38</v>
      </c>
      <c r="C1432">
        <v>13206</v>
      </c>
      <c r="D1432">
        <v>18</v>
      </c>
      <c r="E1432">
        <f t="shared" si="22"/>
        <v>0</v>
      </c>
    </row>
    <row r="1433" spans="1:5">
      <c r="A1433" t="s">
        <v>43</v>
      </c>
      <c r="B1433">
        <v>32</v>
      </c>
      <c r="C1433">
        <v>10422</v>
      </c>
      <c r="D1433">
        <v>14</v>
      </c>
      <c r="E1433">
        <f t="shared" si="22"/>
        <v>0</v>
      </c>
    </row>
    <row r="1434" spans="1:5">
      <c r="A1434" t="s">
        <v>43</v>
      </c>
      <c r="B1434">
        <v>37</v>
      </c>
      <c r="C1434">
        <v>13744</v>
      </c>
      <c r="D1434">
        <v>16</v>
      </c>
      <c r="E1434">
        <f t="shared" si="22"/>
        <v>0</v>
      </c>
    </row>
    <row r="1435" spans="1:5">
      <c r="A1435" t="s">
        <v>43</v>
      </c>
      <c r="B1435">
        <v>25</v>
      </c>
      <c r="C1435">
        <v>4907</v>
      </c>
      <c r="D1435">
        <v>5</v>
      </c>
      <c r="E1435">
        <f t="shared" si="22"/>
        <v>0</v>
      </c>
    </row>
    <row r="1436" spans="1:5">
      <c r="A1436" t="s">
        <v>43</v>
      </c>
      <c r="B1436">
        <v>52</v>
      </c>
      <c r="C1436">
        <v>3482</v>
      </c>
      <c r="D1436">
        <v>9</v>
      </c>
      <c r="E1436">
        <f t="shared" si="22"/>
        <v>0</v>
      </c>
    </row>
    <row r="1437" spans="1:5">
      <c r="A1437" t="s">
        <v>43</v>
      </c>
      <c r="B1437">
        <v>44</v>
      </c>
      <c r="C1437">
        <v>2436</v>
      </c>
      <c r="D1437">
        <v>4</v>
      </c>
      <c r="E1437">
        <f t="shared" si="22"/>
        <v>0</v>
      </c>
    </row>
    <row r="1438" spans="1:5">
      <c r="A1438" t="s">
        <v>43</v>
      </c>
      <c r="B1438">
        <v>21</v>
      </c>
      <c r="C1438">
        <v>2380</v>
      </c>
      <c r="D1438">
        <v>2</v>
      </c>
      <c r="E1438">
        <f t="shared" si="22"/>
        <v>0</v>
      </c>
    </row>
    <row r="1439" spans="1:5">
      <c r="A1439" t="s">
        <v>43</v>
      </c>
      <c r="B1439">
        <v>39</v>
      </c>
      <c r="C1439">
        <v>19431</v>
      </c>
      <c r="D1439">
        <v>6</v>
      </c>
      <c r="E1439">
        <f t="shared" si="22"/>
        <v>0</v>
      </c>
    </row>
    <row r="1440" spans="1:5">
      <c r="A1440" t="s">
        <v>35</v>
      </c>
      <c r="B1440">
        <v>23</v>
      </c>
      <c r="C1440">
        <v>1790</v>
      </c>
      <c r="D1440">
        <v>1</v>
      </c>
      <c r="E1440">
        <f t="shared" si="22"/>
        <v>1</v>
      </c>
    </row>
    <row r="1441" spans="1:5">
      <c r="A1441" t="s">
        <v>43</v>
      </c>
      <c r="B1441">
        <v>36</v>
      </c>
      <c r="C1441">
        <v>7644</v>
      </c>
      <c r="D1441">
        <v>9</v>
      </c>
      <c r="E1441">
        <f t="shared" si="22"/>
        <v>0</v>
      </c>
    </row>
    <row r="1442" spans="1:5">
      <c r="A1442" t="s">
        <v>43</v>
      </c>
      <c r="B1442">
        <v>36</v>
      </c>
      <c r="C1442">
        <v>5131</v>
      </c>
      <c r="D1442">
        <v>4</v>
      </c>
      <c r="E1442">
        <f t="shared" si="22"/>
        <v>0</v>
      </c>
    </row>
    <row r="1443" spans="1:5">
      <c r="A1443" t="s">
        <v>43</v>
      </c>
      <c r="B1443">
        <v>56</v>
      </c>
      <c r="C1443">
        <v>6306</v>
      </c>
      <c r="D1443">
        <v>13</v>
      </c>
      <c r="E1443">
        <f t="shared" si="22"/>
        <v>0</v>
      </c>
    </row>
    <row r="1444" spans="1:5">
      <c r="A1444" t="s">
        <v>35</v>
      </c>
      <c r="B1444">
        <v>29</v>
      </c>
      <c r="C1444">
        <v>4787</v>
      </c>
      <c r="D1444">
        <v>2</v>
      </c>
      <c r="E1444">
        <f t="shared" si="22"/>
        <v>1</v>
      </c>
    </row>
    <row r="1445" spans="1:5">
      <c r="A1445" t="s">
        <v>43</v>
      </c>
      <c r="B1445">
        <v>42</v>
      </c>
      <c r="C1445">
        <v>18880</v>
      </c>
      <c r="D1445">
        <v>22</v>
      </c>
      <c r="E1445">
        <f t="shared" si="22"/>
        <v>0</v>
      </c>
    </row>
    <row r="1446" spans="1:5">
      <c r="A1446" t="s">
        <v>35</v>
      </c>
      <c r="B1446">
        <v>56</v>
      </c>
      <c r="C1446">
        <v>2339</v>
      </c>
      <c r="D1446">
        <v>10</v>
      </c>
      <c r="E1446">
        <f t="shared" si="22"/>
        <v>1</v>
      </c>
    </row>
    <row r="1447" spans="1:5">
      <c r="A1447" t="s">
        <v>43</v>
      </c>
      <c r="B1447">
        <v>41</v>
      </c>
      <c r="C1447">
        <v>13570</v>
      </c>
      <c r="D1447">
        <v>20</v>
      </c>
      <c r="E1447">
        <f t="shared" si="22"/>
        <v>0</v>
      </c>
    </row>
    <row r="1448" spans="1:5">
      <c r="A1448" t="s">
        <v>43</v>
      </c>
      <c r="B1448">
        <v>34</v>
      </c>
      <c r="C1448">
        <v>6712</v>
      </c>
      <c r="D1448">
        <v>8</v>
      </c>
      <c r="E1448">
        <f t="shared" si="22"/>
        <v>0</v>
      </c>
    </row>
    <row r="1449" spans="1:5">
      <c r="A1449" t="s">
        <v>43</v>
      </c>
      <c r="B1449">
        <v>36</v>
      </c>
      <c r="C1449">
        <v>5406</v>
      </c>
      <c r="D1449">
        <v>15</v>
      </c>
      <c r="E1449">
        <f t="shared" si="22"/>
        <v>0</v>
      </c>
    </row>
    <row r="1450" spans="1:5">
      <c r="A1450" t="s">
        <v>43</v>
      </c>
      <c r="B1450">
        <v>41</v>
      </c>
      <c r="C1450">
        <v>8938</v>
      </c>
      <c r="D1450">
        <v>5</v>
      </c>
      <c r="E1450">
        <f t="shared" si="22"/>
        <v>0</v>
      </c>
    </row>
    <row r="1451" spans="1:5">
      <c r="A1451" t="s">
        <v>43</v>
      </c>
      <c r="B1451">
        <v>32</v>
      </c>
      <c r="C1451">
        <v>2439</v>
      </c>
      <c r="D1451">
        <v>4</v>
      </c>
      <c r="E1451">
        <f t="shared" si="22"/>
        <v>0</v>
      </c>
    </row>
    <row r="1452" spans="1:5">
      <c r="A1452" t="s">
        <v>43</v>
      </c>
      <c r="B1452">
        <v>35</v>
      </c>
      <c r="C1452">
        <v>8837</v>
      </c>
      <c r="D1452">
        <v>9</v>
      </c>
      <c r="E1452">
        <f t="shared" si="22"/>
        <v>0</v>
      </c>
    </row>
    <row r="1453" spans="1:5">
      <c r="A1453" t="s">
        <v>43</v>
      </c>
      <c r="B1453">
        <v>38</v>
      </c>
      <c r="C1453">
        <v>5343</v>
      </c>
      <c r="D1453">
        <v>10</v>
      </c>
      <c r="E1453">
        <f t="shared" si="22"/>
        <v>0</v>
      </c>
    </row>
    <row r="1454" spans="1:5">
      <c r="A1454" t="s">
        <v>35</v>
      </c>
      <c r="B1454">
        <v>50</v>
      </c>
      <c r="C1454">
        <v>6728</v>
      </c>
      <c r="D1454">
        <v>6</v>
      </c>
      <c r="E1454">
        <f t="shared" si="22"/>
        <v>1</v>
      </c>
    </row>
    <row r="1455" spans="1:5">
      <c r="A1455" t="s">
        <v>43</v>
      </c>
      <c r="B1455">
        <v>36</v>
      </c>
      <c r="C1455">
        <v>6652</v>
      </c>
      <c r="D1455">
        <v>6</v>
      </c>
      <c r="E1455">
        <f t="shared" si="22"/>
        <v>0</v>
      </c>
    </row>
    <row r="1456" spans="1:5">
      <c r="A1456" t="s">
        <v>43</v>
      </c>
      <c r="B1456">
        <v>45</v>
      </c>
      <c r="C1456">
        <v>4850</v>
      </c>
      <c r="D1456">
        <v>5</v>
      </c>
      <c r="E1456">
        <f t="shared" si="22"/>
        <v>0</v>
      </c>
    </row>
    <row r="1457" spans="1:5">
      <c r="A1457" t="s">
        <v>43</v>
      </c>
      <c r="B1457">
        <v>40</v>
      </c>
      <c r="C1457">
        <v>2809</v>
      </c>
      <c r="D1457">
        <v>2</v>
      </c>
      <c r="E1457">
        <f t="shared" si="22"/>
        <v>0</v>
      </c>
    </row>
    <row r="1458" spans="1:5">
      <c r="A1458" t="s">
        <v>43</v>
      </c>
      <c r="B1458">
        <v>35</v>
      </c>
      <c r="C1458">
        <v>5689</v>
      </c>
      <c r="D1458">
        <v>10</v>
      </c>
      <c r="E1458">
        <f t="shared" si="22"/>
        <v>0</v>
      </c>
    </row>
    <row r="1459" spans="1:5">
      <c r="A1459" t="s">
        <v>43</v>
      </c>
      <c r="B1459">
        <v>40</v>
      </c>
      <c r="C1459">
        <v>2001</v>
      </c>
      <c r="D1459">
        <v>5</v>
      </c>
      <c r="E1459">
        <f t="shared" si="22"/>
        <v>0</v>
      </c>
    </row>
    <row r="1460" spans="1:5">
      <c r="A1460" t="s">
        <v>43</v>
      </c>
      <c r="B1460">
        <v>35</v>
      </c>
      <c r="C1460">
        <v>2977</v>
      </c>
      <c r="D1460">
        <v>4</v>
      </c>
      <c r="E1460">
        <f t="shared" si="22"/>
        <v>0</v>
      </c>
    </row>
    <row r="1461" spans="1:5">
      <c r="A1461" t="s">
        <v>43</v>
      </c>
      <c r="B1461">
        <v>29</v>
      </c>
      <c r="C1461">
        <v>4025</v>
      </c>
      <c r="D1461">
        <v>4</v>
      </c>
      <c r="E1461">
        <f t="shared" si="22"/>
        <v>0</v>
      </c>
    </row>
    <row r="1462" spans="1:5">
      <c r="A1462" t="s">
        <v>43</v>
      </c>
      <c r="B1462">
        <v>29</v>
      </c>
      <c r="C1462">
        <v>3785</v>
      </c>
      <c r="D1462">
        <v>5</v>
      </c>
      <c r="E1462">
        <f t="shared" si="22"/>
        <v>0</v>
      </c>
    </row>
    <row r="1463" spans="1:5">
      <c r="A1463" t="s">
        <v>35</v>
      </c>
      <c r="B1463">
        <v>50</v>
      </c>
      <c r="C1463">
        <v>10854</v>
      </c>
      <c r="D1463">
        <v>3</v>
      </c>
      <c r="E1463">
        <f t="shared" si="22"/>
        <v>1</v>
      </c>
    </row>
    <row r="1464" spans="1:5">
      <c r="A1464" t="s">
        <v>43</v>
      </c>
      <c r="B1464">
        <v>39</v>
      </c>
      <c r="C1464">
        <v>12031</v>
      </c>
      <c r="D1464">
        <v>20</v>
      </c>
      <c r="E1464">
        <f t="shared" si="22"/>
        <v>0</v>
      </c>
    </row>
    <row r="1465" spans="1:5">
      <c r="A1465" t="s">
        <v>43</v>
      </c>
      <c r="B1465">
        <v>31</v>
      </c>
      <c r="C1465">
        <v>9936</v>
      </c>
      <c r="D1465">
        <v>9</v>
      </c>
      <c r="E1465">
        <f t="shared" si="22"/>
        <v>0</v>
      </c>
    </row>
    <row r="1466" spans="1:5">
      <c r="A1466" t="s">
        <v>43</v>
      </c>
      <c r="B1466">
        <v>26</v>
      </c>
      <c r="C1466">
        <v>2966</v>
      </c>
      <c r="D1466">
        <v>4</v>
      </c>
      <c r="E1466">
        <f t="shared" si="22"/>
        <v>0</v>
      </c>
    </row>
    <row r="1467" spans="1:5">
      <c r="A1467" t="s">
        <v>43</v>
      </c>
      <c r="B1467">
        <v>36</v>
      </c>
      <c r="C1467">
        <v>2571</v>
      </c>
      <c r="D1467">
        <v>5</v>
      </c>
      <c r="E1467">
        <f t="shared" si="22"/>
        <v>0</v>
      </c>
    </row>
    <row r="1468" spans="1:5">
      <c r="A1468" t="s">
        <v>43</v>
      </c>
      <c r="B1468">
        <v>39</v>
      </c>
      <c r="C1468">
        <v>9991</v>
      </c>
      <c r="D1468">
        <v>7</v>
      </c>
      <c r="E1468">
        <f t="shared" si="22"/>
        <v>0</v>
      </c>
    </row>
    <row r="1469" spans="1:5">
      <c r="A1469" t="s">
        <v>43</v>
      </c>
      <c r="B1469">
        <v>27</v>
      </c>
      <c r="C1469">
        <v>6142</v>
      </c>
      <c r="D1469">
        <v>6</v>
      </c>
      <c r="E1469">
        <f t="shared" si="22"/>
        <v>0</v>
      </c>
    </row>
    <row r="1470" spans="1:5">
      <c r="A1470" t="s">
        <v>43</v>
      </c>
      <c r="B1470">
        <v>49</v>
      </c>
      <c r="C1470">
        <v>5390</v>
      </c>
      <c r="D1470">
        <v>9</v>
      </c>
      <c r="E1470">
        <f t="shared" si="22"/>
        <v>0</v>
      </c>
    </row>
    <row r="1471" spans="1:5">
      <c r="A1471" t="s">
        <v>43</v>
      </c>
      <c r="B1471">
        <v>34</v>
      </c>
      <c r="C1471">
        <v>4404</v>
      </c>
      <c r="D1471">
        <v>4</v>
      </c>
      <c r="E1471">
        <f t="shared" si="22"/>
        <v>0</v>
      </c>
    </row>
  </sheetData>
  <mergeCells count="1">
    <mergeCell ref="J2:Q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46D21-ECB2-498A-BFE2-CFC9B453BA1D}">
  <sheetPr>
    <tabColor rgb="FF92D050"/>
  </sheetPr>
  <dimension ref="A1:P10"/>
  <sheetViews>
    <sheetView workbookViewId="0">
      <selection activeCell="A4" sqref="A4:E10"/>
    </sheetView>
  </sheetViews>
  <sheetFormatPr defaultRowHeight="14.25"/>
  <cols>
    <col min="1" max="1" width="23.1328125" bestFit="1" customWidth="1"/>
    <col min="2" max="2" width="14.73046875" bestFit="1" customWidth="1"/>
    <col min="3" max="3" width="3.73046875" bestFit="1" customWidth="1"/>
    <col min="4" max="4" width="10.19921875" bestFit="1" customWidth="1"/>
    <col min="5" max="5" width="11.53125" bestFit="1" customWidth="1"/>
  </cols>
  <sheetData>
    <row r="1" spans="1:16" ht="17.649999999999999">
      <c r="I1" s="20" t="s">
        <v>131</v>
      </c>
      <c r="J1" s="20"/>
      <c r="K1" s="20"/>
      <c r="L1" s="20"/>
      <c r="M1" s="21"/>
      <c r="N1" s="21"/>
      <c r="O1" s="21"/>
      <c r="P1" s="21"/>
    </row>
    <row r="2" spans="1:16">
      <c r="I2" s="26" t="s">
        <v>133</v>
      </c>
      <c r="J2" s="26"/>
      <c r="K2" s="26"/>
      <c r="L2" s="26"/>
      <c r="M2" s="26"/>
      <c r="N2" s="26"/>
      <c r="O2" s="26"/>
      <c r="P2" s="26"/>
    </row>
    <row r="4" spans="1:16">
      <c r="A4" s="5" t="s">
        <v>113</v>
      </c>
      <c r="B4" s="5" t="s">
        <v>115</v>
      </c>
    </row>
    <row r="5" spans="1:16">
      <c r="A5" s="5" t="s">
        <v>111</v>
      </c>
      <c r="B5" t="s">
        <v>43</v>
      </c>
      <c r="C5" t="s">
        <v>35</v>
      </c>
      <c r="D5" t="s">
        <v>112</v>
      </c>
      <c r="E5" s="1" t="s">
        <v>114</v>
      </c>
    </row>
    <row r="6" spans="1:16">
      <c r="A6" s="6">
        <v>1</v>
      </c>
      <c r="B6">
        <v>55</v>
      </c>
      <c r="C6">
        <v>28</v>
      </c>
      <c r="D6">
        <v>83</v>
      </c>
      <c r="E6" s="9">
        <f>GETPIVOTDATA("EmployeeNumber",$A$4,"Attrition","Yes","JobInvolvement",1)/GETPIVOTDATA("EmployeeNumber",$A$4,"JobInvolvement",1)</f>
        <v>0.33734939759036142</v>
      </c>
    </row>
    <row r="7" spans="1:16">
      <c r="A7" s="6">
        <v>2</v>
      </c>
      <c r="B7">
        <v>304</v>
      </c>
      <c r="C7">
        <v>71</v>
      </c>
      <c r="D7">
        <v>375</v>
      </c>
      <c r="E7" s="9">
        <f>GETPIVOTDATA("EmployeeNumber",$A$4,"Attrition","Yes","JobInvolvement",2)/GETPIVOTDATA("EmployeeNumber",$A$4,"JobInvolvement",2)</f>
        <v>0.18933333333333333</v>
      </c>
    </row>
    <row r="8" spans="1:16">
      <c r="A8" s="6">
        <v>3</v>
      </c>
      <c r="B8">
        <v>743</v>
      </c>
      <c r="C8">
        <v>125</v>
      </c>
      <c r="D8">
        <v>868</v>
      </c>
      <c r="E8" s="9">
        <f>GETPIVOTDATA("EmployeeNumber",$A$4,"Attrition","Yes","JobInvolvement",3)/GETPIVOTDATA("EmployeeNumber",$A$4,"JobInvolvement",3)</f>
        <v>0.14400921658986174</v>
      </c>
    </row>
    <row r="9" spans="1:16">
      <c r="A9" s="6">
        <v>4</v>
      </c>
      <c r="B9">
        <v>131</v>
      </c>
      <c r="C9">
        <v>13</v>
      </c>
      <c r="D9">
        <v>144</v>
      </c>
      <c r="E9" s="9">
        <f>GETPIVOTDATA("EmployeeNumber",$A$4,"Attrition","Yes","JobInvolvement",4)/GETPIVOTDATA("EmployeeNumber",$A$4,"JobInvolvement",4)</f>
        <v>9.0277777777777776E-2</v>
      </c>
    </row>
    <row r="10" spans="1:16">
      <c r="A10" s="6" t="s">
        <v>112</v>
      </c>
      <c r="B10">
        <v>1233</v>
      </c>
      <c r="C10">
        <v>237</v>
      </c>
      <c r="D10">
        <v>1470</v>
      </c>
      <c r="E10" s="9">
        <f>GETPIVOTDATA("EmployeeNumber",$A$4,"Attrition","Yes")/GETPIVOTDATA("EmployeeNumber",$A$4)</f>
        <v>0.16122448979591836</v>
      </c>
    </row>
  </sheetData>
  <mergeCells count="1">
    <mergeCell ref="I2: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ECDA-6FF0-4442-B32B-8773CBE07893}">
  <sheetPr>
    <tabColor rgb="FF92D050"/>
  </sheetPr>
  <dimension ref="A1:P1471"/>
  <sheetViews>
    <sheetView topLeftCell="C1" workbookViewId="0">
      <selection activeCell="O28" sqref="O28"/>
    </sheetView>
  </sheetViews>
  <sheetFormatPr defaultRowHeight="14.25"/>
  <cols>
    <col min="2" max="2" width="12.46484375" bestFit="1" customWidth="1"/>
    <col min="6" max="6" width="12.06640625" bestFit="1" customWidth="1"/>
    <col min="7" max="7" width="22.3984375" bestFit="1" customWidth="1"/>
  </cols>
  <sheetData>
    <row r="1" spans="1:16" ht="17.649999999999999">
      <c r="A1" s="1" t="s">
        <v>0</v>
      </c>
      <c r="B1" s="1" t="s">
        <v>16</v>
      </c>
      <c r="I1" s="20" t="s">
        <v>131</v>
      </c>
      <c r="J1" s="20"/>
      <c r="K1" s="20"/>
      <c r="L1" s="20"/>
      <c r="M1" s="21"/>
      <c r="N1" s="21"/>
      <c r="O1" s="21"/>
      <c r="P1" s="21"/>
    </row>
    <row r="2" spans="1:16">
      <c r="A2">
        <v>41</v>
      </c>
      <c r="B2">
        <v>4</v>
      </c>
      <c r="I2" s="26" t="s">
        <v>134</v>
      </c>
      <c r="J2" s="26"/>
      <c r="K2" s="26"/>
      <c r="L2" s="26"/>
      <c r="M2" s="26"/>
      <c r="N2" s="26"/>
      <c r="O2" s="26"/>
      <c r="P2" s="26"/>
    </row>
    <row r="3" spans="1:16">
      <c r="A3">
        <v>49</v>
      </c>
      <c r="B3">
        <v>2</v>
      </c>
    </row>
    <row r="4" spans="1:16">
      <c r="A4">
        <v>37</v>
      </c>
      <c r="B4">
        <v>3</v>
      </c>
    </row>
    <row r="5" spans="1:16">
      <c r="A5">
        <v>33</v>
      </c>
      <c r="B5">
        <v>3</v>
      </c>
      <c r="D5" s="1" t="s">
        <v>145</v>
      </c>
    </row>
    <row r="6" spans="1:16">
      <c r="A6">
        <v>27</v>
      </c>
      <c r="B6">
        <v>2</v>
      </c>
      <c r="D6">
        <f>CORREL(A2:A1471,B2:B1471)</f>
        <v>-4.8918771486873569E-3</v>
      </c>
    </row>
    <row r="7" spans="1:16">
      <c r="A7">
        <v>32</v>
      </c>
      <c r="B7">
        <v>4</v>
      </c>
      <c r="F7" s="5" t="s">
        <v>111</v>
      </c>
      <c r="G7" t="s">
        <v>118</v>
      </c>
    </row>
    <row r="8" spans="1:16">
      <c r="A8">
        <v>59</v>
      </c>
      <c r="B8">
        <v>1</v>
      </c>
      <c r="F8" s="6" t="s">
        <v>146</v>
      </c>
      <c r="G8" s="18">
        <v>2.7857142857142856</v>
      </c>
    </row>
    <row r="9" spans="1:16">
      <c r="A9">
        <v>30</v>
      </c>
      <c r="B9">
        <v>3</v>
      </c>
      <c r="F9" s="6" t="s">
        <v>147</v>
      </c>
      <c r="G9" s="18">
        <v>2.6976744186046511</v>
      </c>
    </row>
    <row r="10" spans="1:16">
      <c r="A10">
        <v>38</v>
      </c>
      <c r="B10">
        <v>3</v>
      </c>
      <c r="F10" s="6" t="s">
        <v>148</v>
      </c>
      <c r="G10" s="18">
        <v>2.7472527472527473</v>
      </c>
    </row>
    <row r="11" spans="1:16">
      <c r="A11">
        <v>36</v>
      </c>
      <c r="B11">
        <v>3</v>
      </c>
      <c r="F11" s="6" t="s">
        <v>149</v>
      </c>
      <c r="G11" s="18">
        <v>2.6707317073170733</v>
      </c>
    </row>
    <row r="12" spans="1:16">
      <c r="A12">
        <v>35</v>
      </c>
      <c r="B12">
        <v>2</v>
      </c>
      <c r="F12" s="6" t="s">
        <v>150</v>
      </c>
      <c r="G12" s="18">
        <v>2.7684210526315791</v>
      </c>
    </row>
    <row r="13" spans="1:16">
      <c r="A13">
        <v>29</v>
      </c>
      <c r="B13">
        <v>3</v>
      </c>
      <c r="F13" s="6" t="s">
        <v>151</v>
      </c>
      <c r="G13" s="18">
        <v>2.76056338028169</v>
      </c>
    </row>
    <row r="14" spans="1:16">
      <c r="A14">
        <v>31</v>
      </c>
      <c r="B14">
        <v>3</v>
      </c>
      <c r="F14" s="6" t="s">
        <v>152</v>
      </c>
      <c r="G14" s="18">
        <v>2.7740112994350281</v>
      </c>
    </row>
    <row r="15" spans="1:16">
      <c r="A15">
        <v>34</v>
      </c>
      <c r="B15">
        <v>4</v>
      </c>
      <c r="F15" s="6" t="s">
        <v>153</v>
      </c>
      <c r="G15" s="18">
        <v>2.6258992805755397</v>
      </c>
    </row>
    <row r="16" spans="1:16">
      <c r="A16">
        <v>28</v>
      </c>
      <c r="B16">
        <v>3</v>
      </c>
      <c r="F16" s="6" t="s">
        <v>154</v>
      </c>
      <c r="G16" s="18">
        <v>2.8288288288288288</v>
      </c>
    </row>
    <row r="17" spans="1:7">
      <c r="A17">
        <v>29</v>
      </c>
      <c r="B17">
        <v>1</v>
      </c>
      <c r="F17" s="6" t="s">
        <v>155</v>
      </c>
      <c r="G17" s="18">
        <v>2.6428571428571428</v>
      </c>
    </row>
    <row r="18" spans="1:7">
      <c r="A18">
        <v>32</v>
      </c>
      <c r="B18">
        <v>2</v>
      </c>
      <c r="F18" s="6" t="s">
        <v>156</v>
      </c>
      <c r="G18" s="18">
        <v>2.6164383561643834</v>
      </c>
    </row>
    <row r="19" spans="1:7">
      <c r="A19">
        <v>22</v>
      </c>
      <c r="B19">
        <v>4</v>
      </c>
      <c r="F19" s="6" t="s">
        <v>157</v>
      </c>
      <c r="G19" s="18">
        <v>2.875</v>
      </c>
    </row>
    <row r="20" spans="1:7">
      <c r="A20">
        <v>53</v>
      </c>
      <c r="B20">
        <v>4</v>
      </c>
      <c r="F20" s="6" t="s">
        <v>158</v>
      </c>
      <c r="G20" s="18">
        <v>2.5925925925925926</v>
      </c>
    </row>
    <row r="21" spans="1:7">
      <c r="A21">
        <v>38</v>
      </c>
      <c r="B21">
        <v>4</v>
      </c>
      <c r="F21" s="6" t="s">
        <v>159</v>
      </c>
      <c r="G21" s="18">
        <v>2.8484848484848486</v>
      </c>
    </row>
    <row r="22" spans="1:7">
      <c r="A22">
        <v>24</v>
      </c>
      <c r="B22">
        <v>3</v>
      </c>
      <c r="F22" s="6" t="s">
        <v>112</v>
      </c>
      <c r="G22" s="18">
        <v>2.7285714285714286</v>
      </c>
    </row>
    <row r="23" spans="1:7">
      <c r="A23">
        <v>36</v>
      </c>
      <c r="B23">
        <v>1</v>
      </c>
    </row>
    <row r="24" spans="1:7">
      <c r="A24">
        <v>34</v>
      </c>
      <c r="B24">
        <v>2</v>
      </c>
    </row>
    <row r="25" spans="1:7">
      <c r="A25">
        <v>21</v>
      </c>
      <c r="B25">
        <v>4</v>
      </c>
    </row>
    <row r="26" spans="1:7">
      <c r="A26">
        <v>34</v>
      </c>
      <c r="B26">
        <v>1</v>
      </c>
    </row>
    <row r="27" spans="1:7">
      <c r="A27">
        <v>53</v>
      </c>
      <c r="B27">
        <v>3</v>
      </c>
    </row>
    <row r="28" spans="1:7">
      <c r="A28">
        <v>32</v>
      </c>
      <c r="B28">
        <v>1</v>
      </c>
    </row>
    <row r="29" spans="1:7">
      <c r="A29">
        <v>42</v>
      </c>
      <c r="B29">
        <v>2</v>
      </c>
    </row>
    <row r="30" spans="1:7">
      <c r="A30">
        <v>44</v>
      </c>
      <c r="B30">
        <v>4</v>
      </c>
    </row>
    <row r="31" spans="1:7">
      <c r="A31">
        <v>46</v>
      </c>
      <c r="B31">
        <v>1</v>
      </c>
    </row>
    <row r="32" spans="1:7">
      <c r="A32">
        <v>33</v>
      </c>
      <c r="B32">
        <v>4</v>
      </c>
    </row>
    <row r="33" spans="1:2">
      <c r="A33">
        <v>44</v>
      </c>
      <c r="B33">
        <v>4</v>
      </c>
    </row>
    <row r="34" spans="1:2">
      <c r="A34">
        <v>30</v>
      </c>
      <c r="B34">
        <v>3</v>
      </c>
    </row>
    <row r="35" spans="1:2">
      <c r="A35">
        <v>39</v>
      </c>
      <c r="B35">
        <v>4</v>
      </c>
    </row>
    <row r="36" spans="1:2">
      <c r="A36">
        <v>24</v>
      </c>
      <c r="B36">
        <v>4</v>
      </c>
    </row>
    <row r="37" spans="1:2">
      <c r="A37">
        <v>43</v>
      </c>
      <c r="B37">
        <v>3</v>
      </c>
    </row>
    <row r="38" spans="1:2">
      <c r="A38">
        <v>50</v>
      </c>
      <c r="B38">
        <v>3</v>
      </c>
    </row>
    <row r="39" spans="1:2">
      <c r="A39">
        <v>35</v>
      </c>
      <c r="B39">
        <v>4</v>
      </c>
    </row>
    <row r="40" spans="1:2">
      <c r="A40">
        <v>36</v>
      </c>
      <c r="B40">
        <v>1</v>
      </c>
    </row>
    <row r="41" spans="1:2">
      <c r="A41">
        <v>33</v>
      </c>
      <c r="B41">
        <v>1</v>
      </c>
    </row>
    <row r="42" spans="1:2">
      <c r="A42">
        <v>35</v>
      </c>
      <c r="B42">
        <v>4</v>
      </c>
    </row>
    <row r="43" spans="1:2">
      <c r="A43">
        <v>27</v>
      </c>
      <c r="B43">
        <v>1</v>
      </c>
    </row>
    <row r="44" spans="1:2">
      <c r="A44">
        <v>26</v>
      </c>
      <c r="B44">
        <v>3</v>
      </c>
    </row>
    <row r="45" spans="1:2">
      <c r="A45">
        <v>27</v>
      </c>
      <c r="B45">
        <v>3</v>
      </c>
    </row>
    <row r="46" spans="1:2">
      <c r="A46">
        <v>30</v>
      </c>
      <c r="B46">
        <v>4</v>
      </c>
    </row>
    <row r="47" spans="1:2">
      <c r="A47">
        <v>41</v>
      </c>
      <c r="B47">
        <v>3</v>
      </c>
    </row>
    <row r="48" spans="1:2">
      <c r="A48">
        <v>34</v>
      </c>
      <c r="B48">
        <v>3</v>
      </c>
    </row>
    <row r="49" spans="1:2">
      <c r="A49">
        <v>37</v>
      </c>
      <c r="B49">
        <v>2</v>
      </c>
    </row>
    <row r="50" spans="1:2">
      <c r="A50">
        <v>46</v>
      </c>
      <c r="B50">
        <v>4</v>
      </c>
    </row>
    <row r="51" spans="1:2">
      <c r="A51">
        <v>35</v>
      </c>
      <c r="B51">
        <v>4</v>
      </c>
    </row>
    <row r="52" spans="1:2">
      <c r="A52">
        <v>48</v>
      </c>
      <c r="B52">
        <v>3</v>
      </c>
    </row>
    <row r="53" spans="1:2">
      <c r="A53">
        <v>28</v>
      </c>
      <c r="B53">
        <v>3</v>
      </c>
    </row>
    <row r="54" spans="1:2">
      <c r="A54">
        <v>44</v>
      </c>
      <c r="B54">
        <v>1</v>
      </c>
    </row>
    <row r="55" spans="1:2">
      <c r="A55">
        <v>35</v>
      </c>
      <c r="B55">
        <v>1</v>
      </c>
    </row>
    <row r="56" spans="1:2">
      <c r="A56">
        <v>26</v>
      </c>
      <c r="B56">
        <v>4</v>
      </c>
    </row>
    <row r="57" spans="1:2">
      <c r="A57">
        <v>33</v>
      </c>
      <c r="B57">
        <v>4</v>
      </c>
    </row>
    <row r="58" spans="1:2">
      <c r="A58">
        <v>35</v>
      </c>
      <c r="B58">
        <v>1</v>
      </c>
    </row>
    <row r="59" spans="1:2">
      <c r="A59">
        <v>35</v>
      </c>
      <c r="B59">
        <v>1</v>
      </c>
    </row>
    <row r="60" spans="1:2">
      <c r="A60">
        <v>31</v>
      </c>
      <c r="B60">
        <v>4</v>
      </c>
    </row>
    <row r="61" spans="1:2">
      <c r="A61">
        <v>37</v>
      </c>
      <c r="B61">
        <v>3</v>
      </c>
    </row>
    <row r="62" spans="1:2">
      <c r="A62">
        <v>32</v>
      </c>
      <c r="B62">
        <v>4</v>
      </c>
    </row>
    <row r="63" spans="1:2">
      <c r="A63">
        <v>38</v>
      </c>
      <c r="B63">
        <v>4</v>
      </c>
    </row>
    <row r="64" spans="1:2">
      <c r="A64">
        <v>50</v>
      </c>
      <c r="B64">
        <v>3</v>
      </c>
    </row>
    <row r="65" spans="1:2">
      <c r="A65">
        <v>59</v>
      </c>
      <c r="B65">
        <v>1</v>
      </c>
    </row>
    <row r="66" spans="1:2">
      <c r="A66">
        <v>36</v>
      </c>
      <c r="B66">
        <v>3</v>
      </c>
    </row>
    <row r="67" spans="1:2">
      <c r="A67">
        <v>55</v>
      </c>
      <c r="B67">
        <v>3</v>
      </c>
    </row>
    <row r="68" spans="1:2">
      <c r="A68">
        <v>36</v>
      </c>
      <c r="B68">
        <v>2</v>
      </c>
    </row>
    <row r="69" spans="1:2">
      <c r="A69">
        <v>45</v>
      </c>
      <c r="B69">
        <v>1</v>
      </c>
    </row>
    <row r="70" spans="1:2">
      <c r="A70">
        <v>35</v>
      </c>
      <c r="B70">
        <v>1</v>
      </c>
    </row>
    <row r="71" spans="1:2">
      <c r="A71">
        <v>36</v>
      </c>
      <c r="B71">
        <v>3</v>
      </c>
    </row>
    <row r="72" spans="1:2">
      <c r="A72">
        <v>59</v>
      </c>
      <c r="B72">
        <v>3</v>
      </c>
    </row>
    <row r="73" spans="1:2">
      <c r="A73">
        <v>29</v>
      </c>
      <c r="B73">
        <v>2</v>
      </c>
    </row>
    <row r="74" spans="1:2">
      <c r="A74">
        <v>31</v>
      </c>
      <c r="B74">
        <v>2</v>
      </c>
    </row>
    <row r="75" spans="1:2">
      <c r="A75">
        <v>32</v>
      </c>
      <c r="B75">
        <v>2</v>
      </c>
    </row>
    <row r="76" spans="1:2">
      <c r="A76">
        <v>36</v>
      </c>
      <c r="B76">
        <v>4</v>
      </c>
    </row>
    <row r="77" spans="1:2">
      <c r="A77">
        <v>31</v>
      </c>
      <c r="B77">
        <v>4</v>
      </c>
    </row>
    <row r="78" spans="1:2">
      <c r="A78">
        <v>35</v>
      </c>
      <c r="B78">
        <v>1</v>
      </c>
    </row>
    <row r="79" spans="1:2">
      <c r="A79">
        <v>45</v>
      </c>
      <c r="B79">
        <v>1</v>
      </c>
    </row>
    <row r="80" spans="1:2">
      <c r="A80">
        <v>37</v>
      </c>
      <c r="B80">
        <v>3</v>
      </c>
    </row>
    <row r="81" spans="1:2">
      <c r="A81">
        <v>46</v>
      </c>
      <c r="B81">
        <v>2</v>
      </c>
    </row>
    <row r="82" spans="1:2">
      <c r="A82">
        <v>30</v>
      </c>
      <c r="B82">
        <v>4</v>
      </c>
    </row>
    <row r="83" spans="1:2">
      <c r="A83">
        <v>35</v>
      </c>
      <c r="B83">
        <v>3</v>
      </c>
    </row>
    <row r="84" spans="1:2">
      <c r="A84">
        <v>55</v>
      </c>
      <c r="B84">
        <v>4</v>
      </c>
    </row>
    <row r="85" spans="1:2">
      <c r="A85">
        <v>38</v>
      </c>
      <c r="B85">
        <v>4</v>
      </c>
    </row>
    <row r="86" spans="1:2">
      <c r="A86">
        <v>34</v>
      </c>
      <c r="B86">
        <v>2</v>
      </c>
    </row>
    <row r="87" spans="1:2">
      <c r="A87">
        <v>56</v>
      </c>
      <c r="B87">
        <v>4</v>
      </c>
    </row>
    <row r="88" spans="1:2">
      <c r="A88">
        <v>23</v>
      </c>
      <c r="B88">
        <v>1</v>
      </c>
    </row>
    <row r="89" spans="1:2">
      <c r="A89">
        <v>51</v>
      </c>
      <c r="B89">
        <v>4</v>
      </c>
    </row>
    <row r="90" spans="1:2">
      <c r="A90">
        <v>30</v>
      </c>
      <c r="B90">
        <v>4</v>
      </c>
    </row>
    <row r="91" spans="1:2">
      <c r="A91">
        <v>46</v>
      </c>
      <c r="B91">
        <v>4</v>
      </c>
    </row>
    <row r="92" spans="1:2">
      <c r="A92">
        <v>40</v>
      </c>
      <c r="B92">
        <v>2</v>
      </c>
    </row>
    <row r="93" spans="1:2">
      <c r="A93">
        <v>51</v>
      </c>
      <c r="B93">
        <v>4</v>
      </c>
    </row>
    <row r="94" spans="1:2">
      <c r="A94">
        <v>30</v>
      </c>
      <c r="B94">
        <v>2</v>
      </c>
    </row>
    <row r="95" spans="1:2">
      <c r="A95">
        <v>46</v>
      </c>
      <c r="B95">
        <v>1</v>
      </c>
    </row>
    <row r="96" spans="1:2">
      <c r="A96">
        <v>32</v>
      </c>
      <c r="B96">
        <v>3</v>
      </c>
    </row>
    <row r="97" spans="1:2">
      <c r="A97">
        <v>54</v>
      </c>
      <c r="B97">
        <v>3</v>
      </c>
    </row>
    <row r="98" spans="1:2">
      <c r="A98">
        <v>24</v>
      </c>
      <c r="B98">
        <v>3</v>
      </c>
    </row>
    <row r="99" spans="1:2">
      <c r="A99">
        <v>28</v>
      </c>
      <c r="B99">
        <v>3</v>
      </c>
    </row>
    <row r="100" spans="1:2">
      <c r="A100">
        <v>58</v>
      </c>
      <c r="B100">
        <v>3</v>
      </c>
    </row>
    <row r="101" spans="1:2">
      <c r="A101">
        <v>44</v>
      </c>
      <c r="B101">
        <v>2</v>
      </c>
    </row>
    <row r="102" spans="1:2">
      <c r="A102">
        <v>37</v>
      </c>
      <c r="B102">
        <v>1</v>
      </c>
    </row>
    <row r="103" spans="1:2">
      <c r="A103">
        <v>32</v>
      </c>
      <c r="B103">
        <v>1</v>
      </c>
    </row>
    <row r="104" spans="1:2">
      <c r="A104">
        <v>20</v>
      </c>
      <c r="B104">
        <v>4</v>
      </c>
    </row>
    <row r="105" spans="1:2">
      <c r="A105">
        <v>34</v>
      </c>
      <c r="B105">
        <v>3</v>
      </c>
    </row>
    <row r="106" spans="1:2">
      <c r="A106">
        <v>37</v>
      </c>
      <c r="B106">
        <v>4</v>
      </c>
    </row>
    <row r="107" spans="1:2">
      <c r="A107">
        <v>59</v>
      </c>
      <c r="B107">
        <v>4</v>
      </c>
    </row>
    <row r="108" spans="1:2">
      <c r="A108">
        <v>50</v>
      </c>
      <c r="B108">
        <v>2</v>
      </c>
    </row>
    <row r="109" spans="1:2">
      <c r="A109">
        <v>25</v>
      </c>
      <c r="B109">
        <v>3</v>
      </c>
    </row>
    <row r="110" spans="1:2">
      <c r="A110">
        <v>25</v>
      </c>
      <c r="B110">
        <v>4</v>
      </c>
    </row>
    <row r="111" spans="1:2">
      <c r="A111">
        <v>22</v>
      </c>
      <c r="B111">
        <v>4</v>
      </c>
    </row>
    <row r="112" spans="1:2">
      <c r="A112">
        <v>51</v>
      </c>
      <c r="B112">
        <v>1</v>
      </c>
    </row>
    <row r="113" spans="1:2">
      <c r="A113">
        <v>34</v>
      </c>
      <c r="B113">
        <v>3</v>
      </c>
    </row>
    <row r="114" spans="1:2">
      <c r="A114">
        <v>54</v>
      </c>
      <c r="B114">
        <v>4</v>
      </c>
    </row>
    <row r="115" spans="1:2">
      <c r="A115">
        <v>24</v>
      </c>
      <c r="B115">
        <v>3</v>
      </c>
    </row>
    <row r="116" spans="1:2">
      <c r="A116">
        <v>34</v>
      </c>
      <c r="B116">
        <v>2</v>
      </c>
    </row>
    <row r="117" spans="1:2">
      <c r="A117">
        <v>37</v>
      </c>
      <c r="B117">
        <v>4</v>
      </c>
    </row>
    <row r="118" spans="1:2">
      <c r="A118">
        <v>34</v>
      </c>
      <c r="B118">
        <v>1</v>
      </c>
    </row>
    <row r="119" spans="1:2">
      <c r="A119">
        <v>36</v>
      </c>
      <c r="B119">
        <v>4</v>
      </c>
    </row>
    <row r="120" spans="1:2">
      <c r="A120">
        <v>36</v>
      </c>
      <c r="B120">
        <v>4</v>
      </c>
    </row>
    <row r="121" spans="1:2">
      <c r="A121">
        <v>43</v>
      </c>
      <c r="B121">
        <v>4</v>
      </c>
    </row>
    <row r="122" spans="1:2">
      <c r="A122">
        <v>30</v>
      </c>
      <c r="B122">
        <v>3</v>
      </c>
    </row>
    <row r="123" spans="1:2">
      <c r="A123">
        <v>33</v>
      </c>
      <c r="B123">
        <v>2</v>
      </c>
    </row>
    <row r="124" spans="1:2">
      <c r="A124">
        <v>56</v>
      </c>
      <c r="B124">
        <v>2</v>
      </c>
    </row>
    <row r="125" spans="1:2">
      <c r="A125">
        <v>51</v>
      </c>
      <c r="B125">
        <v>3</v>
      </c>
    </row>
    <row r="126" spans="1:2">
      <c r="A126">
        <v>31</v>
      </c>
      <c r="B126">
        <v>3</v>
      </c>
    </row>
    <row r="127" spans="1:2">
      <c r="A127">
        <v>26</v>
      </c>
      <c r="B127">
        <v>2</v>
      </c>
    </row>
    <row r="128" spans="1:2">
      <c r="A128">
        <v>58</v>
      </c>
      <c r="B128">
        <v>4</v>
      </c>
    </row>
    <row r="129" spans="1:2">
      <c r="A129">
        <v>19</v>
      </c>
      <c r="B129">
        <v>3</v>
      </c>
    </row>
    <row r="130" spans="1:2">
      <c r="A130">
        <v>22</v>
      </c>
      <c r="B130">
        <v>4</v>
      </c>
    </row>
    <row r="131" spans="1:2">
      <c r="A131">
        <v>49</v>
      </c>
      <c r="B131">
        <v>1</v>
      </c>
    </row>
    <row r="132" spans="1:2">
      <c r="A132">
        <v>43</v>
      </c>
      <c r="B132">
        <v>3</v>
      </c>
    </row>
    <row r="133" spans="1:2">
      <c r="A133">
        <v>50</v>
      </c>
      <c r="B133">
        <v>4</v>
      </c>
    </row>
    <row r="134" spans="1:2">
      <c r="A134">
        <v>31</v>
      </c>
      <c r="B134">
        <v>3</v>
      </c>
    </row>
    <row r="135" spans="1:2">
      <c r="A135">
        <v>41</v>
      </c>
      <c r="B135">
        <v>3</v>
      </c>
    </row>
    <row r="136" spans="1:2">
      <c r="A136">
        <v>26</v>
      </c>
      <c r="B136">
        <v>3</v>
      </c>
    </row>
    <row r="137" spans="1:2">
      <c r="A137">
        <v>36</v>
      </c>
      <c r="B137">
        <v>2</v>
      </c>
    </row>
    <row r="138" spans="1:2">
      <c r="A138">
        <v>51</v>
      </c>
      <c r="B138">
        <v>4</v>
      </c>
    </row>
    <row r="139" spans="1:2">
      <c r="A139">
        <v>39</v>
      </c>
      <c r="B139">
        <v>3</v>
      </c>
    </row>
    <row r="140" spans="1:2">
      <c r="A140">
        <v>25</v>
      </c>
      <c r="B140">
        <v>3</v>
      </c>
    </row>
    <row r="141" spans="1:2">
      <c r="A141">
        <v>30</v>
      </c>
      <c r="B141">
        <v>4</v>
      </c>
    </row>
    <row r="142" spans="1:2">
      <c r="A142">
        <v>32</v>
      </c>
      <c r="B142">
        <v>1</v>
      </c>
    </row>
    <row r="143" spans="1:2">
      <c r="A143">
        <v>45</v>
      </c>
      <c r="B143">
        <v>4</v>
      </c>
    </row>
    <row r="144" spans="1:2">
      <c r="A144">
        <v>38</v>
      </c>
      <c r="B144">
        <v>3</v>
      </c>
    </row>
    <row r="145" spans="1:2">
      <c r="A145">
        <v>30</v>
      </c>
      <c r="B145">
        <v>3</v>
      </c>
    </row>
    <row r="146" spans="1:2">
      <c r="A146">
        <v>32</v>
      </c>
      <c r="B146">
        <v>4</v>
      </c>
    </row>
    <row r="147" spans="1:2">
      <c r="A147">
        <v>30</v>
      </c>
      <c r="B147">
        <v>1</v>
      </c>
    </row>
    <row r="148" spans="1:2">
      <c r="A148">
        <v>30</v>
      </c>
      <c r="B148">
        <v>4</v>
      </c>
    </row>
    <row r="149" spans="1:2">
      <c r="A149">
        <v>41</v>
      </c>
      <c r="B149">
        <v>1</v>
      </c>
    </row>
    <row r="150" spans="1:2">
      <c r="A150">
        <v>41</v>
      </c>
      <c r="B150">
        <v>1</v>
      </c>
    </row>
    <row r="151" spans="1:2">
      <c r="A151">
        <v>19</v>
      </c>
      <c r="B151">
        <v>2</v>
      </c>
    </row>
    <row r="152" spans="1:2">
      <c r="A152">
        <v>40</v>
      </c>
      <c r="B152">
        <v>2</v>
      </c>
    </row>
    <row r="153" spans="1:2">
      <c r="A153">
        <v>35</v>
      </c>
      <c r="B153">
        <v>2</v>
      </c>
    </row>
    <row r="154" spans="1:2">
      <c r="A154">
        <v>53</v>
      </c>
      <c r="B154">
        <v>3</v>
      </c>
    </row>
    <row r="155" spans="1:2">
      <c r="A155">
        <v>45</v>
      </c>
      <c r="B155">
        <v>2</v>
      </c>
    </row>
    <row r="156" spans="1:2">
      <c r="A156">
        <v>32</v>
      </c>
      <c r="B156">
        <v>4</v>
      </c>
    </row>
    <row r="157" spans="1:2">
      <c r="A157">
        <v>29</v>
      </c>
      <c r="B157">
        <v>3</v>
      </c>
    </row>
    <row r="158" spans="1:2">
      <c r="A158">
        <v>51</v>
      </c>
      <c r="B158">
        <v>3</v>
      </c>
    </row>
    <row r="159" spans="1:2">
      <c r="A159">
        <v>58</v>
      </c>
      <c r="B159">
        <v>2</v>
      </c>
    </row>
    <row r="160" spans="1:2">
      <c r="A160">
        <v>40</v>
      </c>
      <c r="B160">
        <v>4</v>
      </c>
    </row>
    <row r="161" spans="1:2">
      <c r="A161">
        <v>34</v>
      </c>
      <c r="B161">
        <v>3</v>
      </c>
    </row>
    <row r="162" spans="1:2">
      <c r="A162">
        <v>22</v>
      </c>
      <c r="B162">
        <v>4</v>
      </c>
    </row>
    <row r="163" spans="1:2">
      <c r="A163">
        <v>27</v>
      </c>
      <c r="B163">
        <v>2</v>
      </c>
    </row>
    <row r="164" spans="1:2">
      <c r="A164">
        <v>28</v>
      </c>
      <c r="B164">
        <v>4</v>
      </c>
    </row>
    <row r="165" spans="1:2">
      <c r="A165">
        <v>57</v>
      </c>
      <c r="B165">
        <v>4</v>
      </c>
    </row>
    <row r="166" spans="1:2">
      <c r="A166">
        <v>27</v>
      </c>
      <c r="B166">
        <v>3</v>
      </c>
    </row>
    <row r="167" spans="1:2">
      <c r="A167">
        <v>50</v>
      </c>
      <c r="B167">
        <v>2</v>
      </c>
    </row>
    <row r="168" spans="1:2">
      <c r="A168">
        <v>41</v>
      </c>
      <c r="B168">
        <v>3</v>
      </c>
    </row>
    <row r="169" spans="1:2">
      <c r="A169">
        <v>30</v>
      </c>
      <c r="B169">
        <v>4</v>
      </c>
    </row>
    <row r="170" spans="1:2">
      <c r="A170">
        <v>38</v>
      </c>
      <c r="B170">
        <v>4</v>
      </c>
    </row>
    <row r="171" spans="1:2">
      <c r="A171">
        <v>32</v>
      </c>
      <c r="B171">
        <v>3</v>
      </c>
    </row>
    <row r="172" spans="1:2">
      <c r="A172">
        <v>27</v>
      </c>
      <c r="B172">
        <v>2</v>
      </c>
    </row>
    <row r="173" spans="1:2">
      <c r="A173">
        <v>19</v>
      </c>
      <c r="B173">
        <v>1</v>
      </c>
    </row>
    <row r="174" spans="1:2">
      <c r="A174">
        <v>36</v>
      </c>
      <c r="B174">
        <v>2</v>
      </c>
    </row>
    <row r="175" spans="1:2">
      <c r="A175">
        <v>30</v>
      </c>
      <c r="B175">
        <v>1</v>
      </c>
    </row>
    <row r="176" spans="1:2">
      <c r="A176">
        <v>45</v>
      </c>
      <c r="B176">
        <v>1</v>
      </c>
    </row>
    <row r="177" spans="1:2">
      <c r="A177">
        <v>56</v>
      </c>
      <c r="B177">
        <v>1</v>
      </c>
    </row>
    <row r="178" spans="1:2">
      <c r="A178">
        <v>33</v>
      </c>
      <c r="B178">
        <v>4</v>
      </c>
    </row>
    <row r="179" spans="1:2">
      <c r="A179">
        <v>19</v>
      </c>
      <c r="B179">
        <v>4</v>
      </c>
    </row>
    <row r="180" spans="1:2">
      <c r="A180">
        <v>46</v>
      </c>
      <c r="B180">
        <v>1</v>
      </c>
    </row>
    <row r="181" spans="1:2">
      <c r="A181">
        <v>38</v>
      </c>
      <c r="B181">
        <v>4</v>
      </c>
    </row>
    <row r="182" spans="1:2">
      <c r="A182">
        <v>31</v>
      </c>
      <c r="B182">
        <v>4</v>
      </c>
    </row>
    <row r="183" spans="1:2">
      <c r="A183">
        <v>34</v>
      </c>
      <c r="B183">
        <v>2</v>
      </c>
    </row>
    <row r="184" spans="1:2">
      <c r="A184">
        <v>41</v>
      </c>
      <c r="B184">
        <v>2</v>
      </c>
    </row>
    <row r="185" spans="1:2">
      <c r="A185">
        <v>50</v>
      </c>
      <c r="B185">
        <v>3</v>
      </c>
    </row>
    <row r="186" spans="1:2">
      <c r="A186">
        <v>53</v>
      </c>
      <c r="B186">
        <v>1</v>
      </c>
    </row>
    <row r="187" spans="1:2">
      <c r="A187">
        <v>33</v>
      </c>
      <c r="B187">
        <v>2</v>
      </c>
    </row>
    <row r="188" spans="1:2">
      <c r="A188">
        <v>40</v>
      </c>
      <c r="B188">
        <v>3</v>
      </c>
    </row>
    <row r="189" spans="1:2">
      <c r="A189">
        <v>55</v>
      </c>
      <c r="B189">
        <v>2</v>
      </c>
    </row>
    <row r="190" spans="1:2">
      <c r="A190">
        <v>34</v>
      </c>
      <c r="B190">
        <v>3</v>
      </c>
    </row>
    <row r="191" spans="1:2">
      <c r="A191">
        <v>51</v>
      </c>
      <c r="B191">
        <v>2</v>
      </c>
    </row>
    <row r="192" spans="1:2">
      <c r="A192">
        <v>52</v>
      </c>
      <c r="B192">
        <v>3</v>
      </c>
    </row>
    <row r="193" spans="1:2">
      <c r="A193">
        <v>27</v>
      </c>
      <c r="B193">
        <v>2</v>
      </c>
    </row>
    <row r="194" spans="1:2">
      <c r="A194">
        <v>35</v>
      </c>
      <c r="B194">
        <v>3</v>
      </c>
    </row>
    <row r="195" spans="1:2">
      <c r="A195">
        <v>43</v>
      </c>
      <c r="B195">
        <v>4</v>
      </c>
    </row>
    <row r="196" spans="1:2">
      <c r="A196">
        <v>45</v>
      </c>
      <c r="B196">
        <v>4</v>
      </c>
    </row>
    <row r="197" spans="1:2">
      <c r="A197">
        <v>37</v>
      </c>
      <c r="B197">
        <v>1</v>
      </c>
    </row>
    <row r="198" spans="1:2">
      <c r="A198">
        <v>35</v>
      </c>
      <c r="B198">
        <v>2</v>
      </c>
    </row>
    <row r="199" spans="1:2">
      <c r="A199">
        <v>42</v>
      </c>
      <c r="B199">
        <v>3</v>
      </c>
    </row>
    <row r="200" spans="1:2">
      <c r="A200">
        <v>38</v>
      </c>
      <c r="B200">
        <v>3</v>
      </c>
    </row>
    <row r="201" spans="1:2">
      <c r="A201">
        <v>38</v>
      </c>
      <c r="B201">
        <v>4</v>
      </c>
    </row>
    <row r="202" spans="1:2">
      <c r="A202">
        <v>27</v>
      </c>
      <c r="B202">
        <v>1</v>
      </c>
    </row>
    <row r="203" spans="1:2">
      <c r="A203">
        <v>49</v>
      </c>
      <c r="B203">
        <v>4</v>
      </c>
    </row>
    <row r="204" spans="1:2">
      <c r="A204">
        <v>34</v>
      </c>
      <c r="B204">
        <v>3</v>
      </c>
    </row>
    <row r="205" spans="1:2">
      <c r="A205">
        <v>40</v>
      </c>
      <c r="B205">
        <v>4</v>
      </c>
    </row>
    <row r="206" spans="1:2">
      <c r="A206">
        <v>38</v>
      </c>
      <c r="B206">
        <v>1</v>
      </c>
    </row>
    <row r="207" spans="1:2">
      <c r="A207">
        <v>29</v>
      </c>
      <c r="B207">
        <v>4</v>
      </c>
    </row>
    <row r="208" spans="1:2">
      <c r="A208">
        <v>22</v>
      </c>
      <c r="B208">
        <v>2</v>
      </c>
    </row>
    <row r="209" spans="1:2">
      <c r="A209">
        <v>36</v>
      </c>
      <c r="B209">
        <v>4</v>
      </c>
    </row>
    <row r="210" spans="1:2">
      <c r="A210">
        <v>40</v>
      </c>
      <c r="B210">
        <v>4</v>
      </c>
    </row>
    <row r="211" spans="1:2">
      <c r="A211">
        <v>46</v>
      </c>
      <c r="B211">
        <v>1</v>
      </c>
    </row>
    <row r="212" spans="1:2">
      <c r="A212">
        <v>32</v>
      </c>
      <c r="B212">
        <v>4</v>
      </c>
    </row>
    <row r="213" spans="1:2">
      <c r="A213">
        <v>30</v>
      </c>
      <c r="B213">
        <v>3</v>
      </c>
    </row>
    <row r="214" spans="1:2">
      <c r="A214">
        <v>27</v>
      </c>
      <c r="B214">
        <v>3</v>
      </c>
    </row>
    <row r="215" spans="1:2">
      <c r="A215">
        <v>51</v>
      </c>
      <c r="B215">
        <v>2</v>
      </c>
    </row>
    <row r="216" spans="1:2">
      <c r="A216">
        <v>30</v>
      </c>
      <c r="B216">
        <v>1</v>
      </c>
    </row>
    <row r="217" spans="1:2">
      <c r="A217">
        <v>41</v>
      </c>
      <c r="B217">
        <v>4</v>
      </c>
    </row>
    <row r="218" spans="1:2">
      <c r="A218">
        <v>30</v>
      </c>
      <c r="B218">
        <v>1</v>
      </c>
    </row>
    <row r="219" spans="1:2">
      <c r="A219">
        <v>29</v>
      </c>
      <c r="B219">
        <v>3</v>
      </c>
    </row>
    <row r="220" spans="1:2">
      <c r="A220">
        <v>45</v>
      </c>
      <c r="B220">
        <v>4</v>
      </c>
    </row>
    <row r="221" spans="1:2">
      <c r="A221">
        <v>54</v>
      </c>
      <c r="B221">
        <v>1</v>
      </c>
    </row>
    <row r="222" spans="1:2">
      <c r="A222">
        <v>36</v>
      </c>
      <c r="B222">
        <v>2</v>
      </c>
    </row>
    <row r="223" spans="1:2">
      <c r="A223">
        <v>33</v>
      </c>
      <c r="B223">
        <v>2</v>
      </c>
    </row>
    <row r="224" spans="1:2">
      <c r="A224">
        <v>37</v>
      </c>
      <c r="B224">
        <v>4</v>
      </c>
    </row>
    <row r="225" spans="1:2">
      <c r="A225">
        <v>38</v>
      </c>
      <c r="B225">
        <v>3</v>
      </c>
    </row>
    <row r="226" spans="1:2">
      <c r="A226">
        <v>31</v>
      </c>
      <c r="B226">
        <v>3</v>
      </c>
    </row>
    <row r="227" spans="1:2">
      <c r="A227">
        <v>59</v>
      </c>
      <c r="B227">
        <v>4</v>
      </c>
    </row>
    <row r="228" spans="1:2">
      <c r="A228">
        <v>37</v>
      </c>
      <c r="B228">
        <v>4</v>
      </c>
    </row>
    <row r="229" spans="1:2">
      <c r="A229">
        <v>29</v>
      </c>
      <c r="B229">
        <v>4</v>
      </c>
    </row>
    <row r="230" spans="1:2">
      <c r="A230">
        <v>35</v>
      </c>
      <c r="B230">
        <v>3</v>
      </c>
    </row>
    <row r="231" spans="1:2">
      <c r="A231">
        <v>29</v>
      </c>
      <c r="B231">
        <v>4</v>
      </c>
    </row>
    <row r="232" spans="1:2">
      <c r="A232">
        <v>52</v>
      </c>
      <c r="B232">
        <v>4</v>
      </c>
    </row>
    <row r="233" spans="1:2">
      <c r="A233">
        <v>42</v>
      </c>
      <c r="B233">
        <v>4</v>
      </c>
    </row>
    <row r="234" spans="1:2">
      <c r="A234">
        <v>59</v>
      </c>
      <c r="B234">
        <v>3</v>
      </c>
    </row>
    <row r="235" spans="1:2">
      <c r="A235">
        <v>50</v>
      </c>
      <c r="B235">
        <v>4</v>
      </c>
    </row>
    <row r="236" spans="1:2">
      <c r="A236">
        <v>33</v>
      </c>
      <c r="B236">
        <v>4</v>
      </c>
    </row>
    <row r="237" spans="1:2">
      <c r="A237">
        <v>43</v>
      </c>
      <c r="B237">
        <v>4</v>
      </c>
    </row>
    <row r="238" spans="1:2">
      <c r="A238">
        <v>33</v>
      </c>
      <c r="B238">
        <v>1</v>
      </c>
    </row>
    <row r="239" spans="1:2">
      <c r="A239">
        <v>52</v>
      </c>
      <c r="B239">
        <v>3</v>
      </c>
    </row>
    <row r="240" spans="1:2">
      <c r="A240">
        <v>32</v>
      </c>
      <c r="B240">
        <v>2</v>
      </c>
    </row>
    <row r="241" spans="1:2">
      <c r="A241">
        <v>32</v>
      </c>
      <c r="B241">
        <v>3</v>
      </c>
    </row>
    <row r="242" spans="1:2">
      <c r="A242">
        <v>39</v>
      </c>
      <c r="B242">
        <v>3</v>
      </c>
    </row>
    <row r="243" spans="1:2">
      <c r="A243">
        <v>32</v>
      </c>
      <c r="B243">
        <v>4</v>
      </c>
    </row>
    <row r="244" spans="1:2">
      <c r="A244">
        <v>41</v>
      </c>
      <c r="B244">
        <v>1</v>
      </c>
    </row>
    <row r="245" spans="1:2">
      <c r="A245">
        <v>40</v>
      </c>
      <c r="B245">
        <v>4</v>
      </c>
    </row>
    <row r="246" spans="1:2">
      <c r="A246">
        <v>45</v>
      </c>
      <c r="B246">
        <v>4</v>
      </c>
    </row>
    <row r="247" spans="1:2">
      <c r="A247">
        <v>31</v>
      </c>
      <c r="B247">
        <v>3</v>
      </c>
    </row>
    <row r="248" spans="1:2">
      <c r="A248">
        <v>33</v>
      </c>
      <c r="B248">
        <v>4</v>
      </c>
    </row>
    <row r="249" spans="1:2">
      <c r="A249">
        <v>34</v>
      </c>
      <c r="B249">
        <v>1</v>
      </c>
    </row>
    <row r="250" spans="1:2">
      <c r="A250">
        <v>37</v>
      </c>
      <c r="B250">
        <v>1</v>
      </c>
    </row>
    <row r="251" spans="1:2">
      <c r="A251">
        <v>45</v>
      </c>
      <c r="B251">
        <v>3</v>
      </c>
    </row>
    <row r="252" spans="1:2">
      <c r="A252">
        <v>37</v>
      </c>
      <c r="B252">
        <v>3</v>
      </c>
    </row>
    <row r="253" spans="1:2">
      <c r="A253">
        <v>39</v>
      </c>
      <c r="B253">
        <v>3</v>
      </c>
    </row>
    <row r="254" spans="1:2">
      <c r="A254">
        <v>29</v>
      </c>
      <c r="B254">
        <v>4</v>
      </c>
    </row>
    <row r="255" spans="1:2">
      <c r="A255">
        <v>42</v>
      </c>
      <c r="B255">
        <v>1</v>
      </c>
    </row>
    <row r="256" spans="1:2">
      <c r="A256">
        <v>29</v>
      </c>
      <c r="B256">
        <v>4</v>
      </c>
    </row>
    <row r="257" spans="1:2">
      <c r="A257">
        <v>25</v>
      </c>
      <c r="B257">
        <v>3</v>
      </c>
    </row>
    <row r="258" spans="1:2">
      <c r="A258">
        <v>42</v>
      </c>
      <c r="B258">
        <v>1</v>
      </c>
    </row>
    <row r="259" spans="1:2">
      <c r="A259">
        <v>40</v>
      </c>
      <c r="B259">
        <v>3</v>
      </c>
    </row>
    <row r="260" spans="1:2">
      <c r="A260">
        <v>51</v>
      </c>
      <c r="B260">
        <v>4</v>
      </c>
    </row>
    <row r="261" spans="1:2">
      <c r="A261">
        <v>31</v>
      </c>
      <c r="B261">
        <v>2</v>
      </c>
    </row>
    <row r="262" spans="1:2">
      <c r="A262">
        <v>32</v>
      </c>
      <c r="B262">
        <v>2</v>
      </c>
    </row>
    <row r="263" spans="1:2">
      <c r="A263">
        <v>38</v>
      </c>
      <c r="B263">
        <v>4</v>
      </c>
    </row>
    <row r="264" spans="1:2">
      <c r="A264">
        <v>32</v>
      </c>
      <c r="B264">
        <v>1</v>
      </c>
    </row>
    <row r="265" spans="1:2">
      <c r="A265">
        <v>46</v>
      </c>
      <c r="B265">
        <v>2</v>
      </c>
    </row>
    <row r="266" spans="1:2">
      <c r="A266">
        <v>28</v>
      </c>
      <c r="B266">
        <v>3</v>
      </c>
    </row>
    <row r="267" spans="1:2">
      <c r="A267">
        <v>29</v>
      </c>
      <c r="B267">
        <v>2</v>
      </c>
    </row>
    <row r="268" spans="1:2">
      <c r="A268">
        <v>31</v>
      </c>
      <c r="B268">
        <v>4</v>
      </c>
    </row>
    <row r="269" spans="1:2">
      <c r="A269">
        <v>25</v>
      </c>
      <c r="B269">
        <v>1</v>
      </c>
    </row>
    <row r="270" spans="1:2">
      <c r="A270">
        <v>45</v>
      </c>
      <c r="B270">
        <v>4</v>
      </c>
    </row>
    <row r="271" spans="1:2">
      <c r="A271">
        <v>36</v>
      </c>
      <c r="B271">
        <v>4</v>
      </c>
    </row>
    <row r="272" spans="1:2">
      <c r="A272">
        <v>55</v>
      </c>
      <c r="B272">
        <v>1</v>
      </c>
    </row>
    <row r="273" spans="1:2">
      <c r="A273">
        <v>47</v>
      </c>
      <c r="B273">
        <v>2</v>
      </c>
    </row>
    <row r="274" spans="1:2">
      <c r="A274">
        <v>28</v>
      </c>
      <c r="B274">
        <v>4</v>
      </c>
    </row>
    <row r="275" spans="1:2">
      <c r="A275">
        <v>37</v>
      </c>
      <c r="B275">
        <v>4</v>
      </c>
    </row>
    <row r="276" spans="1:2">
      <c r="A276">
        <v>21</v>
      </c>
      <c r="B276">
        <v>3</v>
      </c>
    </row>
    <row r="277" spans="1:2">
      <c r="A277">
        <v>37</v>
      </c>
      <c r="B277">
        <v>4</v>
      </c>
    </row>
    <row r="278" spans="1:2">
      <c r="A278">
        <v>35</v>
      </c>
      <c r="B278">
        <v>2</v>
      </c>
    </row>
    <row r="279" spans="1:2">
      <c r="A279">
        <v>38</v>
      </c>
      <c r="B279">
        <v>1</v>
      </c>
    </row>
    <row r="280" spans="1:2">
      <c r="A280">
        <v>26</v>
      </c>
      <c r="B280">
        <v>2</v>
      </c>
    </row>
    <row r="281" spans="1:2">
      <c r="A281">
        <v>50</v>
      </c>
      <c r="B281">
        <v>2</v>
      </c>
    </row>
    <row r="282" spans="1:2">
      <c r="A282">
        <v>53</v>
      </c>
      <c r="B282">
        <v>3</v>
      </c>
    </row>
    <row r="283" spans="1:2">
      <c r="A283">
        <v>42</v>
      </c>
      <c r="B283">
        <v>3</v>
      </c>
    </row>
    <row r="284" spans="1:2">
      <c r="A284">
        <v>29</v>
      </c>
      <c r="B284">
        <v>4</v>
      </c>
    </row>
    <row r="285" spans="1:2">
      <c r="A285">
        <v>55</v>
      </c>
      <c r="B285">
        <v>4</v>
      </c>
    </row>
    <row r="286" spans="1:2">
      <c r="A286">
        <v>26</v>
      </c>
      <c r="B286">
        <v>1</v>
      </c>
    </row>
    <row r="287" spans="1:2">
      <c r="A287">
        <v>37</v>
      </c>
      <c r="B287">
        <v>4</v>
      </c>
    </row>
    <row r="288" spans="1:2">
      <c r="A288">
        <v>44</v>
      </c>
      <c r="B288">
        <v>3</v>
      </c>
    </row>
    <row r="289" spans="1:2">
      <c r="A289">
        <v>38</v>
      </c>
      <c r="B289">
        <v>4</v>
      </c>
    </row>
    <row r="290" spans="1:2">
      <c r="A290">
        <v>26</v>
      </c>
      <c r="B290">
        <v>2</v>
      </c>
    </row>
    <row r="291" spans="1:2">
      <c r="A291">
        <v>28</v>
      </c>
      <c r="B291">
        <v>4</v>
      </c>
    </row>
    <row r="292" spans="1:2">
      <c r="A292">
        <v>49</v>
      </c>
      <c r="B292">
        <v>1</v>
      </c>
    </row>
    <row r="293" spans="1:2">
      <c r="A293">
        <v>36</v>
      </c>
      <c r="B293">
        <v>2</v>
      </c>
    </row>
    <row r="294" spans="1:2">
      <c r="A294">
        <v>31</v>
      </c>
      <c r="B294">
        <v>2</v>
      </c>
    </row>
    <row r="295" spans="1:2">
      <c r="A295">
        <v>26</v>
      </c>
      <c r="B295">
        <v>4</v>
      </c>
    </row>
    <row r="296" spans="1:2">
      <c r="A296">
        <v>37</v>
      </c>
      <c r="B296">
        <v>4</v>
      </c>
    </row>
    <row r="297" spans="1:2">
      <c r="A297">
        <v>42</v>
      </c>
      <c r="B297">
        <v>2</v>
      </c>
    </row>
    <row r="298" spans="1:2">
      <c r="A298">
        <v>18</v>
      </c>
      <c r="B298">
        <v>3</v>
      </c>
    </row>
    <row r="299" spans="1:2">
      <c r="A299">
        <v>35</v>
      </c>
      <c r="B299">
        <v>2</v>
      </c>
    </row>
    <row r="300" spans="1:2">
      <c r="A300">
        <v>36</v>
      </c>
      <c r="B300">
        <v>4</v>
      </c>
    </row>
    <row r="301" spans="1:2">
      <c r="A301">
        <v>51</v>
      </c>
      <c r="B301">
        <v>2</v>
      </c>
    </row>
    <row r="302" spans="1:2">
      <c r="A302">
        <v>41</v>
      </c>
      <c r="B302">
        <v>2</v>
      </c>
    </row>
    <row r="303" spans="1:2">
      <c r="A303">
        <v>18</v>
      </c>
      <c r="B303">
        <v>3</v>
      </c>
    </row>
    <row r="304" spans="1:2">
      <c r="A304">
        <v>28</v>
      </c>
      <c r="B304">
        <v>1</v>
      </c>
    </row>
    <row r="305" spans="1:2">
      <c r="A305">
        <v>31</v>
      </c>
      <c r="B305">
        <v>4</v>
      </c>
    </row>
    <row r="306" spans="1:2">
      <c r="A306">
        <v>39</v>
      </c>
      <c r="B306">
        <v>4</v>
      </c>
    </row>
    <row r="307" spans="1:2">
      <c r="A307">
        <v>36</v>
      </c>
      <c r="B307">
        <v>2</v>
      </c>
    </row>
    <row r="308" spans="1:2">
      <c r="A308">
        <v>32</v>
      </c>
      <c r="B308">
        <v>3</v>
      </c>
    </row>
    <row r="309" spans="1:2">
      <c r="A309">
        <v>38</v>
      </c>
      <c r="B309">
        <v>2</v>
      </c>
    </row>
    <row r="310" spans="1:2">
      <c r="A310">
        <v>58</v>
      </c>
      <c r="B310">
        <v>3</v>
      </c>
    </row>
    <row r="311" spans="1:2">
      <c r="A311">
        <v>31</v>
      </c>
      <c r="B311">
        <v>4</v>
      </c>
    </row>
    <row r="312" spans="1:2">
      <c r="A312">
        <v>31</v>
      </c>
      <c r="B312">
        <v>1</v>
      </c>
    </row>
    <row r="313" spans="1:2">
      <c r="A313">
        <v>45</v>
      </c>
      <c r="B313">
        <v>1</v>
      </c>
    </row>
    <row r="314" spans="1:2">
      <c r="A314">
        <v>31</v>
      </c>
      <c r="B314">
        <v>4</v>
      </c>
    </row>
    <row r="315" spans="1:2">
      <c r="A315">
        <v>33</v>
      </c>
      <c r="B315">
        <v>2</v>
      </c>
    </row>
    <row r="316" spans="1:2">
      <c r="A316">
        <v>39</v>
      </c>
      <c r="B316">
        <v>1</v>
      </c>
    </row>
    <row r="317" spans="1:2">
      <c r="A317">
        <v>43</v>
      </c>
      <c r="B317">
        <v>4</v>
      </c>
    </row>
    <row r="318" spans="1:2">
      <c r="A318">
        <v>49</v>
      </c>
      <c r="B318">
        <v>3</v>
      </c>
    </row>
    <row r="319" spans="1:2">
      <c r="A319">
        <v>52</v>
      </c>
      <c r="B319">
        <v>2</v>
      </c>
    </row>
    <row r="320" spans="1:2">
      <c r="A320">
        <v>27</v>
      </c>
      <c r="B320">
        <v>2</v>
      </c>
    </row>
    <row r="321" spans="1:2">
      <c r="A321">
        <v>32</v>
      </c>
      <c r="B321">
        <v>2</v>
      </c>
    </row>
    <row r="322" spans="1:2">
      <c r="A322">
        <v>27</v>
      </c>
      <c r="B322">
        <v>3</v>
      </c>
    </row>
    <row r="323" spans="1:2">
      <c r="A323">
        <v>31</v>
      </c>
      <c r="B323">
        <v>4</v>
      </c>
    </row>
    <row r="324" spans="1:2">
      <c r="A324">
        <v>32</v>
      </c>
      <c r="B324">
        <v>4</v>
      </c>
    </row>
    <row r="325" spans="1:2">
      <c r="A325">
        <v>28</v>
      </c>
      <c r="B325">
        <v>4</v>
      </c>
    </row>
    <row r="326" spans="1:2">
      <c r="A326">
        <v>30</v>
      </c>
      <c r="B326">
        <v>4</v>
      </c>
    </row>
    <row r="327" spans="1:2">
      <c r="A327">
        <v>31</v>
      </c>
      <c r="B327">
        <v>3</v>
      </c>
    </row>
    <row r="328" spans="1:2">
      <c r="A328">
        <v>39</v>
      </c>
      <c r="B328">
        <v>4</v>
      </c>
    </row>
    <row r="329" spans="1:2">
      <c r="A329">
        <v>39</v>
      </c>
      <c r="B329">
        <v>3</v>
      </c>
    </row>
    <row r="330" spans="1:2">
      <c r="A330">
        <v>33</v>
      </c>
      <c r="B330">
        <v>4</v>
      </c>
    </row>
    <row r="331" spans="1:2">
      <c r="A331">
        <v>47</v>
      </c>
      <c r="B331">
        <v>3</v>
      </c>
    </row>
    <row r="332" spans="1:2">
      <c r="A332">
        <v>43</v>
      </c>
      <c r="B332">
        <v>3</v>
      </c>
    </row>
    <row r="333" spans="1:2">
      <c r="A333">
        <v>27</v>
      </c>
      <c r="B333">
        <v>2</v>
      </c>
    </row>
    <row r="334" spans="1:2">
      <c r="A334">
        <v>54</v>
      </c>
      <c r="B334">
        <v>3</v>
      </c>
    </row>
    <row r="335" spans="1:2">
      <c r="A335">
        <v>43</v>
      </c>
      <c r="B335">
        <v>1</v>
      </c>
    </row>
    <row r="336" spans="1:2">
      <c r="A336">
        <v>45</v>
      </c>
      <c r="B336">
        <v>4</v>
      </c>
    </row>
    <row r="337" spans="1:2">
      <c r="A337">
        <v>40</v>
      </c>
      <c r="B337">
        <v>4</v>
      </c>
    </row>
    <row r="338" spans="1:2">
      <c r="A338">
        <v>29</v>
      </c>
      <c r="B338">
        <v>1</v>
      </c>
    </row>
    <row r="339" spans="1:2">
      <c r="A339">
        <v>29</v>
      </c>
      <c r="B339">
        <v>4</v>
      </c>
    </row>
    <row r="340" spans="1:2">
      <c r="A340">
        <v>30</v>
      </c>
      <c r="B340">
        <v>3</v>
      </c>
    </row>
    <row r="341" spans="1:2">
      <c r="A341">
        <v>27</v>
      </c>
      <c r="B341">
        <v>2</v>
      </c>
    </row>
    <row r="342" spans="1:2">
      <c r="A342">
        <v>37</v>
      </c>
      <c r="B342">
        <v>4</v>
      </c>
    </row>
    <row r="343" spans="1:2">
      <c r="A343">
        <v>38</v>
      </c>
      <c r="B343">
        <v>4</v>
      </c>
    </row>
    <row r="344" spans="1:2">
      <c r="A344">
        <v>31</v>
      </c>
      <c r="B344">
        <v>4</v>
      </c>
    </row>
    <row r="345" spans="1:2">
      <c r="A345">
        <v>29</v>
      </c>
      <c r="B345">
        <v>2</v>
      </c>
    </row>
    <row r="346" spans="1:2">
      <c r="A346">
        <v>35</v>
      </c>
      <c r="B346">
        <v>2</v>
      </c>
    </row>
    <row r="347" spans="1:2">
      <c r="A347">
        <v>23</v>
      </c>
      <c r="B347">
        <v>4</v>
      </c>
    </row>
    <row r="348" spans="1:2">
      <c r="A348">
        <v>41</v>
      </c>
      <c r="B348">
        <v>2</v>
      </c>
    </row>
    <row r="349" spans="1:2">
      <c r="A349">
        <v>47</v>
      </c>
      <c r="B349">
        <v>3</v>
      </c>
    </row>
    <row r="350" spans="1:2">
      <c r="A350">
        <v>42</v>
      </c>
      <c r="B350">
        <v>4</v>
      </c>
    </row>
    <row r="351" spans="1:2">
      <c r="A351">
        <v>29</v>
      </c>
      <c r="B351">
        <v>3</v>
      </c>
    </row>
    <row r="352" spans="1:2">
      <c r="A352">
        <v>42</v>
      </c>
      <c r="B352">
        <v>3</v>
      </c>
    </row>
    <row r="353" spans="1:2">
      <c r="A353">
        <v>32</v>
      </c>
      <c r="B353">
        <v>2</v>
      </c>
    </row>
    <row r="354" spans="1:2">
      <c r="A354">
        <v>48</v>
      </c>
      <c r="B354">
        <v>3</v>
      </c>
    </row>
    <row r="355" spans="1:2">
      <c r="A355">
        <v>37</v>
      </c>
      <c r="B355">
        <v>1</v>
      </c>
    </row>
    <row r="356" spans="1:2">
      <c r="A356">
        <v>30</v>
      </c>
      <c r="B356">
        <v>3</v>
      </c>
    </row>
    <row r="357" spans="1:2">
      <c r="A357">
        <v>26</v>
      </c>
      <c r="B357">
        <v>3</v>
      </c>
    </row>
    <row r="358" spans="1:2">
      <c r="A358">
        <v>42</v>
      </c>
      <c r="B358">
        <v>4</v>
      </c>
    </row>
    <row r="359" spans="1:2">
      <c r="A359">
        <v>21</v>
      </c>
      <c r="B359">
        <v>2</v>
      </c>
    </row>
    <row r="360" spans="1:2">
      <c r="A360">
        <v>36</v>
      </c>
      <c r="B360">
        <v>4</v>
      </c>
    </row>
    <row r="361" spans="1:2">
      <c r="A361">
        <v>36</v>
      </c>
      <c r="B361">
        <v>4</v>
      </c>
    </row>
    <row r="362" spans="1:2">
      <c r="A362">
        <v>57</v>
      </c>
      <c r="B362">
        <v>3</v>
      </c>
    </row>
    <row r="363" spans="1:2">
      <c r="A363">
        <v>40</v>
      </c>
      <c r="B363">
        <v>3</v>
      </c>
    </row>
    <row r="364" spans="1:2">
      <c r="A364">
        <v>21</v>
      </c>
      <c r="B364">
        <v>4</v>
      </c>
    </row>
    <row r="365" spans="1:2">
      <c r="A365">
        <v>33</v>
      </c>
      <c r="B365">
        <v>3</v>
      </c>
    </row>
    <row r="366" spans="1:2">
      <c r="A366">
        <v>37</v>
      </c>
      <c r="B366">
        <v>1</v>
      </c>
    </row>
    <row r="367" spans="1:2">
      <c r="A367">
        <v>46</v>
      </c>
      <c r="B367">
        <v>3</v>
      </c>
    </row>
    <row r="368" spans="1:2">
      <c r="A368">
        <v>41</v>
      </c>
      <c r="B368">
        <v>2</v>
      </c>
    </row>
    <row r="369" spans="1:2">
      <c r="A369">
        <v>50</v>
      </c>
      <c r="B369">
        <v>4</v>
      </c>
    </row>
    <row r="370" spans="1:2">
      <c r="A370">
        <v>40</v>
      </c>
      <c r="B370">
        <v>3</v>
      </c>
    </row>
    <row r="371" spans="1:2">
      <c r="A371">
        <v>31</v>
      </c>
      <c r="B371">
        <v>2</v>
      </c>
    </row>
    <row r="372" spans="1:2">
      <c r="A372">
        <v>21</v>
      </c>
      <c r="B372">
        <v>2</v>
      </c>
    </row>
    <row r="373" spans="1:2">
      <c r="A373">
        <v>29</v>
      </c>
      <c r="B373">
        <v>4</v>
      </c>
    </row>
    <row r="374" spans="1:2">
      <c r="A374">
        <v>35</v>
      </c>
      <c r="B374">
        <v>2</v>
      </c>
    </row>
    <row r="375" spans="1:2">
      <c r="A375">
        <v>27</v>
      </c>
      <c r="B375">
        <v>2</v>
      </c>
    </row>
    <row r="376" spans="1:2">
      <c r="A376">
        <v>28</v>
      </c>
      <c r="B376">
        <v>4</v>
      </c>
    </row>
    <row r="377" spans="1:2">
      <c r="A377">
        <v>49</v>
      </c>
      <c r="B377">
        <v>3</v>
      </c>
    </row>
    <row r="378" spans="1:2">
      <c r="A378">
        <v>51</v>
      </c>
      <c r="B378">
        <v>4</v>
      </c>
    </row>
    <row r="379" spans="1:2">
      <c r="A379">
        <v>36</v>
      </c>
      <c r="B379">
        <v>3</v>
      </c>
    </row>
    <row r="380" spans="1:2">
      <c r="A380">
        <v>34</v>
      </c>
      <c r="B380">
        <v>4</v>
      </c>
    </row>
    <row r="381" spans="1:2">
      <c r="A381">
        <v>55</v>
      </c>
      <c r="B381">
        <v>4</v>
      </c>
    </row>
    <row r="382" spans="1:2">
      <c r="A382">
        <v>24</v>
      </c>
      <c r="B382">
        <v>3</v>
      </c>
    </row>
    <row r="383" spans="1:2">
      <c r="A383">
        <v>30</v>
      </c>
      <c r="B383">
        <v>2</v>
      </c>
    </row>
    <row r="384" spans="1:2">
      <c r="A384">
        <v>26</v>
      </c>
      <c r="B384">
        <v>1</v>
      </c>
    </row>
    <row r="385" spans="1:2">
      <c r="A385">
        <v>22</v>
      </c>
      <c r="B385">
        <v>2</v>
      </c>
    </row>
    <row r="386" spans="1:2">
      <c r="A386">
        <v>36</v>
      </c>
      <c r="B386">
        <v>3</v>
      </c>
    </row>
    <row r="387" spans="1:2">
      <c r="A387">
        <v>30</v>
      </c>
      <c r="B387">
        <v>4</v>
      </c>
    </row>
    <row r="388" spans="1:2">
      <c r="A388">
        <v>37</v>
      </c>
      <c r="B388">
        <v>1</v>
      </c>
    </row>
    <row r="389" spans="1:2">
      <c r="A389">
        <v>40</v>
      </c>
      <c r="B389">
        <v>2</v>
      </c>
    </row>
    <row r="390" spans="1:2">
      <c r="A390">
        <v>42</v>
      </c>
      <c r="B390">
        <v>1</v>
      </c>
    </row>
    <row r="391" spans="1:2">
      <c r="A391">
        <v>37</v>
      </c>
      <c r="B391">
        <v>2</v>
      </c>
    </row>
    <row r="392" spans="1:2">
      <c r="A392">
        <v>43</v>
      </c>
      <c r="B392">
        <v>2</v>
      </c>
    </row>
    <row r="393" spans="1:2">
      <c r="A393">
        <v>40</v>
      </c>
      <c r="B393">
        <v>3</v>
      </c>
    </row>
    <row r="394" spans="1:2">
      <c r="A394">
        <v>54</v>
      </c>
      <c r="B394">
        <v>1</v>
      </c>
    </row>
    <row r="395" spans="1:2">
      <c r="A395">
        <v>34</v>
      </c>
      <c r="B395">
        <v>3</v>
      </c>
    </row>
    <row r="396" spans="1:2">
      <c r="A396">
        <v>31</v>
      </c>
      <c r="B396">
        <v>1</v>
      </c>
    </row>
    <row r="397" spans="1:2">
      <c r="A397">
        <v>43</v>
      </c>
      <c r="B397">
        <v>4</v>
      </c>
    </row>
    <row r="398" spans="1:2">
      <c r="A398">
        <v>43</v>
      </c>
      <c r="B398">
        <v>3</v>
      </c>
    </row>
    <row r="399" spans="1:2">
      <c r="A399">
        <v>25</v>
      </c>
      <c r="B399">
        <v>4</v>
      </c>
    </row>
    <row r="400" spans="1:2">
      <c r="A400">
        <v>37</v>
      </c>
      <c r="B400">
        <v>3</v>
      </c>
    </row>
    <row r="401" spans="1:2">
      <c r="A401">
        <v>31</v>
      </c>
      <c r="B401">
        <v>1</v>
      </c>
    </row>
    <row r="402" spans="1:2">
      <c r="A402">
        <v>39</v>
      </c>
      <c r="B402">
        <v>3</v>
      </c>
    </row>
    <row r="403" spans="1:2">
      <c r="A403">
        <v>56</v>
      </c>
      <c r="B403">
        <v>1</v>
      </c>
    </row>
    <row r="404" spans="1:2">
      <c r="A404">
        <v>30</v>
      </c>
      <c r="B404">
        <v>3</v>
      </c>
    </row>
    <row r="405" spans="1:2">
      <c r="A405">
        <v>41</v>
      </c>
      <c r="B405">
        <v>1</v>
      </c>
    </row>
    <row r="406" spans="1:2">
      <c r="A406">
        <v>28</v>
      </c>
      <c r="B406">
        <v>1</v>
      </c>
    </row>
    <row r="407" spans="1:2">
      <c r="A407">
        <v>25</v>
      </c>
      <c r="B407">
        <v>1</v>
      </c>
    </row>
    <row r="408" spans="1:2">
      <c r="A408">
        <v>52</v>
      </c>
      <c r="B408">
        <v>3</v>
      </c>
    </row>
    <row r="409" spans="1:2">
      <c r="A409">
        <v>45</v>
      </c>
      <c r="B409">
        <v>4</v>
      </c>
    </row>
    <row r="410" spans="1:2">
      <c r="A410">
        <v>52</v>
      </c>
      <c r="B410">
        <v>4</v>
      </c>
    </row>
    <row r="411" spans="1:2">
      <c r="A411">
        <v>42</v>
      </c>
      <c r="B411">
        <v>3</v>
      </c>
    </row>
    <row r="412" spans="1:2">
      <c r="A412">
        <v>30</v>
      </c>
      <c r="B412">
        <v>4</v>
      </c>
    </row>
    <row r="413" spans="1:2">
      <c r="A413">
        <v>60</v>
      </c>
      <c r="B413">
        <v>1</v>
      </c>
    </row>
    <row r="414" spans="1:2">
      <c r="A414">
        <v>46</v>
      </c>
      <c r="B414">
        <v>3</v>
      </c>
    </row>
    <row r="415" spans="1:2">
      <c r="A415">
        <v>42</v>
      </c>
      <c r="B415">
        <v>4</v>
      </c>
    </row>
    <row r="416" spans="1:2">
      <c r="A416">
        <v>24</v>
      </c>
      <c r="B416">
        <v>2</v>
      </c>
    </row>
    <row r="417" spans="1:2">
      <c r="A417">
        <v>34</v>
      </c>
      <c r="B417">
        <v>3</v>
      </c>
    </row>
    <row r="418" spans="1:2">
      <c r="A418">
        <v>38</v>
      </c>
      <c r="B418">
        <v>4</v>
      </c>
    </row>
    <row r="419" spans="1:2">
      <c r="A419">
        <v>40</v>
      </c>
      <c r="B419">
        <v>3</v>
      </c>
    </row>
    <row r="420" spans="1:2">
      <c r="A420">
        <v>26</v>
      </c>
      <c r="B420">
        <v>4</v>
      </c>
    </row>
    <row r="421" spans="1:2">
      <c r="A421">
        <v>30</v>
      </c>
      <c r="B421">
        <v>4</v>
      </c>
    </row>
    <row r="422" spans="1:2">
      <c r="A422">
        <v>29</v>
      </c>
      <c r="B422">
        <v>3</v>
      </c>
    </row>
    <row r="423" spans="1:2">
      <c r="A423">
        <v>29</v>
      </c>
      <c r="B423">
        <v>2</v>
      </c>
    </row>
    <row r="424" spans="1:2">
      <c r="A424">
        <v>19</v>
      </c>
      <c r="B424">
        <v>4</v>
      </c>
    </row>
    <row r="425" spans="1:2">
      <c r="A425">
        <v>30</v>
      </c>
      <c r="B425">
        <v>1</v>
      </c>
    </row>
    <row r="426" spans="1:2">
      <c r="A426">
        <v>57</v>
      </c>
      <c r="B426">
        <v>4</v>
      </c>
    </row>
    <row r="427" spans="1:2">
      <c r="A427">
        <v>50</v>
      </c>
      <c r="B427">
        <v>3</v>
      </c>
    </row>
    <row r="428" spans="1:2">
      <c r="A428">
        <v>30</v>
      </c>
      <c r="B428">
        <v>4</v>
      </c>
    </row>
    <row r="429" spans="1:2">
      <c r="A429">
        <v>60</v>
      </c>
      <c r="B429">
        <v>1</v>
      </c>
    </row>
    <row r="430" spans="1:2">
      <c r="A430">
        <v>47</v>
      </c>
      <c r="B430">
        <v>4</v>
      </c>
    </row>
    <row r="431" spans="1:2">
      <c r="A431">
        <v>46</v>
      </c>
      <c r="B431">
        <v>3</v>
      </c>
    </row>
    <row r="432" spans="1:2">
      <c r="A432">
        <v>35</v>
      </c>
      <c r="B432">
        <v>3</v>
      </c>
    </row>
    <row r="433" spans="1:2">
      <c r="A433">
        <v>54</v>
      </c>
      <c r="B433">
        <v>3</v>
      </c>
    </row>
    <row r="434" spans="1:2">
      <c r="A434">
        <v>34</v>
      </c>
      <c r="B434">
        <v>3</v>
      </c>
    </row>
    <row r="435" spans="1:2">
      <c r="A435">
        <v>46</v>
      </c>
      <c r="B435">
        <v>4</v>
      </c>
    </row>
    <row r="436" spans="1:2">
      <c r="A436">
        <v>31</v>
      </c>
      <c r="B436">
        <v>2</v>
      </c>
    </row>
    <row r="437" spans="1:2">
      <c r="A437">
        <v>33</v>
      </c>
      <c r="B437">
        <v>3</v>
      </c>
    </row>
    <row r="438" spans="1:2">
      <c r="A438">
        <v>33</v>
      </c>
      <c r="B438">
        <v>4</v>
      </c>
    </row>
    <row r="439" spans="1:2">
      <c r="A439">
        <v>30</v>
      </c>
      <c r="B439">
        <v>2</v>
      </c>
    </row>
    <row r="440" spans="1:2">
      <c r="A440">
        <v>35</v>
      </c>
      <c r="B440">
        <v>3</v>
      </c>
    </row>
    <row r="441" spans="1:2">
      <c r="A441">
        <v>31</v>
      </c>
      <c r="B441">
        <v>3</v>
      </c>
    </row>
    <row r="442" spans="1:2">
      <c r="A442">
        <v>34</v>
      </c>
      <c r="B442">
        <v>1</v>
      </c>
    </row>
    <row r="443" spans="1:2">
      <c r="A443">
        <v>42</v>
      </c>
      <c r="B443">
        <v>3</v>
      </c>
    </row>
    <row r="444" spans="1:2">
      <c r="A444">
        <v>36</v>
      </c>
      <c r="B444">
        <v>4</v>
      </c>
    </row>
    <row r="445" spans="1:2">
      <c r="A445">
        <v>22</v>
      </c>
      <c r="B445">
        <v>3</v>
      </c>
    </row>
    <row r="446" spans="1:2">
      <c r="A446">
        <v>48</v>
      </c>
      <c r="B446">
        <v>4</v>
      </c>
    </row>
    <row r="447" spans="1:2">
      <c r="A447">
        <v>55</v>
      </c>
      <c r="B447">
        <v>2</v>
      </c>
    </row>
    <row r="448" spans="1:2">
      <c r="A448">
        <v>41</v>
      </c>
      <c r="B448">
        <v>4</v>
      </c>
    </row>
    <row r="449" spans="1:2">
      <c r="A449">
        <v>35</v>
      </c>
      <c r="B449">
        <v>3</v>
      </c>
    </row>
    <row r="450" spans="1:2">
      <c r="A450">
        <v>40</v>
      </c>
      <c r="B450">
        <v>3</v>
      </c>
    </row>
    <row r="451" spans="1:2">
      <c r="A451">
        <v>39</v>
      </c>
      <c r="B451">
        <v>3</v>
      </c>
    </row>
    <row r="452" spans="1:2">
      <c r="A452">
        <v>31</v>
      </c>
      <c r="B452">
        <v>4</v>
      </c>
    </row>
    <row r="453" spans="1:2">
      <c r="A453">
        <v>42</v>
      </c>
      <c r="B453">
        <v>1</v>
      </c>
    </row>
    <row r="454" spans="1:2">
      <c r="A454">
        <v>45</v>
      </c>
      <c r="B454">
        <v>2</v>
      </c>
    </row>
    <row r="455" spans="1:2">
      <c r="A455">
        <v>26</v>
      </c>
      <c r="B455">
        <v>3</v>
      </c>
    </row>
    <row r="456" spans="1:2">
      <c r="A456">
        <v>29</v>
      </c>
      <c r="B456">
        <v>4</v>
      </c>
    </row>
    <row r="457" spans="1:2">
      <c r="A457">
        <v>33</v>
      </c>
      <c r="B457">
        <v>3</v>
      </c>
    </row>
    <row r="458" spans="1:2">
      <c r="A458">
        <v>31</v>
      </c>
      <c r="B458">
        <v>4</v>
      </c>
    </row>
    <row r="459" spans="1:2">
      <c r="A459">
        <v>18</v>
      </c>
      <c r="B459">
        <v>2</v>
      </c>
    </row>
    <row r="460" spans="1:2">
      <c r="A460">
        <v>40</v>
      </c>
      <c r="B460">
        <v>1</v>
      </c>
    </row>
    <row r="461" spans="1:2">
      <c r="A461">
        <v>41</v>
      </c>
      <c r="B461">
        <v>3</v>
      </c>
    </row>
    <row r="462" spans="1:2">
      <c r="A462">
        <v>26</v>
      </c>
      <c r="B462">
        <v>3</v>
      </c>
    </row>
    <row r="463" spans="1:2">
      <c r="A463">
        <v>35</v>
      </c>
      <c r="B463">
        <v>3</v>
      </c>
    </row>
    <row r="464" spans="1:2">
      <c r="A464">
        <v>34</v>
      </c>
      <c r="B464">
        <v>4</v>
      </c>
    </row>
    <row r="465" spans="1:2">
      <c r="A465">
        <v>26</v>
      </c>
      <c r="B465">
        <v>4</v>
      </c>
    </row>
    <row r="466" spans="1:2">
      <c r="A466">
        <v>37</v>
      </c>
      <c r="B466">
        <v>4</v>
      </c>
    </row>
    <row r="467" spans="1:2">
      <c r="A467">
        <v>46</v>
      </c>
      <c r="B467">
        <v>3</v>
      </c>
    </row>
    <row r="468" spans="1:2">
      <c r="A468">
        <v>41</v>
      </c>
      <c r="B468">
        <v>1</v>
      </c>
    </row>
    <row r="469" spans="1:2">
      <c r="A469">
        <v>37</v>
      </c>
      <c r="B469">
        <v>2</v>
      </c>
    </row>
    <row r="470" spans="1:2">
      <c r="A470">
        <v>52</v>
      </c>
      <c r="B470">
        <v>1</v>
      </c>
    </row>
    <row r="471" spans="1:2">
      <c r="A471">
        <v>32</v>
      </c>
      <c r="B471">
        <v>3</v>
      </c>
    </row>
    <row r="472" spans="1:2">
      <c r="A472">
        <v>24</v>
      </c>
      <c r="B472">
        <v>4</v>
      </c>
    </row>
    <row r="473" spans="1:2">
      <c r="A473">
        <v>38</v>
      </c>
      <c r="B473">
        <v>3</v>
      </c>
    </row>
    <row r="474" spans="1:2">
      <c r="A474">
        <v>37</v>
      </c>
      <c r="B474">
        <v>2</v>
      </c>
    </row>
    <row r="475" spans="1:2">
      <c r="A475">
        <v>49</v>
      </c>
      <c r="B475">
        <v>3</v>
      </c>
    </row>
    <row r="476" spans="1:2">
      <c r="A476">
        <v>24</v>
      </c>
      <c r="B476">
        <v>4</v>
      </c>
    </row>
    <row r="477" spans="1:2">
      <c r="A477">
        <v>26</v>
      </c>
      <c r="B477">
        <v>2</v>
      </c>
    </row>
    <row r="478" spans="1:2">
      <c r="A478">
        <v>24</v>
      </c>
      <c r="B478">
        <v>2</v>
      </c>
    </row>
    <row r="479" spans="1:2">
      <c r="A479">
        <v>50</v>
      </c>
      <c r="B479">
        <v>2</v>
      </c>
    </row>
    <row r="480" spans="1:2">
      <c r="A480">
        <v>25</v>
      </c>
      <c r="B480">
        <v>3</v>
      </c>
    </row>
    <row r="481" spans="1:2">
      <c r="A481">
        <v>24</v>
      </c>
      <c r="B481">
        <v>3</v>
      </c>
    </row>
    <row r="482" spans="1:2">
      <c r="A482">
        <v>30</v>
      </c>
      <c r="B482">
        <v>1</v>
      </c>
    </row>
    <row r="483" spans="1:2">
      <c r="A483">
        <v>34</v>
      </c>
      <c r="B483">
        <v>4</v>
      </c>
    </row>
    <row r="484" spans="1:2">
      <c r="A484">
        <v>31</v>
      </c>
      <c r="B484">
        <v>1</v>
      </c>
    </row>
    <row r="485" spans="1:2">
      <c r="A485">
        <v>35</v>
      </c>
      <c r="B485">
        <v>4</v>
      </c>
    </row>
    <row r="486" spans="1:2">
      <c r="A486">
        <v>31</v>
      </c>
      <c r="B486">
        <v>4</v>
      </c>
    </row>
    <row r="487" spans="1:2">
      <c r="A487">
        <v>27</v>
      </c>
      <c r="B487">
        <v>3</v>
      </c>
    </row>
    <row r="488" spans="1:2">
      <c r="A488">
        <v>37</v>
      </c>
      <c r="B488">
        <v>3</v>
      </c>
    </row>
    <row r="489" spans="1:2">
      <c r="A489">
        <v>20</v>
      </c>
      <c r="B489">
        <v>2</v>
      </c>
    </row>
    <row r="490" spans="1:2">
      <c r="A490">
        <v>42</v>
      </c>
      <c r="B490">
        <v>4</v>
      </c>
    </row>
    <row r="491" spans="1:2">
      <c r="A491">
        <v>43</v>
      </c>
      <c r="B491">
        <v>4</v>
      </c>
    </row>
    <row r="492" spans="1:2">
      <c r="A492">
        <v>38</v>
      </c>
      <c r="B492">
        <v>1</v>
      </c>
    </row>
    <row r="493" spans="1:2">
      <c r="A493">
        <v>43</v>
      </c>
      <c r="B493">
        <v>3</v>
      </c>
    </row>
    <row r="494" spans="1:2">
      <c r="A494">
        <v>48</v>
      </c>
      <c r="B494">
        <v>1</v>
      </c>
    </row>
    <row r="495" spans="1:2">
      <c r="A495">
        <v>44</v>
      </c>
      <c r="B495">
        <v>3</v>
      </c>
    </row>
    <row r="496" spans="1:2">
      <c r="A496">
        <v>34</v>
      </c>
      <c r="B496">
        <v>3</v>
      </c>
    </row>
    <row r="497" spans="1:2">
      <c r="A497">
        <v>27</v>
      </c>
      <c r="B497">
        <v>1</v>
      </c>
    </row>
    <row r="498" spans="1:2">
      <c r="A498">
        <v>21</v>
      </c>
      <c r="B498">
        <v>3</v>
      </c>
    </row>
    <row r="499" spans="1:2">
      <c r="A499">
        <v>44</v>
      </c>
      <c r="B499">
        <v>4</v>
      </c>
    </row>
    <row r="500" spans="1:2">
      <c r="A500">
        <v>22</v>
      </c>
      <c r="B500">
        <v>3</v>
      </c>
    </row>
    <row r="501" spans="1:2">
      <c r="A501">
        <v>33</v>
      </c>
      <c r="B501">
        <v>3</v>
      </c>
    </row>
    <row r="502" spans="1:2">
      <c r="A502">
        <v>32</v>
      </c>
      <c r="B502">
        <v>4</v>
      </c>
    </row>
    <row r="503" spans="1:2">
      <c r="A503">
        <v>30</v>
      </c>
      <c r="B503">
        <v>3</v>
      </c>
    </row>
    <row r="504" spans="1:2">
      <c r="A504">
        <v>53</v>
      </c>
      <c r="B504">
        <v>1</v>
      </c>
    </row>
    <row r="505" spans="1:2">
      <c r="A505">
        <v>34</v>
      </c>
      <c r="B505">
        <v>4</v>
      </c>
    </row>
    <row r="506" spans="1:2">
      <c r="A506">
        <v>45</v>
      </c>
      <c r="B506">
        <v>1</v>
      </c>
    </row>
    <row r="507" spans="1:2">
      <c r="A507">
        <v>26</v>
      </c>
      <c r="B507">
        <v>4</v>
      </c>
    </row>
    <row r="508" spans="1:2">
      <c r="A508">
        <v>37</v>
      </c>
      <c r="B508">
        <v>3</v>
      </c>
    </row>
    <row r="509" spans="1:2">
      <c r="A509">
        <v>29</v>
      </c>
      <c r="B509">
        <v>3</v>
      </c>
    </row>
    <row r="510" spans="1:2">
      <c r="A510">
        <v>35</v>
      </c>
      <c r="B510">
        <v>4</v>
      </c>
    </row>
    <row r="511" spans="1:2">
      <c r="A511">
        <v>33</v>
      </c>
      <c r="B511">
        <v>4</v>
      </c>
    </row>
    <row r="512" spans="1:2">
      <c r="A512">
        <v>54</v>
      </c>
      <c r="B512">
        <v>2</v>
      </c>
    </row>
    <row r="513" spans="1:2">
      <c r="A513">
        <v>36</v>
      </c>
      <c r="B513">
        <v>2</v>
      </c>
    </row>
    <row r="514" spans="1:2">
      <c r="A514">
        <v>27</v>
      </c>
      <c r="B514">
        <v>4</v>
      </c>
    </row>
    <row r="515" spans="1:2">
      <c r="A515">
        <v>20</v>
      </c>
      <c r="B515">
        <v>3</v>
      </c>
    </row>
    <row r="516" spans="1:2">
      <c r="A516">
        <v>33</v>
      </c>
      <c r="B516">
        <v>1</v>
      </c>
    </row>
    <row r="517" spans="1:2">
      <c r="A517">
        <v>35</v>
      </c>
      <c r="B517">
        <v>3</v>
      </c>
    </row>
    <row r="518" spans="1:2">
      <c r="A518">
        <v>23</v>
      </c>
      <c r="B518">
        <v>1</v>
      </c>
    </row>
    <row r="519" spans="1:2">
      <c r="A519">
        <v>25</v>
      </c>
      <c r="B519">
        <v>2</v>
      </c>
    </row>
    <row r="520" spans="1:2">
      <c r="A520">
        <v>38</v>
      </c>
      <c r="B520">
        <v>4</v>
      </c>
    </row>
    <row r="521" spans="1:2">
      <c r="A521">
        <v>29</v>
      </c>
      <c r="B521">
        <v>4</v>
      </c>
    </row>
    <row r="522" spans="1:2">
      <c r="A522">
        <v>48</v>
      </c>
      <c r="B522">
        <v>2</v>
      </c>
    </row>
    <row r="523" spans="1:2">
      <c r="A523">
        <v>27</v>
      </c>
      <c r="B523">
        <v>4</v>
      </c>
    </row>
    <row r="524" spans="1:2">
      <c r="A524">
        <v>37</v>
      </c>
      <c r="B524">
        <v>4</v>
      </c>
    </row>
    <row r="525" spans="1:2">
      <c r="A525">
        <v>50</v>
      </c>
      <c r="B525">
        <v>3</v>
      </c>
    </row>
    <row r="526" spans="1:2">
      <c r="A526">
        <v>34</v>
      </c>
      <c r="B526">
        <v>2</v>
      </c>
    </row>
    <row r="527" spans="1:2">
      <c r="A527">
        <v>24</v>
      </c>
      <c r="B527">
        <v>3</v>
      </c>
    </row>
    <row r="528" spans="1:2">
      <c r="A528">
        <v>39</v>
      </c>
      <c r="B528">
        <v>3</v>
      </c>
    </row>
    <row r="529" spans="1:2">
      <c r="A529">
        <v>32</v>
      </c>
      <c r="B529">
        <v>4</v>
      </c>
    </row>
    <row r="530" spans="1:2">
      <c r="A530">
        <v>50</v>
      </c>
      <c r="B530">
        <v>3</v>
      </c>
    </row>
    <row r="531" spans="1:2">
      <c r="A531">
        <v>38</v>
      </c>
      <c r="B531">
        <v>4</v>
      </c>
    </row>
    <row r="532" spans="1:2">
      <c r="A532">
        <v>27</v>
      </c>
      <c r="B532">
        <v>1</v>
      </c>
    </row>
    <row r="533" spans="1:2">
      <c r="A533">
        <v>32</v>
      </c>
      <c r="B533">
        <v>4</v>
      </c>
    </row>
    <row r="534" spans="1:2">
      <c r="A534">
        <v>47</v>
      </c>
      <c r="B534">
        <v>1</v>
      </c>
    </row>
    <row r="535" spans="1:2">
      <c r="A535">
        <v>40</v>
      </c>
      <c r="B535">
        <v>1</v>
      </c>
    </row>
    <row r="536" spans="1:2">
      <c r="A536">
        <v>53</v>
      </c>
      <c r="B536">
        <v>3</v>
      </c>
    </row>
    <row r="537" spans="1:2">
      <c r="A537">
        <v>41</v>
      </c>
      <c r="B537">
        <v>4</v>
      </c>
    </row>
    <row r="538" spans="1:2">
      <c r="A538">
        <v>60</v>
      </c>
      <c r="B538">
        <v>1</v>
      </c>
    </row>
    <row r="539" spans="1:2">
      <c r="A539">
        <v>27</v>
      </c>
      <c r="B539">
        <v>1</v>
      </c>
    </row>
    <row r="540" spans="1:2">
      <c r="A540">
        <v>41</v>
      </c>
      <c r="B540">
        <v>3</v>
      </c>
    </row>
    <row r="541" spans="1:2">
      <c r="A541">
        <v>50</v>
      </c>
      <c r="B541">
        <v>2</v>
      </c>
    </row>
    <row r="542" spans="1:2">
      <c r="A542">
        <v>28</v>
      </c>
      <c r="B542">
        <v>2</v>
      </c>
    </row>
    <row r="543" spans="1:2">
      <c r="A543">
        <v>36</v>
      </c>
      <c r="B543">
        <v>1</v>
      </c>
    </row>
    <row r="544" spans="1:2">
      <c r="A544">
        <v>38</v>
      </c>
      <c r="B544">
        <v>3</v>
      </c>
    </row>
    <row r="545" spans="1:2">
      <c r="A545">
        <v>44</v>
      </c>
      <c r="B545">
        <v>3</v>
      </c>
    </row>
    <row r="546" spans="1:2">
      <c r="A546">
        <v>47</v>
      </c>
      <c r="B546">
        <v>3</v>
      </c>
    </row>
    <row r="547" spans="1:2">
      <c r="A547">
        <v>30</v>
      </c>
      <c r="B547">
        <v>4</v>
      </c>
    </row>
    <row r="548" spans="1:2">
      <c r="A548">
        <v>29</v>
      </c>
      <c r="B548">
        <v>3</v>
      </c>
    </row>
    <row r="549" spans="1:2">
      <c r="A549">
        <v>42</v>
      </c>
      <c r="B549">
        <v>3</v>
      </c>
    </row>
    <row r="550" spans="1:2">
      <c r="A550">
        <v>43</v>
      </c>
      <c r="B550">
        <v>4</v>
      </c>
    </row>
    <row r="551" spans="1:2">
      <c r="A551">
        <v>34</v>
      </c>
      <c r="B551">
        <v>3</v>
      </c>
    </row>
    <row r="552" spans="1:2">
      <c r="A552">
        <v>23</v>
      </c>
      <c r="B552">
        <v>1</v>
      </c>
    </row>
    <row r="553" spans="1:2">
      <c r="A553">
        <v>39</v>
      </c>
      <c r="B553">
        <v>2</v>
      </c>
    </row>
    <row r="554" spans="1:2">
      <c r="A554">
        <v>56</v>
      </c>
      <c r="B554">
        <v>4</v>
      </c>
    </row>
    <row r="555" spans="1:2">
      <c r="A555">
        <v>40</v>
      </c>
      <c r="B555">
        <v>4</v>
      </c>
    </row>
    <row r="556" spans="1:2">
      <c r="A556">
        <v>27</v>
      </c>
      <c r="B556">
        <v>1</v>
      </c>
    </row>
    <row r="557" spans="1:2">
      <c r="A557">
        <v>29</v>
      </c>
      <c r="B557">
        <v>2</v>
      </c>
    </row>
    <row r="558" spans="1:2">
      <c r="A558">
        <v>53</v>
      </c>
      <c r="B558">
        <v>4</v>
      </c>
    </row>
    <row r="559" spans="1:2">
      <c r="A559">
        <v>35</v>
      </c>
      <c r="B559">
        <v>1</v>
      </c>
    </row>
    <row r="560" spans="1:2">
      <c r="A560">
        <v>32</v>
      </c>
      <c r="B560">
        <v>4</v>
      </c>
    </row>
    <row r="561" spans="1:2">
      <c r="A561">
        <v>38</v>
      </c>
      <c r="B561">
        <v>3</v>
      </c>
    </row>
    <row r="562" spans="1:2">
      <c r="A562">
        <v>34</v>
      </c>
      <c r="B562">
        <v>1</v>
      </c>
    </row>
    <row r="563" spans="1:2">
      <c r="A563">
        <v>52</v>
      </c>
      <c r="B563">
        <v>1</v>
      </c>
    </row>
    <row r="564" spans="1:2">
      <c r="A564">
        <v>33</v>
      </c>
      <c r="B564">
        <v>4</v>
      </c>
    </row>
    <row r="565" spans="1:2">
      <c r="A565">
        <v>25</v>
      </c>
      <c r="B565">
        <v>4</v>
      </c>
    </row>
    <row r="566" spans="1:2">
      <c r="A566">
        <v>45</v>
      </c>
      <c r="B566">
        <v>3</v>
      </c>
    </row>
    <row r="567" spans="1:2">
      <c r="A567">
        <v>23</v>
      </c>
      <c r="B567">
        <v>3</v>
      </c>
    </row>
    <row r="568" spans="1:2">
      <c r="A568">
        <v>47</v>
      </c>
      <c r="B568">
        <v>3</v>
      </c>
    </row>
    <row r="569" spans="1:2">
      <c r="A569">
        <v>34</v>
      </c>
      <c r="B569">
        <v>4</v>
      </c>
    </row>
    <row r="570" spans="1:2">
      <c r="A570">
        <v>55</v>
      </c>
      <c r="B570">
        <v>1</v>
      </c>
    </row>
    <row r="571" spans="1:2">
      <c r="A571">
        <v>36</v>
      </c>
      <c r="B571">
        <v>1</v>
      </c>
    </row>
    <row r="572" spans="1:2">
      <c r="A572">
        <v>52</v>
      </c>
      <c r="B572">
        <v>4</v>
      </c>
    </row>
    <row r="573" spans="1:2">
      <c r="A573">
        <v>26</v>
      </c>
      <c r="B573">
        <v>4</v>
      </c>
    </row>
    <row r="574" spans="1:2">
      <c r="A574">
        <v>29</v>
      </c>
      <c r="B574">
        <v>3</v>
      </c>
    </row>
    <row r="575" spans="1:2">
      <c r="A575">
        <v>26</v>
      </c>
      <c r="B575">
        <v>1</v>
      </c>
    </row>
    <row r="576" spans="1:2">
      <c r="A576">
        <v>34</v>
      </c>
      <c r="B576">
        <v>4</v>
      </c>
    </row>
    <row r="577" spans="1:2">
      <c r="A577">
        <v>54</v>
      </c>
      <c r="B577">
        <v>1</v>
      </c>
    </row>
    <row r="578" spans="1:2">
      <c r="A578">
        <v>27</v>
      </c>
      <c r="B578">
        <v>4</v>
      </c>
    </row>
    <row r="579" spans="1:2">
      <c r="A579">
        <v>37</v>
      </c>
      <c r="B579">
        <v>1</v>
      </c>
    </row>
    <row r="580" spans="1:2">
      <c r="A580">
        <v>38</v>
      </c>
      <c r="B580">
        <v>1</v>
      </c>
    </row>
    <row r="581" spans="1:2">
      <c r="A581">
        <v>34</v>
      </c>
      <c r="B581">
        <v>1</v>
      </c>
    </row>
    <row r="582" spans="1:2">
      <c r="A582">
        <v>35</v>
      </c>
      <c r="B582">
        <v>4</v>
      </c>
    </row>
    <row r="583" spans="1:2">
      <c r="A583">
        <v>30</v>
      </c>
      <c r="B583">
        <v>3</v>
      </c>
    </row>
    <row r="584" spans="1:2">
      <c r="A584">
        <v>40</v>
      </c>
      <c r="B584">
        <v>2</v>
      </c>
    </row>
    <row r="585" spans="1:2">
      <c r="A585">
        <v>34</v>
      </c>
      <c r="B585">
        <v>1</v>
      </c>
    </row>
    <row r="586" spans="1:2">
      <c r="A586">
        <v>42</v>
      </c>
      <c r="B586">
        <v>4</v>
      </c>
    </row>
    <row r="587" spans="1:2">
      <c r="A587">
        <v>23</v>
      </c>
      <c r="B587">
        <v>1</v>
      </c>
    </row>
    <row r="588" spans="1:2">
      <c r="A588">
        <v>24</v>
      </c>
      <c r="B588">
        <v>2</v>
      </c>
    </row>
    <row r="589" spans="1:2">
      <c r="A589">
        <v>52</v>
      </c>
      <c r="B589">
        <v>3</v>
      </c>
    </row>
    <row r="590" spans="1:2">
      <c r="A590">
        <v>50</v>
      </c>
      <c r="B590">
        <v>3</v>
      </c>
    </row>
    <row r="591" spans="1:2">
      <c r="A591">
        <v>29</v>
      </c>
      <c r="B591">
        <v>1</v>
      </c>
    </row>
    <row r="592" spans="1:2">
      <c r="A592">
        <v>33</v>
      </c>
      <c r="B592">
        <v>3</v>
      </c>
    </row>
    <row r="593" spans="1:2">
      <c r="A593">
        <v>33</v>
      </c>
      <c r="B593">
        <v>1</v>
      </c>
    </row>
    <row r="594" spans="1:2">
      <c r="A594">
        <v>47</v>
      </c>
      <c r="B594">
        <v>4</v>
      </c>
    </row>
    <row r="595" spans="1:2">
      <c r="A595">
        <v>36</v>
      </c>
      <c r="B595">
        <v>2</v>
      </c>
    </row>
    <row r="596" spans="1:2">
      <c r="A596">
        <v>29</v>
      </c>
      <c r="B596">
        <v>3</v>
      </c>
    </row>
    <row r="597" spans="1:2">
      <c r="A597">
        <v>58</v>
      </c>
      <c r="B597">
        <v>2</v>
      </c>
    </row>
    <row r="598" spans="1:2">
      <c r="A598">
        <v>35</v>
      </c>
      <c r="B598">
        <v>3</v>
      </c>
    </row>
    <row r="599" spans="1:2">
      <c r="A599">
        <v>42</v>
      </c>
      <c r="B599">
        <v>4</v>
      </c>
    </row>
    <row r="600" spans="1:2">
      <c r="A600">
        <v>28</v>
      </c>
      <c r="B600">
        <v>3</v>
      </c>
    </row>
    <row r="601" spans="1:2">
      <c r="A601">
        <v>36</v>
      </c>
      <c r="B601">
        <v>2</v>
      </c>
    </row>
    <row r="602" spans="1:2">
      <c r="A602">
        <v>32</v>
      </c>
      <c r="B602">
        <v>3</v>
      </c>
    </row>
    <row r="603" spans="1:2">
      <c r="A603">
        <v>40</v>
      </c>
      <c r="B603">
        <v>3</v>
      </c>
    </row>
    <row r="604" spans="1:2">
      <c r="A604">
        <v>30</v>
      </c>
      <c r="B604">
        <v>4</v>
      </c>
    </row>
    <row r="605" spans="1:2">
      <c r="A605">
        <v>45</v>
      </c>
      <c r="B605">
        <v>3</v>
      </c>
    </row>
    <row r="606" spans="1:2">
      <c r="A606">
        <v>42</v>
      </c>
      <c r="B606">
        <v>2</v>
      </c>
    </row>
    <row r="607" spans="1:2">
      <c r="A607">
        <v>38</v>
      </c>
      <c r="B607">
        <v>1</v>
      </c>
    </row>
    <row r="608" spans="1:2">
      <c r="A608">
        <v>34</v>
      </c>
      <c r="B608">
        <v>4</v>
      </c>
    </row>
    <row r="609" spans="1:2">
      <c r="A609">
        <v>49</v>
      </c>
      <c r="B609">
        <v>4</v>
      </c>
    </row>
    <row r="610" spans="1:2">
      <c r="A610">
        <v>55</v>
      </c>
      <c r="B610">
        <v>4</v>
      </c>
    </row>
    <row r="611" spans="1:2">
      <c r="A611">
        <v>43</v>
      </c>
      <c r="B611">
        <v>1</v>
      </c>
    </row>
    <row r="612" spans="1:2">
      <c r="A612">
        <v>27</v>
      </c>
      <c r="B612">
        <v>4</v>
      </c>
    </row>
    <row r="613" spans="1:2">
      <c r="A613">
        <v>35</v>
      </c>
      <c r="B613">
        <v>3</v>
      </c>
    </row>
    <row r="614" spans="1:2">
      <c r="A614">
        <v>28</v>
      </c>
      <c r="B614">
        <v>2</v>
      </c>
    </row>
    <row r="615" spans="1:2">
      <c r="A615">
        <v>34</v>
      </c>
      <c r="B615">
        <v>4</v>
      </c>
    </row>
    <row r="616" spans="1:2">
      <c r="A616">
        <v>26</v>
      </c>
      <c r="B616">
        <v>3</v>
      </c>
    </row>
    <row r="617" spans="1:2">
      <c r="A617">
        <v>27</v>
      </c>
      <c r="B617">
        <v>4</v>
      </c>
    </row>
    <row r="618" spans="1:2">
      <c r="A618">
        <v>51</v>
      </c>
      <c r="B618">
        <v>3</v>
      </c>
    </row>
    <row r="619" spans="1:2">
      <c r="A619">
        <v>44</v>
      </c>
      <c r="B619">
        <v>2</v>
      </c>
    </row>
    <row r="620" spans="1:2">
      <c r="A620">
        <v>25</v>
      </c>
      <c r="B620">
        <v>1</v>
      </c>
    </row>
    <row r="621" spans="1:2">
      <c r="A621">
        <v>33</v>
      </c>
      <c r="B621">
        <v>1</v>
      </c>
    </row>
    <row r="622" spans="1:2">
      <c r="A622">
        <v>35</v>
      </c>
      <c r="B622">
        <v>1</v>
      </c>
    </row>
    <row r="623" spans="1:2">
      <c r="A623">
        <v>36</v>
      </c>
      <c r="B623">
        <v>4</v>
      </c>
    </row>
    <row r="624" spans="1:2">
      <c r="A624">
        <v>32</v>
      </c>
      <c r="B624">
        <v>4</v>
      </c>
    </row>
    <row r="625" spans="1:2">
      <c r="A625">
        <v>30</v>
      </c>
      <c r="B625">
        <v>4</v>
      </c>
    </row>
    <row r="626" spans="1:2">
      <c r="A626">
        <v>53</v>
      </c>
      <c r="B626">
        <v>4</v>
      </c>
    </row>
    <row r="627" spans="1:2">
      <c r="A627">
        <v>45</v>
      </c>
      <c r="B627">
        <v>1</v>
      </c>
    </row>
    <row r="628" spans="1:2">
      <c r="A628">
        <v>32</v>
      </c>
      <c r="B628">
        <v>3</v>
      </c>
    </row>
    <row r="629" spans="1:2">
      <c r="A629">
        <v>52</v>
      </c>
      <c r="B629">
        <v>4</v>
      </c>
    </row>
    <row r="630" spans="1:2">
      <c r="A630">
        <v>37</v>
      </c>
      <c r="B630">
        <v>3</v>
      </c>
    </row>
    <row r="631" spans="1:2">
      <c r="A631">
        <v>28</v>
      </c>
      <c r="B631">
        <v>4</v>
      </c>
    </row>
    <row r="632" spans="1:2">
      <c r="A632">
        <v>22</v>
      </c>
      <c r="B632">
        <v>4</v>
      </c>
    </row>
    <row r="633" spans="1:2">
      <c r="A633">
        <v>44</v>
      </c>
      <c r="B633">
        <v>4</v>
      </c>
    </row>
    <row r="634" spans="1:2">
      <c r="A634">
        <v>42</v>
      </c>
      <c r="B634">
        <v>4</v>
      </c>
    </row>
    <row r="635" spans="1:2">
      <c r="A635">
        <v>36</v>
      </c>
      <c r="B635">
        <v>1</v>
      </c>
    </row>
    <row r="636" spans="1:2">
      <c r="A636">
        <v>25</v>
      </c>
      <c r="B636">
        <v>1</v>
      </c>
    </row>
    <row r="637" spans="1:2">
      <c r="A637">
        <v>35</v>
      </c>
      <c r="B637">
        <v>3</v>
      </c>
    </row>
    <row r="638" spans="1:2">
      <c r="A638">
        <v>35</v>
      </c>
      <c r="B638">
        <v>2</v>
      </c>
    </row>
    <row r="639" spans="1:2">
      <c r="A639">
        <v>32</v>
      </c>
      <c r="B639">
        <v>4</v>
      </c>
    </row>
    <row r="640" spans="1:2">
      <c r="A640">
        <v>25</v>
      </c>
      <c r="B640">
        <v>1</v>
      </c>
    </row>
    <row r="641" spans="1:2">
      <c r="A641">
        <v>49</v>
      </c>
      <c r="B641">
        <v>1</v>
      </c>
    </row>
    <row r="642" spans="1:2">
      <c r="A642">
        <v>24</v>
      </c>
      <c r="B642">
        <v>4</v>
      </c>
    </row>
    <row r="643" spans="1:2">
      <c r="A643">
        <v>32</v>
      </c>
      <c r="B643">
        <v>2</v>
      </c>
    </row>
    <row r="644" spans="1:2">
      <c r="A644">
        <v>38</v>
      </c>
      <c r="B644">
        <v>2</v>
      </c>
    </row>
    <row r="645" spans="1:2">
      <c r="A645">
        <v>42</v>
      </c>
      <c r="B645">
        <v>4</v>
      </c>
    </row>
    <row r="646" spans="1:2">
      <c r="A646">
        <v>31</v>
      </c>
      <c r="B646">
        <v>4</v>
      </c>
    </row>
    <row r="647" spans="1:2">
      <c r="A647">
        <v>29</v>
      </c>
      <c r="B647">
        <v>3</v>
      </c>
    </row>
    <row r="648" spans="1:2">
      <c r="A648">
        <v>53</v>
      </c>
      <c r="B648">
        <v>4</v>
      </c>
    </row>
    <row r="649" spans="1:2">
      <c r="A649">
        <v>35</v>
      </c>
      <c r="B649">
        <v>2</v>
      </c>
    </row>
    <row r="650" spans="1:2">
      <c r="A650">
        <v>37</v>
      </c>
      <c r="B650">
        <v>4</v>
      </c>
    </row>
    <row r="651" spans="1:2">
      <c r="A651">
        <v>53</v>
      </c>
      <c r="B651">
        <v>4</v>
      </c>
    </row>
    <row r="652" spans="1:2">
      <c r="A652">
        <v>43</v>
      </c>
      <c r="B652">
        <v>4</v>
      </c>
    </row>
    <row r="653" spans="1:2">
      <c r="A653">
        <v>47</v>
      </c>
      <c r="B653">
        <v>4</v>
      </c>
    </row>
    <row r="654" spans="1:2">
      <c r="A654">
        <v>37</v>
      </c>
      <c r="B654">
        <v>2</v>
      </c>
    </row>
    <row r="655" spans="1:2">
      <c r="A655">
        <v>50</v>
      </c>
      <c r="B655">
        <v>1</v>
      </c>
    </row>
    <row r="656" spans="1:2">
      <c r="A656">
        <v>39</v>
      </c>
      <c r="B656">
        <v>4</v>
      </c>
    </row>
    <row r="657" spans="1:2">
      <c r="A657">
        <v>33</v>
      </c>
      <c r="B657">
        <v>2</v>
      </c>
    </row>
    <row r="658" spans="1:2">
      <c r="A658">
        <v>32</v>
      </c>
      <c r="B658">
        <v>4</v>
      </c>
    </row>
    <row r="659" spans="1:2">
      <c r="A659">
        <v>29</v>
      </c>
      <c r="B659">
        <v>4</v>
      </c>
    </row>
    <row r="660" spans="1:2">
      <c r="A660">
        <v>44</v>
      </c>
      <c r="B660">
        <v>1</v>
      </c>
    </row>
    <row r="661" spans="1:2">
      <c r="A661">
        <v>28</v>
      </c>
      <c r="B661">
        <v>4</v>
      </c>
    </row>
    <row r="662" spans="1:2">
      <c r="A662">
        <v>58</v>
      </c>
      <c r="B662">
        <v>4</v>
      </c>
    </row>
    <row r="663" spans="1:2">
      <c r="A663">
        <v>43</v>
      </c>
      <c r="B663">
        <v>2</v>
      </c>
    </row>
    <row r="664" spans="1:2">
      <c r="A664">
        <v>20</v>
      </c>
      <c r="B664">
        <v>3</v>
      </c>
    </row>
    <row r="665" spans="1:2">
      <c r="A665">
        <v>21</v>
      </c>
      <c r="B665">
        <v>4</v>
      </c>
    </row>
    <row r="666" spans="1:2">
      <c r="A666">
        <v>36</v>
      </c>
      <c r="B666">
        <v>4</v>
      </c>
    </row>
    <row r="667" spans="1:2">
      <c r="A667">
        <v>47</v>
      </c>
      <c r="B667">
        <v>4</v>
      </c>
    </row>
    <row r="668" spans="1:2">
      <c r="A668">
        <v>22</v>
      </c>
      <c r="B668">
        <v>3</v>
      </c>
    </row>
    <row r="669" spans="1:2">
      <c r="A669">
        <v>41</v>
      </c>
      <c r="B669">
        <v>4</v>
      </c>
    </row>
    <row r="670" spans="1:2">
      <c r="A670">
        <v>28</v>
      </c>
      <c r="B670">
        <v>3</v>
      </c>
    </row>
    <row r="671" spans="1:2">
      <c r="A671">
        <v>39</v>
      </c>
      <c r="B671">
        <v>1</v>
      </c>
    </row>
    <row r="672" spans="1:2">
      <c r="A672">
        <v>27</v>
      </c>
      <c r="B672">
        <v>3</v>
      </c>
    </row>
    <row r="673" spans="1:2">
      <c r="A673">
        <v>34</v>
      </c>
      <c r="B673">
        <v>2</v>
      </c>
    </row>
    <row r="674" spans="1:2">
      <c r="A674">
        <v>42</v>
      </c>
      <c r="B674">
        <v>3</v>
      </c>
    </row>
    <row r="675" spans="1:2">
      <c r="A675">
        <v>33</v>
      </c>
      <c r="B675">
        <v>1</v>
      </c>
    </row>
    <row r="676" spans="1:2">
      <c r="A676">
        <v>58</v>
      </c>
      <c r="B676">
        <v>2</v>
      </c>
    </row>
    <row r="677" spans="1:2">
      <c r="A677">
        <v>31</v>
      </c>
      <c r="B677">
        <v>3</v>
      </c>
    </row>
    <row r="678" spans="1:2">
      <c r="A678">
        <v>35</v>
      </c>
      <c r="B678">
        <v>4</v>
      </c>
    </row>
    <row r="679" spans="1:2">
      <c r="A679">
        <v>49</v>
      </c>
      <c r="B679">
        <v>2</v>
      </c>
    </row>
    <row r="680" spans="1:2">
      <c r="A680">
        <v>48</v>
      </c>
      <c r="B680">
        <v>3</v>
      </c>
    </row>
    <row r="681" spans="1:2">
      <c r="A681">
        <v>31</v>
      </c>
      <c r="B681">
        <v>3</v>
      </c>
    </row>
    <row r="682" spans="1:2">
      <c r="A682">
        <v>36</v>
      </c>
      <c r="B682">
        <v>4</v>
      </c>
    </row>
    <row r="683" spans="1:2">
      <c r="A683">
        <v>38</v>
      </c>
      <c r="B683">
        <v>1</v>
      </c>
    </row>
    <row r="684" spans="1:2">
      <c r="A684">
        <v>32</v>
      </c>
      <c r="B684">
        <v>2</v>
      </c>
    </row>
    <row r="685" spans="1:2">
      <c r="A685">
        <v>25</v>
      </c>
      <c r="B685">
        <v>2</v>
      </c>
    </row>
    <row r="686" spans="1:2">
      <c r="A686">
        <v>40</v>
      </c>
      <c r="B686">
        <v>2</v>
      </c>
    </row>
    <row r="687" spans="1:2">
      <c r="A687">
        <v>26</v>
      </c>
      <c r="B687">
        <v>1</v>
      </c>
    </row>
    <row r="688" spans="1:2">
      <c r="A688">
        <v>41</v>
      </c>
      <c r="B688">
        <v>1</v>
      </c>
    </row>
    <row r="689" spans="1:2">
      <c r="A689">
        <v>36</v>
      </c>
      <c r="B689">
        <v>3</v>
      </c>
    </row>
    <row r="690" spans="1:2">
      <c r="A690">
        <v>19</v>
      </c>
      <c r="B690">
        <v>2</v>
      </c>
    </row>
    <row r="691" spans="1:2">
      <c r="A691">
        <v>20</v>
      </c>
      <c r="B691">
        <v>1</v>
      </c>
    </row>
    <row r="692" spans="1:2">
      <c r="A692">
        <v>31</v>
      </c>
      <c r="B692">
        <v>4</v>
      </c>
    </row>
    <row r="693" spans="1:2">
      <c r="A693">
        <v>40</v>
      </c>
      <c r="B693">
        <v>2</v>
      </c>
    </row>
    <row r="694" spans="1:2">
      <c r="A694">
        <v>32</v>
      </c>
      <c r="B694">
        <v>1</v>
      </c>
    </row>
    <row r="695" spans="1:2">
      <c r="A695">
        <v>36</v>
      </c>
      <c r="B695">
        <v>4</v>
      </c>
    </row>
    <row r="696" spans="1:2">
      <c r="A696">
        <v>33</v>
      </c>
      <c r="B696">
        <v>4</v>
      </c>
    </row>
    <row r="697" spans="1:2">
      <c r="A697">
        <v>37</v>
      </c>
      <c r="B697">
        <v>3</v>
      </c>
    </row>
    <row r="698" spans="1:2">
      <c r="A698">
        <v>45</v>
      </c>
      <c r="B698">
        <v>2</v>
      </c>
    </row>
    <row r="699" spans="1:2">
      <c r="A699">
        <v>29</v>
      </c>
      <c r="B699">
        <v>4</v>
      </c>
    </row>
    <row r="700" spans="1:2">
      <c r="A700">
        <v>35</v>
      </c>
      <c r="B700">
        <v>3</v>
      </c>
    </row>
    <row r="701" spans="1:2">
      <c r="A701">
        <v>52</v>
      </c>
      <c r="B701">
        <v>4</v>
      </c>
    </row>
    <row r="702" spans="1:2">
      <c r="A702">
        <v>58</v>
      </c>
      <c r="B702">
        <v>3</v>
      </c>
    </row>
    <row r="703" spans="1:2">
      <c r="A703">
        <v>53</v>
      </c>
      <c r="B703">
        <v>3</v>
      </c>
    </row>
    <row r="704" spans="1:2">
      <c r="A704">
        <v>30</v>
      </c>
      <c r="B704">
        <v>3</v>
      </c>
    </row>
    <row r="705" spans="1:2">
      <c r="A705">
        <v>38</v>
      </c>
      <c r="B705">
        <v>4</v>
      </c>
    </row>
    <row r="706" spans="1:2">
      <c r="A706">
        <v>35</v>
      </c>
      <c r="B706">
        <v>4</v>
      </c>
    </row>
    <row r="707" spans="1:2">
      <c r="A707">
        <v>39</v>
      </c>
      <c r="B707">
        <v>3</v>
      </c>
    </row>
    <row r="708" spans="1:2">
      <c r="A708">
        <v>40</v>
      </c>
      <c r="B708">
        <v>2</v>
      </c>
    </row>
    <row r="709" spans="1:2">
      <c r="A709">
        <v>47</v>
      </c>
      <c r="B709">
        <v>3</v>
      </c>
    </row>
    <row r="710" spans="1:2">
      <c r="A710">
        <v>36</v>
      </c>
      <c r="B710">
        <v>4</v>
      </c>
    </row>
    <row r="711" spans="1:2">
      <c r="A711">
        <v>31</v>
      </c>
      <c r="B711">
        <v>1</v>
      </c>
    </row>
    <row r="712" spans="1:2">
      <c r="A712">
        <v>33</v>
      </c>
      <c r="B712">
        <v>3</v>
      </c>
    </row>
    <row r="713" spans="1:2">
      <c r="A713">
        <v>29</v>
      </c>
      <c r="B713">
        <v>1</v>
      </c>
    </row>
    <row r="714" spans="1:2">
      <c r="A714">
        <v>33</v>
      </c>
      <c r="B714">
        <v>4</v>
      </c>
    </row>
    <row r="715" spans="1:2">
      <c r="A715">
        <v>45</v>
      </c>
      <c r="B715">
        <v>4</v>
      </c>
    </row>
    <row r="716" spans="1:2">
      <c r="A716">
        <v>50</v>
      </c>
      <c r="B716">
        <v>4</v>
      </c>
    </row>
    <row r="717" spans="1:2">
      <c r="A717">
        <v>33</v>
      </c>
      <c r="B717">
        <v>2</v>
      </c>
    </row>
    <row r="718" spans="1:2">
      <c r="A718">
        <v>41</v>
      </c>
      <c r="B718">
        <v>3</v>
      </c>
    </row>
    <row r="719" spans="1:2">
      <c r="A719">
        <v>27</v>
      </c>
      <c r="B719">
        <v>2</v>
      </c>
    </row>
    <row r="720" spans="1:2">
      <c r="A720">
        <v>45</v>
      </c>
      <c r="B720">
        <v>1</v>
      </c>
    </row>
    <row r="721" spans="1:2">
      <c r="A721">
        <v>47</v>
      </c>
      <c r="B721">
        <v>4</v>
      </c>
    </row>
    <row r="722" spans="1:2">
      <c r="A722">
        <v>30</v>
      </c>
      <c r="B722">
        <v>3</v>
      </c>
    </row>
    <row r="723" spans="1:2">
      <c r="A723">
        <v>50</v>
      </c>
      <c r="B723">
        <v>3</v>
      </c>
    </row>
    <row r="724" spans="1:2">
      <c r="A724">
        <v>38</v>
      </c>
      <c r="B724">
        <v>3</v>
      </c>
    </row>
    <row r="725" spans="1:2">
      <c r="A725">
        <v>46</v>
      </c>
      <c r="B725">
        <v>3</v>
      </c>
    </row>
    <row r="726" spans="1:2">
      <c r="A726">
        <v>24</v>
      </c>
      <c r="B726">
        <v>3</v>
      </c>
    </row>
    <row r="727" spans="1:2">
      <c r="A727">
        <v>35</v>
      </c>
      <c r="B727">
        <v>2</v>
      </c>
    </row>
    <row r="728" spans="1:2">
      <c r="A728">
        <v>31</v>
      </c>
      <c r="B728">
        <v>1</v>
      </c>
    </row>
    <row r="729" spans="1:2">
      <c r="A729">
        <v>18</v>
      </c>
      <c r="B729">
        <v>4</v>
      </c>
    </row>
    <row r="730" spans="1:2">
      <c r="A730">
        <v>54</v>
      </c>
      <c r="B730">
        <v>3</v>
      </c>
    </row>
    <row r="731" spans="1:2">
      <c r="A731">
        <v>35</v>
      </c>
      <c r="B731">
        <v>3</v>
      </c>
    </row>
    <row r="732" spans="1:2">
      <c r="A732">
        <v>30</v>
      </c>
      <c r="B732">
        <v>1</v>
      </c>
    </row>
    <row r="733" spans="1:2">
      <c r="A733">
        <v>20</v>
      </c>
      <c r="B733">
        <v>1</v>
      </c>
    </row>
    <row r="734" spans="1:2">
      <c r="A734">
        <v>30</v>
      </c>
      <c r="B734">
        <v>2</v>
      </c>
    </row>
    <row r="735" spans="1:2">
      <c r="A735">
        <v>26</v>
      </c>
      <c r="B735">
        <v>4</v>
      </c>
    </row>
    <row r="736" spans="1:2">
      <c r="A736">
        <v>22</v>
      </c>
      <c r="B736">
        <v>1</v>
      </c>
    </row>
    <row r="737" spans="1:2">
      <c r="A737">
        <v>48</v>
      </c>
      <c r="B737">
        <v>3</v>
      </c>
    </row>
    <row r="738" spans="1:2">
      <c r="A738">
        <v>48</v>
      </c>
      <c r="B738">
        <v>3</v>
      </c>
    </row>
    <row r="739" spans="1:2">
      <c r="A739">
        <v>41</v>
      </c>
      <c r="B739">
        <v>3</v>
      </c>
    </row>
    <row r="740" spans="1:2">
      <c r="A740">
        <v>39</v>
      </c>
      <c r="B740">
        <v>4</v>
      </c>
    </row>
    <row r="741" spans="1:2">
      <c r="A741">
        <v>27</v>
      </c>
      <c r="B741">
        <v>4</v>
      </c>
    </row>
    <row r="742" spans="1:2">
      <c r="A742">
        <v>35</v>
      </c>
      <c r="B742">
        <v>4</v>
      </c>
    </row>
    <row r="743" spans="1:2">
      <c r="A743">
        <v>42</v>
      </c>
      <c r="B743">
        <v>3</v>
      </c>
    </row>
    <row r="744" spans="1:2">
      <c r="A744">
        <v>50</v>
      </c>
      <c r="B744">
        <v>4</v>
      </c>
    </row>
    <row r="745" spans="1:2">
      <c r="A745">
        <v>59</v>
      </c>
      <c r="B745">
        <v>4</v>
      </c>
    </row>
    <row r="746" spans="1:2">
      <c r="A746">
        <v>37</v>
      </c>
      <c r="B746">
        <v>2</v>
      </c>
    </row>
    <row r="747" spans="1:2">
      <c r="A747">
        <v>55</v>
      </c>
      <c r="B747">
        <v>2</v>
      </c>
    </row>
    <row r="748" spans="1:2">
      <c r="A748">
        <v>41</v>
      </c>
      <c r="B748">
        <v>3</v>
      </c>
    </row>
    <row r="749" spans="1:2">
      <c r="A749">
        <v>38</v>
      </c>
      <c r="B749">
        <v>4</v>
      </c>
    </row>
    <row r="750" spans="1:2">
      <c r="A750">
        <v>26</v>
      </c>
      <c r="B750">
        <v>1</v>
      </c>
    </row>
    <row r="751" spans="1:2">
      <c r="A751">
        <v>52</v>
      </c>
      <c r="B751">
        <v>4</v>
      </c>
    </row>
    <row r="752" spans="1:2">
      <c r="A752">
        <v>44</v>
      </c>
      <c r="B752">
        <v>4</v>
      </c>
    </row>
    <row r="753" spans="1:2">
      <c r="A753">
        <v>50</v>
      </c>
      <c r="B753">
        <v>3</v>
      </c>
    </row>
    <row r="754" spans="1:2">
      <c r="A754">
        <v>36</v>
      </c>
      <c r="B754">
        <v>1</v>
      </c>
    </row>
    <row r="755" spans="1:2">
      <c r="A755">
        <v>39</v>
      </c>
      <c r="B755">
        <v>1</v>
      </c>
    </row>
    <row r="756" spans="1:2">
      <c r="A756">
        <v>33</v>
      </c>
      <c r="B756">
        <v>4</v>
      </c>
    </row>
    <row r="757" spans="1:2">
      <c r="A757">
        <v>45</v>
      </c>
      <c r="B757">
        <v>4</v>
      </c>
    </row>
    <row r="758" spans="1:2">
      <c r="A758">
        <v>32</v>
      </c>
      <c r="B758">
        <v>3</v>
      </c>
    </row>
    <row r="759" spans="1:2">
      <c r="A759">
        <v>34</v>
      </c>
      <c r="B759">
        <v>4</v>
      </c>
    </row>
    <row r="760" spans="1:2">
      <c r="A760">
        <v>59</v>
      </c>
      <c r="B760">
        <v>4</v>
      </c>
    </row>
    <row r="761" spans="1:2">
      <c r="A761">
        <v>45</v>
      </c>
      <c r="B761">
        <v>2</v>
      </c>
    </row>
    <row r="762" spans="1:2">
      <c r="A762">
        <v>53</v>
      </c>
      <c r="B762">
        <v>2</v>
      </c>
    </row>
    <row r="763" spans="1:2">
      <c r="A763">
        <v>36</v>
      </c>
      <c r="B763">
        <v>3</v>
      </c>
    </row>
    <row r="764" spans="1:2">
      <c r="A764">
        <v>26</v>
      </c>
      <c r="B764">
        <v>1</v>
      </c>
    </row>
    <row r="765" spans="1:2">
      <c r="A765">
        <v>34</v>
      </c>
      <c r="B765">
        <v>3</v>
      </c>
    </row>
    <row r="766" spans="1:2">
      <c r="A766">
        <v>28</v>
      </c>
      <c r="B766">
        <v>2</v>
      </c>
    </row>
    <row r="767" spans="1:2">
      <c r="A767">
        <v>38</v>
      </c>
      <c r="B767">
        <v>3</v>
      </c>
    </row>
    <row r="768" spans="1:2">
      <c r="A768">
        <v>50</v>
      </c>
      <c r="B768">
        <v>3</v>
      </c>
    </row>
    <row r="769" spans="1:2">
      <c r="A769">
        <v>37</v>
      </c>
      <c r="B769">
        <v>2</v>
      </c>
    </row>
    <row r="770" spans="1:2">
      <c r="A770">
        <v>40</v>
      </c>
      <c r="B770">
        <v>1</v>
      </c>
    </row>
    <row r="771" spans="1:2">
      <c r="A771">
        <v>26</v>
      </c>
      <c r="B771">
        <v>3</v>
      </c>
    </row>
    <row r="772" spans="1:2">
      <c r="A772">
        <v>46</v>
      </c>
      <c r="B772">
        <v>4</v>
      </c>
    </row>
    <row r="773" spans="1:2">
      <c r="A773">
        <v>54</v>
      </c>
      <c r="B773">
        <v>3</v>
      </c>
    </row>
    <row r="774" spans="1:2">
      <c r="A774">
        <v>56</v>
      </c>
      <c r="B774">
        <v>3</v>
      </c>
    </row>
    <row r="775" spans="1:2">
      <c r="A775">
        <v>36</v>
      </c>
      <c r="B775">
        <v>4</v>
      </c>
    </row>
    <row r="776" spans="1:2">
      <c r="A776">
        <v>55</v>
      </c>
      <c r="B776">
        <v>1</v>
      </c>
    </row>
    <row r="777" spans="1:2">
      <c r="A777">
        <v>43</v>
      </c>
      <c r="B777">
        <v>4</v>
      </c>
    </row>
    <row r="778" spans="1:2">
      <c r="A778">
        <v>20</v>
      </c>
      <c r="B778">
        <v>4</v>
      </c>
    </row>
    <row r="779" spans="1:2">
      <c r="A779">
        <v>21</v>
      </c>
      <c r="B779">
        <v>1</v>
      </c>
    </row>
    <row r="780" spans="1:2">
      <c r="A780">
        <v>46</v>
      </c>
      <c r="B780">
        <v>1</v>
      </c>
    </row>
    <row r="781" spans="1:2">
      <c r="A781">
        <v>51</v>
      </c>
      <c r="B781">
        <v>3</v>
      </c>
    </row>
    <row r="782" spans="1:2">
      <c r="A782">
        <v>28</v>
      </c>
      <c r="B782">
        <v>1</v>
      </c>
    </row>
    <row r="783" spans="1:2">
      <c r="A783">
        <v>26</v>
      </c>
      <c r="B783">
        <v>1</v>
      </c>
    </row>
    <row r="784" spans="1:2">
      <c r="A784">
        <v>30</v>
      </c>
      <c r="B784">
        <v>1</v>
      </c>
    </row>
    <row r="785" spans="1:2">
      <c r="A785">
        <v>41</v>
      </c>
      <c r="B785">
        <v>3</v>
      </c>
    </row>
    <row r="786" spans="1:2">
      <c r="A786">
        <v>38</v>
      </c>
      <c r="B786">
        <v>3</v>
      </c>
    </row>
    <row r="787" spans="1:2">
      <c r="A787">
        <v>40</v>
      </c>
      <c r="B787">
        <v>4</v>
      </c>
    </row>
    <row r="788" spans="1:2">
      <c r="A788">
        <v>27</v>
      </c>
      <c r="B788">
        <v>3</v>
      </c>
    </row>
    <row r="789" spans="1:2">
      <c r="A789">
        <v>55</v>
      </c>
      <c r="B789">
        <v>2</v>
      </c>
    </row>
    <row r="790" spans="1:2">
      <c r="A790">
        <v>28</v>
      </c>
      <c r="B790">
        <v>3</v>
      </c>
    </row>
    <row r="791" spans="1:2">
      <c r="A791">
        <v>44</v>
      </c>
      <c r="B791">
        <v>1</v>
      </c>
    </row>
    <row r="792" spans="1:2">
      <c r="A792">
        <v>33</v>
      </c>
      <c r="B792">
        <v>4</v>
      </c>
    </row>
    <row r="793" spans="1:2">
      <c r="A793">
        <v>35</v>
      </c>
      <c r="B793">
        <v>1</v>
      </c>
    </row>
    <row r="794" spans="1:2">
      <c r="A794">
        <v>33</v>
      </c>
      <c r="B794">
        <v>3</v>
      </c>
    </row>
    <row r="795" spans="1:2">
      <c r="A795">
        <v>28</v>
      </c>
      <c r="B795">
        <v>3</v>
      </c>
    </row>
    <row r="796" spans="1:2">
      <c r="A796">
        <v>34</v>
      </c>
      <c r="B796">
        <v>4</v>
      </c>
    </row>
    <row r="797" spans="1:2">
      <c r="A797">
        <v>37</v>
      </c>
      <c r="B797">
        <v>4</v>
      </c>
    </row>
    <row r="798" spans="1:2">
      <c r="A798">
        <v>25</v>
      </c>
      <c r="B798">
        <v>4</v>
      </c>
    </row>
    <row r="799" spans="1:2">
      <c r="A799">
        <v>26</v>
      </c>
      <c r="B799">
        <v>3</v>
      </c>
    </row>
    <row r="800" spans="1:2">
      <c r="A800">
        <v>33</v>
      </c>
      <c r="B800">
        <v>2</v>
      </c>
    </row>
    <row r="801" spans="1:2">
      <c r="A801">
        <v>42</v>
      </c>
      <c r="B801">
        <v>1</v>
      </c>
    </row>
    <row r="802" spans="1:2">
      <c r="A802">
        <v>28</v>
      </c>
      <c r="B802">
        <v>2</v>
      </c>
    </row>
    <row r="803" spans="1:2">
      <c r="A803">
        <v>50</v>
      </c>
      <c r="B803">
        <v>3</v>
      </c>
    </row>
    <row r="804" spans="1:2">
      <c r="A804">
        <v>33</v>
      </c>
      <c r="B804">
        <v>2</v>
      </c>
    </row>
    <row r="805" spans="1:2">
      <c r="A805">
        <v>34</v>
      </c>
      <c r="B805">
        <v>4</v>
      </c>
    </row>
    <row r="806" spans="1:2">
      <c r="A806">
        <v>48</v>
      </c>
      <c r="B806">
        <v>4</v>
      </c>
    </row>
    <row r="807" spans="1:2">
      <c r="A807">
        <v>45</v>
      </c>
      <c r="B807">
        <v>3</v>
      </c>
    </row>
    <row r="808" spans="1:2">
      <c r="A808">
        <v>52</v>
      </c>
      <c r="B808">
        <v>2</v>
      </c>
    </row>
    <row r="809" spans="1:2">
      <c r="A809">
        <v>38</v>
      </c>
      <c r="B809">
        <v>3</v>
      </c>
    </row>
    <row r="810" spans="1:2">
      <c r="A810">
        <v>29</v>
      </c>
      <c r="B810">
        <v>4</v>
      </c>
    </row>
    <row r="811" spans="1:2">
      <c r="A811">
        <v>28</v>
      </c>
      <c r="B811">
        <v>2</v>
      </c>
    </row>
    <row r="812" spans="1:2">
      <c r="A812">
        <v>46</v>
      </c>
      <c r="B812">
        <v>3</v>
      </c>
    </row>
    <row r="813" spans="1:2">
      <c r="A813">
        <v>38</v>
      </c>
      <c r="B813">
        <v>2</v>
      </c>
    </row>
    <row r="814" spans="1:2">
      <c r="A814">
        <v>43</v>
      </c>
      <c r="B814">
        <v>1</v>
      </c>
    </row>
    <row r="815" spans="1:2">
      <c r="A815">
        <v>39</v>
      </c>
      <c r="B815">
        <v>4</v>
      </c>
    </row>
    <row r="816" spans="1:2">
      <c r="A816">
        <v>40</v>
      </c>
      <c r="B816">
        <v>3</v>
      </c>
    </row>
    <row r="817" spans="1:2">
      <c r="A817">
        <v>21</v>
      </c>
      <c r="B817">
        <v>2</v>
      </c>
    </row>
    <row r="818" spans="1:2">
      <c r="A818">
        <v>39</v>
      </c>
      <c r="B818">
        <v>2</v>
      </c>
    </row>
    <row r="819" spans="1:2">
      <c r="A819">
        <v>36</v>
      </c>
      <c r="B819">
        <v>4</v>
      </c>
    </row>
    <row r="820" spans="1:2">
      <c r="A820">
        <v>31</v>
      </c>
      <c r="B820">
        <v>4</v>
      </c>
    </row>
    <row r="821" spans="1:2">
      <c r="A821">
        <v>28</v>
      </c>
      <c r="B821">
        <v>2</v>
      </c>
    </row>
    <row r="822" spans="1:2">
      <c r="A822">
        <v>35</v>
      </c>
      <c r="B822">
        <v>4</v>
      </c>
    </row>
    <row r="823" spans="1:2">
      <c r="A823">
        <v>49</v>
      </c>
      <c r="B823">
        <v>2</v>
      </c>
    </row>
    <row r="824" spans="1:2">
      <c r="A824">
        <v>34</v>
      </c>
      <c r="B824">
        <v>3</v>
      </c>
    </row>
    <row r="825" spans="1:2">
      <c r="A825">
        <v>29</v>
      </c>
      <c r="B825">
        <v>2</v>
      </c>
    </row>
    <row r="826" spans="1:2">
      <c r="A826">
        <v>42</v>
      </c>
      <c r="B826">
        <v>4</v>
      </c>
    </row>
    <row r="827" spans="1:2">
      <c r="A827">
        <v>29</v>
      </c>
      <c r="B827">
        <v>4</v>
      </c>
    </row>
    <row r="828" spans="1:2">
      <c r="A828">
        <v>38</v>
      </c>
      <c r="B828">
        <v>3</v>
      </c>
    </row>
    <row r="829" spans="1:2">
      <c r="A829">
        <v>28</v>
      </c>
      <c r="B829">
        <v>3</v>
      </c>
    </row>
    <row r="830" spans="1:2">
      <c r="A830">
        <v>18</v>
      </c>
      <c r="B830">
        <v>3</v>
      </c>
    </row>
    <row r="831" spans="1:2">
      <c r="A831">
        <v>33</v>
      </c>
      <c r="B831">
        <v>1</v>
      </c>
    </row>
    <row r="832" spans="1:2">
      <c r="A832">
        <v>41</v>
      </c>
      <c r="B832">
        <v>4</v>
      </c>
    </row>
    <row r="833" spans="1:2">
      <c r="A833">
        <v>31</v>
      </c>
      <c r="B833">
        <v>3</v>
      </c>
    </row>
    <row r="834" spans="1:2">
      <c r="A834">
        <v>37</v>
      </c>
      <c r="B834">
        <v>4</v>
      </c>
    </row>
    <row r="835" spans="1:2">
      <c r="A835">
        <v>27</v>
      </c>
      <c r="B835">
        <v>3</v>
      </c>
    </row>
    <row r="836" spans="1:2">
      <c r="A836">
        <v>34</v>
      </c>
      <c r="B836">
        <v>3</v>
      </c>
    </row>
    <row r="837" spans="1:2">
      <c r="A837">
        <v>35</v>
      </c>
      <c r="B837">
        <v>3</v>
      </c>
    </row>
    <row r="838" spans="1:2">
      <c r="A838">
        <v>29</v>
      </c>
      <c r="B838">
        <v>1</v>
      </c>
    </row>
    <row r="839" spans="1:2">
      <c r="A839">
        <v>40</v>
      </c>
      <c r="B839">
        <v>3</v>
      </c>
    </row>
    <row r="840" spans="1:2">
      <c r="A840">
        <v>42</v>
      </c>
      <c r="B840">
        <v>1</v>
      </c>
    </row>
    <row r="841" spans="1:2">
      <c r="A841">
        <v>42</v>
      </c>
      <c r="B841">
        <v>1</v>
      </c>
    </row>
    <row r="842" spans="1:2">
      <c r="A842">
        <v>35</v>
      </c>
      <c r="B842">
        <v>3</v>
      </c>
    </row>
    <row r="843" spans="1:2">
      <c r="A843">
        <v>24</v>
      </c>
      <c r="B843">
        <v>2</v>
      </c>
    </row>
    <row r="844" spans="1:2">
      <c r="A844">
        <v>28</v>
      </c>
      <c r="B844">
        <v>4</v>
      </c>
    </row>
    <row r="845" spans="1:2">
      <c r="A845">
        <v>26</v>
      </c>
      <c r="B845">
        <v>4</v>
      </c>
    </row>
    <row r="846" spans="1:2">
      <c r="A846">
        <v>30</v>
      </c>
      <c r="B846">
        <v>3</v>
      </c>
    </row>
    <row r="847" spans="1:2">
      <c r="A847">
        <v>40</v>
      </c>
      <c r="B847">
        <v>4</v>
      </c>
    </row>
    <row r="848" spans="1:2">
      <c r="A848">
        <v>35</v>
      </c>
      <c r="B848">
        <v>2</v>
      </c>
    </row>
    <row r="849" spans="1:2">
      <c r="A849">
        <v>34</v>
      </c>
      <c r="B849">
        <v>1</v>
      </c>
    </row>
    <row r="850" spans="1:2">
      <c r="A850">
        <v>35</v>
      </c>
      <c r="B850">
        <v>4</v>
      </c>
    </row>
    <row r="851" spans="1:2">
      <c r="A851">
        <v>43</v>
      </c>
      <c r="B851">
        <v>3</v>
      </c>
    </row>
    <row r="852" spans="1:2">
      <c r="A852">
        <v>32</v>
      </c>
      <c r="B852">
        <v>1</v>
      </c>
    </row>
    <row r="853" spans="1:2">
      <c r="A853">
        <v>56</v>
      </c>
      <c r="B853">
        <v>1</v>
      </c>
    </row>
    <row r="854" spans="1:2">
      <c r="A854">
        <v>29</v>
      </c>
      <c r="B854">
        <v>4</v>
      </c>
    </row>
    <row r="855" spans="1:2">
      <c r="A855">
        <v>19</v>
      </c>
      <c r="B855">
        <v>1</v>
      </c>
    </row>
    <row r="856" spans="1:2">
      <c r="A856">
        <v>45</v>
      </c>
      <c r="B856">
        <v>3</v>
      </c>
    </row>
    <row r="857" spans="1:2">
      <c r="A857">
        <v>37</v>
      </c>
      <c r="B857">
        <v>4</v>
      </c>
    </row>
    <row r="858" spans="1:2">
      <c r="A858">
        <v>20</v>
      </c>
      <c r="B858">
        <v>3</v>
      </c>
    </row>
    <row r="859" spans="1:2">
      <c r="A859">
        <v>44</v>
      </c>
      <c r="B859">
        <v>3</v>
      </c>
    </row>
    <row r="860" spans="1:2">
      <c r="A860">
        <v>53</v>
      </c>
      <c r="B860">
        <v>3</v>
      </c>
    </row>
    <row r="861" spans="1:2">
      <c r="A861">
        <v>29</v>
      </c>
      <c r="B861">
        <v>4</v>
      </c>
    </row>
    <row r="862" spans="1:2">
      <c r="A862">
        <v>22</v>
      </c>
      <c r="B862">
        <v>4</v>
      </c>
    </row>
    <row r="863" spans="1:2">
      <c r="A863">
        <v>46</v>
      </c>
      <c r="B863">
        <v>1</v>
      </c>
    </row>
    <row r="864" spans="1:2">
      <c r="A864">
        <v>44</v>
      </c>
      <c r="B864">
        <v>3</v>
      </c>
    </row>
    <row r="865" spans="1:2">
      <c r="A865">
        <v>33</v>
      </c>
      <c r="B865">
        <v>3</v>
      </c>
    </row>
    <row r="866" spans="1:2">
      <c r="A866">
        <v>41</v>
      </c>
      <c r="B866">
        <v>1</v>
      </c>
    </row>
    <row r="867" spans="1:2">
      <c r="A867">
        <v>30</v>
      </c>
      <c r="B867">
        <v>1</v>
      </c>
    </row>
    <row r="868" spans="1:2">
      <c r="A868">
        <v>40</v>
      </c>
      <c r="B868">
        <v>2</v>
      </c>
    </row>
    <row r="869" spans="1:2">
      <c r="A869">
        <v>50</v>
      </c>
      <c r="B869">
        <v>1</v>
      </c>
    </row>
    <row r="870" spans="1:2">
      <c r="A870">
        <v>28</v>
      </c>
      <c r="B870">
        <v>1</v>
      </c>
    </row>
    <row r="871" spans="1:2">
      <c r="A871">
        <v>46</v>
      </c>
      <c r="B871">
        <v>2</v>
      </c>
    </row>
    <row r="872" spans="1:2">
      <c r="A872">
        <v>35</v>
      </c>
      <c r="B872">
        <v>1</v>
      </c>
    </row>
    <row r="873" spans="1:2">
      <c r="A873">
        <v>24</v>
      </c>
      <c r="B873">
        <v>2</v>
      </c>
    </row>
    <row r="874" spans="1:2">
      <c r="A874">
        <v>33</v>
      </c>
      <c r="B874">
        <v>3</v>
      </c>
    </row>
    <row r="875" spans="1:2">
      <c r="A875">
        <v>36</v>
      </c>
      <c r="B875">
        <v>3</v>
      </c>
    </row>
    <row r="876" spans="1:2">
      <c r="A876">
        <v>30</v>
      </c>
      <c r="B876">
        <v>3</v>
      </c>
    </row>
    <row r="877" spans="1:2">
      <c r="A877">
        <v>44</v>
      </c>
      <c r="B877">
        <v>4</v>
      </c>
    </row>
    <row r="878" spans="1:2">
      <c r="A878">
        <v>20</v>
      </c>
      <c r="B878">
        <v>4</v>
      </c>
    </row>
    <row r="879" spans="1:2">
      <c r="A879">
        <v>46</v>
      </c>
      <c r="B879">
        <v>4</v>
      </c>
    </row>
    <row r="880" spans="1:2">
      <c r="A880">
        <v>42</v>
      </c>
      <c r="B880">
        <v>1</v>
      </c>
    </row>
    <row r="881" spans="1:2">
      <c r="A881">
        <v>60</v>
      </c>
      <c r="B881">
        <v>4</v>
      </c>
    </row>
    <row r="882" spans="1:2">
      <c r="A882">
        <v>32</v>
      </c>
      <c r="B882">
        <v>2</v>
      </c>
    </row>
    <row r="883" spans="1:2">
      <c r="A883">
        <v>32</v>
      </c>
      <c r="B883">
        <v>3</v>
      </c>
    </row>
    <row r="884" spans="1:2">
      <c r="A884">
        <v>36</v>
      </c>
      <c r="B884">
        <v>1</v>
      </c>
    </row>
    <row r="885" spans="1:2">
      <c r="A885">
        <v>33</v>
      </c>
      <c r="B885">
        <v>4</v>
      </c>
    </row>
    <row r="886" spans="1:2">
      <c r="A886">
        <v>40</v>
      </c>
      <c r="B886">
        <v>2</v>
      </c>
    </row>
    <row r="887" spans="1:2">
      <c r="A887">
        <v>25</v>
      </c>
      <c r="B887">
        <v>4</v>
      </c>
    </row>
    <row r="888" spans="1:2">
      <c r="A888">
        <v>30</v>
      </c>
      <c r="B888">
        <v>2</v>
      </c>
    </row>
    <row r="889" spans="1:2">
      <c r="A889">
        <v>42</v>
      </c>
      <c r="B889">
        <v>1</v>
      </c>
    </row>
    <row r="890" spans="1:2">
      <c r="A890">
        <v>35</v>
      </c>
      <c r="B890">
        <v>4</v>
      </c>
    </row>
    <row r="891" spans="1:2">
      <c r="A891">
        <v>27</v>
      </c>
      <c r="B891">
        <v>1</v>
      </c>
    </row>
    <row r="892" spans="1:2">
      <c r="A892">
        <v>54</v>
      </c>
      <c r="B892">
        <v>3</v>
      </c>
    </row>
    <row r="893" spans="1:2">
      <c r="A893">
        <v>44</v>
      </c>
      <c r="B893">
        <v>4</v>
      </c>
    </row>
    <row r="894" spans="1:2">
      <c r="A894">
        <v>19</v>
      </c>
      <c r="B894">
        <v>2</v>
      </c>
    </row>
    <row r="895" spans="1:2">
      <c r="A895">
        <v>29</v>
      </c>
      <c r="B895">
        <v>4</v>
      </c>
    </row>
    <row r="896" spans="1:2">
      <c r="A896">
        <v>54</v>
      </c>
      <c r="B896">
        <v>4</v>
      </c>
    </row>
    <row r="897" spans="1:2">
      <c r="A897">
        <v>31</v>
      </c>
      <c r="B897">
        <v>1</v>
      </c>
    </row>
    <row r="898" spans="1:2">
      <c r="A898">
        <v>31</v>
      </c>
      <c r="B898">
        <v>1</v>
      </c>
    </row>
    <row r="899" spans="1:2">
      <c r="A899">
        <v>59</v>
      </c>
      <c r="B899">
        <v>4</v>
      </c>
    </row>
    <row r="900" spans="1:2">
      <c r="A900">
        <v>43</v>
      </c>
      <c r="B900">
        <v>4</v>
      </c>
    </row>
    <row r="901" spans="1:2">
      <c r="A901">
        <v>49</v>
      </c>
      <c r="B901">
        <v>3</v>
      </c>
    </row>
    <row r="902" spans="1:2">
      <c r="A902">
        <v>36</v>
      </c>
      <c r="B902">
        <v>2</v>
      </c>
    </row>
    <row r="903" spans="1:2">
      <c r="A903">
        <v>48</v>
      </c>
      <c r="B903">
        <v>2</v>
      </c>
    </row>
    <row r="904" spans="1:2">
      <c r="A904">
        <v>27</v>
      </c>
      <c r="B904">
        <v>3</v>
      </c>
    </row>
    <row r="905" spans="1:2">
      <c r="A905">
        <v>29</v>
      </c>
      <c r="B905">
        <v>4</v>
      </c>
    </row>
    <row r="906" spans="1:2">
      <c r="A906">
        <v>48</v>
      </c>
      <c r="B906">
        <v>4</v>
      </c>
    </row>
    <row r="907" spans="1:2">
      <c r="A907">
        <v>29</v>
      </c>
      <c r="B907">
        <v>4</v>
      </c>
    </row>
    <row r="908" spans="1:2">
      <c r="A908">
        <v>34</v>
      </c>
      <c r="B908">
        <v>3</v>
      </c>
    </row>
    <row r="909" spans="1:2">
      <c r="A909">
        <v>44</v>
      </c>
      <c r="B909">
        <v>2</v>
      </c>
    </row>
    <row r="910" spans="1:2">
      <c r="A910">
        <v>33</v>
      </c>
      <c r="B910">
        <v>3</v>
      </c>
    </row>
    <row r="911" spans="1:2">
      <c r="A911">
        <v>19</v>
      </c>
      <c r="B911">
        <v>4</v>
      </c>
    </row>
    <row r="912" spans="1:2">
      <c r="A912">
        <v>23</v>
      </c>
      <c r="B912">
        <v>3</v>
      </c>
    </row>
    <row r="913" spans="1:2">
      <c r="A913">
        <v>25</v>
      </c>
      <c r="B913">
        <v>4</v>
      </c>
    </row>
    <row r="914" spans="1:2">
      <c r="A914">
        <v>26</v>
      </c>
      <c r="B914">
        <v>4</v>
      </c>
    </row>
    <row r="915" spans="1:2">
      <c r="A915">
        <v>45</v>
      </c>
      <c r="B915">
        <v>2</v>
      </c>
    </row>
    <row r="916" spans="1:2">
      <c r="A916">
        <v>55</v>
      </c>
      <c r="B916">
        <v>2</v>
      </c>
    </row>
    <row r="917" spans="1:2">
      <c r="A917">
        <v>21</v>
      </c>
      <c r="B917">
        <v>3</v>
      </c>
    </row>
    <row r="918" spans="1:2">
      <c r="A918">
        <v>46</v>
      </c>
      <c r="B918">
        <v>2</v>
      </c>
    </row>
    <row r="919" spans="1:2">
      <c r="A919">
        <v>34</v>
      </c>
      <c r="B919">
        <v>1</v>
      </c>
    </row>
    <row r="920" spans="1:2">
      <c r="A920">
        <v>51</v>
      </c>
      <c r="B920">
        <v>2</v>
      </c>
    </row>
    <row r="921" spans="1:2">
      <c r="A921">
        <v>59</v>
      </c>
      <c r="B921">
        <v>4</v>
      </c>
    </row>
    <row r="922" spans="1:2">
      <c r="A922">
        <v>34</v>
      </c>
      <c r="B922">
        <v>2</v>
      </c>
    </row>
    <row r="923" spans="1:2">
      <c r="A923">
        <v>28</v>
      </c>
      <c r="B923">
        <v>3</v>
      </c>
    </row>
    <row r="924" spans="1:2">
      <c r="A924">
        <v>44</v>
      </c>
      <c r="B924">
        <v>1</v>
      </c>
    </row>
    <row r="925" spans="1:2">
      <c r="A925">
        <v>34</v>
      </c>
      <c r="B925">
        <v>2</v>
      </c>
    </row>
    <row r="926" spans="1:2">
      <c r="A926">
        <v>35</v>
      </c>
      <c r="B926">
        <v>3</v>
      </c>
    </row>
    <row r="927" spans="1:2">
      <c r="A927">
        <v>42</v>
      </c>
      <c r="B927">
        <v>2</v>
      </c>
    </row>
    <row r="928" spans="1:2">
      <c r="A928">
        <v>43</v>
      </c>
      <c r="B928">
        <v>4</v>
      </c>
    </row>
    <row r="929" spans="1:2">
      <c r="A929">
        <v>36</v>
      </c>
      <c r="B929">
        <v>2</v>
      </c>
    </row>
    <row r="930" spans="1:2">
      <c r="A930">
        <v>44</v>
      </c>
      <c r="B930">
        <v>4</v>
      </c>
    </row>
    <row r="931" spans="1:2">
      <c r="A931">
        <v>28</v>
      </c>
      <c r="B931">
        <v>4</v>
      </c>
    </row>
    <row r="932" spans="1:2">
      <c r="A932">
        <v>51</v>
      </c>
      <c r="B932">
        <v>3</v>
      </c>
    </row>
    <row r="933" spans="1:2">
      <c r="A933">
        <v>30</v>
      </c>
      <c r="B933">
        <v>3</v>
      </c>
    </row>
    <row r="934" spans="1:2">
      <c r="A934">
        <v>29</v>
      </c>
      <c r="B934">
        <v>3</v>
      </c>
    </row>
    <row r="935" spans="1:2">
      <c r="A935">
        <v>28</v>
      </c>
      <c r="B935">
        <v>1</v>
      </c>
    </row>
    <row r="936" spans="1:2">
      <c r="A936">
        <v>25</v>
      </c>
      <c r="B936">
        <v>2</v>
      </c>
    </row>
    <row r="937" spans="1:2">
      <c r="A937">
        <v>32</v>
      </c>
      <c r="B937">
        <v>4</v>
      </c>
    </row>
    <row r="938" spans="1:2">
      <c r="A938">
        <v>45</v>
      </c>
      <c r="B938">
        <v>2</v>
      </c>
    </row>
    <row r="939" spans="1:2">
      <c r="A939">
        <v>39</v>
      </c>
      <c r="B939">
        <v>2</v>
      </c>
    </row>
    <row r="940" spans="1:2">
      <c r="A940">
        <v>58</v>
      </c>
      <c r="B940">
        <v>3</v>
      </c>
    </row>
    <row r="941" spans="1:2">
      <c r="A941">
        <v>32</v>
      </c>
      <c r="B941">
        <v>3</v>
      </c>
    </row>
    <row r="942" spans="1:2">
      <c r="A942">
        <v>39</v>
      </c>
      <c r="B942">
        <v>1</v>
      </c>
    </row>
    <row r="943" spans="1:2">
      <c r="A943">
        <v>30</v>
      </c>
      <c r="B943">
        <v>4</v>
      </c>
    </row>
    <row r="944" spans="1:2">
      <c r="A944">
        <v>36</v>
      </c>
      <c r="B944">
        <v>3</v>
      </c>
    </row>
    <row r="945" spans="1:2">
      <c r="A945">
        <v>46</v>
      </c>
      <c r="B945">
        <v>1</v>
      </c>
    </row>
    <row r="946" spans="1:2">
      <c r="A946">
        <v>28</v>
      </c>
      <c r="B946">
        <v>4</v>
      </c>
    </row>
    <row r="947" spans="1:2">
      <c r="A947">
        <v>50</v>
      </c>
      <c r="B947">
        <v>1</v>
      </c>
    </row>
    <row r="948" spans="1:2">
      <c r="A948">
        <v>40</v>
      </c>
      <c r="B948">
        <v>2</v>
      </c>
    </row>
    <row r="949" spans="1:2">
      <c r="A949">
        <v>52</v>
      </c>
      <c r="B949">
        <v>2</v>
      </c>
    </row>
    <row r="950" spans="1:2">
      <c r="A950">
        <v>30</v>
      </c>
      <c r="B950">
        <v>1</v>
      </c>
    </row>
    <row r="951" spans="1:2">
      <c r="A951">
        <v>39</v>
      </c>
      <c r="B951">
        <v>3</v>
      </c>
    </row>
    <row r="952" spans="1:2">
      <c r="A952">
        <v>31</v>
      </c>
      <c r="B952">
        <v>3</v>
      </c>
    </row>
    <row r="953" spans="1:2">
      <c r="A953">
        <v>41</v>
      </c>
      <c r="B953">
        <v>2</v>
      </c>
    </row>
    <row r="954" spans="1:2">
      <c r="A954">
        <v>31</v>
      </c>
      <c r="B954">
        <v>2</v>
      </c>
    </row>
    <row r="955" spans="1:2">
      <c r="A955">
        <v>44</v>
      </c>
      <c r="B955">
        <v>1</v>
      </c>
    </row>
    <row r="956" spans="1:2">
      <c r="A956">
        <v>42</v>
      </c>
      <c r="B956">
        <v>3</v>
      </c>
    </row>
    <row r="957" spans="1:2">
      <c r="A957">
        <v>55</v>
      </c>
      <c r="B957">
        <v>3</v>
      </c>
    </row>
    <row r="958" spans="1:2">
      <c r="A958">
        <v>56</v>
      </c>
      <c r="B958">
        <v>2</v>
      </c>
    </row>
    <row r="959" spans="1:2">
      <c r="A959">
        <v>40</v>
      </c>
      <c r="B959">
        <v>3</v>
      </c>
    </row>
    <row r="960" spans="1:2">
      <c r="A960">
        <v>34</v>
      </c>
      <c r="B960">
        <v>4</v>
      </c>
    </row>
    <row r="961" spans="1:2">
      <c r="A961">
        <v>40</v>
      </c>
      <c r="B961">
        <v>4</v>
      </c>
    </row>
    <row r="962" spans="1:2">
      <c r="A962">
        <v>41</v>
      </c>
      <c r="B962">
        <v>1</v>
      </c>
    </row>
    <row r="963" spans="1:2">
      <c r="A963">
        <v>35</v>
      </c>
      <c r="B963">
        <v>3</v>
      </c>
    </row>
    <row r="964" spans="1:2">
      <c r="A964">
        <v>51</v>
      </c>
      <c r="B964">
        <v>2</v>
      </c>
    </row>
    <row r="965" spans="1:2">
      <c r="A965">
        <v>38</v>
      </c>
      <c r="B965">
        <v>1</v>
      </c>
    </row>
    <row r="966" spans="1:2">
      <c r="A966">
        <v>34</v>
      </c>
      <c r="B966">
        <v>1</v>
      </c>
    </row>
    <row r="967" spans="1:2">
      <c r="A967">
        <v>25</v>
      </c>
      <c r="B967">
        <v>4</v>
      </c>
    </row>
    <row r="968" spans="1:2">
      <c r="A968">
        <v>58</v>
      </c>
      <c r="B968">
        <v>1</v>
      </c>
    </row>
    <row r="969" spans="1:2">
      <c r="A969">
        <v>40</v>
      </c>
      <c r="B969">
        <v>2</v>
      </c>
    </row>
    <row r="970" spans="1:2">
      <c r="A970">
        <v>36</v>
      </c>
      <c r="B970">
        <v>1</v>
      </c>
    </row>
    <row r="971" spans="1:2">
      <c r="A971">
        <v>48</v>
      </c>
      <c r="B971">
        <v>4</v>
      </c>
    </row>
    <row r="972" spans="1:2">
      <c r="A972">
        <v>27</v>
      </c>
      <c r="B972">
        <v>4</v>
      </c>
    </row>
    <row r="973" spans="1:2">
      <c r="A973">
        <v>51</v>
      </c>
      <c r="B973">
        <v>2</v>
      </c>
    </row>
    <row r="974" spans="1:2">
      <c r="A974">
        <v>18</v>
      </c>
      <c r="B974">
        <v>4</v>
      </c>
    </row>
    <row r="975" spans="1:2">
      <c r="A975">
        <v>35</v>
      </c>
      <c r="B975">
        <v>4</v>
      </c>
    </row>
    <row r="976" spans="1:2">
      <c r="A976">
        <v>27</v>
      </c>
      <c r="B976">
        <v>4</v>
      </c>
    </row>
    <row r="977" spans="1:2">
      <c r="A977">
        <v>55</v>
      </c>
      <c r="B977">
        <v>3</v>
      </c>
    </row>
    <row r="978" spans="1:2">
      <c r="A978">
        <v>56</v>
      </c>
      <c r="B978">
        <v>2</v>
      </c>
    </row>
    <row r="979" spans="1:2">
      <c r="A979">
        <v>34</v>
      </c>
      <c r="B979">
        <v>3</v>
      </c>
    </row>
    <row r="980" spans="1:2">
      <c r="A980">
        <v>40</v>
      </c>
      <c r="B980">
        <v>3</v>
      </c>
    </row>
    <row r="981" spans="1:2">
      <c r="A981">
        <v>34</v>
      </c>
      <c r="B981">
        <v>3</v>
      </c>
    </row>
    <row r="982" spans="1:2">
      <c r="A982">
        <v>31</v>
      </c>
      <c r="B982">
        <v>4</v>
      </c>
    </row>
    <row r="983" spans="1:2">
      <c r="A983">
        <v>35</v>
      </c>
      <c r="B983">
        <v>3</v>
      </c>
    </row>
    <row r="984" spans="1:2">
      <c r="A984">
        <v>38</v>
      </c>
      <c r="B984">
        <v>3</v>
      </c>
    </row>
    <row r="985" spans="1:2">
      <c r="A985">
        <v>34</v>
      </c>
      <c r="B985">
        <v>4</v>
      </c>
    </row>
    <row r="986" spans="1:2">
      <c r="A986">
        <v>28</v>
      </c>
      <c r="B986">
        <v>1</v>
      </c>
    </row>
    <row r="987" spans="1:2">
      <c r="A987">
        <v>31</v>
      </c>
      <c r="B987">
        <v>3</v>
      </c>
    </row>
    <row r="988" spans="1:2">
      <c r="A988">
        <v>39</v>
      </c>
      <c r="B988">
        <v>4</v>
      </c>
    </row>
    <row r="989" spans="1:2">
      <c r="A989">
        <v>51</v>
      </c>
      <c r="B989">
        <v>2</v>
      </c>
    </row>
    <row r="990" spans="1:2">
      <c r="A990">
        <v>41</v>
      </c>
      <c r="B990">
        <v>4</v>
      </c>
    </row>
    <row r="991" spans="1:2">
      <c r="A991">
        <v>37</v>
      </c>
      <c r="B991">
        <v>3</v>
      </c>
    </row>
    <row r="992" spans="1:2">
      <c r="A992">
        <v>33</v>
      </c>
      <c r="B992">
        <v>4</v>
      </c>
    </row>
    <row r="993" spans="1:2">
      <c r="A993">
        <v>32</v>
      </c>
      <c r="B993">
        <v>2</v>
      </c>
    </row>
    <row r="994" spans="1:2">
      <c r="A994">
        <v>39</v>
      </c>
      <c r="B994">
        <v>3</v>
      </c>
    </row>
    <row r="995" spans="1:2">
      <c r="A995">
        <v>25</v>
      </c>
      <c r="B995">
        <v>3</v>
      </c>
    </row>
    <row r="996" spans="1:2">
      <c r="A996">
        <v>52</v>
      </c>
      <c r="B996">
        <v>3</v>
      </c>
    </row>
    <row r="997" spans="1:2">
      <c r="A997">
        <v>43</v>
      </c>
      <c r="B997">
        <v>3</v>
      </c>
    </row>
    <row r="998" spans="1:2">
      <c r="A998">
        <v>27</v>
      </c>
      <c r="B998">
        <v>4</v>
      </c>
    </row>
    <row r="999" spans="1:2">
      <c r="A999">
        <v>27</v>
      </c>
      <c r="B999">
        <v>3</v>
      </c>
    </row>
    <row r="1000" spans="1:2">
      <c r="A1000">
        <v>26</v>
      </c>
      <c r="B1000">
        <v>4</v>
      </c>
    </row>
    <row r="1001" spans="1:2">
      <c r="A1001">
        <v>42</v>
      </c>
      <c r="B1001">
        <v>1</v>
      </c>
    </row>
    <row r="1002" spans="1:2">
      <c r="A1002">
        <v>52</v>
      </c>
      <c r="B1002">
        <v>1</v>
      </c>
    </row>
    <row r="1003" spans="1:2">
      <c r="A1003">
        <v>37</v>
      </c>
      <c r="B1003">
        <v>3</v>
      </c>
    </row>
    <row r="1004" spans="1:2">
      <c r="A1004">
        <v>35</v>
      </c>
      <c r="B1004">
        <v>4</v>
      </c>
    </row>
    <row r="1005" spans="1:2">
      <c r="A1005">
        <v>25</v>
      </c>
      <c r="B1005">
        <v>4</v>
      </c>
    </row>
    <row r="1006" spans="1:2">
      <c r="A1006">
        <v>26</v>
      </c>
      <c r="B1006">
        <v>1</v>
      </c>
    </row>
    <row r="1007" spans="1:2">
      <c r="A1007">
        <v>29</v>
      </c>
      <c r="B1007">
        <v>1</v>
      </c>
    </row>
    <row r="1008" spans="1:2">
      <c r="A1008">
        <v>49</v>
      </c>
      <c r="B1008">
        <v>1</v>
      </c>
    </row>
    <row r="1009" spans="1:2">
      <c r="A1009">
        <v>29</v>
      </c>
      <c r="B1009">
        <v>4</v>
      </c>
    </row>
    <row r="1010" spans="1:2">
      <c r="A1010">
        <v>54</v>
      </c>
      <c r="B1010">
        <v>4</v>
      </c>
    </row>
    <row r="1011" spans="1:2">
      <c r="A1011">
        <v>58</v>
      </c>
      <c r="B1011">
        <v>1</v>
      </c>
    </row>
    <row r="1012" spans="1:2">
      <c r="A1012">
        <v>55</v>
      </c>
      <c r="B1012">
        <v>4</v>
      </c>
    </row>
    <row r="1013" spans="1:2">
      <c r="A1013">
        <v>36</v>
      </c>
      <c r="B1013">
        <v>2</v>
      </c>
    </row>
    <row r="1014" spans="1:2">
      <c r="A1014">
        <v>31</v>
      </c>
      <c r="B1014">
        <v>3</v>
      </c>
    </row>
    <row r="1015" spans="1:2">
      <c r="A1015">
        <v>30</v>
      </c>
      <c r="B1015">
        <v>1</v>
      </c>
    </row>
    <row r="1016" spans="1:2">
      <c r="A1016">
        <v>31</v>
      </c>
      <c r="B1016">
        <v>2</v>
      </c>
    </row>
    <row r="1017" spans="1:2">
      <c r="A1017">
        <v>34</v>
      </c>
      <c r="B1017">
        <v>1</v>
      </c>
    </row>
    <row r="1018" spans="1:2">
      <c r="A1018">
        <v>31</v>
      </c>
      <c r="B1018">
        <v>2</v>
      </c>
    </row>
    <row r="1019" spans="1:2">
      <c r="A1019">
        <v>27</v>
      </c>
      <c r="B1019">
        <v>1</v>
      </c>
    </row>
    <row r="1020" spans="1:2">
      <c r="A1020">
        <v>36</v>
      </c>
      <c r="B1020">
        <v>4</v>
      </c>
    </row>
    <row r="1021" spans="1:2">
      <c r="A1021">
        <v>36</v>
      </c>
      <c r="B1021">
        <v>1</v>
      </c>
    </row>
    <row r="1022" spans="1:2">
      <c r="A1022">
        <v>47</v>
      </c>
      <c r="B1022">
        <v>4</v>
      </c>
    </row>
    <row r="1023" spans="1:2">
      <c r="A1023">
        <v>25</v>
      </c>
      <c r="B1023">
        <v>1</v>
      </c>
    </row>
    <row r="1024" spans="1:2">
      <c r="A1024">
        <v>37</v>
      </c>
      <c r="B1024">
        <v>3</v>
      </c>
    </row>
    <row r="1025" spans="1:2">
      <c r="A1025">
        <v>56</v>
      </c>
      <c r="B1025">
        <v>1</v>
      </c>
    </row>
    <row r="1026" spans="1:2">
      <c r="A1026">
        <v>47</v>
      </c>
      <c r="B1026">
        <v>3</v>
      </c>
    </row>
    <row r="1027" spans="1:2">
      <c r="A1027">
        <v>24</v>
      </c>
      <c r="B1027">
        <v>3</v>
      </c>
    </row>
    <row r="1028" spans="1:2">
      <c r="A1028">
        <v>32</v>
      </c>
      <c r="B1028">
        <v>4</v>
      </c>
    </row>
    <row r="1029" spans="1:2">
      <c r="A1029">
        <v>34</v>
      </c>
      <c r="B1029">
        <v>2</v>
      </c>
    </row>
    <row r="1030" spans="1:2">
      <c r="A1030">
        <v>41</v>
      </c>
      <c r="B1030">
        <v>3</v>
      </c>
    </row>
    <row r="1031" spans="1:2">
      <c r="A1031">
        <v>40</v>
      </c>
      <c r="B1031">
        <v>3</v>
      </c>
    </row>
    <row r="1032" spans="1:2">
      <c r="A1032">
        <v>31</v>
      </c>
      <c r="B1032">
        <v>4</v>
      </c>
    </row>
    <row r="1033" spans="1:2">
      <c r="A1033">
        <v>46</v>
      </c>
      <c r="B1033">
        <v>4</v>
      </c>
    </row>
    <row r="1034" spans="1:2">
      <c r="A1034">
        <v>39</v>
      </c>
      <c r="B1034">
        <v>1</v>
      </c>
    </row>
    <row r="1035" spans="1:2">
      <c r="A1035">
        <v>31</v>
      </c>
      <c r="B1035">
        <v>2</v>
      </c>
    </row>
    <row r="1036" spans="1:2">
      <c r="A1036">
        <v>45</v>
      </c>
      <c r="B1036">
        <v>1</v>
      </c>
    </row>
    <row r="1037" spans="1:2">
      <c r="A1037">
        <v>31</v>
      </c>
      <c r="B1037">
        <v>2</v>
      </c>
    </row>
    <row r="1038" spans="1:2">
      <c r="A1038">
        <v>31</v>
      </c>
      <c r="B1038">
        <v>4</v>
      </c>
    </row>
    <row r="1039" spans="1:2">
      <c r="A1039">
        <v>45</v>
      </c>
      <c r="B1039">
        <v>4</v>
      </c>
    </row>
    <row r="1040" spans="1:2">
      <c r="A1040">
        <v>48</v>
      </c>
      <c r="B1040">
        <v>1</v>
      </c>
    </row>
    <row r="1041" spans="1:2">
      <c r="A1041">
        <v>34</v>
      </c>
      <c r="B1041">
        <v>3</v>
      </c>
    </row>
    <row r="1042" spans="1:2">
      <c r="A1042">
        <v>40</v>
      </c>
      <c r="B1042">
        <v>2</v>
      </c>
    </row>
    <row r="1043" spans="1:2">
      <c r="A1043">
        <v>28</v>
      </c>
      <c r="B1043">
        <v>1</v>
      </c>
    </row>
    <row r="1044" spans="1:2">
      <c r="A1044">
        <v>44</v>
      </c>
      <c r="B1044">
        <v>3</v>
      </c>
    </row>
    <row r="1045" spans="1:2">
      <c r="A1045">
        <v>53</v>
      </c>
      <c r="B1045">
        <v>2</v>
      </c>
    </row>
    <row r="1046" spans="1:2">
      <c r="A1046">
        <v>49</v>
      </c>
      <c r="B1046">
        <v>3</v>
      </c>
    </row>
    <row r="1047" spans="1:2">
      <c r="A1047">
        <v>40</v>
      </c>
      <c r="B1047">
        <v>3</v>
      </c>
    </row>
    <row r="1048" spans="1:2">
      <c r="A1048">
        <v>44</v>
      </c>
      <c r="B1048">
        <v>2</v>
      </c>
    </row>
    <row r="1049" spans="1:2">
      <c r="A1049">
        <v>33</v>
      </c>
      <c r="B1049">
        <v>1</v>
      </c>
    </row>
    <row r="1050" spans="1:2">
      <c r="A1050">
        <v>34</v>
      </c>
      <c r="B1050">
        <v>1</v>
      </c>
    </row>
    <row r="1051" spans="1:2">
      <c r="A1051">
        <v>30</v>
      </c>
      <c r="B1051">
        <v>3</v>
      </c>
    </row>
    <row r="1052" spans="1:2">
      <c r="A1052">
        <v>42</v>
      </c>
      <c r="B1052">
        <v>4</v>
      </c>
    </row>
    <row r="1053" spans="1:2">
      <c r="A1053">
        <v>44</v>
      </c>
      <c r="B1053">
        <v>3</v>
      </c>
    </row>
    <row r="1054" spans="1:2">
      <c r="A1054">
        <v>30</v>
      </c>
      <c r="B1054">
        <v>3</v>
      </c>
    </row>
    <row r="1055" spans="1:2">
      <c r="A1055">
        <v>57</v>
      </c>
      <c r="B1055">
        <v>3</v>
      </c>
    </row>
    <row r="1056" spans="1:2">
      <c r="A1056">
        <v>49</v>
      </c>
      <c r="B1056">
        <v>2</v>
      </c>
    </row>
    <row r="1057" spans="1:2">
      <c r="A1057">
        <v>34</v>
      </c>
      <c r="B1057">
        <v>1</v>
      </c>
    </row>
    <row r="1058" spans="1:2">
      <c r="A1058">
        <v>28</v>
      </c>
      <c r="B1058">
        <v>3</v>
      </c>
    </row>
    <row r="1059" spans="1:2">
      <c r="A1059">
        <v>29</v>
      </c>
      <c r="B1059">
        <v>2</v>
      </c>
    </row>
    <row r="1060" spans="1:2">
      <c r="A1060">
        <v>34</v>
      </c>
      <c r="B1060">
        <v>2</v>
      </c>
    </row>
    <row r="1061" spans="1:2">
      <c r="A1061">
        <v>35</v>
      </c>
      <c r="B1061">
        <v>3</v>
      </c>
    </row>
    <row r="1062" spans="1:2">
      <c r="A1062">
        <v>24</v>
      </c>
      <c r="B1062">
        <v>1</v>
      </c>
    </row>
    <row r="1063" spans="1:2">
      <c r="A1063">
        <v>24</v>
      </c>
      <c r="B1063">
        <v>2</v>
      </c>
    </row>
    <row r="1064" spans="1:2">
      <c r="A1064">
        <v>44</v>
      </c>
      <c r="B1064">
        <v>3</v>
      </c>
    </row>
    <row r="1065" spans="1:2">
      <c r="A1065">
        <v>29</v>
      </c>
      <c r="B1065">
        <v>3</v>
      </c>
    </row>
    <row r="1066" spans="1:2">
      <c r="A1066">
        <v>30</v>
      </c>
      <c r="B1066">
        <v>3</v>
      </c>
    </row>
    <row r="1067" spans="1:2">
      <c r="A1067">
        <v>55</v>
      </c>
      <c r="B1067">
        <v>3</v>
      </c>
    </row>
    <row r="1068" spans="1:2">
      <c r="A1068">
        <v>33</v>
      </c>
      <c r="B1068">
        <v>2</v>
      </c>
    </row>
    <row r="1069" spans="1:2">
      <c r="A1069">
        <v>47</v>
      </c>
      <c r="B1069">
        <v>3</v>
      </c>
    </row>
    <row r="1070" spans="1:2">
      <c r="A1070">
        <v>28</v>
      </c>
      <c r="B1070">
        <v>1</v>
      </c>
    </row>
    <row r="1071" spans="1:2">
      <c r="A1071">
        <v>28</v>
      </c>
      <c r="B1071">
        <v>3</v>
      </c>
    </row>
    <row r="1072" spans="1:2">
      <c r="A1072">
        <v>28</v>
      </c>
      <c r="B1072">
        <v>1</v>
      </c>
    </row>
    <row r="1073" spans="1:2">
      <c r="A1073">
        <v>49</v>
      </c>
      <c r="B1073">
        <v>1</v>
      </c>
    </row>
    <row r="1074" spans="1:2">
      <c r="A1074">
        <v>29</v>
      </c>
      <c r="B1074">
        <v>2</v>
      </c>
    </row>
    <row r="1075" spans="1:2">
      <c r="A1075">
        <v>28</v>
      </c>
      <c r="B1075">
        <v>2</v>
      </c>
    </row>
    <row r="1076" spans="1:2">
      <c r="A1076">
        <v>33</v>
      </c>
      <c r="B1076">
        <v>3</v>
      </c>
    </row>
    <row r="1077" spans="1:2">
      <c r="A1077">
        <v>32</v>
      </c>
      <c r="B1077">
        <v>4</v>
      </c>
    </row>
    <row r="1078" spans="1:2">
      <c r="A1078">
        <v>54</v>
      </c>
      <c r="B1078">
        <v>4</v>
      </c>
    </row>
    <row r="1079" spans="1:2">
      <c r="A1079">
        <v>29</v>
      </c>
      <c r="B1079">
        <v>1</v>
      </c>
    </row>
    <row r="1080" spans="1:2">
      <c r="A1080">
        <v>44</v>
      </c>
      <c r="B1080">
        <v>1</v>
      </c>
    </row>
    <row r="1081" spans="1:2">
      <c r="A1081">
        <v>39</v>
      </c>
      <c r="B1081">
        <v>2</v>
      </c>
    </row>
    <row r="1082" spans="1:2">
      <c r="A1082">
        <v>46</v>
      </c>
      <c r="B1082">
        <v>2</v>
      </c>
    </row>
    <row r="1083" spans="1:2">
      <c r="A1083">
        <v>35</v>
      </c>
      <c r="B1083">
        <v>2</v>
      </c>
    </row>
    <row r="1084" spans="1:2">
      <c r="A1084">
        <v>23</v>
      </c>
      <c r="B1084">
        <v>3</v>
      </c>
    </row>
    <row r="1085" spans="1:2">
      <c r="A1085">
        <v>40</v>
      </c>
      <c r="B1085">
        <v>1</v>
      </c>
    </row>
    <row r="1086" spans="1:2">
      <c r="A1086">
        <v>34</v>
      </c>
      <c r="B1086">
        <v>3</v>
      </c>
    </row>
    <row r="1087" spans="1:2">
      <c r="A1087">
        <v>31</v>
      </c>
      <c r="B1087">
        <v>3</v>
      </c>
    </row>
    <row r="1088" spans="1:2">
      <c r="A1088">
        <v>50</v>
      </c>
      <c r="B1088">
        <v>4</v>
      </c>
    </row>
    <row r="1089" spans="1:2">
      <c r="A1089">
        <v>34</v>
      </c>
      <c r="B1089">
        <v>3</v>
      </c>
    </row>
    <row r="1090" spans="1:2">
      <c r="A1090">
        <v>42</v>
      </c>
      <c r="B1090">
        <v>2</v>
      </c>
    </row>
    <row r="1091" spans="1:2">
      <c r="A1091">
        <v>37</v>
      </c>
      <c r="B1091">
        <v>4</v>
      </c>
    </row>
    <row r="1092" spans="1:2">
      <c r="A1092">
        <v>29</v>
      </c>
      <c r="B1092">
        <v>1</v>
      </c>
    </row>
    <row r="1093" spans="1:2">
      <c r="A1093">
        <v>33</v>
      </c>
      <c r="B1093">
        <v>2</v>
      </c>
    </row>
    <row r="1094" spans="1:2">
      <c r="A1094">
        <v>45</v>
      </c>
      <c r="B1094">
        <v>4</v>
      </c>
    </row>
    <row r="1095" spans="1:2">
      <c r="A1095">
        <v>42</v>
      </c>
      <c r="B1095">
        <v>4</v>
      </c>
    </row>
    <row r="1096" spans="1:2">
      <c r="A1096">
        <v>40</v>
      </c>
      <c r="B1096">
        <v>1</v>
      </c>
    </row>
    <row r="1097" spans="1:2">
      <c r="A1097">
        <v>33</v>
      </c>
      <c r="B1097">
        <v>3</v>
      </c>
    </row>
    <row r="1098" spans="1:2">
      <c r="A1098">
        <v>40</v>
      </c>
      <c r="B1098">
        <v>4</v>
      </c>
    </row>
    <row r="1099" spans="1:2">
      <c r="A1099">
        <v>24</v>
      </c>
      <c r="B1099">
        <v>1</v>
      </c>
    </row>
    <row r="1100" spans="1:2">
      <c r="A1100">
        <v>40</v>
      </c>
      <c r="B1100">
        <v>4</v>
      </c>
    </row>
    <row r="1101" spans="1:2">
      <c r="A1101">
        <v>45</v>
      </c>
      <c r="B1101">
        <v>2</v>
      </c>
    </row>
    <row r="1102" spans="1:2">
      <c r="A1102">
        <v>35</v>
      </c>
      <c r="B1102">
        <v>3</v>
      </c>
    </row>
    <row r="1103" spans="1:2">
      <c r="A1103">
        <v>32</v>
      </c>
      <c r="B1103">
        <v>2</v>
      </c>
    </row>
    <row r="1104" spans="1:2">
      <c r="A1104">
        <v>36</v>
      </c>
      <c r="B1104">
        <v>4</v>
      </c>
    </row>
    <row r="1105" spans="1:2">
      <c r="A1105">
        <v>48</v>
      </c>
      <c r="B1105">
        <v>3</v>
      </c>
    </row>
    <row r="1106" spans="1:2">
      <c r="A1106">
        <v>29</v>
      </c>
      <c r="B1106">
        <v>3</v>
      </c>
    </row>
    <row r="1107" spans="1:2">
      <c r="A1107">
        <v>33</v>
      </c>
      <c r="B1107">
        <v>1</v>
      </c>
    </row>
    <row r="1108" spans="1:2">
      <c r="A1108">
        <v>30</v>
      </c>
      <c r="B1108">
        <v>1</v>
      </c>
    </row>
    <row r="1109" spans="1:2">
      <c r="A1109">
        <v>38</v>
      </c>
      <c r="B1109">
        <v>3</v>
      </c>
    </row>
    <row r="1110" spans="1:2">
      <c r="A1110">
        <v>35</v>
      </c>
      <c r="B1110">
        <v>1</v>
      </c>
    </row>
    <row r="1111" spans="1:2">
      <c r="A1111">
        <v>30</v>
      </c>
      <c r="B1111">
        <v>2</v>
      </c>
    </row>
    <row r="1112" spans="1:2">
      <c r="A1112">
        <v>35</v>
      </c>
      <c r="B1112">
        <v>1</v>
      </c>
    </row>
    <row r="1113" spans="1:2">
      <c r="A1113">
        <v>53</v>
      </c>
      <c r="B1113">
        <v>4</v>
      </c>
    </row>
    <row r="1114" spans="1:2">
      <c r="A1114">
        <v>38</v>
      </c>
      <c r="B1114">
        <v>2</v>
      </c>
    </row>
    <row r="1115" spans="1:2">
      <c r="A1115">
        <v>32</v>
      </c>
      <c r="B1115">
        <v>1</v>
      </c>
    </row>
    <row r="1116" spans="1:2">
      <c r="A1116">
        <v>48</v>
      </c>
      <c r="B1116">
        <v>1</v>
      </c>
    </row>
    <row r="1117" spans="1:2">
      <c r="A1117">
        <v>34</v>
      </c>
      <c r="B1117">
        <v>4</v>
      </c>
    </row>
    <row r="1118" spans="1:2">
      <c r="A1118">
        <v>55</v>
      </c>
      <c r="B1118">
        <v>4</v>
      </c>
    </row>
    <row r="1119" spans="1:2">
      <c r="A1119">
        <v>34</v>
      </c>
      <c r="B1119">
        <v>4</v>
      </c>
    </row>
    <row r="1120" spans="1:2">
      <c r="A1120">
        <v>26</v>
      </c>
      <c r="B1120">
        <v>4</v>
      </c>
    </row>
    <row r="1121" spans="1:2">
      <c r="A1121">
        <v>38</v>
      </c>
      <c r="B1121">
        <v>2</v>
      </c>
    </row>
    <row r="1122" spans="1:2">
      <c r="A1122">
        <v>38</v>
      </c>
      <c r="B1122">
        <v>2</v>
      </c>
    </row>
    <row r="1123" spans="1:2">
      <c r="A1123">
        <v>36</v>
      </c>
      <c r="B1123">
        <v>3</v>
      </c>
    </row>
    <row r="1124" spans="1:2">
      <c r="A1124">
        <v>29</v>
      </c>
      <c r="B1124">
        <v>1</v>
      </c>
    </row>
    <row r="1125" spans="1:2">
      <c r="A1125">
        <v>35</v>
      </c>
      <c r="B1125">
        <v>3</v>
      </c>
    </row>
    <row r="1126" spans="1:2">
      <c r="A1126">
        <v>39</v>
      </c>
      <c r="B1126">
        <v>3</v>
      </c>
    </row>
    <row r="1127" spans="1:2">
      <c r="A1127">
        <v>29</v>
      </c>
      <c r="B1127">
        <v>4</v>
      </c>
    </row>
    <row r="1128" spans="1:2">
      <c r="A1128">
        <v>50</v>
      </c>
      <c r="B1128">
        <v>3</v>
      </c>
    </row>
    <row r="1129" spans="1:2">
      <c r="A1129">
        <v>23</v>
      </c>
      <c r="B1129">
        <v>3</v>
      </c>
    </row>
    <row r="1130" spans="1:2">
      <c r="A1130">
        <v>36</v>
      </c>
      <c r="B1130">
        <v>1</v>
      </c>
    </row>
    <row r="1131" spans="1:2">
      <c r="A1131">
        <v>42</v>
      </c>
      <c r="B1131">
        <v>4</v>
      </c>
    </row>
    <row r="1132" spans="1:2">
      <c r="A1132">
        <v>35</v>
      </c>
      <c r="B1132">
        <v>3</v>
      </c>
    </row>
    <row r="1133" spans="1:2">
      <c r="A1133">
        <v>34</v>
      </c>
      <c r="B1133">
        <v>3</v>
      </c>
    </row>
    <row r="1134" spans="1:2">
      <c r="A1134">
        <v>40</v>
      </c>
      <c r="B1134">
        <v>1</v>
      </c>
    </row>
    <row r="1135" spans="1:2">
      <c r="A1135">
        <v>43</v>
      </c>
      <c r="B1135">
        <v>2</v>
      </c>
    </row>
    <row r="1136" spans="1:2">
      <c r="A1136">
        <v>35</v>
      </c>
      <c r="B1136">
        <v>4</v>
      </c>
    </row>
    <row r="1137" spans="1:2">
      <c r="A1137">
        <v>46</v>
      </c>
      <c r="B1137">
        <v>1</v>
      </c>
    </row>
    <row r="1138" spans="1:2">
      <c r="A1138">
        <v>28</v>
      </c>
      <c r="B1138">
        <v>2</v>
      </c>
    </row>
    <row r="1139" spans="1:2">
      <c r="A1139">
        <v>22</v>
      </c>
      <c r="B1139">
        <v>3</v>
      </c>
    </row>
    <row r="1140" spans="1:2">
      <c r="A1140">
        <v>50</v>
      </c>
      <c r="B1140">
        <v>3</v>
      </c>
    </row>
    <row r="1141" spans="1:2">
      <c r="A1141">
        <v>32</v>
      </c>
      <c r="B1141">
        <v>4</v>
      </c>
    </row>
    <row r="1142" spans="1:2">
      <c r="A1142">
        <v>44</v>
      </c>
      <c r="B1142">
        <v>4</v>
      </c>
    </row>
    <row r="1143" spans="1:2">
      <c r="A1143">
        <v>30</v>
      </c>
      <c r="B1143">
        <v>2</v>
      </c>
    </row>
    <row r="1144" spans="1:2">
      <c r="A1144">
        <v>45</v>
      </c>
      <c r="B1144">
        <v>1</v>
      </c>
    </row>
    <row r="1145" spans="1:2">
      <c r="A1145">
        <v>45</v>
      </c>
      <c r="B1145">
        <v>1</v>
      </c>
    </row>
    <row r="1146" spans="1:2">
      <c r="A1146">
        <v>31</v>
      </c>
      <c r="B1146">
        <v>1</v>
      </c>
    </row>
    <row r="1147" spans="1:2">
      <c r="A1147">
        <v>36</v>
      </c>
      <c r="B1147">
        <v>3</v>
      </c>
    </row>
    <row r="1148" spans="1:2">
      <c r="A1148">
        <v>34</v>
      </c>
      <c r="B1148">
        <v>4</v>
      </c>
    </row>
    <row r="1149" spans="1:2">
      <c r="A1149">
        <v>49</v>
      </c>
      <c r="B1149">
        <v>1</v>
      </c>
    </row>
    <row r="1150" spans="1:2">
      <c r="A1150">
        <v>39</v>
      </c>
      <c r="B1150">
        <v>1</v>
      </c>
    </row>
    <row r="1151" spans="1:2">
      <c r="A1151">
        <v>27</v>
      </c>
      <c r="B1151">
        <v>1</v>
      </c>
    </row>
    <row r="1152" spans="1:2">
      <c r="A1152">
        <v>35</v>
      </c>
      <c r="B1152">
        <v>1</v>
      </c>
    </row>
    <row r="1153" spans="1:2">
      <c r="A1153">
        <v>28</v>
      </c>
      <c r="B1153">
        <v>1</v>
      </c>
    </row>
    <row r="1154" spans="1:2">
      <c r="A1154">
        <v>21</v>
      </c>
      <c r="B1154">
        <v>4</v>
      </c>
    </row>
    <row r="1155" spans="1:2">
      <c r="A1155">
        <v>18</v>
      </c>
      <c r="B1155">
        <v>4</v>
      </c>
    </row>
    <row r="1156" spans="1:2">
      <c r="A1156">
        <v>47</v>
      </c>
      <c r="B1156">
        <v>3</v>
      </c>
    </row>
    <row r="1157" spans="1:2">
      <c r="A1157">
        <v>39</v>
      </c>
      <c r="B1157">
        <v>3</v>
      </c>
    </row>
    <row r="1158" spans="1:2">
      <c r="A1158">
        <v>40</v>
      </c>
      <c r="B1158">
        <v>3</v>
      </c>
    </row>
    <row r="1159" spans="1:2">
      <c r="A1159">
        <v>35</v>
      </c>
      <c r="B1159">
        <v>3</v>
      </c>
    </row>
    <row r="1160" spans="1:2">
      <c r="A1160">
        <v>37</v>
      </c>
      <c r="B1160">
        <v>3</v>
      </c>
    </row>
    <row r="1161" spans="1:2">
      <c r="A1161">
        <v>39</v>
      </c>
      <c r="B1161">
        <v>3</v>
      </c>
    </row>
    <row r="1162" spans="1:2">
      <c r="A1162">
        <v>45</v>
      </c>
      <c r="B1162">
        <v>4</v>
      </c>
    </row>
    <row r="1163" spans="1:2">
      <c r="A1163">
        <v>38</v>
      </c>
      <c r="B1163">
        <v>3</v>
      </c>
    </row>
    <row r="1164" spans="1:2">
      <c r="A1164">
        <v>35</v>
      </c>
      <c r="B1164">
        <v>1</v>
      </c>
    </row>
    <row r="1165" spans="1:2">
      <c r="A1165">
        <v>37</v>
      </c>
      <c r="B1165">
        <v>2</v>
      </c>
    </row>
    <row r="1166" spans="1:2">
      <c r="A1166">
        <v>40</v>
      </c>
      <c r="B1166">
        <v>4</v>
      </c>
    </row>
    <row r="1167" spans="1:2">
      <c r="A1167">
        <v>44</v>
      </c>
      <c r="B1167">
        <v>4</v>
      </c>
    </row>
    <row r="1168" spans="1:2">
      <c r="A1168">
        <v>48</v>
      </c>
      <c r="B1168">
        <v>4</v>
      </c>
    </row>
    <row r="1169" spans="1:2">
      <c r="A1169">
        <v>35</v>
      </c>
      <c r="B1169">
        <v>4</v>
      </c>
    </row>
    <row r="1170" spans="1:2">
      <c r="A1170">
        <v>24</v>
      </c>
      <c r="B1170">
        <v>4</v>
      </c>
    </row>
    <row r="1171" spans="1:2">
      <c r="A1171">
        <v>27</v>
      </c>
      <c r="B1171">
        <v>3</v>
      </c>
    </row>
    <row r="1172" spans="1:2">
      <c r="A1172">
        <v>27</v>
      </c>
      <c r="B1172">
        <v>4</v>
      </c>
    </row>
    <row r="1173" spans="1:2">
      <c r="A1173">
        <v>40</v>
      </c>
      <c r="B1173">
        <v>1</v>
      </c>
    </row>
    <row r="1174" spans="1:2">
      <c r="A1174">
        <v>29</v>
      </c>
      <c r="B1174">
        <v>3</v>
      </c>
    </row>
    <row r="1175" spans="1:2">
      <c r="A1175">
        <v>36</v>
      </c>
      <c r="B1175">
        <v>1</v>
      </c>
    </row>
    <row r="1176" spans="1:2">
      <c r="A1176">
        <v>25</v>
      </c>
      <c r="B1176">
        <v>3</v>
      </c>
    </row>
    <row r="1177" spans="1:2">
      <c r="A1177">
        <v>39</v>
      </c>
      <c r="B1177">
        <v>2</v>
      </c>
    </row>
    <row r="1178" spans="1:2">
      <c r="A1178">
        <v>49</v>
      </c>
      <c r="B1178">
        <v>2</v>
      </c>
    </row>
    <row r="1179" spans="1:2">
      <c r="A1179">
        <v>50</v>
      </c>
      <c r="B1179">
        <v>1</v>
      </c>
    </row>
    <row r="1180" spans="1:2">
      <c r="A1180">
        <v>20</v>
      </c>
      <c r="B1180">
        <v>3</v>
      </c>
    </row>
    <row r="1181" spans="1:2">
      <c r="A1181">
        <v>34</v>
      </c>
      <c r="B1181">
        <v>2</v>
      </c>
    </row>
    <row r="1182" spans="1:2">
      <c r="A1182">
        <v>36</v>
      </c>
      <c r="B1182">
        <v>2</v>
      </c>
    </row>
    <row r="1183" spans="1:2">
      <c r="A1183">
        <v>49</v>
      </c>
      <c r="B1183">
        <v>3</v>
      </c>
    </row>
    <row r="1184" spans="1:2">
      <c r="A1184">
        <v>36</v>
      </c>
      <c r="B1184">
        <v>3</v>
      </c>
    </row>
    <row r="1185" spans="1:2">
      <c r="A1185">
        <v>36</v>
      </c>
      <c r="B1185">
        <v>1</v>
      </c>
    </row>
    <row r="1186" spans="1:2">
      <c r="A1186">
        <v>54</v>
      </c>
      <c r="B1186">
        <v>3</v>
      </c>
    </row>
    <row r="1187" spans="1:2">
      <c r="A1187">
        <v>43</v>
      </c>
      <c r="B1187">
        <v>3</v>
      </c>
    </row>
    <row r="1188" spans="1:2">
      <c r="A1188">
        <v>35</v>
      </c>
      <c r="B1188">
        <v>4</v>
      </c>
    </row>
    <row r="1189" spans="1:2">
      <c r="A1189">
        <v>38</v>
      </c>
      <c r="B1189">
        <v>4</v>
      </c>
    </row>
    <row r="1190" spans="1:2">
      <c r="A1190">
        <v>29</v>
      </c>
      <c r="B1190">
        <v>2</v>
      </c>
    </row>
    <row r="1191" spans="1:2">
      <c r="A1191">
        <v>33</v>
      </c>
      <c r="B1191">
        <v>4</v>
      </c>
    </row>
    <row r="1192" spans="1:2">
      <c r="A1192">
        <v>32</v>
      </c>
      <c r="B1192">
        <v>2</v>
      </c>
    </row>
    <row r="1193" spans="1:2">
      <c r="A1193">
        <v>31</v>
      </c>
      <c r="B1193">
        <v>4</v>
      </c>
    </row>
    <row r="1194" spans="1:2">
      <c r="A1194">
        <v>49</v>
      </c>
      <c r="B1194">
        <v>1</v>
      </c>
    </row>
    <row r="1195" spans="1:2">
      <c r="A1195">
        <v>38</v>
      </c>
      <c r="B1195">
        <v>2</v>
      </c>
    </row>
    <row r="1196" spans="1:2">
      <c r="A1196">
        <v>47</v>
      </c>
      <c r="B1196">
        <v>2</v>
      </c>
    </row>
    <row r="1197" spans="1:2">
      <c r="A1197">
        <v>49</v>
      </c>
      <c r="B1197">
        <v>3</v>
      </c>
    </row>
    <row r="1198" spans="1:2">
      <c r="A1198">
        <v>41</v>
      </c>
      <c r="B1198">
        <v>3</v>
      </c>
    </row>
    <row r="1199" spans="1:2">
      <c r="A1199">
        <v>20</v>
      </c>
      <c r="B1199">
        <v>1</v>
      </c>
    </row>
    <row r="1200" spans="1:2">
      <c r="A1200">
        <v>33</v>
      </c>
      <c r="B1200">
        <v>4</v>
      </c>
    </row>
    <row r="1201" spans="1:2">
      <c r="A1201">
        <v>36</v>
      </c>
      <c r="B1201">
        <v>3</v>
      </c>
    </row>
    <row r="1202" spans="1:2">
      <c r="A1202">
        <v>44</v>
      </c>
      <c r="B1202">
        <v>4</v>
      </c>
    </row>
    <row r="1203" spans="1:2">
      <c r="A1203">
        <v>23</v>
      </c>
      <c r="B1203">
        <v>3</v>
      </c>
    </row>
    <row r="1204" spans="1:2">
      <c r="A1204">
        <v>38</v>
      </c>
      <c r="B1204">
        <v>3</v>
      </c>
    </row>
    <row r="1205" spans="1:2">
      <c r="A1205">
        <v>53</v>
      </c>
      <c r="B1205">
        <v>4</v>
      </c>
    </row>
    <row r="1206" spans="1:2">
      <c r="A1206">
        <v>48</v>
      </c>
      <c r="B1206">
        <v>3</v>
      </c>
    </row>
    <row r="1207" spans="1:2">
      <c r="A1207">
        <v>32</v>
      </c>
      <c r="B1207">
        <v>2</v>
      </c>
    </row>
    <row r="1208" spans="1:2">
      <c r="A1208">
        <v>26</v>
      </c>
      <c r="B1208">
        <v>4</v>
      </c>
    </row>
    <row r="1209" spans="1:2">
      <c r="A1209">
        <v>55</v>
      </c>
      <c r="B1209">
        <v>2</v>
      </c>
    </row>
    <row r="1210" spans="1:2">
      <c r="A1210">
        <v>34</v>
      </c>
      <c r="B1210">
        <v>4</v>
      </c>
    </row>
    <row r="1211" spans="1:2">
      <c r="A1211">
        <v>60</v>
      </c>
      <c r="B1211">
        <v>4</v>
      </c>
    </row>
    <row r="1212" spans="1:2">
      <c r="A1212">
        <v>33</v>
      </c>
      <c r="B1212">
        <v>2</v>
      </c>
    </row>
    <row r="1213" spans="1:2">
      <c r="A1213">
        <v>37</v>
      </c>
      <c r="B1213">
        <v>4</v>
      </c>
    </row>
    <row r="1214" spans="1:2">
      <c r="A1214">
        <v>34</v>
      </c>
      <c r="B1214">
        <v>4</v>
      </c>
    </row>
    <row r="1215" spans="1:2">
      <c r="A1215">
        <v>23</v>
      </c>
      <c r="B1215">
        <v>4</v>
      </c>
    </row>
    <row r="1216" spans="1:2">
      <c r="A1216">
        <v>44</v>
      </c>
      <c r="B1216">
        <v>4</v>
      </c>
    </row>
    <row r="1217" spans="1:2">
      <c r="A1217">
        <v>35</v>
      </c>
      <c r="B1217">
        <v>4</v>
      </c>
    </row>
    <row r="1218" spans="1:2">
      <c r="A1218">
        <v>43</v>
      </c>
      <c r="B1218">
        <v>4</v>
      </c>
    </row>
    <row r="1219" spans="1:2">
      <c r="A1219">
        <v>24</v>
      </c>
      <c r="B1219">
        <v>3</v>
      </c>
    </row>
    <row r="1220" spans="1:2">
      <c r="A1220">
        <v>41</v>
      </c>
      <c r="B1220">
        <v>3</v>
      </c>
    </row>
    <row r="1221" spans="1:2">
      <c r="A1221">
        <v>29</v>
      </c>
      <c r="B1221">
        <v>3</v>
      </c>
    </row>
    <row r="1222" spans="1:2">
      <c r="A1222">
        <v>36</v>
      </c>
      <c r="B1222">
        <v>4</v>
      </c>
    </row>
    <row r="1223" spans="1:2">
      <c r="A1223">
        <v>45</v>
      </c>
      <c r="B1223">
        <v>3</v>
      </c>
    </row>
    <row r="1224" spans="1:2">
      <c r="A1224">
        <v>24</v>
      </c>
      <c r="B1224">
        <v>3</v>
      </c>
    </row>
    <row r="1225" spans="1:2">
      <c r="A1225">
        <v>47</v>
      </c>
      <c r="B1225">
        <v>3</v>
      </c>
    </row>
    <row r="1226" spans="1:2">
      <c r="A1226">
        <v>26</v>
      </c>
      <c r="B1226">
        <v>3</v>
      </c>
    </row>
    <row r="1227" spans="1:2">
      <c r="A1227">
        <v>45</v>
      </c>
      <c r="B1227">
        <v>2</v>
      </c>
    </row>
    <row r="1228" spans="1:2">
      <c r="A1228">
        <v>32</v>
      </c>
      <c r="B1228">
        <v>3</v>
      </c>
    </row>
    <row r="1229" spans="1:2">
      <c r="A1229">
        <v>31</v>
      </c>
      <c r="B1229">
        <v>3</v>
      </c>
    </row>
    <row r="1230" spans="1:2">
      <c r="A1230">
        <v>41</v>
      </c>
      <c r="B1230">
        <v>2</v>
      </c>
    </row>
    <row r="1231" spans="1:2">
      <c r="A1231">
        <v>40</v>
      </c>
      <c r="B1231">
        <v>1</v>
      </c>
    </row>
    <row r="1232" spans="1:2">
      <c r="A1232">
        <v>24</v>
      </c>
      <c r="B1232">
        <v>1</v>
      </c>
    </row>
    <row r="1233" spans="1:2">
      <c r="A1233">
        <v>46</v>
      </c>
      <c r="B1233">
        <v>2</v>
      </c>
    </row>
    <row r="1234" spans="1:2">
      <c r="A1234">
        <v>35</v>
      </c>
      <c r="B1234">
        <v>3</v>
      </c>
    </row>
    <row r="1235" spans="1:2">
      <c r="A1235">
        <v>30</v>
      </c>
      <c r="B1235">
        <v>4</v>
      </c>
    </row>
    <row r="1236" spans="1:2">
      <c r="A1236">
        <v>47</v>
      </c>
      <c r="B1236">
        <v>2</v>
      </c>
    </row>
    <row r="1237" spans="1:2">
      <c r="A1237">
        <v>46</v>
      </c>
      <c r="B1237">
        <v>4</v>
      </c>
    </row>
    <row r="1238" spans="1:2">
      <c r="A1238">
        <v>36</v>
      </c>
      <c r="B1238">
        <v>1</v>
      </c>
    </row>
    <row r="1239" spans="1:2">
      <c r="A1239">
        <v>32</v>
      </c>
      <c r="B1239">
        <v>2</v>
      </c>
    </row>
    <row r="1240" spans="1:2">
      <c r="A1240">
        <v>23</v>
      </c>
      <c r="B1240">
        <v>2</v>
      </c>
    </row>
    <row r="1241" spans="1:2">
      <c r="A1241">
        <v>31</v>
      </c>
      <c r="B1241">
        <v>4</v>
      </c>
    </row>
    <row r="1242" spans="1:2">
      <c r="A1242">
        <v>39</v>
      </c>
      <c r="B1242">
        <v>4</v>
      </c>
    </row>
    <row r="1243" spans="1:2">
      <c r="A1243">
        <v>32</v>
      </c>
      <c r="B1243">
        <v>3</v>
      </c>
    </row>
    <row r="1244" spans="1:2">
      <c r="A1244">
        <v>40</v>
      </c>
      <c r="B1244">
        <v>2</v>
      </c>
    </row>
    <row r="1245" spans="1:2">
      <c r="A1245">
        <v>45</v>
      </c>
      <c r="B1245">
        <v>3</v>
      </c>
    </row>
    <row r="1246" spans="1:2">
      <c r="A1246">
        <v>30</v>
      </c>
      <c r="B1246">
        <v>1</v>
      </c>
    </row>
    <row r="1247" spans="1:2">
      <c r="A1247">
        <v>24</v>
      </c>
      <c r="B1247">
        <v>4</v>
      </c>
    </row>
    <row r="1248" spans="1:2">
      <c r="A1248">
        <v>30</v>
      </c>
      <c r="B1248">
        <v>4</v>
      </c>
    </row>
    <row r="1249" spans="1:2">
      <c r="A1249">
        <v>31</v>
      </c>
      <c r="B1249">
        <v>3</v>
      </c>
    </row>
    <row r="1250" spans="1:2">
      <c r="A1250">
        <v>27</v>
      </c>
      <c r="B1250">
        <v>4</v>
      </c>
    </row>
    <row r="1251" spans="1:2">
      <c r="A1251">
        <v>29</v>
      </c>
      <c r="B1251">
        <v>2</v>
      </c>
    </row>
    <row r="1252" spans="1:2">
      <c r="A1252">
        <v>29</v>
      </c>
      <c r="B1252">
        <v>3</v>
      </c>
    </row>
    <row r="1253" spans="1:2">
      <c r="A1253">
        <v>30</v>
      </c>
      <c r="B1253">
        <v>1</v>
      </c>
    </row>
    <row r="1254" spans="1:2">
      <c r="A1254">
        <v>34</v>
      </c>
      <c r="B1254">
        <v>4</v>
      </c>
    </row>
    <row r="1255" spans="1:2">
      <c r="A1255">
        <v>33</v>
      </c>
      <c r="B1255">
        <v>2</v>
      </c>
    </row>
    <row r="1256" spans="1:2">
      <c r="A1256">
        <v>49</v>
      </c>
      <c r="B1256">
        <v>4</v>
      </c>
    </row>
    <row r="1257" spans="1:2">
      <c r="A1257">
        <v>33</v>
      </c>
      <c r="B1257">
        <v>1</v>
      </c>
    </row>
    <row r="1258" spans="1:2">
      <c r="A1258">
        <v>38</v>
      </c>
      <c r="B1258">
        <v>2</v>
      </c>
    </row>
    <row r="1259" spans="1:2">
      <c r="A1259">
        <v>31</v>
      </c>
      <c r="B1259">
        <v>3</v>
      </c>
    </row>
    <row r="1260" spans="1:2">
      <c r="A1260">
        <v>29</v>
      </c>
      <c r="B1260">
        <v>1</v>
      </c>
    </row>
    <row r="1261" spans="1:2">
      <c r="A1261">
        <v>30</v>
      </c>
      <c r="B1261">
        <v>3</v>
      </c>
    </row>
    <row r="1262" spans="1:2">
      <c r="A1262">
        <v>32</v>
      </c>
      <c r="B1262">
        <v>2</v>
      </c>
    </row>
    <row r="1263" spans="1:2">
      <c r="A1263">
        <v>38</v>
      </c>
      <c r="B1263">
        <v>4</v>
      </c>
    </row>
    <row r="1264" spans="1:2">
      <c r="A1264">
        <v>43</v>
      </c>
      <c r="B1264">
        <v>3</v>
      </c>
    </row>
    <row r="1265" spans="1:2">
      <c r="A1265">
        <v>42</v>
      </c>
      <c r="B1265">
        <v>2</v>
      </c>
    </row>
    <row r="1266" spans="1:2">
      <c r="A1266">
        <v>55</v>
      </c>
      <c r="B1266">
        <v>1</v>
      </c>
    </row>
    <row r="1267" spans="1:2">
      <c r="A1267">
        <v>33</v>
      </c>
      <c r="B1267">
        <v>2</v>
      </c>
    </row>
    <row r="1268" spans="1:2">
      <c r="A1268">
        <v>41</v>
      </c>
      <c r="B1268">
        <v>1</v>
      </c>
    </row>
    <row r="1269" spans="1:2">
      <c r="A1269">
        <v>34</v>
      </c>
      <c r="B1269">
        <v>3</v>
      </c>
    </row>
    <row r="1270" spans="1:2">
      <c r="A1270">
        <v>53</v>
      </c>
      <c r="B1270">
        <v>3</v>
      </c>
    </row>
    <row r="1271" spans="1:2">
      <c r="A1271">
        <v>43</v>
      </c>
      <c r="B1271">
        <v>4</v>
      </c>
    </row>
    <row r="1272" spans="1:2">
      <c r="A1272">
        <v>34</v>
      </c>
      <c r="B1272">
        <v>4</v>
      </c>
    </row>
    <row r="1273" spans="1:2">
      <c r="A1273">
        <v>21</v>
      </c>
      <c r="B1273">
        <v>2</v>
      </c>
    </row>
    <row r="1274" spans="1:2">
      <c r="A1274">
        <v>38</v>
      </c>
      <c r="B1274">
        <v>3</v>
      </c>
    </row>
    <row r="1275" spans="1:2">
      <c r="A1275">
        <v>22</v>
      </c>
      <c r="B1275">
        <v>1</v>
      </c>
    </row>
    <row r="1276" spans="1:2">
      <c r="A1276">
        <v>31</v>
      </c>
      <c r="B1276">
        <v>4</v>
      </c>
    </row>
    <row r="1277" spans="1:2">
      <c r="A1277">
        <v>51</v>
      </c>
      <c r="B1277">
        <v>3</v>
      </c>
    </row>
    <row r="1278" spans="1:2">
      <c r="A1278">
        <v>37</v>
      </c>
      <c r="B1278">
        <v>2</v>
      </c>
    </row>
    <row r="1279" spans="1:2">
      <c r="A1279">
        <v>46</v>
      </c>
      <c r="B1279">
        <v>4</v>
      </c>
    </row>
    <row r="1280" spans="1:2">
      <c r="A1280">
        <v>36</v>
      </c>
      <c r="B1280">
        <v>1</v>
      </c>
    </row>
    <row r="1281" spans="1:2">
      <c r="A1281">
        <v>44</v>
      </c>
      <c r="B1281">
        <v>2</v>
      </c>
    </row>
    <row r="1282" spans="1:2">
      <c r="A1282">
        <v>37</v>
      </c>
      <c r="B1282">
        <v>2</v>
      </c>
    </row>
    <row r="1283" spans="1:2">
      <c r="A1283">
        <v>35</v>
      </c>
      <c r="B1283">
        <v>4</v>
      </c>
    </row>
    <row r="1284" spans="1:2">
      <c r="A1284">
        <v>33</v>
      </c>
      <c r="B1284">
        <v>1</v>
      </c>
    </row>
    <row r="1285" spans="1:2">
      <c r="A1285">
        <v>28</v>
      </c>
      <c r="B1285">
        <v>4</v>
      </c>
    </row>
    <row r="1286" spans="1:2">
      <c r="A1286">
        <v>39</v>
      </c>
      <c r="B1286">
        <v>3</v>
      </c>
    </row>
    <row r="1287" spans="1:2">
      <c r="A1287">
        <v>46</v>
      </c>
      <c r="B1287">
        <v>2</v>
      </c>
    </row>
    <row r="1288" spans="1:2">
      <c r="A1288">
        <v>40</v>
      </c>
      <c r="B1288">
        <v>1</v>
      </c>
    </row>
    <row r="1289" spans="1:2">
      <c r="A1289">
        <v>42</v>
      </c>
      <c r="B1289">
        <v>1</v>
      </c>
    </row>
    <row r="1290" spans="1:2">
      <c r="A1290">
        <v>35</v>
      </c>
      <c r="B1290">
        <v>4</v>
      </c>
    </row>
    <row r="1291" spans="1:2">
      <c r="A1291">
        <v>38</v>
      </c>
      <c r="B1291">
        <v>2</v>
      </c>
    </row>
    <row r="1292" spans="1:2">
      <c r="A1292">
        <v>34</v>
      </c>
      <c r="B1292">
        <v>1</v>
      </c>
    </row>
    <row r="1293" spans="1:2">
      <c r="A1293">
        <v>37</v>
      </c>
      <c r="B1293">
        <v>1</v>
      </c>
    </row>
    <row r="1294" spans="1:2">
      <c r="A1294">
        <v>39</v>
      </c>
      <c r="B1294">
        <v>4</v>
      </c>
    </row>
    <row r="1295" spans="1:2">
      <c r="A1295">
        <v>43</v>
      </c>
      <c r="B1295">
        <v>3</v>
      </c>
    </row>
    <row r="1296" spans="1:2">
      <c r="A1296">
        <v>41</v>
      </c>
      <c r="B1296">
        <v>2</v>
      </c>
    </row>
    <row r="1297" spans="1:2">
      <c r="A1297">
        <v>41</v>
      </c>
      <c r="B1297">
        <v>3</v>
      </c>
    </row>
    <row r="1298" spans="1:2">
      <c r="A1298">
        <v>30</v>
      </c>
      <c r="B1298">
        <v>3</v>
      </c>
    </row>
    <row r="1299" spans="1:2">
      <c r="A1299">
        <v>26</v>
      </c>
      <c r="B1299">
        <v>2</v>
      </c>
    </row>
    <row r="1300" spans="1:2">
      <c r="A1300">
        <v>46</v>
      </c>
      <c r="B1300">
        <v>2</v>
      </c>
    </row>
    <row r="1301" spans="1:2">
      <c r="A1301">
        <v>40</v>
      </c>
      <c r="B1301">
        <v>4</v>
      </c>
    </row>
    <row r="1302" spans="1:2">
      <c r="A1302">
        <v>34</v>
      </c>
      <c r="B1302">
        <v>3</v>
      </c>
    </row>
    <row r="1303" spans="1:2">
      <c r="A1303">
        <v>58</v>
      </c>
      <c r="B1303">
        <v>2</v>
      </c>
    </row>
    <row r="1304" spans="1:2">
      <c r="A1304">
        <v>35</v>
      </c>
      <c r="B1304">
        <v>3</v>
      </c>
    </row>
    <row r="1305" spans="1:2">
      <c r="A1305">
        <v>47</v>
      </c>
      <c r="B1305">
        <v>2</v>
      </c>
    </row>
    <row r="1306" spans="1:2">
      <c r="A1306">
        <v>40</v>
      </c>
      <c r="B1306">
        <v>1</v>
      </c>
    </row>
    <row r="1307" spans="1:2">
      <c r="A1307">
        <v>54</v>
      </c>
      <c r="B1307">
        <v>4</v>
      </c>
    </row>
    <row r="1308" spans="1:2">
      <c r="A1308">
        <v>31</v>
      </c>
      <c r="B1308">
        <v>1</v>
      </c>
    </row>
    <row r="1309" spans="1:2">
      <c r="A1309">
        <v>28</v>
      </c>
      <c r="B1309">
        <v>1</v>
      </c>
    </row>
    <row r="1310" spans="1:2">
      <c r="A1310">
        <v>38</v>
      </c>
      <c r="B1310">
        <v>4</v>
      </c>
    </row>
    <row r="1311" spans="1:2">
      <c r="A1311">
        <v>26</v>
      </c>
      <c r="B1311">
        <v>4</v>
      </c>
    </row>
    <row r="1312" spans="1:2">
      <c r="A1312">
        <v>58</v>
      </c>
      <c r="B1312">
        <v>3</v>
      </c>
    </row>
    <row r="1313" spans="1:2">
      <c r="A1313">
        <v>18</v>
      </c>
      <c r="B1313">
        <v>3</v>
      </c>
    </row>
    <row r="1314" spans="1:2">
      <c r="A1314">
        <v>31</v>
      </c>
      <c r="B1314">
        <v>1</v>
      </c>
    </row>
    <row r="1315" spans="1:2">
      <c r="A1315">
        <v>29</v>
      </c>
      <c r="B1315">
        <v>1</v>
      </c>
    </row>
    <row r="1316" spans="1:2">
      <c r="A1316">
        <v>45</v>
      </c>
      <c r="B1316">
        <v>3</v>
      </c>
    </row>
    <row r="1317" spans="1:2">
      <c r="A1317">
        <v>36</v>
      </c>
      <c r="B1317">
        <v>2</v>
      </c>
    </row>
    <row r="1318" spans="1:2">
      <c r="A1318">
        <v>43</v>
      </c>
      <c r="B1318">
        <v>4</v>
      </c>
    </row>
    <row r="1319" spans="1:2">
      <c r="A1319">
        <v>27</v>
      </c>
      <c r="B1319">
        <v>4</v>
      </c>
    </row>
    <row r="1320" spans="1:2">
      <c r="A1320">
        <v>29</v>
      </c>
      <c r="B1320">
        <v>4</v>
      </c>
    </row>
    <row r="1321" spans="1:2">
      <c r="A1321">
        <v>32</v>
      </c>
      <c r="B1321">
        <v>4</v>
      </c>
    </row>
    <row r="1322" spans="1:2">
      <c r="A1322">
        <v>42</v>
      </c>
      <c r="B1322">
        <v>3</v>
      </c>
    </row>
    <row r="1323" spans="1:2">
      <c r="A1323">
        <v>47</v>
      </c>
      <c r="B1323">
        <v>3</v>
      </c>
    </row>
    <row r="1324" spans="1:2">
      <c r="A1324">
        <v>46</v>
      </c>
      <c r="B1324">
        <v>4</v>
      </c>
    </row>
    <row r="1325" spans="1:2">
      <c r="A1325">
        <v>28</v>
      </c>
      <c r="B1325">
        <v>4</v>
      </c>
    </row>
    <row r="1326" spans="1:2">
      <c r="A1326">
        <v>29</v>
      </c>
      <c r="B1326">
        <v>3</v>
      </c>
    </row>
    <row r="1327" spans="1:2">
      <c r="A1327">
        <v>42</v>
      </c>
      <c r="B1327">
        <v>3</v>
      </c>
    </row>
    <row r="1328" spans="1:2">
      <c r="A1328">
        <v>32</v>
      </c>
      <c r="B1328">
        <v>2</v>
      </c>
    </row>
    <row r="1329" spans="1:2">
      <c r="A1329">
        <v>46</v>
      </c>
      <c r="B1329">
        <v>1</v>
      </c>
    </row>
    <row r="1330" spans="1:2">
      <c r="A1330">
        <v>27</v>
      </c>
      <c r="B1330">
        <v>3</v>
      </c>
    </row>
    <row r="1331" spans="1:2">
      <c r="A1331">
        <v>29</v>
      </c>
      <c r="B1331">
        <v>2</v>
      </c>
    </row>
    <row r="1332" spans="1:2">
      <c r="A1332">
        <v>43</v>
      </c>
      <c r="B1332">
        <v>3</v>
      </c>
    </row>
    <row r="1333" spans="1:2">
      <c r="A1333">
        <v>48</v>
      </c>
      <c r="B1333">
        <v>2</v>
      </c>
    </row>
    <row r="1334" spans="1:2">
      <c r="A1334">
        <v>29</v>
      </c>
      <c r="B1334">
        <v>4</v>
      </c>
    </row>
    <row r="1335" spans="1:2">
      <c r="A1335">
        <v>46</v>
      </c>
      <c r="B1335">
        <v>2</v>
      </c>
    </row>
    <row r="1336" spans="1:2">
      <c r="A1336">
        <v>27</v>
      </c>
      <c r="B1336">
        <v>1</v>
      </c>
    </row>
    <row r="1337" spans="1:2">
      <c r="A1337">
        <v>39</v>
      </c>
      <c r="B1337">
        <v>4</v>
      </c>
    </row>
    <row r="1338" spans="1:2">
      <c r="A1338">
        <v>55</v>
      </c>
      <c r="B1338">
        <v>4</v>
      </c>
    </row>
    <row r="1339" spans="1:2">
      <c r="A1339">
        <v>28</v>
      </c>
      <c r="B1339">
        <v>2</v>
      </c>
    </row>
    <row r="1340" spans="1:2">
      <c r="A1340">
        <v>30</v>
      </c>
      <c r="B1340">
        <v>4</v>
      </c>
    </row>
    <row r="1341" spans="1:2">
      <c r="A1341">
        <v>22</v>
      </c>
      <c r="B1341">
        <v>2</v>
      </c>
    </row>
    <row r="1342" spans="1:2">
      <c r="A1342">
        <v>36</v>
      </c>
      <c r="B1342">
        <v>3</v>
      </c>
    </row>
    <row r="1343" spans="1:2">
      <c r="A1343">
        <v>31</v>
      </c>
      <c r="B1343">
        <v>3</v>
      </c>
    </row>
    <row r="1344" spans="1:2">
      <c r="A1344">
        <v>34</v>
      </c>
      <c r="B1344">
        <v>4</v>
      </c>
    </row>
    <row r="1345" spans="1:2">
      <c r="A1345">
        <v>29</v>
      </c>
      <c r="B1345">
        <v>1</v>
      </c>
    </row>
    <row r="1346" spans="1:2">
      <c r="A1346">
        <v>37</v>
      </c>
      <c r="B1346">
        <v>1</v>
      </c>
    </row>
    <row r="1347" spans="1:2">
      <c r="A1347">
        <v>35</v>
      </c>
      <c r="B1347">
        <v>2</v>
      </c>
    </row>
    <row r="1348" spans="1:2">
      <c r="A1348">
        <v>45</v>
      </c>
      <c r="B1348">
        <v>4</v>
      </c>
    </row>
    <row r="1349" spans="1:2">
      <c r="A1349">
        <v>36</v>
      </c>
      <c r="B1349">
        <v>4</v>
      </c>
    </row>
    <row r="1350" spans="1:2">
      <c r="A1350">
        <v>40</v>
      </c>
      <c r="B1350">
        <v>1</v>
      </c>
    </row>
    <row r="1351" spans="1:2">
      <c r="A1351">
        <v>26</v>
      </c>
      <c r="B1351">
        <v>3</v>
      </c>
    </row>
    <row r="1352" spans="1:2">
      <c r="A1352">
        <v>27</v>
      </c>
      <c r="B1352">
        <v>3</v>
      </c>
    </row>
    <row r="1353" spans="1:2">
      <c r="A1353">
        <v>48</v>
      </c>
      <c r="B1353">
        <v>4</v>
      </c>
    </row>
    <row r="1354" spans="1:2">
      <c r="A1354">
        <v>44</v>
      </c>
      <c r="B1354">
        <v>1</v>
      </c>
    </row>
    <row r="1355" spans="1:2">
      <c r="A1355">
        <v>34</v>
      </c>
      <c r="B1355">
        <v>1</v>
      </c>
    </row>
    <row r="1356" spans="1:2">
      <c r="A1356">
        <v>56</v>
      </c>
      <c r="B1356">
        <v>4</v>
      </c>
    </row>
    <row r="1357" spans="1:2">
      <c r="A1357">
        <v>36</v>
      </c>
      <c r="B1357">
        <v>2</v>
      </c>
    </row>
    <row r="1358" spans="1:2">
      <c r="A1358">
        <v>41</v>
      </c>
      <c r="B1358">
        <v>2</v>
      </c>
    </row>
    <row r="1359" spans="1:2">
      <c r="A1359">
        <v>42</v>
      </c>
      <c r="B1359">
        <v>1</v>
      </c>
    </row>
    <row r="1360" spans="1:2">
      <c r="A1360">
        <v>31</v>
      </c>
      <c r="B1360">
        <v>4</v>
      </c>
    </row>
    <row r="1361" spans="1:2">
      <c r="A1361">
        <v>34</v>
      </c>
      <c r="B1361">
        <v>4</v>
      </c>
    </row>
    <row r="1362" spans="1:2">
      <c r="A1362">
        <v>31</v>
      </c>
      <c r="B1362">
        <v>3</v>
      </c>
    </row>
    <row r="1363" spans="1:2">
      <c r="A1363">
        <v>26</v>
      </c>
      <c r="B1363">
        <v>4</v>
      </c>
    </row>
    <row r="1364" spans="1:2">
      <c r="A1364">
        <v>45</v>
      </c>
      <c r="B1364">
        <v>3</v>
      </c>
    </row>
    <row r="1365" spans="1:2">
      <c r="A1365">
        <v>33</v>
      </c>
      <c r="B1365">
        <v>3</v>
      </c>
    </row>
    <row r="1366" spans="1:2">
      <c r="A1366">
        <v>28</v>
      </c>
      <c r="B1366">
        <v>4</v>
      </c>
    </row>
    <row r="1367" spans="1:2">
      <c r="A1367">
        <v>29</v>
      </c>
      <c r="B1367">
        <v>1</v>
      </c>
    </row>
    <row r="1368" spans="1:2">
      <c r="A1368">
        <v>39</v>
      </c>
      <c r="B1368">
        <v>3</v>
      </c>
    </row>
    <row r="1369" spans="1:2">
      <c r="A1369">
        <v>27</v>
      </c>
      <c r="B1369">
        <v>2</v>
      </c>
    </row>
    <row r="1370" spans="1:2">
      <c r="A1370">
        <v>34</v>
      </c>
      <c r="B1370">
        <v>4</v>
      </c>
    </row>
    <row r="1371" spans="1:2">
      <c r="A1371">
        <v>28</v>
      </c>
      <c r="B1371">
        <v>3</v>
      </c>
    </row>
    <row r="1372" spans="1:2">
      <c r="A1372">
        <v>47</v>
      </c>
      <c r="B1372">
        <v>2</v>
      </c>
    </row>
    <row r="1373" spans="1:2">
      <c r="A1373">
        <v>56</v>
      </c>
      <c r="B1373">
        <v>1</v>
      </c>
    </row>
    <row r="1374" spans="1:2">
      <c r="A1374">
        <v>39</v>
      </c>
      <c r="B1374">
        <v>1</v>
      </c>
    </row>
    <row r="1375" spans="1:2">
      <c r="A1375">
        <v>38</v>
      </c>
      <c r="B1375">
        <v>2</v>
      </c>
    </row>
    <row r="1376" spans="1:2">
      <c r="A1376">
        <v>58</v>
      </c>
      <c r="B1376">
        <v>4</v>
      </c>
    </row>
    <row r="1377" spans="1:2">
      <c r="A1377">
        <v>32</v>
      </c>
      <c r="B1377">
        <v>3</v>
      </c>
    </row>
    <row r="1378" spans="1:2">
      <c r="A1378">
        <v>38</v>
      </c>
      <c r="B1378">
        <v>4</v>
      </c>
    </row>
    <row r="1379" spans="1:2">
      <c r="A1379">
        <v>49</v>
      </c>
      <c r="B1379">
        <v>4</v>
      </c>
    </row>
    <row r="1380" spans="1:2">
      <c r="A1380">
        <v>42</v>
      </c>
      <c r="B1380">
        <v>4</v>
      </c>
    </row>
    <row r="1381" spans="1:2">
      <c r="A1381">
        <v>27</v>
      </c>
      <c r="B1381">
        <v>2</v>
      </c>
    </row>
    <row r="1382" spans="1:2">
      <c r="A1382">
        <v>35</v>
      </c>
      <c r="B1382">
        <v>1</v>
      </c>
    </row>
    <row r="1383" spans="1:2">
      <c r="A1383">
        <v>28</v>
      </c>
      <c r="B1383">
        <v>3</v>
      </c>
    </row>
    <row r="1384" spans="1:2">
      <c r="A1384">
        <v>31</v>
      </c>
      <c r="B1384">
        <v>1</v>
      </c>
    </row>
    <row r="1385" spans="1:2">
      <c r="A1385">
        <v>36</v>
      </c>
      <c r="B1385">
        <v>2</v>
      </c>
    </row>
    <row r="1386" spans="1:2">
      <c r="A1386">
        <v>34</v>
      </c>
      <c r="B1386">
        <v>4</v>
      </c>
    </row>
    <row r="1387" spans="1:2">
      <c r="A1387">
        <v>34</v>
      </c>
      <c r="B1387">
        <v>3</v>
      </c>
    </row>
    <row r="1388" spans="1:2">
      <c r="A1388">
        <v>26</v>
      </c>
      <c r="B1388">
        <v>1</v>
      </c>
    </row>
    <row r="1389" spans="1:2">
      <c r="A1389">
        <v>29</v>
      </c>
      <c r="B1389">
        <v>1</v>
      </c>
    </row>
    <row r="1390" spans="1:2">
      <c r="A1390">
        <v>32</v>
      </c>
      <c r="B1390">
        <v>4</v>
      </c>
    </row>
    <row r="1391" spans="1:2">
      <c r="A1391">
        <v>31</v>
      </c>
      <c r="B1391">
        <v>1</v>
      </c>
    </row>
    <row r="1392" spans="1:2">
      <c r="A1392">
        <v>28</v>
      </c>
      <c r="B1392">
        <v>4</v>
      </c>
    </row>
    <row r="1393" spans="1:2">
      <c r="A1393">
        <v>38</v>
      </c>
      <c r="B1393">
        <v>1</v>
      </c>
    </row>
    <row r="1394" spans="1:2">
      <c r="A1394">
        <v>35</v>
      </c>
      <c r="B1394">
        <v>4</v>
      </c>
    </row>
    <row r="1395" spans="1:2">
      <c r="A1395">
        <v>27</v>
      </c>
      <c r="B1395">
        <v>4</v>
      </c>
    </row>
    <row r="1396" spans="1:2">
      <c r="A1396">
        <v>32</v>
      </c>
      <c r="B1396">
        <v>4</v>
      </c>
    </row>
    <row r="1397" spans="1:2">
      <c r="A1397">
        <v>31</v>
      </c>
      <c r="B1397">
        <v>4</v>
      </c>
    </row>
    <row r="1398" spans="1:2">
      <c r="A1398">
        <v>53</v>
      </c>
      <c r="B1398">
        <v>1</v>
      </c>
    </row>
    <row r="1399" spans="1:2">
      <c r="A1399">
        <v>54</v>
      </c>
      <c r="B1399">
        <v>3</v>
      </c>
    </row>
    <row r="1400" spans="1:2">
      <c r="A1400">
        <v>33</v>
      </c>
      <c r="B1400">
        <v>3</v>
      </c>
    </row>
    <row r="1401" spans="1:2">
      <c r="A1401">
        <v>43</v>
      </c>
      <c r="B1401">
        <v>3</v>
      </c>
    </row>
    <row r="1402" spans="1:2">
      <c r="A1402">
        <v>38</v>
      </c>
      <c r="B1402">
        <v>2</v>
      </c>
    </row>
    <row r="1403" spans="1:2">
      <c r="A1403">
        <v>55</v>
      </c>
      <c r="B1403">
        <v>2</v>
      </c>
    </row>
    <row r="1404" spans="1:2">
      <c r="A1404">
        <v>31</v>
      </c>
      <c r="B1404">
        <v>4</v>
      </c>
    </row>
    <row r="1405" spans="1:2">
      <c r="A1405">
        <v>39</v>
      </c>
      <c r="B1405">
        <v>1</v>
      </c>
    </row>
    <row r="1406" spans="1:2">
      <c r="A1406">
        <v>42</v>
      </c>
      <c r="B1406">
        <v>3</v>
      </c>
    </row>
    <row r="1407" spans="1:2">
      <c r="A1407">
        <v>31</v>
      </c>
      <c r="B1407">
        <v>3</v>
      </c>
    </row>
    <row r="1408" spans="1:2">
      <c r="A1408">
        <v>54</v>
      </c>
      <c r="B1408">
        <v>1</v>
      </c>
    </row>
    <row r="1409" spans="1:2">
      <c r="A1409">
        <v>24</v>
      </c>
      <c r="B1409">
        <v>3</v>
      </c>
    </row>
    <row r="1410" spans="1:2">
      <c r="A1410">
        <v>23</v>
      </c>
      <c r="B1410">
        <v>4</v>
      </c>
    </row>
    <row r="1411" spans="1:2">
      <c r="A1411">
        <v>40</v>
      </c>
      <c r="B1411">
        <v>3</v>
      </c>
    </row>
    <row r="1412" spans="1:2">
      <c r="A1412">
        <v>40</v>
      </c>
      <c r="B1412">
        <v>2</v>
      </c>
    </row>
    <row r="1413" spans="1:2">
      <c r="A1413">
        <v>25</v>
      </c>
      <c r="B1413">
        <v>2</v>
      </c>
    </row>
    <row r="1414" spans="1:2">
      <c r="A1414">
        <v>30</v>
      </c>
      <c r="B1414">
        <v>2</v>
      </c>
    </row>
    <row r="1415" spans="1:2">
      <c r="A1415">
        <v>25</v>
      </c>
      <c r="B1415">
        <v>3</v>
      </c>
    </row>
    <row r="1416" spans="1:2">
      <c r="A1416">
        <v>47</v>
      </c>
      <c r="B1416">
        <v>3</v>
      </c>
    </row>
    <row r="1417" spans="1:2">
      <c r="A1417">
        <v>33</v>
      </c>
      <c r="B1417">
        <v>3</v>
      </c>
    </row>
    <row r="1418" spans="1:2">
      <c r="A1418">
        <v>38</v>
      </c>
      <c r="B1418">
        <v>2</v>
      </c>
    </row>
    <row r="1419" spans="1:2">
      <c r="A1419">
        <v>31</v>
      </c>
      <c r="B1419">
        <v>3</v>
      </c>
    </row>
    <row r="1420" spans="1:2">
      <c r="A1420">
        <v>38</v>
      </c>
      <c r="B1420">
        <v>3</v>
      </c>
    </row>
    <row r="1421" spans="1:2">
      <c r="A1421">
        <v>42</v>
      </c>
      <c r="B1421">
        <v>1</v>
      </c>
    </row>
    <row r="1422" spans="1:2">
      <c r="A1422">
        <v>41</v>
      </c>
      <c r="B1422">
        <v>4</v>
      </c>
    </row>
    <row r="1423" spans="1:2">
      <c r="A1423">
        <v>47</v>
      </c>
      <c r="B1423">
        <v>2</v>
      </c>
    </row>
    <row r="1424" spans="1:2">
      <c r="A1424">
        <v>35</v>
      </c>
      <c r="B1424">
        <v>3</v>
      </c>
    </row>
    <row r="1425" spans="1:2">
      <c r="A1425">
        <v>22</v>
      </c>
      <c r="B1425">
        <v>3</v>
      </c>
    </row>
    <row r="1426" spans="1:2">
      <c r="A1426">
        <v>35</v>
      </c>
      <c r="B1426">
        <v>3</v>
      </c>
    </row>
    <row r="1427" spans="1:2">
      <c r="A1427">
        <v>33</v>
      </c>
      <c r="B1427">
        <v>4</v>
      </c>
    </row>
    <row r="1428" spans="1:2">
      <c r="A1428">
        <v>32</v>
      </c>
      <c r="B1428">
        <v>2</v>
      </c>
    </row>
    <row r="1429" spans="1:2">
      <c r="A1429">
        <v>40</v>
      </c>
      <c r="B1429">
        <v>4</v>
      </c>
    </row>
    <row r="1430" spans="1:2">
      <c r="A1430">
        <v>32</v>
      </c>
      <c r="B1430">
        <v>2</v>
      </c>
    </row>
    <row r="1431" spans="1:2">
      <c r="A1431">
        <v>39</v>
      </c>
      <c r="B1431">
        <v>4</v>
      </c>
    </row>
    <row r="1432" spans="1:2">
      <c r="A1432">
        <v>38</v>
      </c>
      <c r="B1432">
        <v>3</v>
      </c>
    </row>
    <row r="1433" spans="1:2">
      <c r="A1433">
        <v>32</v>
      </c>
      <c r="B1433">
        <v>4</v>
      </c>
    </row>
    <row r="1434" spans="1:2">
      <c r="A1434">
        <v>37</v>
      </c>
      <c r="B1434">
        <v>4</v>
      </c>
    </row>
    <row r="1435" spans="1:2">
      <c r="A1435">
        <v>25</v>
      </c>
      <c r="B1435">
        <v>3</v>
      </c>
    </row>
    <row r="1436" spans="1:2">
      <c r="A1436">
        <v>52</v>
      </c>
      <c r="B1436">
        <v>4</v>
      </c>
    </row>
    <row r="1437" spans="1:2">
      <c r="A1437">
        <v>44</v>
      </c>
      <c r="B1437">
        <v>4</v>
      </c>
    </row>
    <row r="1438" spans="1:2">
      <c r="A1438">
        <v>21</v>
      </c>
      <c r="B1438">
        <v>1</v>
      </c>
    </row>
    <row r="1439" spans="1:2">
      <c r="A1439">
        <v>39</v>
      </c>
      <c r="B1439">
        <v>4</v>
      </c>
    </row>
    <row r="1440" spans="1:2">
      <c r="A1440">
        <v>23</v>
      </c>
      <c r="B1440">
        <v>1</v>
      </c>
    </row>
    <row r="1441" spans="1:2">
      <c r="A1441">
        <v>36</v>
      </c>
      <c r="B1441">
        <v>4</v>
      </c>
    </row>
    <row r="1442" spans="1:2">
      <c r="A1442">
        <v>36</v>
      </c>
      <c r="B1442">
        <v>2</v>
      </c>
    </row>
    <row r="1443" spans="1:2">
      <c r="A1443">
        <v>56</v>
      </c>
      <c r="B1443">
        <v>3</v>
      </c>
    </row>
    <row r="1444" spans="1:2">
      <c r="A1444">
        <v>29</v>
      </c>
      <c r="B1444">
        <v>4</v>
      </c>
    </row>
    <row r="1445" spans="1:2">
      <c r="A1445">
        <v>42</v>
      </c>
      <c r="B1445">
        <v>3</v>
      </c>
    </row>
    <row r="1446" spans="1:2">
      <c r="A1446">
        <v>56</v>
      </c>
      <c r="B1446">
        <v>3</v>
      </c>
    </row>
    <row r="1447" spans="1:2">
      <c r="A1447">
        <v>41</v>
      </c>
      <c r="B1447">
        <v>2</v>
      </c>
    </row>
    <row r="1448" spans="1:2">
      <c r="A1448">
        <v>34</v>
      </c>
      <c r="B1448">
        <v>3</v>
      </c>
    </row>
    <row r="1449" spans="1:2">
      <c r="A1449">
        <v>36</v>
      </c>
      <c r="B1449">
        <v>4</v>
      </c>
    </row>
    <row r="1450" spans="1:2">
      <c r="A1450">
        <v>41</v>
      </c>
      <c r="B1450">
        <v>2</v>
      </c>
    </row>
    <row r="1451" spans="1:2">
      <c r="A1451">
        <v>32</v>
      </c>
      <c r="B1451">
        <v>1</v>
      </c>
    </row>
    <row r="1452" spans="1:2">
      <c r="A1452">
        <v>35</v>
      </c>
      <c r="B1452">
        <v>4</v>
      </c>
    </row>
    <row r="1453" spans="1:2">
      <c r="A1453">
        <v>38</v>
      </c>
      <c r="B1453">
        <v>4</v>
      </c>
    </row>
    <row r="1454" spans="1:2">
      <c r="A1454">
        <v>50</v>
      </c>
      <c r="B1454">
        <v>3</v>
      </c>
    </row>
    <row r="1455" spans="1:2">
      <c r="A1455">
        <v>36</v>
      </c>
      <c r="B1455">
        <v>4</v>
      </c>
    </row>
    <row r="1456" spans="1:2">
      <c r="A1456">
        <v>45</v>
      </c>
      <c r="B1456">
        <v>3</v>
      </c>
    </row>
    <row r="1457" spans="1:2">
      <c r="A1457">
        <v>40</v>
      </c>
      <c r="B1457">
        <v>3</v>
      </c>
    </row>
    <row r="1458" spans="1:2">
      <c r="A1458">
        <v>35</v>
      </c>
      <c r="B1458">
        <v>3</v>
      </c>
    </row>
    <row r="1459" spans="1:2">
      <c r="A1459">
        <v>40</v>
      </c>
      <c r="B1459">
        <v>3</v>
      </c>
    </row>
    <row r="1460" spans="1:2">
      <c r="A1460">
        <v>35</v>
      </c>
      <c r="B1460">
        <v>4</v>
      </c>
    </row>
    <row r="1461" spans="1:2">
      <c r="A1461">
        <v>29</v>
      </c>
      <c r="B1461">
        <v>2</v>
      </c>
    </row>
    <row r="1462" spans="1:2">
      <c r="A1462">
        <v>29</v>
      </c>
      <c r="B1462">
        <v>1</v>
      </c>
    </row>
    <row r="1463" spans="1:2">
      <c r="A1463">
        <v>50</v>
      </c>
      <c r="B1463">
        <v>1</v>
      </c>
    </row>
    <row r="1464" spans="1:2">
      <c r="A1464">
        <v>39</v>
      </c>
      <c r="B1464">
        <v>4</v>
      </c>
    </row>
    <row r="1465" spans="1:2">
      <c r="A1465">
        <v>31</v>
      </c>
      <c r="B1465">
        <v>1</v>
      </c>
    </row>
    <row r="1466" spans="1:2">
      <c r="A1466">
        <v>26</v>
      </c>
      <c r="B1466">
        <v>3</v>
      </c>
    </row>
    <row r="1467" spans="1:2">
      <c r="A1467">
        <v>36</v>
      </c>
      <c r="B1467">
        <v>4</v>
      </c>
    </row>
    <row r="1468" spans="1:2">
      <c r="A1468">
        <v>39</v>
      </c>
      <c r="B1468">
        <v>1</v>
      </c>
    </row>
    <row r="1469" spans="1:2">
      <c r="A1469">
        <v>27</v>
      </c>
      <c r="B1469">
        <v>2</v>
      </c>
    </row>
    <row r="1470" spans="1:2">
      <c r="A1470">
        <v>49</v>
      </c>
      <c r="B1470">
        <v>2</v>
      </c>
    </row>
    <row r="1471" spans="1:2">
      <c r="A1471">
        <v>34</v>
      </c>
      <c r="B1471">
        <v>3</v>
      </c>
    </row>
  </sheetData>
  <mergeCells count="1">
    <mergeCell ref="I2:P2"/>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146DC-14F6-44A3-84B9-5E69BCDA0650}">
  <sheetPr>
    <tabColor rgb="FF92D050"/>
  </sheetPr>
  <dimension ref="A1:P9"/>
  <sheetViews>
    <sheetView workbookViewId="0">
      <selection activeCell="A4" sqref="A4:F9"/>
    </sheetView>
  </sheetViews>
  <sheetFormatPr defaultRowHeight="14.25"/>
  <cols>
    <col min="1" max="1" width="23.1328125" bestFit="1" customWidth="1"/>
    <col min="2" max="2" width="14.73046875" bestFit="1" customWidth="1"/>
    <col min="3" max="3" width="3.73046875" bestFit="1" customWidth="1"/>
    <col min="4" max="4" width="10.19921875" bestFit="1" customWidth="1"/>
    <col min="6" max="6" width="11.53125" bestFit="1" customWidth="1"/>
  </cols>
  <sheetData>
    <row r="1" spans="1:16" ht="17.649999999999999">
      <c r="I1" s="20" t="s">
        <v>131</v>
      </c>
      <c r="J1" s="20"/>
      <c r="K1" s="20"/>
      <c r="L1" s="20"/>
      <c r="M1" s="21"/>
      <c r="N1" s="21"/>
      <c r="O1" s="21"/>
      <c r="P1" s="21"/>
    </row>
    <row r="2" spans="1:16">
      <c r="I2" s="26" t="s">
        <v>135</v>
      </c>
      <c r="J2" s="26"/>
      <c r="K2" s="26"/>
      <c r="L2" s="26"/>
      <c r="M2" s="26"/>
      <c r="N2" s="26"/>
      <c r="O2" s="26"/>
      <c r="P2" s="26"/>
    </row>
    <row r="4" spans="1:16">
      <c r="A4" s="5" t="s">
        <v>113</v>
      </c>
      <c r="B4" s="5" t="s">
        <v>115</v>
      </c>
    </row>
    <row r="5" spans="1:16">
      <c r="A5" s="5" t="s">
        <v>111</v>
      </c>
      <c r="B5" t="s">
        <v>43</v>
      </c>
      <c r="C5" t="s">
        <v>35</v>
      </c>
      <c r="D5" t="s">
        <v>112</v>
      </c>
      <c r="F5" s="1" t="s">
        <v>160</v>
      </c>
    </row>
    <row r="6" spans="1:16">
      <c r="A6" s="6" t="s">
        <v>52</v>
      </c>
      <c r="B6">
        <v>294</v>
      </c>
      <c r="C6">
        <v>33</v>
      </c>
      <c r="D6">
        <v>327</v>
      </c>
      <c r="F6" s="9">
        <f>GETPIVOTDATA("EmployeeNumber",$A$4,"Attrition","Yes","MaritalStatus","Divorced")/GETPIVOTDATA("EmployeeNumber",$A$4,"MaritalStatus","Divorced")</f>
        <v>0.10091743119266056</v>
      </c>
    </row>
    <row r="7" spans="1:16">
      <c r="A7" s="6" t="s">
        <v>48</v>
      </c>
      <c r="B7">
        <v>589</v>
      </c>
      <c r="C7">
        <v>84</v>
      </c>
      <c r="D7">
        <v>673</v>
      </c>
      <c r="F7" s="9">
        <f>GETPIVOTDATA("EmployeeNumber",$A$4,"Attrition","Yes","MaritalStatus","Married")/GETPIVOTDATA("EmployeeNumber",$A$4,"MaritalStatus","Married")</f>
        <v>0.12481426448736999</v>
      </c>
    </row>
    <row r="8" spans="1:16">
      <c r="A8" s="6" t="s">
        <v>41</v>
      </c>
      <c r="B8">
        <v>350</v>
      </c>
      <c r="C8">
        <v>120</v>
      </c>
      <c r="D8">
        <v>470</v>
      </c>
      <c r="F8" s="9">
        <f>GETPIVOTDATA("EmployeeNumber",$A$4,"Attrition","Yes","MaritalStatus","Single")/GETPIVOTDATA("EmployeeNumber",$A$4,"MaritalStatus","Single")</f>
        <v>0.25531914893617019</v>
      </c>
    </row>
    <row r="9" spans="1:16">
      <c r="A9" s="6" t="s">
        <v>112</v>
      </c>
      <c r="B9">
        <v>1233</v>
      </c>
      <c r="C9">
        <v>237</v>
      </c>
      <c r="D9">
        <v>1470</v>
      </c>
      <c r="F9" s="9">
        <f>GETPIVOTDATA("EmployeeNumber",$A$4,"Attrition","Yes")/GETPIVOTDATA("EmployeeNumber",$A$4)</f>
        <v>0.16122448979591836</v>
      </c>
    </row>
  </sheetData>
  <mergeCells count="1">
    <mergeCell ref="I2:P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1CBB-D52D-41B5-B1A9-9C697FA9A401}">
  <sheetPr>
    <tabColor rgb="FF92D050"/>
  </sheetPr>
  <dimension ref="A1:P13"/>
  <sheetViews>
    <sheetView workbookViewId="0">
      <selection activeCell="A4" sqref="A4:F13"/>
    </sheetView>
  </sheetViews>
  <sheetFormatPr defaultRowHeight="14.25"/>
  <cols>
    <col min="1" max="1" width="23.1328125" bestFit="1" customWidth="1"/>
    <col min="2" max="2" width="14.73046875" bestFit="1" customWidth="1"/>
    <col min="3" max="3" width="3.73046875" bestFit="1" customWidth="1"/>
    <col min="4" max="4" width="10.19921875" bestFit="1" customWidth="1"/>
    <col min="6" max="6" width="11.53125" bestFit="1" customWidth="1"/>
  </cols>
  <sheetData>
    <row r="1" spans="1:16" ht="17.649999999999999">
      <c r="I1" s="20" t="s">
        <v>131</v>
      </c>
      <c r="J1" s="20"/>
      <c r="K1" s="20"/>
      <c r="L1" s="20"/>
      <c r="M1" s="21"/>
      <c r="N1" s="21"/>
      <c r="O1" s="21"/>
      <c r="P1" s="21"/>
    </row>
    <row r="2" spans="1:16">
      <c r="I2" s="26" t="s">
        <v>136</v>
      </c>
      <c r="J2" s="26"/>
      <c r="K2" s="26"/>
      <c r="L2" s="26"/>
      <c r="M2" s="26"/>
      <c r="N2" s="26"/>
      <c r="O2" s="26"/>
      <c r="P2" s="26"/>
    </row>
    <row r="4" spans="1:16">
      <c r="A4" s="5" t="s">
        <v>113</v>
      </c>
      <c r="B4" s="5" t="s">
        <v>115</v>
      </c>
    </row>
    <row r="5" spans="1:16">
      <c r="A5" s="5" t="s">
        <v>111</v>
      </c>
      <c r="B5" t="s">
        <v>43</v>
      </c>
      <c r="C5" t="s">
        <v>35</v>
      </c>
      <c r="D5" t="s">
        <v>112</v>
      </c>
      <c r="F5" s="1" t="s">
        <v>160</v>
      </c>
    </row>
    <row r="6" spans="1:16">
      <c r="A6" s="6">
        <v>0</v>
      </c>
      <c r="B6">
        <v>39</v>
      </c>
      <c r="C6">
        <v>15</v>
      </c>
      <c r="D6">
        <v>54</v>
      </c>
      <c r="F6" s="9">
        <f>GETPIVOTDATA("EmployeeNumber",$A$4,"Attrition","Yes","TrainingTimesLastYear",0)/GETPIVOTDATA("EmployeeNumber",$A$4,"TrainingTimesLastYear",0)</f>
        <v>0.27777777777777779</v>
      </c>
    </row>
    <row r="7" spans="1:16">
      <c r="A7" s="6">
        <v>1</v>
      </c>
      <c r="B7">
        <v>62</v>
      </c>
      <c r="C7">
        <v>9</v>
      </c>
      <c r="D7">
        <v>71</v>
      </c>
      <c r="F7" s="9">
        <f>GETPIVOTDATA("EmployeeNumber",$A$4,"Attrition","Yes","TrainingTimesLastYear",1)/GETPIVOTDATA("EmployeeNumber",$A$4,"TrainingTimesLastYear",1)</f>
        <v>0.12676056338028169</v>
      </c>
    </row>
    <row r="8" spans="1:16">
      <c r="A8" s="6">
        <v>2</v>
      </c>
      <c r="B8">
        <v>449</v>
      </c>
      <c r="C8">
        <v>98</v>
      </c>
      <c r="D8">
        <v>547</v>
      </c>
      <c r="F8" s="9">
        <f>GETPIVOTDATA("EmployeeNumber",$A$4,"Attrition","Yes","TrainingTimesLastYear",2)/GETPIVOTDATA("EmployeeNumber",$A$4,"TrainingTimesLastYear",2)</f>
        <v>0.17915904936014626</v>
      </c>
    </row>
    <row r="9" spans="1:16">
      <c r="A9" s="6">
        <v>3</v>
      </c>
      <c r="B9">
        <v>422</v>
      </c>
      <c r="C9">
        <v>69</v>
      </c>
      <c r="D9">
        <v>491</v>
      </c>
      <c r="F9" s="9">
        <f>GETPIVOTDATA("EmployeeNumber",$A$4,"Attrition","Yes","TrainingTimesLastYear",3)/GETPIVOTDATA("EmployeeNumber",$A$4,"TrainingTimesLastYear",3)</f>
        <v>0.14052953156822812</v>
      </c>
    </row>
    <row r="10" spans="1:16">
      <c r="A10" s="6">
        <v>4</v>
      </c>
      <c r="B10">
        <v>97</v>
      </c>
      <c r="C10">
        <v>26</v>
      </c>
      <c r="D10">
        <v>123</v>
      </c>
      <c r="F10" s="9">
        <f>GETPIVOTDATA("EmployeeNumber",$A$4,"Attrition","Yes","TrainingTimesLastYear",4)/GETPIVOTDATA("EmployeeNumber",$A$4,"TrainingTimesLastYear",4)</f>
        <v>0.21138211382113822</v>
      </c>
    </row>
    <row r="11" spans="1:16">
      <c r="A11" s="6">
        <v>5</v>
      </c>
      <c r="B11">
        <v>105</v>
      </c>
      <c r="C11">
        <v>14</v>
      </c>
      <c r="D11">
        <v>119</v>
      </c>
      <c r="F11" s="9">
        <f>GETPIVOTDATA("EmployeeNumber",$A$4,"Attrition","Yes","TrainingTimesLastYear",5)/GETPIVOTDATA("EmployeeNumber",$A$4,"TrainingTimesLastYear",5)</f>
        <v>0.11764705882352941</v>
      </c>
    </row>
    <row r="12" spans="1:16">
      <c r="A12" s="6">
        <v>6</v>
      </c>
      <c r="B12">
        <v>59</v>
      </c>
      <c r="C12">
        <v>6</v>
      </c>
      <c r="D12">
        <v>65</v>
      </c>
      <c r="F12" s="9">
        <f>GETPIVOTDATA("EmployeeNumber",$A$4,"Attrition","Yes","TrainingTimesLastYear",6)/GETPIVOTDATA("EmployeeNumber",$A$4,"TrainingTimesLastYear",6)</f>
        <v>9.2307692307692313E-2</v>
      </c>
    </row>
    <row r="13" spans="1:16">
      <c r="A13" s="6" t="s">
        <v>112</v>
      </c>
      <c r="B13">
        <v>1233</v>
      </c>
      <c r="C13">
        <v>237</v>
      </c>
      <c r="D13">
        <v>1470</v>
      </c>
      <c r="F13" s="9">
        <f>GETPIVOTDATA("EmployeeNumber",$A$4,"Attrition","Yes")/GETPIVOTDATA("EmployeeNumber",$A$4)</f>
        <v>0.16122448979591836</v>
      </c>
    </row>
  </sheetData>
  <mergeCells count="1">
    <mergeCell ref="I2:P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29E37-B2FF-40DD-8887-B7C603E15712}">
  <sheetPr>
    <tabColor rgb="FF92D050"/>
  </sheetPr>
  <dimension ref="A1:P1471"/>
  <sheetViews>
    <sheetView topLeftCell="B1" workbookViewId="0">
      <selection activeCell="I2" sqref="I2:P2"/>
    </sheetView>
  </sheetViews>
  <sheetFormatPr defaultRowHeight="14.25"/>
  <cols>
    <col min="1" max="1" width="15.9296875" bestFit="1" customWidth="1"/>
    <col min="2" max="2" width="14" bestFit="1" customWidth="1"/>
    <col min="6" max="6" width="23.1328125" bestFit="1" customWidth="1"/>
    <col min="7" max="7" width="14.73046875" bestFit="1" customWidth="1"/>
    <col min="8" max="8" width="3.73046875" bestFit="1" customWidth="1"/>
    <col min="9" max="9" width="10.19921875" bestFit="1" customWidth="1"/>
  </cols>
  <sheetData>
    <row r="1" spans="1:16" ht="17.649999999999999">
      <c r="A1" s="1" t="s">
        <v>24</v>
      </c>
      <c r="B1" s="1" t="s">
        <v>30</v>
      </c>
      <c r="I1" s="20" t="s">
        <v>131</v>
      </c>
      <c r="J1" s="20"/>
      <c r="K1" s="20"/>
      <c r="L1" s="20"/>
      <c r="M1" s="21"/>
      <c r="N1" s="21"/>
      <c r="O1" s="21"/>
      <c r="P1" s="21"/>
    </row>
    <row r="2" spans="1:16">
      <c r="A2">
        <v>3</v>
      </c>
      <c r="B2">
        <v>1</v>
      </c>
      <c r="I2" s="26" t="s">
        <v>137</v>
      </c>
      <c r="J2" s="26"/>
      <c r="K2" s="26"/>
      <c r="L2" s="26"/>
      <c r="M2" s="26"/>
      <c r="N2" s="26"/>
      <c r="O2" s="26"/>
      <c r="P2" s="26"/>
    </row>
    <row r="3" spans="1:16">
      <c r="A3">
        <v>4</v>
      </c>
      <c r="B3">
        <v>3</v>
      </c>
    </row>
    <row r="4" spans="1:16">
      <c r="A4">
        <v>3</v>
      </c>
      <c r="B4">
        <v>3</v>
      </c>
      <c r="D4" s="1" t="s">
        <v>145</v>
      </c>
    </row>
    <row r="5" spans="1:16">
      <c r="A5">
        <v>3</v>
      </c>
      <c r="B5">
        <v>3</v>
      </c>
      <c r="D5">
        <f>CORREL(A2:A1471,B2:B1471)</f>
        <v>2.5723613176823249E-3</v>
      </c>
      <c r="F5" s="5" t="s">
        <v>113</v>
      </c>
      <c r="G5" s="5" t="s">
        <v>115</v>
      </c>
    </row>
    <row r="6" spans="1:16">
      <c r="A6">
        <v>3</v>
      </c>
      <c r="B6">
        <v>3</v>
      </c>
      <c r="F6" s="5" t="s">
        <v>111</v>
      </c>
      <c r="G6">
        <v>3</v>
      </c>
      <c r="H6">
        <v>4</v>
      </c>
      <c r="I6" t="s">
        <v>112</v>
      </c>
    </row>
    <row r="7" spans="1:16">
      <c r="A7">
        <v>3</v>
      </c>
      <c r="B7">
        <v>2</v>
      </c>
      <c r="F7" s="6">
        <v>1</v>
      </c>
      <c r="G7">
        <v>66</v>
      </c>
      <c r="H7">
        <v>14</v>
      </c>
      <c r="I7">
        <v>80</v>
      </c>
    </row>
    <row r="8" spans="1:16">
      <c r="A8">
        <v>4</v>
      </c>
      <c r="B8">
        <v>2</v>
      </c>
      <c r="F8" s="6">
        <v>2</v>
      </c>
      <c r="G8">
        <v>296</v>
      </c>
      <c r="H8">
        <v>48</v>
      </c>
      <c r="I8">
        <v>344</v>
      </c>
    </row>
    <row r="9" spans="1:16">
      <c r="A9">
        <v>4</v>
      </c>
      <c r="B9">
        <v>3</v>
      </c>
      <c r="F9" s="6">
        <v>3</v>
      </c>
      <c r="G9">
        <v>752</v>
      </c>
      <c r="H9">
        <v>141</v>
      </c>
      <c r="I9">
        <v>893</v>
      </c>
    </row>
    <row r="10" spans="1:16">
      <c r="A10">
        <v>4</v>
      </c>
      <c r="B10">
        <v>3</v>
      </c>
      <c r="F10" s="6">
        <v>4</v>
      </c>
      <c r="G10">
        <v>130</v>
      </c>
      <c r="H10">
        <v>23</v>
      </c>
      <c r="I10">
        <v>153</v>
      </c>
    </row>
    <row r="11" spans="1:16">
      <c r="A11">
        <v>3</v>
      </c>
      <c r="B11">
        <v>2</v>
      </c>
      <c r="F11" s="6" t="s">
        <v>112</v>
      </c>
      <c r="G11">
        <v>1244</v>
      </c>
      <c r="H11">
        <v>226</v>
      </c>
      <c r="I11">
        <v>1470</v>
      </c>
    </row>
    <row r="12" spans="1:16">
      <c r="A12">
        <v>3</v>
      </c>
      <c r="B12">
        <v>3</v>
      </c>
    </row>
    <row r="13" spans="1:16">
      <c r="A13">
        <v>3</v>
      </c>
      <c r="B13">
        <v>3</v>
      </c>
    </row>
    <row r="14" spans="1:16">
      <c r="A14">
        <v>3</v>
      </c>
      <c r="B14">
        <v>2</v>
      </c>
    </row>
    <row r="15" spans="1:16">
      <c r="A15">
        <v>3</v>
      </c>
      <c r="B15">
        <v>3</v>
      </c>
    </row>
    <row r="16" spans="1:16">
      <c r="A16">
        <v>3</v>
      </c>
      <c r="B16">
        <v>3</v>
      </c>
    </row>
    <row r="17" spans="1:2">
      <c r="A17">
        <v>3</v>
      </c>
      <c r="B17">
        <v>3</v>
      </c>
    </row>
    <row r="18" spans="1:2">
      <c r="A18">
        <v>3</v>
      </c>
      <c r="B18">
        <v>2</v>
      </c>
    </row>
    <row r="19" spans="1:2">
      <c r="A19">
        <v>3</v>
      </c>
      <c r="B19">
        <v>2</v>
      </c>
    </row>
    <row r="20" spans="1:2">
      <c r="A20">
        <v>3</v>
      </c>
      <c r="B20">
        <v>3</v>
      </c>
    </row>
    <row r="21" spans="1:2">
      <c r="A21">
        <v>3</v>
      </c>
      <c r="B21">
        <v>3</v>
      </c>
    </row>
    <row r="22" spans="1:2">
      <c r="A22">
        <v>3</v>
      </c>
      <c r="B22">
        <v>2</v>
      </c>
    </row>
    <row r="23" spans="1:2">
      <c r="A23">
        <v>4</v>
      </c>
      <c r="B23">
        <v>3</v>
      </c>
    </row>
    <row r="24" spans="1:2">
      <c r="A24">
        <v>3</v>
      </c>
      <c r="B24">
        <v>3</v>
      </c>
    </row>
    <row r="25" spans="1:2">
      <c r="A25">
        <v>3</v>
      </c>
      <c r="B25">
        <v>3</v>
      </c>
    </row>
    <row r="26" spans="1:2">
      <c r="A26">
        <v>3</v>
      </c>
      <c r="B26">
        <v>3</v>
      </c>
    </row>
    <row r="27" spans="1:2">
      <c r="A27">
        <v>3</v>
      </c>
      <c r="B27">
        <v>2</v>
      </c>
    </row>
    <row r="28" spans="1:2">
      <c r="A28">
        <v>4</v>
      </c>
      <c r="B28">
        <v>3</v>
      </c>
    </row>
    <row r="29" spans="1:2">
      <c r="A29">
        <v>3</v>
      </c>
      <c r="B29">
        <v>3</v>
      </c>
    </row>
    <row r="30" spans="1:2">
      <c r="A30">
        <v>3</v>
      </c>
      <c r="B30">
        <v>3</v>
      </c>
    </row>
    <row r="31" spans="1:2">
      <c r="A31">
        <v>3</v>
      </c>
      <c r="B31">
        <v>2</v>
      </c>
    </row>
    <row r="32" spans="1:2">
      <c r="A32">
        <v>3</v>
      </c>
      <c r="B32">
        <v>3</v>
      </c>
    </row>
    <row r="33" spans="1:2">
      <c r="A33">
        <v>3</v>
      </c>
      <c r="B33">
        <v>4</v>
      </c>
    </row>
    <row r="34" spans="1:2">
      <c r="A34">
        <v>3</v>
      </c>
      <c r="B34">
        <v>3</v>
      </c>
    </row>
    <row r="35" spans="1:2">
      <c r="A35">
        <v>3</v>
      </c>
      <c r="B35">
        <v>4</v>
      </c>
    </row>
    <row r="36" spans="1:2">
      <c r="A36">
        <v>3</v>
      </c>
      <c r="B36">
        <v>2</v>
      </c>
    </row>
    <row r="37" spans="1:2">
      <c r="A37">
        <v>3</v>
      </c>
      <c r="B37">
        <v>2</v>
      </c>
    </row>
    <row r="38" spans="1:2">
      <c r="A38">
        <v>3</v>
      </c>
      <c r="B38">
        <v>3</v>
      </c>
    </row>
    <row r="39" spans="1:2">
      <c r="A39">
        <v>3</v>
      </c>
      <c r="B39">
        <v>3</v>
      </c>
    </row>
    <row r="40" spans="1:2">
      <c r="A40">
        <v>3</v>
      </c>
      <c r="B40">
        <v>4</v>
      </c>
    </row>
    <row r="41" spans="1:2">
      <c r="A41">
        <v>3</v>
      </c>
      <c r="B41">
        <v>3</v>
      </c>
    </row>
    <row r="42" spans="1:2">
      <c r="A42">
        <v>3</v>
      </c>
      <c r="B42">
        <v>3</v>
      </c>
    </row>
    <row r="43" spans="1:2">
      <c r="A43">
        <v>3</v>
      </c>
      <c r="B43">
        <v>3</v>
      </c>
    </row>
    <row r="44" spans="1:2">
      <c r="A44">
        <v>3</v>
      </c>
      <c r="B44">
        <v>2</v>
      </c>
    </row>
    <row r="45" spans="1:2">
      <c r="A45">
        <v>3</v>
      </c>
      <c r="B45">
        <v>3</v>
      </c>
    </row>
    <row r="46" spans="1:2">
      <c r="A46">
        <v>4</v>
      </c>
      <c r="B46">
        <v>3</v>
      </c>
    </row>
    <row r="47" spans="1:2">
      <c r="A47">
        <v>3</v>
      </c>
      <c r="B47">
        <v>3</v>
      </c>
    </row>
    <row r="48" spans="1:2">
      <c r="A48">
        <v>4</v>
      </c>
      <c r="B48">
        <v>3</v>
      </c>
    </row>
    <row r="49" spans="1:2">
      <c r="A49">
        <v>4</v>
      </c>
      <c r="B49">
        <v>3</v>
      </c>
    </row>
    <row r="50" spans="1:2">
      <c r="A50">
        <v>4</v>
      </c>
      <c r="B50">
        <v>3</v>
      </c>
    </row>
    <row r="51" spans="1:2">
      <c r="A51">
        <v>3</v>
      </c>
      <c r="B51">
        <v>3</v>
      </c>
    </row>
    <row r="52" spans="1:2">
      <c r="A52">
        <v>3</v>
      </c>
      <c r="B52">
        <v>3</v>
      </c>
    </row>
    <row r="53" spans="1:2">
      <c r="A53">
        <v>3</v>
      </c>
      <c r="B53">
        <v>2</v>
      </c>
    </row>
    <row r="54" spans="1:2">
      <c r="A54">
        <v>4</v>
      </c>
      <c r="B54">
        <v>2</v>
      </c>
    </row>
    <row r="55" spans="1:2">
      <c r="A55">
        <v>3</v>
      </c>
      <c r="B55">
        <v>3</v>
      </c>
    </row>
    <row r="56" spans="1:2">
      <c r="A56">
        <v>3</v>
      </c>
      <c r="B56">
        <v>2</v>
      </c>
    </row>
    <row r="57" spans="1:2">
      <c r="A57">
        <v>3</v>
      </c>
      <c r="B57">
        <v>3</v>
      </c>
    </row>
    <row r="58" spans="1:2">
      <c r="A58">
        <v>4</v>
      </c>
      <c r="B58">
        <v>2</v>
      </c>
    </row>
    <row r="59" spans="1:2">
      <c r="A59">
        <v>3</v>
      </c>
      <c r="B59">
        <v>3</v>
      </c>
    </row>
    <row r="60" spans="1:2">
      <c r="A60">
        <v>4</v>
      </c>
      <c r="B60">
        <v>2</v>
      </c>
    </row>
    <row r="61" spans="1:2">
      <c r="A61">
        <v>3</v>
      </c>
      <c r="B61">
        <v>4</v>
      </c>
    </row>
    <row r="62" spans="1:2">
      <c r="A62">
        <v>4</v>
      </c>
      <c r="B62">
        <v>3</v>
      </c>
    </row>
    <row r="63" spans="1:2">
      <c r="A63">
        <v>3</v>
      </c>
      <c r="B63">
        <v>3</v>
      </c>
    </row>
    <row r="64" spans="1:2">
      <c r="A64">
        <v>3</v>
      </c>
      <c r="B64">
        <v>2</v>
      </c>
    </row>
    <row r="65" spans="1:2">
      <c r="A65">
        <v>3</v>
      </c>
      <c r="B65">
        <v>2</v>
      </c>
    </row>
    <row r="66" spans="1:2">
      <c r="A66">
        <v>3</v>
      </c>
      <c r="B66">
        <v>3</v>
      </c>
    </row>
    <row r="67" spans="1:2">
      <c r="A67">
        <v>3</v>
      </c>
      <c r="B67">
        <v>3</v>
      </c>
    </row>
    <row r="68" spans="1:2">
      <c r="A68">
        <v>3</v>
      </c>
      <c r="B68">
        <v>3</v>
      </c>
    </row>
    <row r="69" spans="1:2">
      <c r="A69">
        <v>3</v>
      </c>
      <c r="B69">
        <v>3</v>
      </c>
    </row>
    <row r="70" spans="1:2">
      <c r="A70">
        <v>3</v>
      </c>
      <c r="B70">
        <v>2</v>
      </c>
    </row>
    <row r="71" spans="1:2">
      <c r="A71">
        <v>3</v>
      </c>
      <c r="B71">
        <v>2</v>
      </c>
    </row>
    <row r="72" spans="1:2">
      <c r="A72">
        <v>3</v>
      </c>
      <c r="B72">
        <v>2</v>
      </c>
    </row>
    <row r="73" spans="1:2">
      <c r="A73">
        <v>4</v>
      </c>
      <c r="B73">
        <v>3</v>
      </c>
    </row>
    <row r="74" spans="1:2">
      <c r="A74">
        <v>3</v>
      </c>
      <c r="B74">
        <v>3</v>
      </c>
    </row>
    <row r="75" spans="1:2">
      <c r="A75">
        <v>3</v>
      </c>
      <c r="B75">
        <v>3</v>
      </c>
    </row>
    <row r="76" spans="1:2">
      <c r="A76">
        <v>3</v>
      </c>
      <c r="B76">
        <v>3</v>
      </c>
    </row>
    <row r="77" spans="1:2">
      <c r="A77">
        <v>4</v>
      </c>
      <c r="B77">
        <v>3</v>
      </c>
    </row>
    <row r="78" spans="1:2">
      <c r="A78">
        <v>3</v>
      </c>
      <c r="B78">
        <v>3</v>
      </c>
    </row>
    <row r="79" spans="1:2">
      <c r="A79">
        <v>3</v>
      </c>
      <c r="B79">
        <v>4</v>
      </c>
    </row>
    <row r="80" spans="1:2">
      <c r="A80">
        <v>3</v>
      </c>
      <c r="B80">
        <v>4</v>
      </c>
    </row>
    <row r="81" spans="1:2">
      <c r="A81">
        <v>4</v>
      </c>
      <c r="B81">
        <v>3</v>
      </c>
    </row>
    <row r="82" spans="1:2">
      <c r="A82">
        <v>3</v>
      </c>
      <c r="B82">
        <v>2</v>
      </c>
    </row>
    <row r="83" spans="1:2">
      <c r="A83">
        <v>3</v>
      </c>
      <c r="B83">
        <v>3</v>
      </c>
    </row>
    <row r="84" spans="1:2">
      <c r="A84">
        <v>3</v>
      </c>
      <c r="B84">
        <v>3</v>
      </c>
    </row>
    <row r="85" spans="1:2">
      <c r="A85">
        <v>3</v>
      </c>
      <c r="B85">
        <v>3</v>
      </c>
    </row>
    <row r="86" spans="1:2">
      <c r="A86">
        <v>3</v>
      </c>
      <c r="B86">
        <v>3</v>
      </c>
    </row>
    <row r="87" spans="1:2">
      <c r="A87">
        <v>3</v>
      </c>
      <c r="B87">
        <v>2</v>
      </c>
    </row>
    <row r="88" spans="1:2">
      <c r="A88">
        <v>3</v>
      </c>
      <c r="B88">
        <v>3</v>
      </c>
    </row>
    <row r="89" spans="1:2">
      <c r="A89">
        <v>4</v>
      </c>
      <c r="B89">
        <v>3</v>
      </c>
    </row>
    <row r="90" spans="1:2">
      <c r="A90">
        <v>3</v>
      </c>
      <c r="B90">
        <v>3</v>
      </c>
    </row>
    <row r="91" spans="1:2">
      <c r="A91">
        <v>3</v>
      </c>
      <c r="B91">
        <v>3</v>
      </c>
    </row>
    <row r="92" spans="1:2">
      <c r="A92">
        <v>4</v>
      </c>
      <c r="B92">
        <v>2</v>
      </c>
    </row>
    <row r="93" spans="1:2">
      <c r="A93">
        <v>4</v>
      </c>
      <c r="B93">
        <v>1</v>
      </c>
    </row>
    <row r="94" spans="1:2">
      <c r="A94">
        <v>3</v>
      </c>
      <c r="B94">
        <v>2</v>
      </c>
    </row>
    <row r="95" spans="1:2">
      <c r="A95">
        <v>3</v>
      </c>
      <c r="B95">
        <v>2</v>
      </c>
    </row>
    <row r="96" spans="1:2">
      <c r="A96">
        <v>3</v>
      </c>
      <c r="B96">
        <v>3</v>
      </c>
    </row>
    <row r="97" spans="1:2">
      <c r="A97">
        <v>3</v>
      </c>
      <c r="B97">
        <v>1</v>
      </c>
    </row>
    <row r="98" spans="1:2">
      <c r="A98">
        <v>4</v>
      </c>
      <c r="B98">
        <v>2</v>
      </c>
    </row>
    <row r="99" spans="1:2">
      <c r="A99">
        <v>3</v>
      </c>
      <c r="B99">
        <v>4</v>
      </c>
    </row>
    <row r="100" spans="1:2">
      <c r="A100">
        <v>3</v>
      </c>
      <c r="B100">
        <v>2</v>
      </c>
    </row>
    <row r="101" spans="1:2">
      <c r="A101">
        <v>3</v>
      </c>
      <c r="B101">
        <v>4</v>
      </c>
    </row>
    <row r="102" spans="1:2">
      <c r="A102">
        <v>4</v>
      </c>
      <c r="B102">
        <v>3</v>
      </c>
    </row>
    <row r="103" spans="1:2">
      <c r="A103">
        <v>3</v>
      </c>
      <c r="B103">
        <v>3</v>
      </c>
    </row>
    <row r="104" spans="1:2">
      <c r="A104">
        <v>3</v>
      </c>
      <c r="B104">
        <v>3</v>
      </c>
    </row>
    <row r="105" spans="1:2">
      <c r="A105">
        <v>3</v>
      </c>
      <c r="B105">
        <v>3</v>
      </c>
    </row>
    <row r="106" spans="1:2">
      <c r="A106">
        <v>3</v>
      </c>
      <c r="B106">
        <v>4</v>
      </c>
    </row>
    <row r="107" spans="1:2">
      <c r="A107">
        <v>4</v>
      </c>
      <c r="B107">
        <v>3</v>
      </c>
    </row>
    <row r="108" spans="1:2">
      <c r="A108">
        <v>3</v>
      </c>
      <c r="B108">
        <v>2</v>
      </c>
    </row>
    <row r="109" spans="1:2">
      <c r="A109">
        <v>3</v>
      </c>
      <c r="B109">
        <v>3</v>
      </c>
    </row>
    <row r="110" spans="1:2">
      <c r="A110">
        <v>3</v>
      </c>
      <c r="B110">
        <v>3</v>
      </c>
    </row>
    <row r="111" spans="1:2">
      <c r="A111">
        <v>3</v>
      </c>
      <c r="B111">
        <v>3</v>
      </c>
    </row>
    <row r="112" spans="1:2">
      <c r="A112">
        <v>4</v>
      </c>
      <c r="B112">
        <v>2</v>
      </c>
    </row>
    <row r="113" spans="1:2">
      <c r="A113">
        <v>4</v>
      </c>
      <c r="B113">
        <v>3</v>
      </c>
    </row>
    <row r="114" spans="1:2">
      <c r="A114">
        <v>3</v>
      </c>
      <c r="B114">
        <v>3</v>
      </c>
    </row>
    <row r="115" spans="1:2">
      <c r="A115">
        <v>3</v>
      </c>
      <c r="B115">
        <v>3</v>
      </c>
    </row>
    <row r="116" spans="1:2">
      <c r="A116">
        <v>3</v>
      </c>
      <c r="B116">
        <v>3</v>
      </c>
    </row>
    <row r="117" spans="1:2">
      <c r="A117">
        <v>3</v>
      </c>
      <c r="B117">
        <v>3</v>
      </c>
    </row>
    <row r="118" spans="1:2">
      <c r="A118">
        <v>3</v>
      </c>
      <c r="B118">
        <v>3</v>
      </c>
    </row>
    <row r="119" spans="1:2">
      <c r="A119">
        <v>3</v>
      </c>
      <c r="B119">
        <v>3</v>
      </c>
    </row>
    <row r="120" spans="1:2">
      <c r="A120">
        <v>4</v>
      </c>
      <c r="B120">
        <v>3</v>
      </c>
    </row>
    <row r="121" spans="1:2">
      <c r="A121">
        <v>3</v>
      </c>
      <c r="B121">
        <v>4</v>
      </c>
    </row>
    <row r="122" spans="1:2">
      <c r="A122">
        <v>4</v>
      </c>
      <c r="B122">
        <v>2</v>
      </c>
    </row>
    <row r="123" spans="1:2">
      <c r="A123">
        <v>3</v>
      </c>
      <c r="B123">
        <v>4</v>
      </c>
    </row>
    <row r="124" spans="1:2">
      <c r="A124">
        <v>3</v>
      </c>
      <c r="B124">
        <v>3</v>
      </c>
    </row>
    <row r="125" spans="1:2">
      <c r="A125">
        <v>3</v>
      </c>
      <c r="B125">
        <v>3</v>
      </c>
    </row>
    <row r="126" spans="1:2">
      <c r="A126">
        <v>3</v>
      </c>
      <c r="B126">
        <v>2</v>
      </c>
    </row>
    <row r="127" spans="1:2">
      <c r="A127">
        <v>3</v>
      </c>
      <c r="B127">
        <v>2</v>
      </c>
    </row>
    <row r="128" spans="1:2">
      <c r="A128">
        <v>3</v>
      </c>
      <c r="B128">
        <v>2</v>
      </c>
    </row>
    <row r="129" spans="1:2">
      <c r="A129">
        <v>3</v>
      </c>
      <c r="B129">
        <v>2</v>
      </c>
    </row>
    <row r="130" spans="1:2">
      <c r="A130">
        <v>3</v>
      </c>
      <c r="B130">
        <v>3</v>
      </c>
    </row>
    <row r="131" spans="1:2">
      <c r="A131">
        <v>3</v>
      </c>
      <c r="B131">
        <v>2</v>
      </c>
    </row>
    <row r="132" spans="1:2">
      <c r="A132">
        <v>3</v>
      </c>
      <c r="B132">
        <v>3</v>
      </c>
    </row>
    <row r="133" spans="1:2">
      <c r="A133">
        <v>3</v>
      </c>
      <c r="B133">
        <v>3</v>
      </c>
    </row>
    <row r="134" spans="1:2">
      <c r="A134">
        <v>3</v>
      </c>
      <c r="B134">
        <v>3</v>
      </c>
    </row>
    <row r="135" spans="1:2">
      <c r="A135">
        <v>3</v>
      </c>
      <c r="B135">
        <v>3</v>
      </c>
    </row>
    <row r="136" spans="1:2">
      <c r="A136">
        <v>4</v>
      </c>
      <c r="B136">
        <v>3</v>
      </c>
    </row>
    <row r="137" spans="1:2">
      <c r="A137">
        <v>4</v>
      </c>
      <c r="B137">
        <v>3</v>
      </c>
    </row>
    <row r="138" spans="1:2">
      <c r="A138">
        <v>3</v>
      </c>
      <c r="B138">
        <v>3</v>
      </c>
    </row>
    <row r="139" spans="1:2">
      <c r="A139">
        <v>3</v>
      </c>
      <c r="B139">
        <v>4</v>
      </c>
    </row>
    <row r="140" spans="1:2">
      <c r="A140">
        <v>3</v>
      </c>
      <c r="B140">
        <v>3</v>
      </c>
    </row>
    <row r="141" spans="1:2">
      <c r="A141">
        <v>3</v>
      </c>
      <c r="B141">
        <v>1</v>
      </c>
    </row>
    <row r="142" spans="1:2">
      <c r="A142">
        <v>4</v>
      </c>
      <c r="B142">
        <v>4</v>
      </c>
    </row>
    <row r="143" spans="1:2">
      <c r="A143">
        <v>3</v>
      </c>
      <c r="B143">
        <v>2</v>
      </c>
    </row>
    <row r="144" spans="1:2">
      <c r="A144">
        <v>4</v>
      </c>
      <c r="B144">
        <v>3</v>
      </c>
    </row>
    <row r="145" spans="1:2">
      <c r="A145">
        <v>3</v>
      </c>
      <c r="B145">
        <v>2</v>
      </c>
    </row>
    <row r="146" spans="1:2">
      <c r="A146">
        <v>3</v>
      </c>
      <c r="B146">
        <v>4</v>
      </c>
    </row>
    <row r="147" spans="1:2">
      <c r="A147">
        <v>3</v>
      </c>
      <c r="B147">
        <v>3</v>
      </c>
    </row>
    <row r="148" spans="1:2">
      <c r="A148">
        <v>3</v>
      </c>
      <c r="B148">
        <v>3</v>
      </c>
    </row>
    <row r="149" spans="1:2">
      <c r="A149">
        <v>3</v>
      </c>
      <c r="B149">
        <v>2</v>
      </c>
    </row>
    <row r="150" spans="1:2">
      <c r="A150">
        <v>4</v>
      </c>
      <c r="B150">
        <v>3</v>
      </c>
    </row>
    <row r="151" spans="1:2">
      <c r="A151">
        <v>3</v>
      </c>
      <c r="B151">
        <v>3</v>
      </c>
    </row>
    <row r="152" spans="1:2">
      <c r="A152">
        <v>3</v>
      </c>
      <c r="B152">
        <v>3</v>
      </c>
    </row>
    <row r="153" spans="1:2">
      <c r="A153">
        <v>3</v>
      </c>
      <c r="B153">
        <v>3</v>
      </c>
    </row>
    <row r="154" spans="1:2">
      <c r="A154">
        <v>4</v>
      </c>
      <c r="B154">
        <v>1</v>
      </c>
    </row>
    <row r="155" spans="1:2">
      <c r="A155">
        <v>3</v>
      </c>
      <c r="B155">
        <v>1</v>
      </c>
    </row>
    <row r="156" spans="1:2">
      <c r="A156">
        <v>3</v>
      </c>
      <c r="B156">
        <v>3</v>
      </c>
    </row>
    <row r="157" spans="1:2">
      <c r="A157">
        <v>3</v>
      </c>
      <c r="B157">
        <v>3</v>
      </c>
    </row>
    <row r="158" spans="1:2">
      <c r="A158">
        <v>3</v>
      </c>
      <c r="B158">
        <v>3</v>
      </c>
    </row>
    <row r="159" spans="1:2">
      <c r="A159">
        <v>4</v>
      </c>
      <c r="B159">
        <v>2</v>
      </c>
    </row>
    <row r="160" spans="1:2">
      <c r="A160">
        <v>3</v>
      </c>
      <c r="B160">
        <v>2</v>
      </c>
    </row>
    <row r="161" spans="1:2">
      <c r="A161">
        <v>3</v>
      </c>
      <c r="B161">
        <v>3</v>
      </c>
    </row>
    <row r="162" spans="1:2">
      <c r="A162">
        <v>4</v>
      </c>
      <c r="B162">
        <v>3</v>
      </c>
    </row>
    <row r="163" spans="1:2">
      <c r="A163">
        <v>3</v>
      </c>
      <c r="B163">
        <v>1</v>
      </c>
    </row>
    <row r="164" spans="1:2">
      <c r="A164">
        <v>3</v>
      </c>
      <c r="B164">
        <v>1</v>
      </c>
    </row>
    <row r="165" spans="1:2">
      <c r="A165">
        <v>3</v>
      </c>
      <c r="B165">
        <v>1</v>
      </c>
    </row>
    <row r="166" spans="1:2">
      <c r="A166">
        <v>3</v>
      </c>
      <c r="B166">
        <v>2</v>
      </c>
    </row>
    <row r="167" spans="1:2">
      <c r="A167">
        <v>3</v>
      </c>
      <c r="B167">
        <v>3</v>
      </c>
    </row>
    <row r="168" spans="1:2">
      <c r="A168">
        <v>3</v>
      </c>
      <c r="B168">
        <v>3</v>
      </c>
    </row>
    <row r="169" spans="1:2">
      <c r="A169">
        <v>3</v>
      </c>
      <c r="B169">
        <v>3</v>
      </c>
    </row>
    <row r="170" spans="1:2">
      <c r="A170">
        <v>4</v>
      </c>
      <c r="B170">
        <v>4</v>
      </c>
    </row>
    <row r="171" spans="1:2">
      <c r="A171">
        <v>4</v>
      </c>
      <c r="B171">
        <v>3</v>
      </c>
    </row>
    <row r="172" spans="1:2">
      <c r="A172">
        <v>3</v>
      </c>
      <c r="B172">
        <v>2</v>
      </c>
    </row>
    <row r="173" spans="1:2">
      <c r="A173">
        <v>4</v>
      </c>
      <c r="B173">
        <v>4</v>
      </c>
    </row>
    <row r="174" spans="1:2">
      <c r="A174">
        <v>3</v>
      </c>
      <c r="B174">
        <v>2</v>
      </c>
    </row>
    <row r="175" spans="1:2">
      <c r="A175">
        <v>3</v>
      </c>
      <c r="B175">
        <v>3</v>
      </c>
    </row>
    <row r="176" spans="1:2">
      <c r="A176">
        <v>3</v>
      </c>
      <c r="B176">
        <v>4</v>
      </c>
    </row>
    <row r="177" spans="1:2">
      <c r="A177">
        <v>3</v>
      </c>
      <c r="B177">
        <v>3</v>
      </c>
    </row>
    <row r="178" spans="1:2">
      <c r="A178">
        <v>3</v>
      </c>
      <c r="B178">
        <v>4</v>
      </c>
    </row>
    <row r="179" spans="1:2">
      <c r="A179">
        <v>4</v>
      </c>
      <c r="B179">
        <v>2</v>
      </c>
    </row>
    <row r="180" spans="1:2">
      <c r="A180">
        <v>4</v>
      </c>
      <c r="B180">
        <v>3</v>
      </c>
    </row>
    <row r="181" spans="1:2">
      <c r="A181">
        <v>3</v>
      </c>
      <c r="B181">
        <v>3</v>
      </c>
    </row>
    <row r="182" spans="1:2">
      <c r="A182">
        <v>4</v>
      </c>
      <c r="B182">
        <v>3</v>
      </c>
    </row>
    <row r="183" spans="1:2">
      <c r="A183">
        <v>3</v>
      </c>
      <c r="B183">
        <v>3</v>
      </c>
    </row>
    <row r="184" spans="1:2">
      <c r="A184">
        <v>4</v>
      </c>
      <c r="B184">
        <v>2</v>
      </c>
    </row>
    <row r="185" spans="1:2">
      <c r="A185">
        <v>3</v>
      </c>
      <c r="B185">
        <v>2</v>
      </c>
    </row>
    <row r="186" spans="1:2">
      <c r="A186">
        <v>3</v>
      </c>
      <c r="B186">
        <v>3</v>
      </c>
    </row>
    <row r="187" spans="1:2">
      <c r="A187">
        <v>3</v>
      </c>
      <c r="B187">
        <v>3</v>
      </c>
    </row>
    <row r="188" spans="1:2">
      <c r="A188">
        <v>3</v>
      </c>
      <c r="B188">
        <v>3</v>
      </c>
    </row>
    <row r="189" spans="1:2">
      <c r="A189">
        <v>3</v>
      </c>
      <c r="B189">
        <v>3</v>
      </c>
    </row>
    <row r="190" spans="1:2">
      <c r="A190">
        <v>3</v>
      </c>
      <c r="B190">
        <v>2</v>
      </c>
    </row>
    <row r="191" spans="1:2">
      <c r="A191">
        <v>3</v>
      </c>
      <c r="B191">
        <v>3</v>
      </c>
    </row>
    <row r="192" spans="1:2">
      <c r="A192">
        <v>3</v>
      </c>
      <c r="B192">
        <v>3</v>
      </c>
    </row>
    <row r="193" spans="1:2">
      <c r="A193">
        <v>3</v>
      </c>
      <c r="B193">
        <v>2</v>
      </c>
    </row>
    <row r="194" spans="1:2">
      <c r="A194">
        <v>3</v>
      </c>
      <c r="B194">
        <v>3</v>
      </c>
    </row>
    <row r="195" spans="1:2">
      <c r="A195">
        <v>3</v>
      </c>
      <c r="B195">
        <v>4</v>
      </c>
    </row>
    <row r="196" spans="1:2">
      <c r="A196">
        <v>4</v>
      </c>
      <c r="B196">
        <v>3</v>
      </c>
    </row>
    <row r="197" spans="1:2">
      <c r="A197">
        <v>3</v>
      </c>
      <c r="B197">
        <v>2</v>
      </c>
    </row>
    <row r="198" spans="1:2">
      <c r="A198">
        <v>3</v>
      </c>
      <c r="B198">
        <v>3</v>
      </c>
    </row>
    <row r="199" spans="1:2">
      <c r="A199">
        <v>3</v>
      </c>
      <c r="B199">
        <v>3</v>
      </c>
    </row>
    <row r="200" spans="1:2">
      <c r="A200">
        <v>3</v>
      </c>
      <c r="B200">
        <v>3</v>
      </c>
    </row>
    <row r="201" spans="1:2">
      <c r="A201">
        <v>3</v>
      </c>
      <c r="B201">
        <v>1</v>
      </c>
    </row>
    <row r="202" spans="1:2">
      <c r="A202">
        <v>3</v>
      </c>
      <c r="B202">
        <v>3</v>
      </c>
    </row>
    <row r="203" spans="1:2">
      <c r="A203">
        <v>3</v>
      </c>
      <c r="B203">
        <v>3</v>
      </c>
    </row>
    <row r="204" spans="1:2">
      <c r="A204">
        <v>3</v>
      </c>
      <c r="B204">
        <v>4</v>
      </c>
    </row>
    <row r="205" spans="1:2">
      <c r="A205">
        <v>3</v>
      </c>
      <c r="B205">
        <v>4</v>
      </c>
    </row>
    <row r="206" spans="1:2">
      <c r="A206">
        <v>3</v>
      </c>
      <c r="B206">
        <v>3</v>
      </c>
    </row>
    <row r="207" spans="1:2">
      <c r="A207">
        <v>4</v>
      </c>
      <c r="B207">
        <v>2</v>
      </c>
    </row>
    <row r="208" spans="1:2">
      <c r="A208">
        <v>3</v>
      </c>
      <c r="B208">
        <v>2</v>
      </c>
    </row>
    <row r="209" spans="1:2">
      <c r="A209">
        <v>3</v>
      </c>
      <c r="B209">
        <v>3</v>
      </c>
    </row>
    <row r="210" spans="1:2">
      <c r="A210">
        <v>3</v>
      </c>
      <c r="B210">
        <v>1</v>
      </c>
    </row>
    <row r="211" spans="1:2">
      <c r="A211">
        <v>3</v>
      </c>
      <c r="B211">
        <v>3</v>
      </c>
    </row>
    <row r="212" spans="1:2">
      <c r="A212">
        <v>3</v>
      </c>
      <c r="B212">
        <v>2</v>
      </c>
    </row>
    <row r="213" spans="1:2">
      <c r="A213">
        <v>4</v>
      </c>
      <c r="B213">
        <v>3</v>
      </c>
    </row>
    <row r="214" spans="1:2">
      <c r="A214">
        <v>3</v>
      </c>
      <c r="B214">
        <v>3</v>
      </c>
    </row>
    <row r="215" spans="1:2">
      <c r="A215">
        <v>3</v>
      </c>
      <c r="B215">
        <v>1</v>
      </c>
    </row>
    <row r="216" spans="1:2">
      <c r="A216">
        <v>3</v>
      </c>
      <c r="B216">
        <v>3</v>
      </c>
    </row>
    <row r="217" spans="1:2">
      <c r="A217">
        <v>3</v>
      </c>
      <c r="B217">
        <v>3</v>
      </c>
    </row>
    <row r="218" spans="1:2">
      <c r="A218">
        <v>3</v>
      </c>
      <c r="B218">
        <v>2</v>
      </c>
    </row>
    <row r="219" spans="1:2">
      <c r="A219">
        <v>3</v>
      </c>
      <c r="B219">
        <v>2</v>
      </c>
    </row>
    <row r="220" spans="1:2">
      <c r="A220">
        <v>3</v>
      </c>
      <c r="B220">
        <v>3</v>
      </c>
    </row>
    <row r="221" spans="1:2">
      <c r="A221">
        <v>3</v>
      </c>
      <c r="B221">
        <v>3</v>
      </c>
    </row>
    <row r="222" spans="1:2">
      <c r="A222">
        <v>3</v>
      </c>
      <c r="B222">
        <v>4</v>
      </c>
    </row>
    <row r="223" spans="1:2">
      <c r="A223">
        <v>4</v>
      </c>
      <c r="B223">
        <v>3</v>
      </c>
    </row>
    <row r="224" spans="1:2">
      <c r="A224">
        <v>3</v>
      </c>
      <c r="B224">
        <v>3</v>
      </c>
    </row>
    <row r="225" spans="1:2">
      <c r="A225">
        <v>3</v>
      </c>
      <c r="B225">
        <v>2</v>
      </c>
    </row>
    <row r="226" spans="1:2">
      <c r="A226">
        <v>3</v>
      </c>
      <c r="B226">
        <v>3</v>
      </c>
    </row>
    <row r="227" spans="1:2">
      <c r="A227">
        <v>3</v>
      </c>
      <c r="B227">
        <v>3</v>
      </c>
    </row>
    <row r="228" spans="1:2">
      <c r="A228">
        <v>3</v>
      </c>
      <c r="B228">
        <v>3</v>
      </c>
    </row>
    <row r="229" spans="1:2">
      <c r="A229">
        <v>3</v>
      </c>
      <c r="B229">
        <v>3</v>
      </c>
    </row>
    <row r="230" spans="1:2">
      <c r="A230">
        <v>3</v>
      </c>
      <c r="B230">
        <v>4</v>
      </c>
    </row>
    <row r="231" spans="1:2">
      <c r="A231">
        <v>3</v>
      </c>
      <c r="B231">
        <v>2</v>
      </c>
    </row>
    <row r="232" spans="1:2">
      <c r="A232">
        <v>3</v>
      </c>
      <c r="B232">
        <v>2</v>
      </c>
    </row>
    <row r="233" spans="1:2">
      <c r="A233">
        <v>3</v>
      </c>
      <c r="B233">
        <v>3</v>
      </c>
    </row>
    <row r="234" spans="1:2">
      <c r="A234">
        <v>3</v>
      </c>
      <c r="B234">
        <v>2</v>
      </c>
    </row>
    <row r="235" spans="1:2">
      <c r="A235">
        <v>3</v>
      </c>
      <c r="B235">
        <v>2</v>
      </c>
    </row>
    <row r="236" spans="1:2">
      <c r="A236">
        <v>3</v>
      </c>
      <c r="B236">
        <v>1</v>
      </c>
    </row>
    <row r="237" spans="1:2">
      <c r="A237">
        <v>4</v>
      </c>
      <c r="B237">
        <v>3</v>
      </c>
    </row>
    <row r="238" spans="1:2">
      <c r="A238">
        <v>4</v>
      </c>
      <c r="B238">
        <v>4</v>
      </c>
    </row>
    <row r="239" spans="1:2">
      <c r="A239">
        <v>3</v>
      </c>
      <c r="B239">
        <v>4</v>
      </c>
    </row>
    <row r="240" spans="1:2">
      <c r="A240">
        <v>3</v>
      </c>
      <c r="B240">
        <v>3</v>
      </c>
    </row>
    <row r="241" spans="1:2">
      <c r="A241">
        <v>3</v>
      </c>
      <c r="B241">
        <v>1</v>
      </c>
    </row>
    <row r="242" spans="1:2">
      <c r="A242">
        <v>3</v>
      </c>
      <c r="B242">
        <v>3</v>
      </c>
    </row>
    <row r="243" spans="1:2">
      <c r="A243">
        <v>3</v>
      </c>
      <c r="B243">
        <v>3</v>
      </c>
    </row>
    <row r="244" spans="1:2">
      <c r="A244">
        <v>3</v>
      </c>
      <c r="B244">
        <v>2</v>
      </c>
    </row>
    <row r="245" spans="1:2">
      <c r="A245">
        <v>3</v>
      </c>
      <c r="B245">
        <v>3</v>
      </c>
    </row>
    <row r="246" spans="1:2">
      <c r="A246">
        <v>3</v>
      </c>
      <c r="B246">
        <v>3</v>
      </c>
    </row>
    <row r="247" spans="1:2">
      <c r="A247">
        <v>3</v>
      </c>
      <c r="B247">
        <v>3</v>
      </c>
    </row>
    <row r="248" spans="1:2">
      <c r="A248">
        <v>3</v>
      </c>
      <c r="B248">
        <v>2</v>
      </c>
    </row>
    <row r="249" spans="1:2">
      <c r="A249">
        <v>3</v>
      </c>
      <c r="B249">
        <v>3</v>
      </c>
    </row>
    <row r="250" spans="1:2">
      <c r="A250">
        <v>3</v>
      </c>
      <c r="B250">
        <v>2</v>
      </c>
    </row>
    <row r="251" spans="1:2">
      <c r="A251">
        <v>3</v>
      </c>
      <c r="B251">
        <v>3</v>
      </c>
    </row>
    <row r="252" spans="1:2">
      <c r="A252">
        <v>3</v>
      </c>
      <c r="B252">
        <v>3</v>
      </c>
    </row>
    <row r="253" spans="1:2">
      <c r="A253">
        <v>4</v>
      </c>
      <c r="B253">
        <v>3</v>
      </c>
    </row>
    <row r="254" spans="1:2">
      <c r="A254">
        <v>3</v>
      </c>
      <c r="B254">
        <v>3</v>
      </c>
    </row>
    <row r="255" spans="1:2">
      <c r="A255">
        <v>3</v>
      </c>
      <c r="B255">
        <v>3</v>
      </c>
    </row>
    <row r="256" spans="1:2">
      <c r="A256">
        <v>3</v>
      </c>
      <c r="B256">
        <v>3</v>
      </c>
    </row>
    <row r="257" spans="1:2">
      <c r="A257">
        <v>3</v>
      </c>
      <c r="B257">
        <v>3</v>
      </c>
    </row>
    <row r="258" spans="1:2">
      <c r="A258">
        <v>3</v>
      </c>
      <c r="B258">
        <v>3</v>
      </c>
    </row>
    <row r="259" spans="1:2">
      <c r="A259">
        <v>3</v>
      </c>
      <c r="B259">
        <v>3</v>
      </c>
    </row>
    <row r="260" spans="1:2">
      <c r="A260">
        <v>3</v>
      </c>
      <c r="B260">
        <v>2</v>
      </c>
    </row>
    <row r="261" spans="1:2">
      <c r="A261">
        <v>3</v>
      </c>
      <c r="B261">
        <v>4</v>
      </c>
    </row>
    <row r="262" spans="1:2">
      <c r="A262">
        <v>4</v>
      </c>
      <c r="B262">
        <v>1</v>
      </c>
    </row>
    <row r="263" spans="1:2">
      <c r="A263">
        <v>3</v>
      </c>
      <c r="B263">
        <v>3</v>
      </c>
    </row>
    <row r="264" spans="1:2">
      <c r="A264">
        <v>3</v>
      </c>
      <c r="B264">
        <v>3</v>
      </c>
    </row>
    <row r="265" spans="1:2">
      <c r="A265">
        <v>3</v>
      </c>
      <c r="B265">
        <v>2</v>
      </c>
    </row>
    <row r="266" spans="1:2">
      <c r="A266">
        <v>3</v>
      </c>
      <c r="B266">
        <v>1</v>
      </c>
    </row>
    <row r="267" spans="1:2">
      <c r="A267">
        <v>3</v>
      </c>
      <c r="B267">
        <v>3</v>
      </c>
    </row>
    <row r="268" spans="1:2">
      <c r="A268">
        <v>4</v>
      </c>
      <c r="B268">
        <v>3</v>
      </c>
    </row>
    <row r="269" spans="1:2">
      <c r="A269">
        <v>3</v>
      </c>
      <c r="B269">
        <v>3</v>
      </c>
    </row>
    <row r="270" spans="1:2">
      <c r="A270">
        <v>3</v>
      </c>
      <c r="B270">
        <v>3</v>
      </c>
    </row>
    <row r="271" spans="1:2">
      <c r="A271">
        <v>3</v>
      </c>
      <c r="B271">
        <v>3</v>
      </c>
    </row>
    <row r="272" spans="1:2">
      <c r="A272">
        <v>3</v>
      </c>
      <c r="B272">
        <v>3</v>
      </c>
    </row>
    <row r="273" spans="1:2">
      <c r="A273">
        <v>3</v>
      </c>
      <c r="B273">
        <v>2</v>
      </c>
    </row>
    <row r="274" spans="1:2">
      <c r="A274">
        <v>4</v>
      </c>
      <c r="B274">
        <v>2</v>
      </c>
    </row>
    <row r="275" spans="1:2">
      <c r="A275">
        <v>3</v>
      </c>
      <c r="B275">
        <v>4</v>
      </c>
    </row>
    <row r="276" spans="1:2">
      <c r="A276">
        <v>3</v>
      </c>
      <c r="B276">
        <v>4</v>
      </c>
    </row>
    <row r="277" spans="1:2">
      <c r="A277">
        <v>3</v>
      </c>
      <c r="B277">
        <v>3</v>
      </c>
    </row>
    <row r="278" spans="1:2">
      <c r="A278">
        <v>3</v>
      </c>
      <c r="B278">
        <v>2</v>
      </c>
    </row>
    <row r="279" spans="1:2">
      <c r="A279">
        <v>4</v>
      </c>
      <c r="B279">
        <v>3</v>
      </c>
    </row>
    <row r="280" spans="1:2">
      <c r="A280">
        <v>4</v>
      </c>
      <c r="B280">
        <v>1</v>
      </c>
    </row>
    <row r="281" spans="1:2">
      <c r="A281">
        <v>3</v>
      </c>
      <c r="B281">
        <v>2</v>
      </c>
    </row>
    <row r="282" spans="1:2">
      <c r="A282">
        <v>3</v>
      </c>
      <c r="B282">
        <v>2</v>
      </c>
    </row>
    <row r="283" spans="1:2">
      <c r="A283">
        <v>4</v>
      </c>
      <c r="B283">
        <v>3</v>
      </c>
    </row>
    <row r="284" spans="1:2">
      <c r="A284">
        <v>3</v>
      </c>
      <c r="B284">
        <v>2</v>
      </c>
    </row>
    <row r="285" spans="1:2">
      <c r="A285">
        <v>3</v>
      </c>
      <c r="B285">
        <v>3</v>
      </c>
    </row>
    <row r="286" spans="1:2">
      <c r="A286">
        <v>3</v>
      </c>
      <c r="B286">
        <v>3</v>
      </c>
    </row>
    <row r="287" spans="1:2">
      <c r="A287">
        <v>3</v>
      </c>
      <c r="B287">
        <v>3</v>
      </c>
    </row>
    <row r="288" spans="1:2">
      <c r="A288">
        <v>4</v>
      </c>
      <c r="B288">
        <v>1</v>
      </c>
    </row>
    <row r="289" spans="1:2">
      <c r="A289">
        <v>3</v>
      </c>
      <c r="B289">
        <v>3</v>
      </c>
    </row>
    <row r="290" spans="1:2">
      <c r="A290">
        <v>3</v>
      </c>
      <c r="B290">
        <v>3</v>
      </c>
    </row>
    <row r="291" spans="1:2">
      <c r="A291">
        <v>4</v>
      </c>
      <c r="B291">
        <v>3</v>
      </c>
    </row>
    <row r="292" spans="1:2">
      <c r="A292">
        <v>3</v>
      </c>
      <c r="B292">
        <v>3</v>
      </c>
    </row>
    <row r="293" spans="1:2">
      <c r="A293">
        <v>3</v>
      </c>
      <c r="B293">
        <v>3</v>
      </c>
    </row>
    <row r="294" spans="1:2">
      <c r="A294">
        <v>3</v>
      </c>
      <c r="B294">
        <v>2</v>
      </c>
    </row>
    <row r="295" spans="1:2">
      <c r="A295">
        <v>3</v>
      </c>
      <c r="B295">
        <v>3</v>
      </c>
    </row>
    <row r="296" spans="1:2">
      <c r="A296">
        <v>3</v>
      </c>
      <c r="B296">
        <v>2</v>
      </c>
    </row>
    <row r="297" spans="1:2">
      <c r="A297">
        <v>3</v>
      </c>
      <c r="B297">
        <v>4</v>
      </c>
    </row>
    <row r="298" spans="1:2">
      <c r="A298">
        <v>3</v>
      </c>
      <c r="B298">
        <v>3</v>
      </c>
    </row>
    <row r="299" spans="1:2">
      <c r="A299">
        <v>3</v>
      </c>
      <c r="B299">
        <v>2</v>
      </c>
    </row>
    <row r="300" spans="1:2">
      <c r="A300">
        <v>3</v>
      </c>
      <c r="B300">
        <v>3</v>
      </c>
    </row>
    <row r="301" spans="1:2">
      <c r="A301">
        <v>3</v>
      </c>
      <c r="B301">
        <v>3</v>
      </c>
    </row>
    <row r="302" spans="1:2">
      <c r="A302">
        <v>3</v>
      </c>
      <c r="B302">
        <v>3</v>
      </c>
    </row>
    <row r="303" spans="1:2">
      <c r="A303">
        <v>3</v>
      </c>
      <c r="B303">
        <v>3</v>
      </c>
    </row>
    <row r="304" spans="1:2">
      <c r="A304">
        <v>3</v>
      </c>
      <c r="B304">
        <v>3</v>
      </c>
    </row>
    <row r="305" spans="1:2">
      <c r="A305">
        <v>3</v>
      </c>
      <c r="B305">
        <v>2</v>
      </c>
    </row>
    <row r="306" spans="1:2">
      <c r="A306">
        <v>3</v>
      </c>
      <c r="B306">
        <v>2</v>
      </c>
    </row>
    <row r="307" spans="1:2">
      <c r="A307">
        <v>3</v>
      </c>
      <c r="B307">
        <v>3</v>
      </c>
    </row>
    <row r="308" spans="1:2">
      <c r="A308">
        <v>3</v>
      </c>
      <c r="B308">
        <v>2</v>
      </c>
    </row>
    <row r="309" spans="1:2">
      <c r="A309">
        <v>3</v>
      </c>
      <c r="B309">
        <v>3</v>
      </c>
    </row>
    <row r="310" spans="1:2">
      <c r="A310">
        <v>3</v>
      </c>
      <c r="B310">
        <v>3</v>
      </c>
    </row>
    <row r="311" spans="1:2">
      <c r="A311">
        <v>3</v>
      </c>
      <c r="B311">
        <v>3</v>
      </c>
    </row>
    <row r="312" spans="1:2">
      <c r="A312">
        <v>3</v>
      </c>
      <c r="B312">
        <v>3</v>
      </c>
    </row>
    <row r="313" spans="1:2">
      <c r="A313">
        <v>3</v>
      </c>
      <c r="B313">
        <v>3</v>
      </c>
    </row>
    <row r="314" spans="1:2">
      <c r="A314">
        <v>3</v>
      </c>
      <c r="B314">
        <v>1</v>
      </c>
    </row>
    <row r="315" spans="1:2">
      <c r="A315">
        <v>3</v>
      </c>
      <c r="B315">
        <v>3</v>
      </c>
    </row>
    <row r="316" spans="1:2">
      <c r="A316">
        <v>3</v>
      </c>
      <c r="B316">
        <v>3</v>
      </c>
    </row>
    <row r="317" spans="1:2">
      <c r="A317">
        <v>3</v>
      </c>
      <c r="B317">
        <v>3</v>
      </c>
    </row>
    <row r="318" spans="1:2">
      <c r="A318">
        <v>3</v>
      </c>
      <c r="B318">
        <v>3</v>
      </c>
    </row>
    <row r="319" spans="1:2">
      <c r="A319">
        <v>3</v>
      </c>
      <c r="B319">
        <v>2</v>
      </c>
    </row>
    <row r="320" spans="1:2">
      <c r="A320">
        <v>3</v>
      </c>
      <c r="B320">
        <v>2</v>
      </c>
    </row>
    <row r="321" spans="1:2">
      <c r="A321">
        <v>3</v>
      </c>
      <c r="B321">
        <v>3</v>
      </c>
    </row>
    <row r="322" spans="1:2">
      <c r="A322">
        <v>3</v>
      </c>
      <c r="B322">
        <v>3</v>
      </c>
    </row>
    <row r="323" spans="1:2">
      <c r="A323">
        <v>3</v>
      </c>
      <c r="B323">
        <v>3</v>
      </c>
    </row>
    <row r="324" spans="1:2">
      <c r="A324">
        <v>3</v>
      </c>
      <c r="B324">
        <v>2</v>
      </c>
    </row>
    <row r="325" spans="1:2">
      <c r="A325">
        <v>3</v>
      </c>
      <c r="B325">
        <v>2</v>
      </c>
    </row>
    <row r="326" spans="1:2">
      <c r="A326">
        <v>3</v>
      </c>
      <c r="B326">
        <v>3</v>
      </c>
    </row>
    <row r="327" spans="1:2">
      <c r="A327">
        <v>4</v>
      </c>
      <c r="B327">
        <v>3</v>
      </c>
    </row>
    <row r="328" spans="1:2">
      <c r="A328">
        <v>3</v>
      </c>
      <c r="B328">
        <v>3</v>
      </c>
    </row>
    <row r="329" spans="1:2">
      <c r="A329">
        <v>3</v>
      </c>
      <c r="B329">
        <v>2</v>
      </c>
    </row>
    <row r="330" spans="1:2">
      <c r="A330">
        <v>3</v>
      </c>
      <c r="B330">
        <v>2</v>
      </c>
    </row>
    <row r="331" spans="1:2">
      <c r="A331">
        <v>3</v>
      </c>
      <c r="B331">
        <v>3</v>
      </c>
    </row>
    <row r="332" spans="1:2">
      <c r="A332">
        <v>3</v>
      </c>
      <c r="B332">
        <v>4</v>
      </c>
    </row>
    <row r="333" spans="1:2">
      <c r="A333">
        <v>3</v>
      </c>
      <c r="B333">
        <v>3</v>
      </c>
    </row>
    <row r="334" spans="1:2">
      <c r="A334">
        <v>3</v>
      </c>
      <c r="B334">
        <v>2</v>
      </c>
    </row>
    <row r="335" spans="1:2">
      <c r="A335">
        <v>3</v>
      </c>
      <c r="B335">
        <v>2</v>
      </c>
    </row>
    <row r="336" spans="1:2">
      <c r="A336">
        <v>3</v>
      </c>
      <c r="B336">
        <v>3</v>
      </c>
    </row>
    <row r="337" spans="1:2">
      <c r="A337">
        <v>4</v>
      </c>
      <c r="B337">
        <v>2</v>
      </c>
    </row>
    <row r="338" spans="1:2">
      <c r="A338">
        <v>3</v>
      </c>
      <c r="B338">
        <v>2</v>
      </c>
    </row>
    <row r="339" spans="1:2">
      <c r="A339">
        <v>3</v>
      </c>
      <c r="B339">
        <v>3</v>
      </c>
    </row>
    <row r="340" spans="1:2">
      <c r="A340">
        <v>3</v>
      </c>
      <c r="B340">
        <v>3</v>
      </c>
    </row>
    <row r="341" spans="1:2">
      <c r="A341">
        <v>3</v>
      </c>
      <c r="B341">
        <v>3</v>
      </c>
    </row>
    <row r="342" spans="1:2">
      <c r="A342">
        <v>3</v>
      </c>
      <c r="B342">
        <v>2</v>
      </c>
    </row>
    <row r="343" spans="1:2">
      <c r="A343">
        <v>3</v>
      </c>
      <c r="B343">
        <v>3</v>
      </c>
    </row>
    <row r="344" spans="1:2">
      <c r="A344">
        <v>3</v>
      </c>
      <c r="B344">
        <v>2</v>
      </c>
    </row>
    <row r="345" spans="1:2">
      <c r="A345">
        <v>3</v>
      </c>
      <c r="B345">
        <v>3</v>
      </c>
    </row>
    <row r="346" spans="1:2">
      <c r="A346">
        <v>3</v>
      </c>
      <c r="B346">
        <v>3</v>
      </c>
    </row>
    <row r="347" spans="1:2">
      <c r="A347">
        <v>3</v>
      </c>
      <c r="B347">
        <v>2</v>
      </c>
    </row>
    <row r="348" spans="1:2">
      <c r="A348">
        <v>3</v>
      </c>
      <c r="B348">
        <v>3</v>
      </c>
    </row>
    <row r="349" spans="1:2">
      <c r="A349">
        <v>3</v>
      </c>
      <c r="B349">
        <v>3</v>
      </c>
    </row>
    <row r="350" spans="1:2">
      <c r="A350">
        <v>3</v>
      </c>
      <c r="B350">
        <v>3</v>
      </c>
    </row>
    <row r="351" spans="1:2">
      <c r="A351">
        <v>3</v>
      </c>
      <c r="B351">
        <v>2</v>
      </c>
    </row>
    <row r="352" spans="1:2">
      <c r="A352">
        <v>3</v>
      </c>
      <c r="B352">
        <v>3</v>
      </c>
    </row>
    <row r="353" spans="1:2">
      <c r="A353">
        <v>3</v>
      </c>
      <c r="B353">
        <v>3</v>
      </c>
    </row>
    <row r="354" spans="1:2">
      <c r="A354">
        <v>4</v>
      </c>
      <c r="B354">
        <v>1</v>
      </c>
    </row>
    <row r="355" spans="1:2">
      <c r="A355">
        <v>3</v>
      </c>
      <c r="B355">
        <v>3</v>
      </c>
    </row>
    <row r="356" spans="1:2">
      <c r="A356">
        <v>3</v>
      </c>
      <c r="B356">
        <v>4</v>
      </c>
    </row>
    <row r="357" spans="1:2">
      <c r="A357">
        <v>3</v>
      </c>
      <c r="B357">
        <v>3</v>
      </c>
    </row>
    <row r="358" spans="1:2">
      <c r="A358">
        <v>4</v>
      </c>
      <c r="B358">
        <v>3</v>
      </c>
    </row>
    <row r="359" spans="1:2">
      <c r="A359">
        <v>3</v>
      </c>
      <c r="B359">
        <v>3</v>
      </c>
    </row>
    <row r="360" spans="1:2">
      <c r="A360">
        <v>3</v>
      </c>
      <c r="B360">
        <v>3</v>
      </c>
    </row>
    <row r="361" spans="1:2">
      <c r="A361">
        <v>3</v>
      </c>
      <c r="B361">
        <v>3</v>
      </c>
    </row>
    <row r="362" spans="1:2">
      <c r="A362">
        <v>3</v>
      </c>
      <c r="B362">
        <v>3</v>
      </c>
    </row>
    <row r="363" spans="1:2">
      <c r="A363">
        <v>3</v>
      </c>
      <c r="B363">
        <v>3</v>
      </c>
    </row>
    <row r="364" spans="1:2">
      <c r="A364">
        <v>4</v>
      </c>
      <c r="B364">
        <v>2</v>
      </c>
    </row>
    <row r="365" spans="1:2">
      <c r="A365">
        <v>3</v>
      </c>
      <c r="B365">
        <v>3</v>
      </c>
    </row>
    <row r="366" spans="1:2">
      <c r="A366">
        <v>4</v>
      </c>
      <c r="B366">
        <v>3</v>
      </c>
    </row>
    <row r="367" spans="1:2">
      <c r="A367">
        <v>3</v>
      </c>
      <c r="B367">
        <v>4</v>
      </c>
    </row>
    <row r="368" spans="1:2">
      <c r="A368">
        <v>3</v>
      </c>
      <c r="B368">
        <v>3</v>
      </c>
    </row>
    <row r="369" spans="1:2">
      <c r="A369">
        <v>3</v>
      </c>
      <c r="B369">
        <v>3</v>
      </c>
    </row>
    <row r="370" spans="1:2">
      <c r="A370">
        <v>3</v>
      </c>
      <c r="B370">
        <v>3</v>
      </c>
    </row>
    <row r="371" spans="1:2">
      <c r="A371">
        <v>3</v>
      </c>
      <c r="B371">
        <v>3</v>
      </c>
    </row>
    <row r="372" spans="1:2">
      <c r="A372">
        <v>3</v>
      </c>
      <c r="B372">
        <v>3</v>
      </c>
    </row>
    <row r="373" spans="1:2">
      <c r="A373">
        <v>3</v>
      </c>
      <c r="B373">
        <v>3</v>
      </c>
    </row>
    <row r="374" spans="1:2">
      <c r="A374">
        <v>3</v>
      </c>
      <c r="B374">
        <v>3</v>
      </c>
    </row>
    <row r="375" spans="1:2">
      <c r="A375">
        <v>3</v>
      </c>
      <c r="B375">
        <v>3</v>
      </c>
    </row>
    <row r="376" spans="1:2">
      <c r="A376">
        <v>3</v>
      </c>
      <c r="B376">
        <v>3</v>
      </c>
    </row>
    <row r="377" spans="1:2">
      <c r="A377">
        <v>4</v>
      </c>
      <c r="B377">
        <v>3</v>
      </c>
    </row>
    <row r="378" spans="1:2">
      <c r="A378">
        <v>3</v>
      </c>
      <c r="B378">
        <v>2</v>
      </c>
    </row>
    <row r="379" spans="1:2">
      <c r="A379">
        <v>3</v>
      </c>
      <c r="B379">
        <v>3</v>
      </c>
    </row>
    <row r="380" spans="1:2">
      <c r="A380">
        <v>3</v>
      </c>
      <c r="B380">
        <v>2</v>
      </c>
    </row>
    <row r="381" spans="1:2">
      <c r="A381">
        <v>3</v>
      </c>
      <c r="B381">
        <v>3</v>
      </c>
    </row>
    <row r="382" spans="1:2">
      <c r="A382">
        <v>3</v>
      </c>
      <c r="B382">
        <v>4</v>
      </c>
    </row>
    <row r="383" spans="1:2">
      <c r="A383">
        <v>3</v>
      </c>
      <c r="B383">
        <v>3</v>
      </c>
    </row>
    <row r="384" spans="1:2">
      <c r="A384">
        <v>4</v>
      </c>
      <c r="B384">
        <v>3</v>
      </c>
    </row>
    <row r="385" spans="1:2">
      <c r="A385">
        <v>3</v>
      </c>
      <c r="B385">
        <v>3</v>
      </c>
    </row>
    <row r="386" spans="1:2">
      <c r="A386">
        <v>3</v>
      </c>
      <c r="B386">
        <v>3</v>
      </c>
    </row>
    <row r="387" spans="1:2">
      <c r="A387">
        <v>4</v>
      </c>
      <c r="B387">
        <v>3</v>
      </c>
    </row>
    <row r="388" spans="1:2">
      <c r="A388">
        <v>3</v>
      </c>
      <c r="B388">
        <v>2</v>
      </c>
    </row>
    <row r="389" spans="1:2">
      <c r="A389">
        <v>3</v>
      </c>
      <c r="B389">
        <v>3</v>
      </c>
    </row>
    <row r="390" spans="1:2">
      <c r="A390">
        <v>3</v>
      </c>
      <c r="B390">
        <v>3</v>
      </c>
    </row>
    <row r="391" spans="1:2">
      <c r="A391">
        <v>3</v>
      </c>
      <c r="B391">
        <v>2</v>
      </c>
    </row>
    <row r="392" spans="1:2">
      <c r="A392">
        <v>3</v>
      </c>
      <c r="B392">
        <v>3</v>
      </c>
    </row>
    <row r="393" spans="1:2">
      <c r="A393">
        <v>4</v>
      </c>
      <c r="B393">
        <v>3</v>
      </c>
    </row>
    <row r="394" spans="1:2">
      <c r="A394">
        <v>3</v>
      </c>
      <c r="B394">
        <v>2</v>
      </c>
    </row>
    <row r="395" spans="1:2">
      <c r="A395">
        <v>3</v>
      </c>
      <c r="B395">
        <v>3</v>
      </c>
    </row>
    <row r="396" spans="1:2">
      <c r="A396">
        <v>3</v>
      </c>
      <c r="B396">
        <v>1</v>
      </c>
    </row>
    <row r="397" spans="1:2">
      <c r="A397">
        <v>4</v>
      </c>
      <c r="B397">
        <v>3</v>
      </c>
    </row>
    <row r="398" spans="1:2">
      <c r="A398">
        <v>3</v>
      </c>
      <c r="B398">
        <v>3</v>
      </c>
    </row>
    <row r="399" spans="1:2">
      <c r="A399">
        <v>3</v>
      </c>
      <c r="B399">
        <v>3</v>
      </c>
    </row>
    <row r="400" spans="1:2">
      <c r="A400">
        <v>3</v>
      </c>
      <c r="B400">
        <v>3</v>
      </c>
    </row>
    <row r="401" spans="1:2">
      <c r="A401">
        <v>3</v>
      </c>
      <c r="B401">
        <v>3</v>
      </c>
    </row>
    <row r="402" spans="1:2">
      <c r="A402">
        <v>3</v>
      </c>
      <c r="B402">
        <v>3</v>
      </c>
    </row>
    <row r="403" spans="1:2">
      <c r="A403">
        <v>3</v>
      </c>
      <c r="B403">
        <v>2</v>
      </c>
    </row>
    <row r="404" spans="1:2">
      <c r="A404">
        <v>3</v>
      </c>
      <c r="B404">
        <v>3</v>
      </c>
    </row>
    <row r="405" spans="1:2">
      <c r="A405">
        <v>3</v>
      </c>
      <c r="B405">
        <v>3</v>
      </c>
    </row>
    <row r="406" spans="1:2">
      <c r="A406">
        <v>3</v>
      </c>
      <c r="B406">
        <v>3</v>
      </c>
    </row>
    <row r="407" spans="1:2">
      <c r="A407">
        <v>3</v>
      </c>
      <c r="B407">
        <v>3</v>
      </c>
    </row>
    <row r="408" spans="1:2">
      <c r="A408">
        <v>3</v>
      </c>
      <c r="B408">
        <v>3</v>
      </c>
    </row>
    <row r="409" spans="1:2">
      <c r="A409">
        <v>4</v>
      </c>
      <c r="B409">
        <v>2</v>
      </c>
    </row>
    <row r="410" spans="1:2">
      <c r="A410">
        <v>3</v>
      </c>
      <c r="B410">
        <v>1</v>
      </c>
    </row>
    <row r="411" spans="1:2">
      <c r="A411">
        <v>3</v>
      </c>
      <c r="B411">
        <v>3</v>
      </c>
    </row>
    <row r="412" spans="1:2">
      <c r="A412">
        <v>4</v>
      </c>
      <c r="B412">
        <v>3</v>
      </c>
    </row>
    <row r="413" spans="1:2">
      <c r="A413">
        <v>3</v>
      </c>
      <c r="B413">
        <v>1</v>
      </c>
    </row>
    <row r="414" spans="1:2">
      <c r="A414">
        <v>3</v>
      </c>
      <c r="B414">
        <v>2</v>
      </c>
    </row>
    <row r="415" spans="1:2">
      <c r="A415">
        <v>3</v>
      </c>
      <c r="B415">
        <v>4</v>
      </c>
    </row>
    <row r="416" spans="1:2">
      <c r="A416">
        <v>3</v>
      </c>
      <c r="B416">
        <v>3</v>
      </c>
    </row>
    <row r="417" spans="1:2">
      <c r="A417">
        <v>3</v>
      </c>
      <c r="B417">
        <v>2</v>
      </c>
    </row>
    <row r="418" spans="1:2">
      <c r="A418">
        <v>4</v>
      </c>
      <c r="B418">
        <v>3</v>
      </c>
    </row>
    <row r="419" spans="1:2">
      <c r="A419">
        <v>3</v>
      </c>
      <c r="B419">
        <v>3</v>
      </c>
    </row>
    <row r="420" spans="1:2">
      <c r="A420">
        <v>4</v>
      </c>
      <c r="B420">
        <v>1</v>
      </c>
    </row>
    <row r="421" spans="1:2">
      <c r="A421">
        <v>3</v>
      </c>
      <c r="B421">
        <v>1</v>
      </c>
    </row>
    <row r="422" spans="1:2">
      <c r="A422">
        <v>3</v>
      </c>
      <c r="B422">
        <v>3</v>
      </c>
    </row>
    <row r="423" spans="1:2">
      <c r="A423">
        <v>3</v>
      </c>
      <c r="B423">
        <v>4</v>
      </c>
    </row>
    <row r="424" spans="1:2">
      <c r="A424">
        <v>3</v>
      </c>
      <c r="B424">
        <v>4</v>
      </c>
    </row>
    <row r="425" spans="1:2">
      <c r="A425">
        <v>3</v>
      </c>
      <c r="B425">
        <v>3</v>
      </c>
    </row>
    <row r="426" spans="1:2">
      <c r="A426">
        <v>3</v>
      </c>
      <c r="B426">
        <v>2</v>
      </c>
    </row>
    <row r="427" spans="1:2">
      <c r="A427">
        <v>3</v>
      </c>
      <c r="B427">
        <v>3</v>
      </c>
    </row>
    <row r="428" spans="1:2">
      <c r="A428">
        <v>3</v>
      </c>
      <c r="B428">
        <v>2</v>
      </c>
    </row>
    <row r="429" spans="1:2">
      <c r="A429">
        <v>3</v>
      </c>
      <c r="B429">
        <v>4</v>
      </c>
    </row>
    <row r="430" spans="1:2">
      <c r="A430">
        <v>3</v>
      </c>
      <c r="B430">
        <v>3</v>
      </c>
    </row>
    <row r="431" spans="1:2">
      <c r="A431">
        <v>3</v>
      </c>
      <c r="B431">
        <v>1</v>
      </c>
    </row>
    <row r="432" spans="1:2">
      <c r="A432">
        <v>3</v>
      </c>
      <c r="B432">
        <v>3</v>
      </c>
    </row>
    <row r="433" spans="1:2">
      <c r="A433">
        <v>3</v>
      </c>
      <c r="B433">
        <v>3</v>
      </c>
    </row>
    <row r="434" spans="1:2">
      <c r="A434">
        <v>3</v>
      </c>
      <c r="B434">
        <v>3</v>
      </c>
    </row>
    <row r="435" spans="1:2">
      <c r="A435">
        <v>3</v>
      </c>
      <c r="B435">
        <v>3</v>
      </c>
    </row>
    <row r="436" spans="1:2">
      <c r="A436">
        <v>4</v>
      </c>
      <c r="B436">
        <v>4</v>
      </c>
    </row>
    <row r="437" spans="1:2">
      <c r="A437">
        <v>3</v>
      </c>
      <c r="B437">
        <v>4</v>
      </c>
    </row>
    <row r="438" spans="1:2">
      <c r="A438">
        <v>3</v>
      </c>
      <c r="B438">
        <v>3</v>
      </c>
    </row>
    <row r="439" spans="1:2">
      <c r="A439">
        <v>3</v>
      </c>
      <c r="B439">
        <v>3</v>
      </c>
    </row>
    <row r="440" spans="1:2">
      <c r="A440">
        <v>3</v>
      </c>
      <c r="B440">
        <v>3</v>
      </c>
    </row>
    <row r="441" spans="1:2">
      <c r="A441">
        <v>3</v>
      </c>
      <c r="B441">
        <v>3</v>
      </c>
    </row>
    <row r="442" spans="1:2">
      <c r="A442">
        <v>3</v>
      </c>
      <c r="B442">
        <v>3</v>
      </c>
    </row>
    <row r="443" spans="1:2">
      <c r="A443">
        <v>3</v>
      </c>
      <c r="B443">
        <v>3</v>
      </c>
    </row>
    <row r="444" spans="1:2">
      <c r="A444">
        <v>3</v>
      </c>
      <c r="B444">
        <v>2</v>
      </c>
    </row>
    <row r="445" spans="1:2">
      <c r="A445">
        <v>3</v>
      </c>
      <c r="B445">
        <v>3</v>
      </c>
    </row>
    <row r="446" spans="1:2">
      <c r="A446">
        <v>3</v>
      </c>
      <c r="B446">
        <v>3</v>
      </c>
    </row>
    <row r="447" spans="1:2">
      <c r="A447">
        <v>4</v>
      </c>
      <c r="B447">
        <v>3</v>
      </c>
    </row>
    <row r="448" spans="1:2">
      <c r="A448">
        <v>3</v>
      </c>
      <c r="B448">
        <v>3</v>
      </c>
    </row>
    <row r="449" spans="1:2">
      <c r="A449">
        <v>3</v>
      </c>
      <c r="B449">
        <v>3</v>
      </c>
    </row>
    <row r="450" spans="1:2">
      <c r="A450">
        <v>3</v>
      </c>
      <c r="B450">
        <v>3</v>
      </c>
    </row>
    <row r="451" spans="1:2">
      <c r="A451">
        <v>3</v>
      </c>
      <c r="B451">
        <v>3</v>
      </c>
    </row>
    <row r="452" spans="1:2">
      <c r="A452">
        <v>3</v>
      </c>
      <c r="B452">
        <v>4</v>
      </c>
    </row>
    <row r="453" spans="1:2">
      <c r="A453">
        <v>4</v>
      </c>
      <c r="B453">
        <v>2</v>
      </c>
    </row>
    <row r="454" spans="1:2">
      <c r="A454">
        <v>3</v>
      </c>
      <c r="B454">
        <v>4</v>
      </c>
    </row>
    <row r="455" spans="1:2">
      <c r="A455">
        <v>3</v>
      </c>
      <c r="B455">
        <v>2</v>
      </c>
    </row>
    <row r="456" spans="1:2">
      <c r="A456">
        <v>3</v>
      </c>
      <c r="B456">
        <v>4</v>
      </c>
    </row>
    <row r="457" spans="1:2">
      <c r="A457">
        <v>3</v>
      </c>
      <c r="B457">
        <v>3</v>
      </c>
    </row>
    <row r="458" spans="1:2">
      <c r="A458">
        <v>4</v>
      </c>
      <c r="B458">
        <v>2</v>
      </c>
    </row>
    <row r="459" spans="1:2">
      <c r="A459">
        <v>3</v>
      </c>
      <c r="B459">
        <v>3</v>
      </c>
    </row>
    <row r="460" spans="1:2">
      <c r="A460">
        <v>3</v>
      </c>
      <c r="B460">
        <v>3</v>
      </c>
    </row>
    <row r="461" spans="1:2">
      <c r="A461">
        <v>3</v>
      </c>
      <c r="B461">
        <v>3</v>
      </c>
    </row>
    <row r="462" spans="1:2">
      <c r="A462">
        <v>3</v>
      </c>
      <c r="B462">
        <v>3</v>
      </c>
    </row>
    <row r="463" spans="1:2">
      <c r="A463">
        <v>3</v>
      </c>
      <c r="B463">
        <v>3</v>
      </c>
    </row>
    <row r="464" spans="1:2">
      <c r="A464">
        <v>3</v>
      </c>
      <c r="B464">
        <v>3</v>
      </c>
    </row>
    <row r="465" spans="1:2">
      <c r="A465">
        <v>3</v>
      </c>
      <c r="B465">
        <v>1</v>
      </c>
    </row>
    <row r="466" spans="1:2">
      <c r="A466">
        <v>3</v>
      </c>
      <c r="B466">
        <v>4</v>
      </c>
    </row>
    <row r="467" spans="1:2">
      <c r="A467">
        <v>3</v>
      </c>
      <c r="B467">
        <v>2</v>
      </c>
    </row>
    <row r="468" spans="1:2">
      <c r="A468">
        <v>3</v>
      </c>
      <c r="B468">
        <v>3</v>
      </c>
    </row>
    <row r="469" spans="1:2">
      <c r="A469">
        <v>3</v>
      </c>
      <c r="B469">
        <v>3</v>
      </c>
    </row>
    <row r="470" spans="1:2">
      <c r="A470">
        <v>3</v>
      </c>
      <c r="B470">
        <v>3</v>
      </c>
    </row>
    <row r="471" spans="1:2">
      <c r="A471">
        <v>3</v>
      </c>
      <c r="B471">
        <v>3</v>
      </c>
    </row>
    <row r="472" spans="1:2">
      <c r="A472">
        <v>3</v>
      </c>
      <c r="B472">
        <v>3</v>
      </c>
    </row>
    <row r="473" spans="1:2">
      <c r="A473">
        <v>3</v>
      </c>
      <c r="B473">
        <v>3</v>
      </c>
    </row>
    <row r="474" spans="1:2">
      <c r="A474">
        <v>3</v>
      </c>
      <c r="B474">
        <v>2</v>
      </c>
    </row>
    <row r="475" spans="1:2">
      <c r="A475">
        <v>3</v>
      </c>
      <c r="B475">
        <v>3</v>
      </c>
    </row>
    <row r="476" spans="1:2">
      <c r="A476">
        <v>3</v>
      </c>
      <c r="B476">
        <v>3</v>
      </c>
    </row>
    <row r="477" spans="1:2">
      <c r="A477">
        <v>4</v>
      </c>
      <c r="B477">
        <v>4</v>
      </c>
    </row>
    <row r="478" spans="1:2">
      <c r="A478">
        <v>4</v>
      </c>
      <c r="B478">
        <v>3</v>
      </c>
    </row>
    <row r="479" spans="1:2">
      <c r="A479">
        <v>3</v>
      </c>
      <c r="B479">
        <v>3</v>
      </c>
    </row>
    <row r="480" spans="1:2">
      <c r="A480">
        <v>3</v>
      </c>
      <c r="B480">
        <v>3</v>
      </c>
    </row>
    <row r="481" spans="1:2">
      <c r="A481">
        <v>3</v>
      </c>
      <c r="B481">
        <v>3</v>
      </c>
    </row>
    <row r="482" spans="1:2">
      <c r="A482">
        <v>3</v>
      </c>
      <c r="B482">
        <v>4</v>
      </c>
    </row>
    <row r="483" spans="1:2">
      <c r="A483">
        <v>3</v>
      </c>
      <c r="B483">
        <v>3</v>
      </c>
    </row>
    <row r="484" spans="1:2">
      <c r="A484">
        <v>3</v>
      </c>
      <c r="B484">
        <v>1</v>
      </c>
    </row>
    <row r="485" spans="1:2">
      <c r="A485">
        <v>3</v>
      </c>
      <c r="B485">
        <v>3</v>
      </c>
    </row>
    <row r="486" spans="1:2">
      <c r="A486">
        <v>4</v>
      </c>
      <c r="B486">
        <v>4</v>
      </c>
    </row>
    <row r="487" spans="1:2">
      <c r="A487">
        <v>3</v>
      </c>
      <c r="B487">
        <v>2</v>
      </c>
    </row>
    <row r="488" spans="1:2">
      <c r="A488">
        <v>3</v>
      </c>
      <c r="B488">
        <v>2</v>
      </c>
    </row>
    <row r="489" spans="1:2">
      <c r="A489">
        <v>3</v>
      </c>
      <c r="B489">
        <v>4</v>
      </c>
    </row>
    <row r="490" spans="1:2">
      <c r="A490">
        <v>3</v>
      </c>
      <c r="B490">
        <v>3</v>
      </c>
    </row>
    <row r="491" spans="1:2">
      <c r="A491">
        <v>3</v>
      </c>
      <c r="B491">
        <v>2</v>
      </c>
    </row>
    <row r="492" spans="1:2">
      <c r="A492">
        <v>3</v>
      </c>
      <c r="B492">
        <v>2</v>
      </c>
    </row>
    <row r="493" spans="1:2">
      <c r="A493">
        <v>3</v>
      </c>
      <c r="B493">
        <v>3</v>
      </c>
    </row>
    <row r="494" spans="1:2">
      <c r="A494">
        <v>3</v>
      </c>
      <c r="B494">
        <v>1</v>
      </c>
    </row>
    <row r="495" spans="1:2">
      <c r="A495">
        <v>3</v>
      </c>
      <c r="B495">
        <v>4</v>
      </c>
    </row>
    <row r="496" spans="1:2">
      <c r="A496">
        <v>3</v>
      </c>
      <c r="B496">
        <v>3</v>
      </c>
    </row>
    <row r="497" spans="1:2">
      <c r="A497">
        <v>3</v>
      </c>
      <c r="B497">
        <v>3</v>
      </c>
    </row>
    <row r="498" spans="1:2">
      <c r="A498">
        <v>3</v>
      </c>
      <c r="B498">
        <v>3</v>
      </c>
    </row>
    <row r="499" spans="1:2">
      <c r="A499">
        <v>3</v>
      </c>
      <c r="B499">
        <v>4</v>
      </c>
    </row>
    <row r="500" spans="1:2">
      <c r="A500">
        <v>4</v>
      </c>
      <c r="B500">
        <v>3</v>
      </c>
    </row>
    <row r="501" spans="1:2">
      <c r="A501">
        <v>3</v>
      </c>
      <c r="B501">
        <v>3</v>
      </c>
    </row>
    <row r="502" spans="1:2">
      <c r="A502">
        <v>3</v>
      </c>
      <c r="B502">
        <v>2</v>
      </c>
    </row>
    <row r="503" spans="1:2">
      <c r="A503">
        <v>4</v>
      </c>
      <c r="B503">
        <v>3</v>
      </c>
    </row>
    <row r="504" spans="1:2">
      <c r="A504">
        <v>4</v>
      </c>
      <c r="B504">
        <v>4</v>
      </c>
    </row>
    <row r="505" spans="1:2">
      <c r="A505">
        <v>3</v>
      </c>
      <c r="B505">
        <v>2</v>
      </c>
    </row>
    <row r="506" spans="1:2">
      <c r="A506">
        <v>3</v>
      </c>
      <c r="B506">
        <v>3</v>
      </c>
    </row>
    <row r="507" spans="1:2">
      <c r="A507">
        <v>3</v>
      </c>
      <c r="B507">
        <v>3</v>
      </c>
    </row>
    <row r="508" spans="1:2">
      <c r="A508">
        <v>3</v>
      </c>
      <c r="B508">
        <v>3</v>
      </c>
    </row>
    <row r="509" spans="1:2">
      <c r="A509">
        <v>3</v>
      </c>
      <c r="B509">
        <v>2</v>
      </c>
    </row>
    <row r="510" spans="1:2">
      <c r="A510">
        <v>3</v>
      </c>
      <c r="B510">
        <v>3</v>
      </c>
    </row>
    <row r="511" spans="1:2">
      <c r="A511">
        <v>4</v>
      </c>
      <c r="B511">
        <v>1</v>
      </c>
    </row>
    <row r="512" spans="1:2">
      <c r="A512">
        <v>3</v>
      </c>
      <c r="B512">
        <v>4</v>
      </c>
    </row>
    <row r="513" spans="1:2">
      <c r="A513">
        <v>3</v>
      </c>
      <c r="B513">
        <v>3</v>
      </c>
    </row>
    <row r="514" spans="1:2">
      <c r="A514">
        <v>3</v>
      </c>
      <c r="B514">
        <v>3</v>
      </c>
    </row>
    <row r="515" spans="1:2">
      <c r="A515">
        <v>3</v>
      </c>
      <c r="B515">
        <v>3</v>
      </c>
    </row>
    <row r="516" spans="1:2">
      <c r="A516">
        <v>3</v>
      </c>
      <c r="B516">
        <v>3</v>
      </c>
    </row>
    <row r="517" spans="1:2">
      <c r="A517">
        <v>3</v>
      </c>
      <c r="B517">
        <v>3</v>
      </c>
    </row>
    <row r="518" spans="1:2">
      <c r="A518">
        <v>3</v>
      </c>
      <c r="B518">
        <v>4</v>
      </c>
    </row>
    <row r="519" spans="1:2">
      <c r="A519">
        <v>4</v>
      </c>
      <c r="B519">
        <v>3</v>
      </c>
    </row>
    <row r="520" spans="1:2">
      <c r="A520">
        <v>4</v>
      </c>
      <c r="B520">
        <v>3</v>
      </c>
    </row>
    <row r="521" spans="1:2">
      <c r="A521">
        <v>3</v>
      </c>
      <c r="B521">
        <v>3</v>
      </c>
    </row>
    <row r="522" spans="1:2">
      <c r="A522">
        <v>3</v>
      </c>
      <c r="B522">
        <v>3</v>
      </c>
    </row>
    <row r="523" spans="1:2">
      <c r="A523">
        <v>4</v>
      </c>
      <c r="B523">
        <v>3</v>
      </c>
    </row>
    <row r="524" spans="1:2">
      <c r="A524">
        <v>3</v>
      </c>
      <c r="B524">
        <v>3</v>
      </c>
    </row>
    <row r="525" spans="1:2">
      <c r="A525">
        <v>3</v>
      </c>
      <c r="B525">
        <v>3</v>
      </c>
    </row>
    <row r="526" spans="1:2">
      <c r="A526">
        <v>3</v>
      </c>
      <c r="B526">
        <v>4</v>
      </c>
    </row>
    <row r="527" spans="1:2">
      <c r="A527">
        <v>3</v>
      </c>
      <c r="B527">
        <v>3</v>
      </c>
    </row>
    <row r="528" spans="1:2">
      <c r="A528">
        <v>3</v>
      </c>
      <c r="B528">
        <v>3</v>
      </c>
    </row>
    <row r="529" spans="1:2">
      <c r="A529">
        <v>3</v>
      </c>
      <c r="B529">
        <v>2</v>
      </c>
    </row>
    <row r="530" spans="1:2">
      <c r="A530">
        <v>3</v>
      </c>
      <c r="B530">
        <v>3</v>
      </c>
    </row>
    <row r="531" spans="1:2">
      <c r="A531">
        <v>3</v>
      </c>
      <c r="B531">
        <v>2</v>
      </c>
    </row>
    <row r="532" spans="1:2">
      <c r="A532">
        <v>3</v>
      </c>
      <c r="B532">
        <v>3</v>
      </c>
    </row>
    <row r="533" spans="1:2">
      <c r="A533">
        <v>3</v>
      </c>
      <c r="B533">
        <v>3</v>
      </c>
    </row>
    <row r="534" spans="1:2">
      <c r="A534">
        <v>3</v>
      </c>
      <c r="B534">
        <v>3</v>
      </c>
    </row>
    <row r="535" spans="1:2">
      <c r="A535">
        <v>4</v>
      </c>
      <c r="B535">
        <v>3</v>
      </c>
    </row>
    <row r="536" spans="1:2">
      <c r="A536">
        <v>3</v>
      </c>
      <c r="B536">
        <v>3</v>
      </c>
    </row>
    <row r="537" spans="1:2">
      <c r="A537">
        <v>3</v>
      </c>
      <c r="B537">
        <v>2</v>
      </c>
    </row>
    <row r="538" spans="1:2">
      <c r="A538">
        <v>3</v>
      </c>
      <c r="B538">
        <v>3</v>
      </c>
    </row>
    <row r="539" spans="1:2">
      <c r="A539">
        <v>4</v>
      </c>
      <c r="B539">
        <v>2</v>
      </c>
    </row>
    <row r="540" spans="1:2">
      <c r="A540">
        <v>3</v>
      </c>
      <c r="B540">
        <v>3</v>
      </c>
    </row>
    <row r="541" spans="1:2">
      <c r="A541">
        <v>3</v>
      </c>
      <c r="B541">
        <v>3</v>
      </c>
    </row>
    <row r="542" spans="1:2">
      <c r="A542">
        <v>3</v>
      </c>
      <c r="B542">
        <v>3</v>
      </c>
    </row>
    <row r="543" spans="1:2">
      <c r="A543">
        <v>3</v>
      </c>
      <c r="B543">
        <v>3</v>
      </c>
    </row>
    <row r="544" spans="1:2">
      <c r="A544">
        <v>3</v>
      </c>
      <c r="B544">
        <v>4</v>
      </c>
    </row>
    <row r="545" spans="1:2">
      <c r="A545">
        <v>3</v>
      </c>
      <c r="B545">
        <v>3</v>
      </c>
    </row>
    <row r="546" spans="1:2">
      <c r="A546">
        <v>3</v>
      </c>
      <c r="B546">
        <v>2</v>
      </c>
    </row>
    <row r="547" spans="1:2">
      <c r="A547">
        <v>4</v>
      </c>
      <c r="B547">
        <v>2</v>
      </c>
    </row>
    <row r="548" spans="1:2">
      <c r="A548">
        <v>3</v>
      </c>
      <c r="B548">
        <v>3</v>
      </c>
    </row>
    <row r="549" spans="1:2">
      <c r="A549">
        <v>3</v>
      </c>
      <c r="B549">
        <v>3</v>
      </c>
    </row>
    <row r="550" spans="1:2">
      <c r="A550">
        <v>3</v>
      </c>
      <c r="B550">
        <v>3</v>
      </c>
    </row>
    <row r="551" spans="1:2">
      <c r="A551">
        <v>3</v>
      </c>
      <c r="B551">
        <v>3</v>
      </c>
    </row>
    <row r="552" spans="1:2">
      <c r="A552">
        <v>3</v>
      </c>
      <c r="B552">
        <v>4</v>
      </c>
    </row>
    <row r="553" spans="1:2">
      <c r="A553">
        <v>3</v>
      </c>
      <c r="B553">
        <v>1</v>
      </c>
    </row>
    <row r="554" spans="1:2">
      <c r="A554">
        <v>3</v>
      </c>
      <c r="B554">
        <v>2</v>
      </c>
    </row>
    <row r="555" spans="1:2">
      <c r="A555">
        <v>4</v>
      </c>
      <c r="B555">
        <v>2</v>
      </c>
    </row>
    <row r="556" spans="1:2">
      <c r="A556">
        <v>3</v>
      </c>
      <c r="B556">
        <v>1</v>
      </c>
    </row>
    <row r="557" spans="1:2">
      <c r="A557">
        <v>3</v>
      </c>
      <c r="B557">
        <v>3</v>
      </c>
    </row>
    <row r="558" spans="1:2">
      <c r="A558">
        <v>3</v>
      </c>
      <c r="B558">
        <v>3</v>
      </c>
    </row>
    <row r="559" spans="1:2">
      <c r="A559">
        <v>3</v>
      </c>
      <c r="B559">
        <v>4</v>
      </c>
    </row>
    <row r="560" spans="1:2">
      <c r="A560">
        <v>3</v>
      </c>
      <c r="B560">
        <v>3</v>
      </c>
    </row>
    <row r="561" spans="1:2">
      <c r="A561">
        <v>3</v>
      </c>
      <c r="B561">
        <v>1</v>
      </c>
    </row>
    <row r="562" spans="1:2">
      <c r="A562">
        <v>3</v>
      </c>
      <c r="B562">
        <v>3</v>
      </c>
    </row>
    <row r="563" spans="1:2">
      <c r="A563">
        <v>3</v>
      </c>
      <c r="B563">
        <v>4</v>
      </c>
    </row>
    <row r="564" spans="1:2">
      <c r="A564">
        <v>3</v>
      </c>
      <c r="B564">
        <v>2</v>
      </c>
    </row>
    <row r="565" spans="1:2">
      <c r="A565">
        <v>4</v>
      </c>
      <c r="B565">
        <v>2</v>
      </c>
    </row>
    <row r="566" spans="1:2">
      <c r="A566">
        <v>3</v>
      </c>
      <c r="B566">
        <v>3</v>
      </c>
    </row>
    <row r="567" spans="1:2">
      <c r="A567">
        <v>3</v>
      </c>
      <c r="B567">
        <v>3</v>
      </c>
    </row>
    <row r="568" spans="1:2">
      <c r="A568">
        <v>3</v>
      </c>
      <c r="B568">
        <v>3</v>
      </c>
    </row>
    <row r="569" spans="1:2">
      <c r="A569">
        <v>4</v>
      </c>
      <c r="B569">
        <v>3</v>
      </c>
    </row>
    <row r="570" spans="1:2">
      <c r="A570">
        <v>3</v>
      </c>
      <c r="B570">
        <v>3</v>
      </c>
    </row>
    <row r="571" spans="1:2">
      <c r="A571">
        <v>3</v>
      </c>
      <c r="B571">
        <v>3</v>
      </c>
    </row>
    <row r="572" spans="1:2">
      <c r="A572">
        <v>3</v>
      </c>
      <c r="B572">
        <v>3</v>
      </c>
    </row>
    <row r="573" spans="1:2">
      <c r="A573">
        <v>3</v>
      </c>
      <c r="B573">
        <v>3</v>
      </c>
    </row>
    <row r="574" spans="1:2">
      <c r="A574">
        <v>3</v>
      </c>
      <c r="B574">
        <v>2</v>
      </c>
    </row>
    <row r="575" spans="1:2">
      <c r="A575">
        <v>3</v>
      </c>
      <c r="B575">
        <v>2</v>
      </c>
    </row>
    <row r="576" spans="1:2">
      <c r="A576">
        <v>3</v>
      </c>
      <c r="B576">
        <v>3</v>
      </c>
    </row>
    <row r="577" spans="1:2">
      <c r="A577">
        <v>3</v>
      </c>
      <c r="B577">
        <v>3</v>
      </c>
    </row>
    <row r="578" spans="1:2">
      <c r="A578">
        <v>3</v>
      </c>
      <c r="B578">
        <v>3</v>
      </c>
    </row>
    <row r="579" spans="1:2">
      <c r="A579">
        <v>3</v>
      </c>
      <c r="B579">
        <v>2</v>
      </c>
    </row>
    <row r="580" spans="1:2">
      <c r="A580">
        <v>3</v>
      </c>
      <c r="B580">
        <v>3</v>
      </c>
    </row>
    <row r="581" spans="1:2">
      <c r="A581">
        <v>3</v>
      </c>
      <c r="B581">
        <v>3</v>
      </c>
    </row>
    <row r="582" spans="1:2">
      <c r="A582">
        <v>3</v>
      </c>
      <c r="B582">
        <v>2</v>
      </c>
    </row>
    <row r="583" spans="1:2">
      <c r="A583">
        <v>4</v>
      </c>
      <c r="B583">
        <v>3</v>
      </c>
    </row>
    <row r="584" spans="1:2">
      <c r="A584">
        <v>4</v>
      </c>
      <c r="B584">
        <v>3</v>
      </c>
    </row>
    <row r="585" spans="1:2">
      <c r="A585">
        <v>3</v>
      </c>
      <c r="B585">
        <v>3</v>
      </c>
    </row>
    <row r="586" spans="1:2">
      <c r="A586">
        <v>3</v>
      </c>
      <c r="B586">
        <v>2</v>
      </c>
    </row>
    <row r="587" spans="1:2">
      <c r="A587">
        <v>4</v>
      </c>
      <c r="B587">
        <v>3</v>
      </c>
    </row>
    <row r="588" spans="1:2">
      <c r="A588">
        <v>3</v>
      </c>
      <c r="B588">
        <v>3</v>
      </c>
    </row>
    <row r="589" spans="1:2">
      <c r="A589">
        <v>4</v>
      </c>
      <c r="B589">
        <v>3</v>
      </c>
    </row>
    <row r="590" spans="1:2">
      <c r="A590">
        <v>3</v>
      </c>
      <c r="B590">
        <v>3</v>
      </c>
    </row>
    <row r="591" spans="1:2">
      <c r="A591">
        <v>3</v>
      </c>
      <c r="B591">
        <v>3</v>
      </c>
    </row>
    <row r="592" spans="1:2">
      <c r="A592">
        <v>3</v>
      </c>
      <c r="B592">
        <v>4</v>
      </c>
    </row>
    <row r="593" spans="1:2">
      <c r="A593">
        <v>3</v>
      </c>
      <c r="B593">
        <v>3</v>
      </c>
    </row>
    <row r="594" spans="1:2">
      <c r="A594">
        <v>3</v>
      </c>
      <c r="B594">
        <v>2</v>
      </c>
    </row>
    <row r="595" spans="1:2">
      <c r="A595">
        <v>3</v>
      </c>
      <c r="B595">
        <v>3</v>
      </c>
    </row>
    <row r="596" spans="1:2">
      <c r="A596">
        <v>4</v>
      </c>
      <c r="B596">
        <v>3</v>
      </c>
    </row>
    <row r="597" spans="1:2">
      <c r="A597">
        <v>3</v>
      </c>
      <c r="B597">
        <v>3</v>
      </c>
    </row>
    <row r="598" spans="1:2">
      <c r="A598">
        <v>3</v>
      </c>
      <c r="B598">
        <v>3</v>
      </c>
    </row>
    <row r="599" spans="1:2">
      <c r="A599">
        <v>3</v>
      </c>
      <c r="B599">
        <v>3</v>
      </c>
    </row>
    <row r="600" spans="1:2">
      <c r="A600">
        <v>3</v>
      </c>
      <c r="B600">
        <v>2</v>
      </c>
    </row>
    <row r="601" spans="1:2">
      <c r="A601">
        <v>3</v>
      </c>
      <c r="B601">
        <v>3</v>
      </c>
    </row>
    <row r="602" spans="1:2">
      <c r="A602">
        <v>3</v>
      </c>
      <c r="B602">
        <v>3</v>
      </c>
    </row>
    <row r="603" spans="1:2">
      <c r="A603">
        <v>3</v>
      </c>
      <c r="B603">
        <v>3</v>
      </c>
    </row>
    <row r="604" spans="1:2">
      <c r="A604">
        <v>4</v>
      </c>
      <c r="B604">
        <v>2</v>
      </c>
    </row>
    <row r="605" spans="1:2">
      <c r="A605">
        <v>3</v>
      </c>
      <c r="B605">
        <v>3</v>
      </c>
    </row>
    <row r="606" spans="1:2">
      <c r="A606">
        <v>3</v>
      </c>
      <c r="B606">
        <v>2</v>
      </c>
    </row>
    <row r="607" spans="1:2">
      <c r="A607">
        <v>3</v>
      </c>
      <c r="B607">
        <v>2</v>
      </c>
    </row>
    <row r="608" spans="1:2">
      <c r="A608">
        <v>3</v>
      </c>
      <c r="B608">
        <v>3</v>
      </c>
    </row>
    <row r="609" spans="1:2">
      <c r="A609">
        <v>3</v>
      </c>
      <c r="B609">
        <v>4</v>
      </c>
    </row>
    <row r="610" spans="1:2">
      <c r="A610">
        <v>3</v>
      </c>
      <c r="B610">
        <v>2</v>
      </c>
    </row>
    <row r="611" spans="1:2">
      <c r="A611">
        <v>4</v>
      </c>
      <c r="B611">
        <v>3</v>
      </c>
    </row>
    <row r="612" spans="1:2">
      <c r="A612">
        <v>3</v>
      </c>
      <c r="B612">
        <v>3</v>
      </c>
    </row>
    <row r="613" spans="1:2">
      <c r="A613">
        <v>4</v>
      </c>
      <c r="B613">
        <v>4</v>
      </c>
    </row>
    <row r="614" spans="1:2">
      <c r="A614">
        <v>4</v>
      </c>
      <c r="B614">
        <v>3</v>
      </c>
    </row>
    <row r="615" spans="1:2">
      <c r="A615">
        <v>3</v>
      </c>
      <c r="B615">
        <v>1</v>
      </c>
    </row>
    <row r="616" spans="1:2">
      <c r="A616">
        <v>3</v>
      </c>
      <c r="B616">
        <v>3</v>
      </c>
    </row>
    <row r="617" spans="1:2">
      <c r="A617">
        <v>3</v>
      </c>
      <c r="B617">
        <v>2</v>
      </c>
    </row>
    <row r="618" spans="1:2">
      <c r="A618">
        <v>3</v>
      </c>
      <c r="B618">
        <v>2</v>
      </c>
    </row>
    <row r="619" spans="1:2">
      <c r="A619">
        <v>3</v>
      </c>
      <c r="B619">
        <v>2</v>
      </c>
    </row>
    <row r="620" spans="1:2">
      <c r="A620">
        <v>3</v>
      </c>
      <c r="B620">
        <v>2</v>
      </c>
    </row>
    <row r="621" spans="1:2">
      <c r="A621">
        <v>4</v>
      </c>
      <c r="B621">
        <v>3</v>
      </c>
    </row>
    <row r="622" spans="1:2">
      <c r="A622">
        <v>3</v>
      </c>
      <c r="B622">
        <v>2</v>
      </c>
    </row>
    <row r="623" spans="1:2">
      <c r="A623">
        <v>3</v>
      </c>
      <c r="B623">
        <v>2</v>
      </c>
    </row>
    <row r="624" spans="1:2">
      <c r="A624">
        <v>3</v>
      </c>
      <c r="B624">
        <v>2</v>
      </c>
    </row>
    <row r="625" spans="1:2">
      <c r="A625">
        <v>3</v>
      </c>
      <c r="B625">
        <v>2</v>
      </c>
    </row>
    <row r="626" spans="1:2">
      <c r="A626">
        <v>3</v>
      </c>
      <c r="B626">
        <v>3</v>
      </c>
    </row>
    <row r="627" spans="1:2">
      <c r="A627">
        <v>3</v>
      </c>
      <c r="B627">
        <v>3</v>
      </c>
    </row>
    <row r="628" spans="1:2">
      <c r="A628">
        <v>3</v>
      </c>
      <c r="B628">
        <v>2</v>
      </c>
    </row>
    <row r="629" spans="1:2">
      <c r="A629">
        <v>4</v>
      </c>
      <c r="B629">
        <v>3</v>
      </c>
    </row>
    <row r="630" spans="1:2">
      <c r="A630">
        <v>3</v>
      </c>
      <c r="B630">
        <v>3</v>
      </c>
    </row>
    <row r="631" spans="1:2">
      <c r="A631">
        <v>3</v>
      </c>
      <c r="B631">
        <v>3</v>
      </c>
    </row>
    <row r="632" spans="1:2">
      <c r="A632">
        <v>4</v>
      </c>
      <c r="B632">
        <v>1</v>
      </c>
    </row>
    <row r="633" spans="1:2">
      <c r="A633">
        <v>4</v>
      </c>
      <c r="B633">
        <v>2</v>
      </c>
    </row>
    <row r="634" spans="1:2">
      <c r="A634">
        <v>3</v>
      </c>
      <c r="B634">
        <v>3</v>
      </c>
    </row>
    <row r="635" spans="1:2">
      <c r="A635">
        <v>4</v>
      </c>
      <c r="B635">
        <v>3</v>
      </c>
    </row>
    <row r="636" spans="1:2">
      <c r="A636">
        <v>3</v>
      </c>
      <c r="B636">
        <v>3</v>
      </c>
    </row>
    <row r="637" spans="1:2">
      <c r="A637">
        <v>4</v>
      </c>
      <c r="B637">
        <v>3</v>
      </c>
    </row>
    <row r="638" spans="1:2">
      <c r="A638">
        <v>3</v>
      </c>
      <c r="B638">
        <v>2</v>
      </c>
    </row>
    <row r="639" spans="1:2">
      <c r="A639">
        <v>3</v>
      </c>
      <c r="B639">
        <v>3</v>
      </c>
    </row>
    <row r="640" spans="1:2">
      <c r="A640">
        <v>3</v>
      </c>
      <c r="B640">
        <v>4</v>
      </c>
    </row>
    <row r="641" spans="1:2">
      <c r="A641">
        <v>3</v>
      </c>
      <c r="B641">
        <v>3</v>
      </c>
    </row>
    <row r="642" spans="1:2">
      <c r="A642">
        <v>3</v>
      </c>
      <c r="B642">
        <v>2</v>
      </c>
    </row>
    <row r="643" spans="1:2">
      <c r="A643">
        <v>3</v>
      </c>
      <c r="B643">
        <v>3</v>
      </c>
    </row>
    <row r="644" spans="1:2">
      <c r="A644">
        <v>3</v>
      </c>
      <c r="B644">
        <v>3</v>
      </c>
    </row>
    <row r="645" spans="1:2">
      <c r="A645">
        <v>3</v>
      </c>
      <c r="B645">
        <v>2</v>
      </c>
    </row>
    <row r="646" spans="1:2">
      <c r="A646">
        <v>3</v>
      </c>
      <c r="B646">
        <v>3</v>
      </c>
    </row>
    <row r="647" spans="1:2">
      <c r="A647">
        <v>3</v>
      </c>
      <c r="B647">
        <v>3</v>
      </c>
    </row>
    <row r="648" spans="1:2">
      <c r="A648">
        <v>3</v>
      </c>
      <c r="B648">
        <v>3</v>
      </c>
    </row>
    <row r="649" spans="1:2">
      <c r="A649">
        <v>3</v>
      </c>
      <c r="B649">
        <v>3</v>
      </c>
    </row>
    <row r="650" spans="1:2">
      <c r="A650">
        <v>3</v>
      </c>
      <c r="B650">
        <v>3</v>
      </c>
    </row>
    <row r="651" spans="1:2">
      <c r="A651">
        <v>3</v>
      </c>
      <c r="B651">
        <v>3</v>
      </c>
    </row>
    <row r="652" spans="1:2">
      <c r="A652">
        <v>3</v>
      </c>
      <c r="B652">
        <v>2</v>
      </c>
    </row>
    <row r="653" spans="1:2">
      <c r="A653">
        <v>4</v>
      </c>
      <c r="B653">
        <v>3</v>
      </c>
    </row>
    <row r="654" spans="1:2">
      <c r="A654">
        <v>3</v>
      </c>
      <c r="B654">
        <v>3</v>
      </c>
    </row>
    <row r="655" spans="1:2">
      <c r="A655">
        <v>3</v>
      </c>
      <c r="B655">
        <v>3</v>
      </c>
    </row>
    <row r="656" spans="1:2">
      <c r="A656">
        <v>3</v>
      </c>
      <c r="B656">
        <v>3</v>
      </c>
    </row>
    <row r="657" spans="1:2">
      <c r="A657">
        <v>3</v>
      </c>
      <c r="B657">
        <v>4</v>
      </c>
    </row>
    <row r="658" spans="1:2">
      <c r="A658">
        <v>4</v>
      </c>
      <c r="B658">
        <v>1</v>
      </c>
    </row>
    <row r="659" spans="1:2">
      <c r="A659">
        <v>3</v>
      </c>
      <c r="B659">
        <v>3</v>
      </c>
    </row>
    <row r="660" spans="1:2">
      <c r="A660">
        <v>3</v>
      </c>
      <c r="B660">
        <v>3</v>
      </c>
    </row>
    <row r="661" spans="1:2">
      <c r="A661">
        <v>3</v>
      </c>
      <c r="B661">
        <v>3</v>
      </c>
    </row>
    <row r="662" spans="1:2">
      <c r="A662">
        <v>3</v>
      </c>
      <c r="B662">
        <v>2</v>
      </c>
    </row>
    <row r="663" spans="1:2">
      <c r="A663">
        <v>4</v>
      </c>
      <c r="B663">
        <v>4</v>
      </c>
    </row>
    <row r="664" spans="1:2">
      <c r="A664">
        <v>3</v>
      </c>
      <c r="B664">
        <v>2</v>
      </c>
    </row>
    <row r="665" spans="1:2">
      <c r="A665">
        <v>3</v>
      </c>
      <c r="B665">
        <v>2</v>
      </c>
    </row>
    <row r="666" spans="1:2">
      <c r="A666">
        <v>3</v>
      </c>
      <c r="B666">
        <v>2</v>
      </c>
    </row>
    <row r="667" spans="1:2">
      <c r="A667">
        <v>3</v>
      </c>
      <c r="B667">
        <v>2</v>
      </c>
    </row>
    <row r="668" spans="1:2">
      <c r="A668">
        <v>3</v>
      </c>
      <c r="B668">
        <v>4</v>
      </c>
    </row>
    <row r="669" spans="1:2">
      <c r="A669">
        <v>3</v>
      </c>
      <c r="B669">
        <v>2</v>
      </c>
    </row>
    <row r="670" spans="1:2">
      <c r="A670">
        <v>3</v>
      </c>
      <c r="B670">
        <v>3</v>
      </c>
    </row>
    <row r="671" spans="1:2">
      <c r="A671">
        <v>4</v>
      </c>
      <c r="B671">
        <v>1</v>
      </c>
    </row>
    <row r="672" spans="1:2">
      <c r="A672">
        <v>3</v>
      </c>
      <c r="B672">
        <v>3</v>
      </c>
    </row>
    <row r="673" spans="1:2">
      <c r="A673">
        <v>3</v>
      </c>
      <c r="B673">
        <v>3</v>
      </c>
    </row>
    <row r="674" spans="1:2">
      <c r="A674">
        <v>3</v>
      </c>
      <c r="B674">
        <v>3</v>
      </c>
    </row>
    <row r="675" spans="1:2">
      <c r="A675">
        <v>3</v>
      </c>
      <c r="B675">
        <v>3</v>
      </c>
    </row>
    <row r="676" spans="1:2">
      <c r="A676">
        <v>3</v>
      </c>
      <c r="B676">
        <v>3</v>
      </c>
    </row>
    <row r="677" spans="1:2">
      <c r="A677">
        <v>3</v>
      </c>
      <c r="B677">
        <v>4</v>
      </c>
    </row>
    <row r="678" spans="1:2">
      <c r="A678">
        <v>4</v>
      </c>
      <c r="B678">
        <v>1</v>
      </c>
    </row>
    <row r="679" spans="1:2">
      <c r="A679">
        <v>3</v>
      </c>
      <c r="B679">
        <v>2</v>
      </c>
    </row>
    <row r="680" spans="1:2">
      <c r="A680">
        <v>3</v>
      </c>
      <c r="B680">
        <v>2</v>
      </c>
    </row>
    <row r="681" spans="1:2">
      <c r="A681">
        <v>3</v>
      </c>
      <c r="B681">
        <v>2</v>
      </c>
    </row>
    <row r="682" spans="1:2">
      <c r="A682">
        <v>3</v>
      </c>
      <c r="B682">
        <v>3</v>
      </c>
    </row>
    <row r="683" spans="1:2">
      <c r="A683">
        <v>3</v>
      </c>
      <c r="B683">
        <v>3</v>
      </c>
    </row>
    <row r="684" spans="1:2">
      <c r="A684">
        <v>4</v>
      </c>
      <c r="B684">
        <v>3</v>
      </c>
    </row>
    <row r="685" spans="1:2">
      <c r="A685">
        <v>3</v>
      </c>
      <c r="B685">
        <v>3</v>
      </c>
    </row>
    <row r="686" spans="1:2">
      <c r="A686">
        <v>3</v>
      </c>
      <c r="B686">
        <v>2</v>
      </c>
    </row>
    <row r="687" spans="1:2">
      <c r="A687">
        <v>3</v>
      </c>
      <c r="B687">
        <v>3</v>
      </c>
    </row>
    <row r="688" spans="1:2">
      <c r="A688">
        <v>3</v>
      </c>
      <c r="B688">
        <v>3</v>
      </c>
    </row>
    <row r="689" spans="1:2">
      <c r="A689">
        <v>4</v>
      </c>
      <c r="B689">
        <v>3</v>
      </c>
    </row>
    <row r="690" spans="1:2">
      <c r="A690">
        <v>3</v>
      </c>
      <c r="B690">
        <v>4</v>
      </c>
    </row>
    <row r="691" spans="1:2">
      <c r="A691">
        <v>3</v>
      </c>
      <c r="B691">
        <v>3</v>
      </c>
    </row>
    <row r="692" spans="1:2">
      <c r="A692">
        <v>3</v>
      </c>
      <c r="B692">
        <v>1</v>
      </c>
    </row>
    <row r="693" spans="1:2">
      <c r="A693">
        <v>3</v>
      </c>
      <c r="B693">
        <v>3</v>
      </c>
    </row>
    <row r="694" spans="1:2">
      <c r="A694">
        <v>3</v>
      </c>
      <c r="B694">
        <v>4</v>
      </c>
    </row>
    <row r="695" spans="1:2">
      <c r="A695">
        <v>3</v>
      </c>
      <c r="B695">
        <v>3</v>
      </c>
    </row>
    <row r="696" spans="1:2">
      <c r="A696">
        <v>3</v>
      </c>
      <c r="B696">
        <v>3</v>
      </c>
    </row>
    <row r="697" spans="1:2">
      <c r="A697">
        <v>3</v>
      </c>
      <c r="B697">
        <v>1</v>
      </c>
    </row>
    <row r="698" spans="1:2">
      <c r="A698">
        <v>3</v>
      </c>
      <c r="B698">
        <v>2</v>
      </c>
    </row>
    <row r="699" spans="1:2">
      <c r="A699">
        <v>3</v>
      </c>
      <c r="B699">
        <v>3</v>
      </c>
    </row>
    <row r="700" spans="1:2">
      <c r="A700">
        <v>3</v>
      </c>
      <c r="B700">
        <v>3</v>
      </c>
    </row>
    <row r="701" spans="1:2">
      <c r="A701">
        <v>3</v>
      </c>
      <c r="B701">
        <v>2</v>
      </c>
    </row>
    <row r="702" spans="1:2">
      <c r="A702">
        <v>4</v>
      </c>
      <c r="B702">
        <v>3</v>
      </c>
    </row>
    <row r="703" spans="1:2">
      <c r="A703">
        <v>3</v>
      </c>
      <c r="B703">
        <v>4</v>
      </c>
    </row>
    <row r="704" spans="1:2">
      <c r="A704">
        <v>3</v>
      </c>
      <c r="B704">
        <v>4</v>
      </c>
    </row>
    <row r="705" spans="1:2">
      <c r="A705">
        <v>3</v>
      </c>
      <c r="B705">
        <v>3</v>
      </c>
    </row>
    <row r="706" spans="1:2">
      <c r="A706">
        <v>3</v>
      </c>
      <c r="B706">
        <v>3</v>
      </c>
    </row>
    <row r="707" spans="1:2">
      <c r="A707">
        <v>3</v>
      </c>
      <c r="B707">
        <v>3</v>
      </c>
    </row>
    <row r="708" spans="1:2">
      <c r="A708">
        <v>3</v>
      </c>
      <c r="B708">
        <v>2</v>
      </c>
    </row>
    <row r="709" spans="1:2">
      <c r="A709">
        <v>3</v>
      </c>
      <c r="B709">
        <v>4</v>
      </c>
    </row>
    <row r="710" spans="1:2">
      <c r="A710">
        <v>3</v>
      </c>
      <c r="B710">
        <v>3</v>
      </c>
    </row>
    <row r="711" spans="1:2">
      <c r="A711">
        <v>4</v>
      </c>
      <c r="B711">
        <v>3</v>
      </c>
    </row>
    <row r="712" spans="1:2">
      <c r="A712">
        <v>3</v>
      </c>
      <c r="B712">
        <v>3</v>
      </c>
    </row>
    <row r="713" spans="1:2">
      <c r="A713">
        <v>4</v>
      </c>
      <c r="B713">
        <v>3</v>
      </c>
    </row>
    <row r="714" spans="1:2">
      <c r="A714">
        <v>3</v>
      </c>
      <c r="B714">
        <v>3</v>
      </c>
    </row>
    <row r="715" spans="1:2">
      <c r="A715">
        <v>3</v>
      </c>
      <c r="B715">
        <v>3</v>
      </c>
    </row>
    <row r="716" spans="1:2">
      <c r="A716">
        <v>4</v>
      </c>
      <c r="B716">
        <v>2</v>
      </c>
    </row>
    <row r="717" spans="1:2">
      <c r="A717">
        <v>3</v>
      </c>
      <c r="B717">
        <v>3</v>
      </c>
    </row>
    <row r="718" spans="1:2">
      <c r="A718">
        <v>3</v>
      </c>
      <c r="B718">
        <v>4</v>
      </c>
    </row>
    <row r="719" spans="1:2">
      <c r="A719">
        <v>3</v>
      </c>
      <c r="B719">
        <v>3</v>
      </c>
    </row>
    <row r="720" spans="1:2">
      <c r="A720">
        <v>3</v>
      </c>
      <c r="B720">
        <v>3</v>
      </c>
    </row>
    <row r="721" spans="1:2">
      <c r="A721">
        <v>3</v>
      </c>
      <c r="B721">
        <v>3</v>
      </c>
    </row>
    <row r="722" spans="1:2">
      <c r="A722">
        <v>3</v>
      </c>
      <c r="B722">
        <v>3</v>
      </c>
    </row>
    <row r="723" spans="1:2">
      <c r="A723">
        <v>3</v>
      </c>
      <c r="B723">
        <v>3</v>
      </c>
    </row>
    <row r="724" spans="1:2">
      <c r="A724">
        <v>3</v>
      </c>
      <c r="B724">
        <v>2</v>
      </c>
    </row>
    <row r="725" spans="1:2">
      <c r="A725">
        <v>3</v>
      </c>
      <c r="B725">
        <v>3</v>
      </c>
    </row>
    <row r="726" spans="1:2">
      <c r="A726">
        <v>3</v>
      </c>
      <c r="B726">
        <v>3</v>
      </c>
    </row>
    <row r="727" spans="1:2">
      <c r="A727">
        <v>4</v>
      </c>
      <c r="B727">
        <v>1</v>
      </c>
    </row>
    <row r="728" spans="1:2">
      <c r="A728">
        <v>3</v>
      </c>
      <c r="B728">
        <v>3</v>
      </c>
    </row>
    <row r="729" spans="1:2">
      <c r="A729">
        <v>3</v>
      </c>
      <c r="B729">
        <v>3</v>
      </c>
    </row>
    <row r="730" spans="1:2">
      <c r="A730">
        <v>3</v>
      </c>
      <c r="B730">
        <v>3</v>
      </c>
    </row>
    <row r="731" spans="1:2">
      <c r="A731">
        <v>3</v>
      </c>
      <c r="B731">
        <v>2</v>
      </c>
    </row>
    <row r="732" spans="1:2">
      <c r="A732">
        <v>3</v>
      </c>
      <c r="B732">
        <v>2</v>
      </c>
    </row>
    <row r="733" spans="1:2">
      <c r="A733">
        <v>3</v>
      </c>
      <c r="B733">
        <v>3</v>
      </c>
    </row>
    <row r="734" spans="1:2">
      <c r="A734">
        <v>3</v>
      </c>
      <c r="B734">
        <v>3</v>
      </c>
    </row>
    <row r="735" spans="1:2">
      <c r="A735">
        <v>3</v>
      </c>
      <c r="B735">
        <v>3</v>
      </c>
    </row>
    <row r="736" spans="1:2">
      <c r="A736">
        <v>3</v>
      </c>
      <c r="B736">
        <v>2</v>
      </c>
    </row>
    <row r="737" spans="1:2">
      <c r="A737">
        <v>3</v>
      </c>
      <c r="B737">
        <v>3</v>
      </c>
    </row>
    <row r="738" spans="1:2">
      <c r="A738">
        <v>3</v>
      </c>
      <c r="B738">
        <v>3</v>
      </c>
    </row>
    <row r="739" spans="1:2">
      <c r="A739">
        <v>3</v>
      </c>
      <c r="B739">
        <v>3</v>
      </c>
    </row>
    <row r="740" spans="1:2">
      <c r="A740">
        <v>3</v>
      </c>
      <c r="B740">
        <v>3</v>
      </c>
    </row>
    <row r="741" spans="1:2">
      <c r="A741">
        <v>3</v>
      </c>
      <c r="B741">
        <v>3</v>
      </c>
    </row>
    <row r="742" spans="1:2">
      <c r="A742">
        <v>4</v>
      </c>
      <c r="B742">
        <v>2</v>
      </c>
    </row>
    <row r="743" spans="1:2">
      <c r="A743">
        <v>3</v>
      </c>
      <c r="B743">
        <v>4</v>
      </c>
    </row>
    <row r="744" spans="1:2">
      <c r="A744">
        <v>3</v>
      </c>
      <c r="B744">
        <v>3</v>
      </c>
    </row>
    <row r="745" spans="1:2">
      <c r="A745">
        <v>3</v>
      </c>
      <c r="B745">
        <v>3</v>
      </c>
    </row>
    <row r="746" spans="1:2">
      <c r="A746">
        <v>3</v>
      </c>
      <c r="B746">
        <v>1</v>
      </c>
    </row>
    <row r="747" spans="1:2">
      <c r="A747">
        <v>3</v>
      </c>
      <c r="B747">
        <v>3</v>
      </c>
    </row>
    <row r="748" spans="1:2">
      <c r="A748">
        <v>4</v>
      </c>
      <c r="B748">
        <v>3</v>
      </c>
    </row>
    <row r="749" spans="1:2">
      <c r="A749">
        <v>3</v>
      </c>
      <c r="B749">
        <v>3</v>
      </c>
    </row>
    <row r="750" spans="1:2">
      <c r="A750">
        <v>3</v>
      </c>
      <c r="B750">
        <v>3</v>
      </c>
    </row>
    <row r="751" spans="1:2">
      <c r="A751">
        <v>3</v>
      </c>
      <c r="B751">
        <v>3</v>
      </c>
    </row>
    <row r="752" spans="1:2">
      <c r="A752">
        <v>3</v>
      </c>
      <c r="B752">
        <v>3</v>
      </c>
    </row>
    <row r="753" spans="1:2">
      <c r="A753">
        <v>3</v>
      </c>
      <c r="B753">
        <v>3</v>
      </c>
    </row>
    <row r="754" spans="1:2">
      <c r="A754">
        <v>3</v>
      </c>
      <c r="B754">
        <v>3</v>
      </c>
    </row>
    <row r="755" spans="1:2">
      <c r="A755">
        <v>3</v>
      </c>
      <c r="B755">
        <v>3</v>
      </c>
    </row>
    <row r="756" spans="1:2">
      <c r="A756">
        <v>3</v>
      </c>
      <c r="B756">
        <v>2</v>
      </c>
    </row>
    <row r="757" spans="1:2">
      <c r="A757">
        <v>3</v>
      </c>
      <c r="B757">
        <v>4</v>
      </c>
    </row>
    <row r="758" spans="1:2">
      <c r="A758">
        <v>3</v>
      </c>
      <c r="B758">
        <v>3</v>
      </c>
    </row>
    <row r="759" spans="1:2">
      <c r="A759">
        <v>3</v>
      </c>
      <c r="B759">
        <v>2</v>
      </c>
    </row>
    <row r="760" spans="1:2">
      <c r="A760">
        <v>3</v>
      </c>
      <c r="B760">
        <v>1</v>
      </c>
    </row>
    <row r="761" spans="1:2">
      <c r="A761">
        <v>3</v>
      </c>
      <c r="B761">
        <v>3</v>
      </c>
    </row>
    <row r="762" spans="1:2">
      <c r="A762">
        <v>3</v>
      </c>
      <c r="B762">
        <v>3</v>
      </c>
    </row>
    <row r="763" spans="1:2">
      <c r="A763">
        <v>3</v>
      </c>
      <c r="B763">
        <v>2</v>
      </c>
    </row>
    <row r="764" spans="1:2">
      <c r="A764">
        <v>3</v>
      </c>
      <c r="B764">
        <v>3</v>
      </c>
    </row>
    <row r="765" spans="1:2">
      <c r="A765">
        <v>3</v>
      </c>
      <c r="B765">
        <v>3</v>
      </c>
    </row>
    <row r="766" spans="1:2">
      <c r="A766">
        <v>4</v>
      </c>
      <c r="B766">
        <v>3</v>
      </c>
    </row>
    <row r="767" spans="1:2">
      <c r="A767">
        <v>3</v>
      </c>
      <c r="B767">
        <v>3</v>
      </c>
    </row>
    <row r="768" spans="1:2">
      <c r="A768">
        <v>3</v>
      </c>
      <c r="B768">
        <v>2</v>
      </c>
    </row>
    <row r="769" spans="1:2">
      <c r="A769">
        <v>3</v>
      </c>
      <c r="B769">
        <v>2</v>
      </c>
    </row>
    <row r="770" spans="1:2">
      <c r="A770">
        <v>3</v>
      </c>
      <c r="B770">
        <v>2</v>
      </c>
    </row>
    <row r="771" spans="1:2">
      <c r="A771">
        <v>3</v>
      </c>
      <c r="B771">
        <v>3</v>
      </c>
    </row>
    <row r="772" spans="1:2">
      <c r="A772">
        <v>3</v>
      </c>
      <c r="B772">
        <v>3</v>
      </c>
    </row>
    <row r="773" spans="1:2">
      <c r="A773">
        <v>3</v>
      </c>
      <c r="B773">
        <v>3</v>
      </c>
    </row>
    <row r="774" spans="1:2">
      <c r="A774">
        <v>3</v>
      </c>
      <c r="B774">
        <v>3</v>
      </c>
    </row>
    <row r="775" spans="1:2">
      <c r="A775">
        <v>3</v>
      </c>
      <c r="B775">
        <v>2</v>
      </c>
    </row>
    <row r="776" spans="1:2">
      <c r="A776">
        <v>3</v>
      </c>
      <c r="B776">
        <v>4</v>
      </c>
    </row>
    <row r="777" spans="1:2">
      <c r="A777">
        <v>3</v>
      </c>
      <c r="B777">
        <v>3</v>
      </c>
    </row>
    <row r="778" spans="1:2">
      <c r="A778">
        <v>3</v>
      </c>
      <c r="B778">
        <v>3</v>
      </c>
    </row>
    <row r="779" spans="1:2">
      <c r="A779">
        <v>3</v>
      </c>
      <c r="B779">
        <v>2</v>
      </c>
    </row>
    <row r="780" spans="1:2">
      <c r="A780">
        <v>4</v>
      </c>
      <c r="B780">
        <v>3</v>
      </c>
    </row>
    <row r="781" spans="1:2">
      <c r="A781">
        <v>3</v>
      </c>
      <c r="B781">
        <v>4</v>
      </c>
    </row>
    <row r="782" spans="1:2">
      <c r="A782">
        <v>3</v>
      </c>
      <c r="B782">
        <v>2</v>
      </c>
    </row>
    <row r="783" spans="1:2">
      <c r="A783">
        <v>3</v>
      </c>
      <c r="B783">
        <v>3</v>
      </c>
    </row>
    <row r="784" spans="1:2">
      <c r="A784">
        <v>3</v>
      </c>
      <c r="B784">
        <v>2</v>
      </c>
    </row>
    <row r="785" spans="1:2">
      <c r="A785">
        <v>3</v>
      </c>
      <c r="B785">
        <v>3</v>
      </c>
    </row>
    <row r="786" spans="1:2">
      <c r="A786">
        <v>3</v>
      </c>
      <c r="B786">
        <v>2</v>
      </c>
    </row>
    <row r="787" spans="1:2">
      <c r="A787">
        <v>4</v>
      </c>
      <c r="B787">
        <v>3</v>
      </c>
    </row>
    <row r="788" spans="1:2">
      <c r="A788">
        <v>3</v>
      </c>
      <c r="B788">
        <v>3</v>
      </c>
    </row>
    <row r="789" spans="1:2">
      <c r="A789">
        <v>3</v>
      </c>
      <c r="B789">
        <v>3</v>
      </c>
    </row>
    <row r="790" spans="1:2">
      <c r="A790">
        <v>3</v>
      </c>
      <c r="B790">
        <v>4</v>
      </c>
    </row>
    <row r="791" spans="1:2">
      <c r="A791">
        <v>3</v>
      </c>
      <c r="B791">
        <v>3</v>
      </c>
    </row>
    <row r="792" spans="1:2">
      <c r="A792">
        <v>3</v>
      </c>
      <c r="B792">
        <v>3</v>
      </c>
    </row>
    <row r="793" spans="1:2">
      <c r="A793">
        <v>4</v>
      </c>
      <c r="B793">
        <v>3</v>
      </c>
    </row>
    <row r="794" spans="1:2">
      <c r="A794">
        <v>4</v>
      </c>
      <c r="B794">
        <v>3</v>
      </c>
    </row>
    <row r="795" spans="1:2">
      <c r="A795">
        <v>3</v>
      </c>
      <c r="B795">
        <v>2</v>
      </c>
    </row>
    <row r="796" spans="1:2">
      <c r="A796">
        <v>3</v>
      </c>
      <c r="B796">
        <v>2</v>
      </c>
    </row>
    <row r="797" spans="1:2">
      <c r="A797">
        <v>3</v>
      </c>
      <c r="B797">
        <v>3</v>
      </c>
    </row>
    <row r="798" spans="1:2">
      <c r="A798">
        <v>3</v>
      </c>
      <c r="B798">
        <v>4</v>
      </c>
    </row>
    <row r="799" spans="1:2">
      <c r="A799">
        <v>4</v>
      </c>
      <c r="B799">
        <v>2</v>
      </c>
    </row>
    <row r="800" spans="1:2">
      <c r="A800">
        <v>4</v>
      </c>
      <c r="B800">
        <v>3</v>
      </c>
    </row>
    <row r="801" spans="1:2">
      <c r="A801">
        <v>3</v>
      </c>
      <c r="B801">
        <v>3</v>
      </c>
    </row>
    <row r="802" spans="1:2">
      <c r="A802">
        <v>3</v>
      </c>
      <c r="B802">
        <v>3</v>
      </c>
    </row>
    <row r="803" spans="1:2">
      <c r="A803">
        <v>3</v>
      </c>
      <c r="B803">
        <v>3</v>
      </c>
    </row>
    <row r="804" spans="1:2">
      <c r="A804">
        <v>3</v>
      </c>
      <c r="B804">
        <v>3</v>
      </c>
    </row>
    <row r="805" spans="1:2">
      <c r="A805">
        <v>3</v>
      </c>
      <c r="B805">
        <v>3</v>
      </c>
    </row>
    <row r="806" spans="1:2">
      <c r="A806">
        <v>4</v>
      </c>
      <c r="B806">
        <v>2</v>
      </c>
    </row>
    <row r="807" spans="1:2">
      <c r="A807">
        <v>3</v>
      </c>
      <c r="B807">
        <v>3</v>
      </c>
    </row>
    <row r="808" spans="1:2">
      <c r="A808">
        <v>3</v>
      </c>
      <c r="B808">
        <v>3</v>
      </c>
    </row>
    <row r="809" spans="1:2">
      <c r="A809">
        <v>3</v>
      </c>
      <c r="B809">
        <v>3</v>
      </c>
    </row>
    <row r="810" spans="1:2">
      <c r="A810">
        <v>4</v>
      </c>
      <c r="B810">
        <v>3</v>
      </c>
    </row>
    <row r="811" spans="1:2">
      <c r="A811">
        <v>3</v>
      </c>
      <c r="B811">
        <v>2</v>
      </c>
    </row>
    <row r="812" spans="1:2">
      <c r="A812">
        <v>3</v>
      </c>
      <c r="B812">
        <v>3</v>
      </c>
    </row>
    <row r="813" spans="1:2">
      <c r="A813">
        <v>3</v>
      </c>
      <c r="B813">
        <v>3</v>
      </c>
    </row>
    <row r="814" spans="1:2">
      <c r="A814">
        <v>3</v>
      </c>
      <c r="B814">
        <v>3</v>
      </c>
    </row>
    <row r="815" spans="1:2">
      <c r="A815">
        <v>3</v>
      </c>
      <c r="B815">
        <v>3</v>
      </c>
    </row>
    <row r="816" spans="1:2">
      <c r="A816">
        <v>3</v>
      </c>
      <c r="B816">
        <v>4</v>
      </c>
    </row>
    <row r="817" spans="1:2">
      <c r="A817">
        <v>3</v>
      </c>
      <c r="B817">
        <v>4</v>
      </c>
    </row>
    <row r="818" spans="1:2">
      <c r="A818">
        <v>3</v>
      </c>
      <c r="B818">
        <v>2</v>
      </c>
    </row>
    <row r="819" spans="1:2">
      <c r="A819">
        <v>4</v>
      </c>
      <c r="B819">
        <v>3</v>
      </c>
    </row>
    <row r="820" spans="1:2">
      <c r="A820">
        <v>3</v>
      </c>
      <c r="B820">
        <v>3</v>
      </c>
    </row>
    <row r="821" spans="1:2">
      <c r="A821">
        <v>3</v>
      </c>
      <c r="B821">
        <v>1</v>
      </c>
    </row>
    <row r="822" spans="1:2">
      <c r="A822">
        <v>3</v>
      </c>
      <c r="B822">
        <v>3</v>
      </c>
    </row>
    <row r="823" spans="1:2">
      <c r="A823">
        <v>3</v>
      </c>
      <c r="B823">
        <v>3</v>
      </c>
    </row>
    <row r="824" spans="1:2">
      <c r="A824">
        <v>3</v>
      </c>
      <c r="B824">
        <v>2</v>
      </c>
    </row>
    <row r="825" spans="1:2">
      <c r="A825">
        <v>3</v>
      </c>
      <c r="B825">
        <v>2</v>
      </c>
    </row>
    <row r="826" spans="1:2">
      <c r="A826">
        <v>3</v>
      </c>
      <c r="B826">
        <v>3</v>
      </c>
    </row>
    <row r="827" spans="1:2">
      <c r="A827">
        <v>3</v>
      </c>
      <c r="B827">
        <v>2</v>
      </c>
    </row>
    <row r="828" spans="1:2">
      <c r="A828">
        <v>3</v>
      </c>
      <c r="B828">
        <v>4</v>
      </c>
    </row>
    <row r="829" spans="1:2">
      <c r="A829">
        <v>3</v>
      </c>
      <c r="B829">
        <v>3</v>
      </c>
    </row>
    <row r="830" spans="1:2">
      <c r="A830">
        <v>3</v>
      </c>
      <c r="B830">
        <v>3</v>
      </c>
    </row>
    <row r="831" spans="1:2">
      <c r="A831">
        <v>3</v>
      </c>
      <c r="B831">
        <v>3</v>
      </c>
    </row>
    <row r="832" spans="1:2">
      <c r="A832">
        <v>3</v>
      </c>
      <c r="B832">
        <v>3</v>
      </c>
    </row>
    <row r="833" spans="1:2">
      <c r="A833">
        <v>3</v>
      </c>
      <c r="B833">
        <v>2</v>
      </c>
    </row>
    <row r="834" spans="1:2">
      <c r="A834">
        <v>3</v>
      </c>
      <c r="B834">
        <v>3</v>
      </c>
    </row>
    <row r="835" spans="1:2">
      <c r="A835">
        <v>3</v>
      </c>
      <c r="B835">
        <v>3</v>
      </c>
    </row>
    <row r="836" spans="1:2">
      <c r="A836">
        <v>4</v>
      </c>
      <c r="B836">
        <v>2</v>
      </c>
    </row>
    <row r="837" spans="1:2">
      <c r="A837">
        <v>3</v>
      </c>
      <c r="B837">
        <v>1</v>
      </c>
    </row>
    <row r="838" spans="1:2">
      <c r="A838">
        <v>3</v>
      </c>
      <c r="B838">
        <v>1</v>
      </c>
    </row>
    <row r="839" spans="1:2">
      <c r="A839">
        <v>3</v>
      </c>
      <c r="B839">
        <v>2</v>
      </c>
    </row>
    <row r="840" spans="1:2">
      <c r="A840">
        <v>3</v>
      </c>
      <c r="B840">
        <v>2</v>
      </c>
    </row>
    <row r="841" spans="1:2">
      <c r="A841">
        <v>3</v>
      </c>
      <c r="B841">
        <v>4</v>
      </c>
    </row>
    <row r="842" spans="1:2">
      <c r="A842">
        <v>3</v>
      </c>
      <c r="B842">
        <v>3</v>
      </c>
    </row>
    <row r="843" spans="1:2">
      <c r="A843">
        <v>4</v>
      </c>
      <c r="B843">
        <v>3</v>
      </c>
    </row>
    <row r="844" spans="1:2">
      <c r="A844">
        <v>3</v>
      </c>
      <c r="B844">
        <v>2</v>
      </c>
    </row>
    <row r="845" spans="1:2">
      <c r="A845">
        <v>4</v>
      </c>
      <c r="B845">
        <v>3</v>
      </c>
    </row>
    <row r="846" spans="1:2">
      <c r="A846">
        <v>3</v>
      </c>
      <c r="B846">
        <v>3</v>
      </c>
    </row>
    <row r="847" spans="1:2">
      <c r="A847">
        <v>3</v>
      </c>
      <c r="B847">
        <v>1</v>
      </c>
    </row>
    <row r="848" spans="1:2">
      <c r="A848">
        <v>3</v>
      </c>
      <c r="B848">
        <v>4</v>
      </c>
    </row>
    <row r="849" spans="1:2">
      <c r="A849">
        <v>4</v>
      </c>
      <c r="B849">
        <v>3</v>
      </c>
    </row>
    <row r="850" spans="1:2">
      <c r="A850">
        <v>3</v>
      </c>
      <c r="B850">
        <v>4</v>
      </c>
    </row>
    <row r="851" spans="1:2">
      <c r="A851">
        <v>3</v>
      </c>
      <c r="B851">
        <v>2</v>
      </c>
    </row>
    <row r="852" spans="1:2">
      <c r="A852">
        <v>3</v>
      </c>
      <c r="B852">
        <v>3</v>
      </c>
    </row>
    <row r="853" spans="1:2">
      <c r="A853">
        <v>3</v>
      </c>
      <c r="B853">
        <v>3</v>
      </c>
    </row>
    <row r="854" spans="1:2">
      <c r="A854">
        <v>3</v>
      </c>
      <c r="B854">
        <v>3</v>
      </c>
    </row>
    <row r="855" spans="1:2">
      <c r="A855">
        <v>4</v>
      </c>
      <c r="B855">
        <v>3</v>
      </c>
    </row>
    <row r="856" spans="1:2">
      <c r="A856">
        <v>3</v>
      </c>
      <c r="B856">
        <v>2</v>
      </c>
    </row>
    <row r="857" spans="1:2">
      <c r="A857">
        <v>3</v>
      </c>
      <c r="B857">
        <v>2</v>
      </c>
    </row>
    <row r="858" spans="1:2">
      <c r="A858">
        <v>3</v>
      </c>
      <c r="B858">
        <v>2</v>
      </c>
    </row>
    <row r="859" spans="1:2">
      <c r="A859">
        <v>3</v>
      </c>
      <c r="B859">
        <v>3</v>
      </c>
    </row>
    <row r="860" spans="1:2">
      <c r="A860">
        <v>3</v>
      </c>
      <c r="B860">
        <v>3</v>
      </c>
    </row>
    <row r="861" spans="1:2">
      <c r="A861">
        <v>3</v>
      </c>
      <c r="B861">
        <v>2</v>
      </c>
    </row>
    <row r="862" spans="1:2">
      <c r="A862">
        <v>3</v>
      </c>
      <c r="B862">
        <v>3</v>
      </c>
    </row>
    <row r="863" spans="1:2">
      <c r="A863">
        <v>4</v>
      </c>
      <c r="B863">
        <v>3</v>
      </c>
    </row>
    <row r="864" spans="1:2">
      <c r="A864">
        <v>3</v>
      </c>
      <c r="B864">
        <v>3</v>
      </c>
    </row>
    <row r="865" spans="1:2">
      <c r="A865">
        <v>3</v>
      </c>
      <c r="B865">
        <v>3</v>
      </c>
    </row>
    <row r="866" spans="1:2">
      <c r="A866">
        <v>3</v>
      </c>
      <c r="B866">
        <v>1</v>
      </c>
    </row>
    <row r="867" spans="1:2">
      <c r="A867">
        <v>3</v>
      </c>
      <c r="B867">
        <v>3</v>
      </c>
    </row>
    <row r="868" spans="1:2">
      <c r="A868">
        <v>3</v>
      </c>
      <c r="B868">
        <v>3</v>
      </c>
    </row>
    <row r="869" spans="1:2">
      <c r="A869">
        <v>4</v>
      </c>
      <c r="B869">
        <v>3</v>
      </c>
    </row>
    <row r="870" spans="1:2">
      <c r="A870">
        <v>3</v>
      </c>
      <c r="B870">
        <v>3</v>
      </c>
    </row>
    <row r="871" spans="1:2">
      <c r="A871">
        <v>3</v>
      </c>
      <c r="B871">
        <v>3</v>
      </c>
    </row>
    <row r="872" spans="1:2">
      <c r="A872">
        <v>3</v>
      </c>
      <c r="B872">
        <v>3</v>
      </c>
    </row>
    <row r="873" spans="1:2">
      <c r="A873">
        <v>3</v>
      </c>
      <c r="B873">
        <v>1</v>
      </c>
    </row>
    <row r="874" spans="1:2">
      <c r="A874">
        <v>3</v>
      </c>
      <c r="B874">
        <v>2</v>
      </c>
    </row>
    <row r="875" spans="1:2">
      <c r="A875">
        <v>3</v>
      </c>
      <c r="B875">
        <v>3</v>
      </c>
    </row>
    <row r="876" spans="1:2">
      <c r="A876">
        <v>3</v>
      </c>
      <c r="B876">
        <v>2</v>
      </c>
    </row>
    <row r="877" spans="1:2">
      <c r="A877">
        <v>4</v>
      </c>
      <c r="B877">
        <v>3</v>
      </c>
    </row>
    <row r="878" spans="1:2">
      <c r="A878">
        <v>3</v>
      </c>
      <c r="B878">
        <v>3</v>
      </c>
    </row>
    <row r="879" spans="1:2">
      <c r="A879">
        <v>3</v>
      </c>
      <c r="B879">
        <v>2</v>
      </c>
    </row>
    <row r="880" spans="1:2">
      <c r="A880">
        <v>3</v>
      </c>
      <c r="B880">
        <v>4</v>
      </c>
    </row>
    <row r="881" spans="1:2">
      <c r="A881">
        <v>3</v>
      </c>
      <c r="B881">
        <v>3</v>
      </c>
    </row>
    <row r="882" spans="1:2">
      <c r="A882">
        <v>4</v>
      </c>
      <c r="B882">
        <v>3</v>
      </c>
    </row>
    <row r="883" spans="1:2">
      <c r="A883">
        <v>3</v>
      </c>
      <c r="B883">
        <v>3</v>
      </c>
    </row>
    <row r="884" spans="1:2">
      <c r="A884">
        <v>4</v>
      </c>
      <c r="B884">
        <v>3</v>
      </c>
    </row>
    <row r="885" spans="1:2">
      <c r="A885">
        <v>3</v>
      </c>
      <c r="B885">
        <v>3</v>
      </c>
    </row>
    <row r="886" spans="1:2">
      <c r="A886">
        <v>3</v>
      </c>
      <c r="B886">
        <v>4</v>
      </c>
    </row>
    <row r="887" spans="1:2">
      <c r="A887">
        <v>3</v>
      </c>
      <c r="B887">
        <v>3</v>
      </c>
    </row>
    <row r="888" spans="1:2">
      <c r="A888">
        <v>4</v>
      </c>
      <c r="B888">
        <v>3</v>
      </c>
    </row>
    <row r="889" spans="1:2">
      <c r="A889">
        <v>3</v>
      </c>
      <c r="B889">
        <v>3</v>
      </c>
    </row>
    <row r="890" spans="1:2">
      <c r="A890">
        <v>3</v>
      </c>
      <c r="B890">
        <v>2</v>
      </c>
    </row>
    <row r="891" spans="1:2">
      <c r="A891">
        <v>3</v>
      </c>
      <c r="B891">
        <v>2</v>
      </c>
    </row>
    <row r="892" spans="1:2">
      <c r="A892">
        <v>3</v>
      </c>
      <c r="B892">
        <v>1</v>
      </c>
    </row>
    <row r="893" spans="1:2">
      <c r="A893">
        <v>3</v>
      </c>
      <c r="B893">
        <v>3</v>
      </c>
    </row>
    <row r="894" spans="1:2">
      <c r="A894">
        <v>4</v>
      </c>
      <c r="B894">
        <v>4</v>
      </c>
    </row>
    <row r="895" spans="1:2">
      <c r="A895">
        <v>3</v>
      </c>
      <c r="B895">
        <v>3</v>
      </c>
    </row>
    <row r="896" spans="1:2">
      <c r="A896">
        <v>3</v>
      </c>
      <c r="B896">
        <v>3</v>
      </c>
    </row>
    <row r="897" spans="1:2">
      <c r="A897">
        <v>3</v>
      </c>
      <c r="B897">
        <v>2</v>
      </c>
    </row>
    <row r="898" spans="1:2">
      <c r="A898">
        <v>3</v>
      </c>
      <c r="B898">
        <v>3</v>
      </c>
    </row>
    <row r="899" spans="1:2">
      <c r="A899">
        <v>3</v>
      </c>
      <c r="B899">
        <v>3</v>
      </c>
    </row>
    <row r="900" spans="1:2">
      <c r="A900">
        <v>3</v>
      </c>
      <c r="B900">
        <v>3</v>
      </c>
    </row>
    <row r="901" spans="1:2">
      <c r="A901">
        <v>3</v>
      </c>
      <c r="B901">
        <v>4</v>
      </c>
    </row>
    <row r="902" spans="1:2">
      <c r="A902">
        <v>3</v>
      </c>
      <c r="B902">
        <v>2</v>
      </c>
    </row>
    <row r="903" spans="1:2">
      <c r="A903">
        <v>3</v>
      </c>
      <c r="B903">
        <v>2</v>
      </c>
    </row>
    <row r="904" spans="1:2">
      <c r="A904">
        <v>3</v>
      </c>
      <c r="B904">
        <v>3</v>
      </c>
    </row>
    <row r="905" spans="1:2">
      <c r="A905">
        <v>3</v>
      </c>
      <c r="B905">
        <v>3</v>
      </c>
    </row>
    <row r="906" spans="1:2">
      <c r="A906">
        <v>3</v>
      </c>
      <c r="B906">
        <v>4</v>
      </c>
    </row>
    <row r="907" spans="1:2">
      <c r="A907">
        <v>3</v>
      </c>
      <c r="B907">
        <v>2</v>
      </c>
    </row>
    <row r="908" spans="1:2">
      <c r="A908">
        <v>3</v>
      </c>
      <c r="B908">
        <v>2</v>
      </c>
    </row>
    <row r="909" spans="1:2">
      <c r="A909">
        <v>3</v>
      </c>
      <c r="B909">
        <v>3</v>
      </c>
    </row>
    <row r="910" spans="1:2">
      <c r="A910">
        <v>3</v>
      </c>
      <c r="B910">
        <v>3</v>
      </c>
    </row>
    <row r="911" spans="1:2">
      <c r="A911">
        <v>3</v>
      </c>
      <c r="B911">
        <v>3</v>
      </c>
    </row>
    <row r="912" spans="1:2">
      <c r="A912">
        <v>4</v>
      </c>
      <c r="B912">
        <v>3</v>
      </c>
    </row>
    <row r="913" spans="1:2">
      <c r="A913">
        <v>3</v>
      </c>
      <c r="B913">
        <v>3</v>
      </c>
    </row>
    <row r="914" spans="1:2">
      <c r="A914">
        <v>4</v>
      </c>
      <c r="B914">
        <v>2</v>
      </c>
    </row>
    <row r="915" spans="1:2">
      <c r="A915">
        <v>3</v>
      </c>
      <c r="B915">
        <v>3</v>
      </c>
    </row>
    <row r="916" spans="1:2">
      <c r="A916">
        <v>3</v>
      </c>
      <c r="B916">
        <v>3</v>
      </c>
    </row>
    <row r="917" spans="1:2">
      <c r="A917">
        <v>4</v>
      </c>
      <c r="B917">
        <v>1</v>
      </c>
    </row>
    <row r="918" spans="1:2">
      <c r="A918">
        <v>3</v>
      </c>
      <c r="B918">
        <v>3</v>
      </c>
    </row>
    <row r="919" spans="1:2">
      <c r="A919">
        <v>3</v>
      </c>
      <c r="B919">
        <v>3</v>
      </c>
    </row>
    <row r="920" spans="1:2">
      <c r="A920">
        <v>4</v>
      </c>
      <c r="B920">
        <v>2</v>
      </c>
    </row>
    <row r="921" spans="1:2">
      <c r="A921">
        <v>3</v>
      </c>
      <c r="B921">
        <v>2</v>
      </c>
    </row>
    <row r="922" spans="1:2">
      <c r="A922">
        <v>3</v>
      </c>
      <c r="B922">
        <v>4</v>
      </c>
    </row>
    <row r="923" spans="1:2">
      <c r="A923">
        <v>3</v>
      </c>
      <c r="B923">
        <v>2</v>
      </c>
    </row>
    <row r="924" spans="1:2">
      <c r="A924">
        <v>3</v>
      </c>
      <c r="B924">
        <v>2</v>
      </c>
    </row>
    <row r="925" spans="1:2">
      <c r="A925">
        <v>3</v>
      </c>
      <c r="B925">
        <v>4</v>
      </c>
    </row>
    <row r="926" spans="1:2">
      <c r="A926">
        <v>3</v>
      </c>
      <c r="B926">
        <v>3</v>
      </c>
    </row>
    <row r="927" spans="1:2">
      <c r="A927">
        <v>3</v>
      </c>
      <c r="B927">
        <v>3</v>
      </c>
    </row>
    <row r="928" spans="1:2">
      <c r="A928">
        <v>3</v>
      </c>
      <c r="B928">
        <v>4</v>
      </c>
    </row>
    <row r="929" spans="1:2">
      <c r="A929">
        <v>3</v>
      </c>
      <c r="B929">
        <v>3</v>
      </c>
    </row>
    <row r="930" spans="1:2">
      <c r="A930">
        <v>3</v>
      </c>
      <c r="B930">
        <v>3</v>
      </c>
    </row>
    <row r="931" spans="1:2">
      <c r="A931">
        <v>3</v>
      </c>
      <c r="B931">
        <v>3</v>
      </c>
    </row>
    <row r="932" spans="1:2">
      <c r="A932">
        <v>3</v>
      </c>
      <c r="B932">
        <v>2</v>
      </c>
    </row>
    <row r="933" spans="1:2">
      <c r="A933">
        <v>3</v>
      </c>
      <c r="B933">
        <v>3</v>
      </c>
    </row>
    <row r="934" spans="1:2">
      <c r="A934">
        <v>3</v>
      </c>
      <c r="B934">
        <v>3</v>
      </c>
    </row>
    <row r="935" spans="1:2">
      <c r="A935">
        <v>3</v>
      </c>
      <c r="B935">
        <v>2</v>
      </c>
    </row>
    <row r="936" spans="1:2">
      <c r="A936">
        <v>3</v>
      </c>
      <c r="B936">
        <v>2</v>
      </c>
    </row>
    <row r="937" spans="1:2">
      <c r="A937">
        <v>3</v>
      </c>
      <c r="B937">
        <v>4</v>
      </c>
    </row>
    <row r="938" spans="1:2">
      <c r="A938">
        <v>4</v>
      </c>
      <c r="B938">
        <v>3</v>
      </c>
    </row>
    <row r="939" spans="1:2">
      <c r="A939">
        <v>3</v>
      </c>
      <c r="B939">
        <v>3</v>
      </c>
    </row>
    <row r="940" spans="1:2">
      <c r="A940">
        <v>3</v>
      </c>
      <c r="B940">
        <v>3</v>
      </c>
    </row>
    <row r="941" spans="1:2">
      <c r="A941">
        <v>3</v>
      </c>
      <c r="B941">
        <v>3</v>
      </c>
    </row>
    <row r="942" spans="1:2">
      <c r="A942">
        <v>3</v>
      </c>
      <c r="B942">
        <v>3</v>
      </c>
    </row>
    <row r="943" spans="1:2">
      <c r="A943">
        <v>3</v>
      </c>
      <c r="B943">
        <v>3</v>
      </c>
    </row>
    <row r="944" spans="1:2">
      <c r="A944">
        <v>3</v>
      </c>
      <c r="B944">
        <v>3</v>
      </c>
    </row>
    <row r="945" spans="1:2">
      <c r="A945">
        <v>3</v>
      </c>
      <c r="B945">
        <v>4</v>
      </c>
    </row>
    <row r="946" spans="1:2">
      <c r="A946">
        <v>3</v>
      </c>
      <c r="B946">
        <v>3</v>
      </c>
    </row>
    <row r="947" spans="1:2">
      <c r="A947">
        <v>3</v>
      </c>
      <c r="B947">
        <v>3</v>
      </c>
    </row>
    <row r="948" spans="1:2">
      <c r="A948">
        <v>3</v>
      </c>
      <c r="B948">
        <v>3</v>
      </c>
    </row>
    <row r="949" spans="1:2">
      <c r="A949">
        <v>3</v>
      </c>
      <c r="B949">
        <v>2</v>
      </c>
    </row>
    <row r="950" spans="1:2">
      <c r="A950">
        <v>4</v>
      </c>
      <c r="B950">
        <v>3</v>
      </c>
    </row>
    <row r="951" spans="1:2">
      <c r="A951">
        <v>3</v>
      </c>
      <c r="B951">
        <v>3</v>
      </c>
    </row>
    <row r="952" spans="1:2">
      <c r="A952">
        <v>3</v>
      </c>
      <c r="B952">
        <v>2</v>
      </c>
    </row>
    <row r="953" spans="1:2">
      <c r="A953">
        <v>3</v>
      </c>
      <c r="B953">
        <v>3</v>
      </c>
    </row>
    <row r="954" spans="1:2">
      <c r="A954">
        <v>3</v>
      </c>
      <c r="B954">
        <v>4</v>
      </c>
    </row>
    <row r="955" spans="1:2">
      <c r="A955">
        <v>3</v>
      </c>
      <c r="B955">
        <v>4</v>
      </c>
    </row>
    <row r="956" spans="1:2">
      <c r="A956">
        <v>3</v>
      </c>
      <c r="B956">
        <v>2</v>
      </c>
    </row>
    <row r="957" spans="1:2">
      <c r="A957">
        <v>3</v>
      </c>
      <c r="B957">
        <v>3</v>
      </c>
    </row>
    <row r="958" spans="1:2">
      <c r="A958">
        <v>3</v>
      </c>
      <c r="B958">
        <v>3</v>
      </c>
    </row>
    <row r="959" spans="1:2">
      <c r="A959">
        <v>3</v>
      </c>
      <c r="B959">
        <v>3</v>
      </c>
    </row>
    <row r="960" spans="1:2">
      <c r="A960">
        <v>3</v>
      </c>
      <c r="B960">
        <v>2</v>
      </c>
    </row>
    <row r="961" spans="1:2">
      <c r="A961">
        <v>3</v>
      </c>
      <c r="B961">
        <v>3</v>
      </c>
    </row>
    <row r="962" spans="1:2">
      <c r="A962">
        <v>3</v>
      </c>
      <c r="B962">
        <v>3</v>
      </c>
    </row>
    <row r="963" spans="1:2">
      <c r="A963">
        <v>3</v>
      </c>
      <c r="B963">
        <v>3</v>
      </c>
    </row>
    <row r="964" spans="1:2">
      <c r="A964">
        <v>3</v>
      </c>
      <c r="B964">
        <v>3</v>
      </c>
    </row>
    <row r="965" spans="1:2">
      <c r="A965">
        <v>3</v>
      </c>
      <c r="B965">
        <v>3</v>
      </c>
    </row>
    <row r="966" spans="1:2">
      <c r="A966">
        <v>3</v>
      </c>
      <c r="B966">
        <v>4</v>
      </c>
    </row>
    <row r="967" spans="1:2">
      <c r="A967">
        <v>3</v>
      </c>
      <c r="B967">
        <v>2</v>
      </c>
    </row>
    <row r="968" spans="1:2">
      <c r="A968">
        <v>3</v>
      </c>
      <c r="B968">
        <v>2</v>
      </c>
    </row>
    <row r="969" spans="1:2">
      <c r="A969">
        <v>4</v>
      </c>
      <c r="B969">
        <v>3</v>
      </c>
    </row>
    <row r="970" spans="1:2">
      <c r="A970">
        <v>3</v>
      </c>
      <c r="B970">
        <v>2</v>
      </c>
    </row>
    <row r="971" spans="1:2">
      <c r="A971">
        <v>3</v>
      </c>
      <c r="B971">
        <v>3</v>
      </c>
    </row>
    <row r="972" spans="1:2">
      <c r="A972">
        <v>3</v>
      </c>
      <c r="B972">
        <v>3</v>
      </c>
    </row>
    <row r="973" spans="1:2">
      <c r="A973">
        <v>3</v>
      </c>
      <c r="B973">
        <v>2</v>
      </c>
    </row>
    <row r="974" spans="1:2">
      <c r="A974">
        <v>3</v>
      </c>
      <c r="B974">
        <v>4</v>
      </c>
    </row>
    <row r="975" spans="1:2">
      <c r="A975">
        <v>3</v>
      </c>
      <c r="B975">
        <v>3</v>
      </c>
    </row>
    <row r="976" spans="1:2">
      <c r="A976">
        <v>4</v>
      </c>
      <c r="B976">
        <v>3</v>
      </c>
    </row>
    <row r="977" spans="1:2">
      <c r="A977">
        <v>3</v>
      </c>
      <c r="B977">
        <v>2</v>
      </c>
    </row>
    <row r="978" spans="1:2">
      <c r="A978">
        <v>3</v>
      </c>
      <c r="B978">
        <v>3</v>
      </c>
    </row>
    <row r="979" spans="1:2">
      <c r="A979">
        <v>4</v>
      </c>
      <c r="B979">
        <v>3</v>
      </c>
    </row>
    <row r="980" spans="1:2">
      <c r="A980">
        <v>4</v>
      </c>
      <c r="B980">
        <v>3</v>
      </c>
    </row>
    <row r="981" spans="1:2">
      <c r="A981">
        <v>3</v>
      </c>
      <c r="B981">
        <v>3</v>
      </c>
    </row>
    <row r="982" spans="1:2">
      <c r="A982">
        <v>3</v>
      </c>
      <c r="B982">
        <v>4</v>
      </c>
    </row>
    <row r="983" spans="1:2">
      <c r="A983">
        <v>3</v>
      </c>
      <c r="B983">
        <v>2</v>
      </c>
    </row>
    <row r="984" spans="1:2">
      <c r="A984">
        <v>3</v>
      </c>
      <c r="B984">
        <v>3</v>
      </c>
    </row>
    <row r="985" spans="1:2">
      <c r="A985">
        <v>3</v>
      </c>
      <c r="B985">
        <v>4</v>
      </c>
    </row>
    <row r="986" spans="1:2">
      <c r="A986">
        <v>3</v>
      </c>
      <c r="B986">
        <v>3</v>
      </c>
    </row>
    <row r="987" spans="1:2">
      <c r="A987">
        <v>3</v>
      </c>
      <c r="B987">
        <v>2</v>
      </c>
    </row>
    <row r="988" spans="1:2">
      <c r="A988">
        <v>3</v>
      </c>
      <c r="B988">
        <v>4</v>
      </c>
    </row>
    <row r="989" spans="1:2">
      <c r="A989">
        <v>3</v>
      </c>
      <c r="B989">
        <v>3</v>
      </c>
    </row>
    <row r="990" spans="1:2">
      <c r="A990">
        <v>3</v>
      </c>
      <c r="B990">
        <v>2</v>
      </c>
    </row>
    <row r="991" spans="1:2">
      <c r="A991">
        <v>3</v>
      </c>
      <c r="B991">
        <v>3</v>
      </c>
    </row>
    <row r="992" spans="1:2">
      <c r="A992">
        <v>3</v>
      </c>
      <c r="B992">
        <v>4</v>
      </c>
    </row>
    <row r="993" spans="1:2">
      <c r="A993">
        <v>3</v>
      </c>
      <c r="B993">
        <v>2</v>
      </c>
    </row>
    <row r="994" spans="1:2">
      <c r="A994">
        <v>4</v>
      </c>
      <c r="B994">
        <v>3</v>
      </c>
    </row>
    <row r="995" spans="1:2">
      <c r="A995">
        <v>3</v>
      </c>
      <c r="B995">
        <v>2</v>
      </c>
    </row>
    <row r="996" spans="1:2">
      <c r="A996">
        <v>3</v>
      </c>
      <c r="B996">
        <v>2</v>
      </c>
    </row>
    <row r="997" spans="1:2">
      <c r="A997">
        <v>3</v>
      </c>
      <c r="B997">
        <v>1</v>
      </c>
    </row>
    <row r="998" spans="1:2">
      <c r="A998">
        <v>3</v>
      </c>
      <c r="B998">
        <v>3</v>
      </c>
    </row>
    <row r="999" spans="1:2">
      <c r="A999">
        <v>3</v>
      </c>
      <c r="B999">
        <v>3</v>
      </c>
    </row>
    <row r="1000" spans="1:2">
      <c r="A1000">
        <v>3</v>
      </c>
      <c r="B1000">
        <v>3</v>
      </c>
    </row>
    <row r="1001" spans="1:2">
      <c r="A1001">
        <v>3</v>
      </c>
      <c r="B1001">
        <v>3</v>
      </c>
    </row>
    <row r="1002" spans="1:2">
      <c r="A1002">
        <v>3</v>
      </c>
      <c r="B1002">
        <v>1</v>
      </c>
    </row>
    <row r="1003" spans="1:2">
      <c r="A1003">
        <v>3</v>
      </c>
      <c r="B1003">
        <v>3</v>
      </c>
    </row>
    <row r="1004" spans="1:2">
      <c r="A1004">
        <v>3</v>
      </c>
      <c r="B1004">
        <v>3</v>
      </c>
    </row>
    <row r="1005" spans="1:2">
      <c r="A1005">
        <v>3</v>
      </c>
      <c r="B1005">
        <v>2</v>
      </c>
    </row>
    <row r="1006" spans="1:2">
      <c r="A1006">
        <v>3</v>
      </c>
      <c r="B1006">
        <v>3</v>
      </c>
    </row>
    <row r="1007" spans="1:2">
      <c r="A1007">
        <v>3</v>
      </c>
      <c r="B1007">
        <v>2</v>
      </c>
    </row>
    <row r="1008" spans="1:2">
      <c r="A1008">
        <v>4</v>
      </c>
      <c r="B1008">
        <v>3</v>
      </c>
    </row>
    <row r="1009" spans="1:2">
      <c r="A1009">
        <v>3</v>
      </c>
      <c r="B1009">
        <v>3</v>
      </c>
    </row>
    <row r="1010" spans="1:2">
      <c r="A1010">
        <v>3</v>
      </c>
      <c r="B1010">
        <v>2</v>
      </c>
    </row>
    <row r="1011" spans="1:2">
      <c r="A1011">
        <v>4</v>
      </c>
      <c r="B1011">
        <v>3</v>
      </c>
    </row>
    <row r="1012" spans="1:2">
      <c r="A1012">
        <v>3</v>
      </c>
      <c r="B1012">
        <v>4</v>
      </c>
    </row>
    <row r="1013" spans="1:2">
      <c r="A1013">
        <v>3</v>
      </c>
      <c r="B1013">
        <v>3</v>
      </c>
    </row>
    <row r="1014" spans="1:2">
      <c r="A1014">
        <v>3</v>
      </c>
      <c r="B1014">
        <v>3</v>
      </c>
    </row>
    <row r="1015" spans="1:2">
      <c r="A1015">
        <v>3</v>
      </c>
      <c r="B1015">
        <v>3</v>
      </c>
    </row>
    <row r="1016" spans="1:2">
      <c r="A1016">
        <v>3</v>
      </c>
      <c r="B1016">
        <v>4</v>
      </c>
    </row>
    <row r="1017" spans="1:2">
      <c r="A1017">
        <v>3</v>
      </c>
      <c r="B1017">
        <v>3</v>
      </c>
    </row>
    <row r="1018" spans="1:2">
      <c r="A1018">
        <v>3</v>
      </c>
      <c r="B1018">
        <v>4</v>
      </c>
    </row>
    <row r="1019" spans="1:2">
      <c r="A1019">
        <v>3</v>
      </c>
      <c r="B1019">
        <v>4</v>
      </c>
    </row>
    <row r="1020" spans="1:2">
      <c r="A1020">
        <v>3</v>
      </c>
      <c r="B1020">
        <v>2</v>
      </c>
    </row>
    <row r="1021" spans="1:2">
      <c r="A1021">
        <v>3</v>
      </c>
      <c r="B1021">
        <v>2</v>
      </c>
    </row>
    <row r="1022" spans="1:2">
      <c r="A1022">
        <v>3</v>
      </c>
      <c r="B1022">
        <v>2</v>
      </c>
    </row>
    <row r="1023" spans="1:2">
      <c r="A1023">
        <v>3</v>
      </c>
      <c r="B1023">
        <v>3</v>
      </c>
    </row>
    <row r="1024" spans="1:2">
      <c r="A1024">
        <v>3</v>
      </c>
      <c r="B1024">
        <v>1</v>
      </c>
    </row>
    <row r="1025" spans="1:2">
      <c r="A1025">
        <v>4</v>
      </c>
      <c r="B1025">
        <v>4</v>
      </c>
    </row>
    <row r="1026" spans="1:2">
      <c r="A1026">
        <v>3</v>
      </c>
      <c r="B1026">
        <v>4</v>
      </c>
    </row>
    <row r="1027" spans="1:2">
      <c r="A1027">
        <v>3</v>
      </c>
      <c r="B1027">
        <v>3</v>
      </c>
    </row>
    <row r="1028" spans="1:2">
      <c r="A1028">
        <v>3</v>
      </c>
      <c r="B1028">
        <v>2</v>
      </c>
    </row>
    <row r="1029" spans="1:2">
      <c r="A1029">
        <v>3</v>
      </c>
      <c r="B1029">
        <v>2</v>
      </c>
    </row>
    <row r="1030" spans="1:2">
      <c r="A1030">
        <v>3</v>
      </c>
      <c r="B1030">
        <v>2</v>
      </c>
    </row>
    <row r="1031" spans="1:2">
      <c r="A1031">
        <v>3</v>
      </c>
      <c r="B1031">
        <v>4</v>
      </c>
    </row>
    <row r="1032" spans="1:2">
      <c r="A1032">
        <v>3</v>
      </c>
      <c r="B1032">
        <v>3</v>
      </c>
    </row>
    <row r="1033" spans="1:2">
      <c r="A1033">
        <v>3</v>
      </c>
      <c r="B1033">
        <v>4</v>
      </c>
    </row>
    <row r="1034" spans="1:2">
      <c r="A1034">
        <v>4</v>
      </c>
      <c r="B1034">
        <v>4</v>
      </c>
    </row>
    <row r="1035" spans="1:2">
      <c r="A1035">
        <v>3</v>
      </c>
      <c r="B1035">
        <v>3</v>
      </c>
    </row>
    <row r="1036" spans="1:2">
      <c r="A1036">
        <v>3</v>
      </c>
      <c r="B1036">
        <v>3</v>
      </c>
    </row>
    <row r="1037" spans="1:2">
      <c r="A1037">
        <v>3</v>
      </c>
      <c r="B1037">
        <v>3</v>
      </c>
    </row>
    <row r="1038" spans="1:2">
      <c r="A1038">
        <v>3</v>
      </c>
      <c r="B1038">
        <v>1</v>
      </c>
    </row>
    <row r="1039" spans="1:2">
      <c r="A1039">
        <v>3</v>
      </c>
      <c r="B1039">
        <v>4</v>
      </c>
    </row>
    <row r="1040" spans="1:2">
      <c r="A1040">
        <v>3</v>
      </c>
      <c r="B1040">
        <v>3</v>
      </c>
    </row>
    <row r="1041" spans="1:2">
      <c r="A1041">
        <v>3</v>
      </c>
      <c r="B1041">
        <v>3</v>
      </c>
    </row>
    <row r="1042" spans="1:2">
      <c r="A1042">
        <v>3</v>
      </c>
      <c r="B1042">
        <v>3</v>
      </c>
    </row>
    <row r="1043" spans="1:2">
      <c r="A1043">
        <v>3</v>
      </c>
      <c r="B1043">
        <v>3</v>
      </c>
    </row>
    <row r="1044" spans="1:2">
      <c r="A1044">
        <v>3</v>
      </c>
      <c r="B1044">
        <v>3</v>
      </c>
    </row>
    <row r="1045" spans="1:2">
      <c r="A1045">
        <v>3</v>
      </c>
      <c r="B1045">
        <v>2</v>
      </c>
    </row>
    <row r="1046" spans="1:2">
      <c r="A1046">
        <v>3</v>
      </c>
      <c r="B1046">
        <v>2</v>
      </c>
    </row>
    <row r="1047" spans="1:2">
      <c r="A1047">
        <v>3</v>
      </c>
      <c r="B1047">
        <v>4</v>
      </c>
    </row>
    <row r="1048" spans="1:2">
      <c r="A1048">
        <v>3</v>
      </c>
      <c r="B1048">
        <v>2</v>
      </c>
    </row>
    <row r="1049" spans="1:2">
      <c r="A1049">
        <v>3</v>
      </c>
      <c r="B1049">
        <v>3</v>
      </c>
    </row>
    <row r="1050" spans="1:2">
      <c r="A1050">
        <v>3</v>
      </c>
      <c r="B1050">
        <v>3</v>
      </c>
    </row>
    <row r="1051" spans="1:2">
      <c r="A1051">
        <v>3</v>
      </c>
      <c r="B1051">
        <v>2</v>
      </c>
    </row>
    <row r="1052" spans="1:2">
      <c r="A1052">
        <v>3</v>
      </c>
      <c r="B1052">
        <v>3</v>
      </c>
    </row>
    <row r="1053" spans="1:2">
      <c r="A1053">
        <v>3</v>
      </c>
      <c r="B1053">
        <v>2</v>
      </c>
    </row>
    <row r="1054" spans="1:2">
      <c r="A1054">
        <v>3</v>
      </c>
      <c r="B1054">
        <v>2</v>
      </c>
    </row>
    <row r="1055" spans="1:2">
      <c r="A1055">
        <v>4</v>
      </c>
      <c r="B1055">
        <v>2</v>
      </c>
    </row>
    <row r="1056" spans="1:2">
      <c r="A1056">
        <v>3</v>
      </c>
      <c r="B1056">
        <v>3</v>
      </c>
    </row>
    <row r="1057" spans="1:2">
      <c r="A1057">
        <v>3</v>
      </c>
      <c r="B1057">
        <v>2</v>
      </c>
    </row>
    <row r="1058" spans="1:2">
      <c r="A1058">
        <v>3</v>
      </c>
      <c r="B1058">
        <v>4</v>
      </c>
    </row>
    <row r="1059" spans="1:2">
      <c r="A1059">
        <v>3</v>
      </c>
      <c r="B1059">
        <v>1</v>
      </c>
    </row>
    <row r="1060" spans="1:2">
      <c r="A1060">
        <v>4</v>
      </c>
      <c r="B1060">
        <v>4</v>
      </c>
    </row>
    <row r="1061" spans="1:2">
      <c r="A1061">
        <v>3</v>
      </c>
      <c r="B1061">
        <v>3</v>
      </c>
    </row>
    <row r="1062" spans="1:2">
      <c r="A1062">
        <v>3</v>
      </c>
      <c r="B1062">
        <v>2</v>
      </c>
    </row>
    <row r="1063" spans="1:2">
      <c r="A1063">
        <v>3</v>
      </c>
      <c r="B1063">
        <v>3</v>
      </c>
    </row>
    <row r="1064" spans="1:2">
      <c r="A1064">
        <v>3</v>
      </c>
      <c r="B1064">
        <v>2</v>
      </c>
    </row>
    <row r="1065" spans="1:2">
      <c r="A1065">
        <v>3</v>
      </c>
      <c r="B1065">
        <v>3</v>
      </c>
    </row>
    <row r="1066" spans="1:2">
      <c r="A1066">
        <v>4</v>
      </c>
      <c r="B1066">
        <v>4</v>
      </c>
    </row>
    <row r="1067" spans="1:2">
      <c r="A1067">
        <v>3</v>
      </c>
      <c r="B1067">
        <v>3</v>
      </c>
    </row>
    <row r="1068" spans="1:2">
      <c r="A1068">
        <v>3</v>
      </c>
      <c r="B1068">
        <v>3</v>
      </c>
    </row>
    <row r="1069" spans="1:2">
      <c r="A1069">
        <v>3</v>
      </c>
      <c r="B1069">
        <v>2</v>
      </c>
    </row>
    <row r="1070" spans="1:2">
      <c r="A1070">
        <v>3</v>
      </c>
      <c r="B1070">
        <v>2</v>
      </c>
    </row>
    <row r="1071" spans="1:2">
      <c r="A1071">
        <v>3</v>
      </c>
      <c r="B1071">
        <v>1</v>
      </c>
    </row>
    <row r="1072" spans="1:2">
      <c r="A1072">
        <v>3</v>
      </c>
      <c r="B1072">
        <v>3</v>
      </c>
    </row>
    <row r="1073" spans="1:2">
      <c r="A1073">
        <v>4</v>
      </c>
      <c r="B1073">
        <v>3</v>
      </c>
    </row>
    <row r="1074" spans="1:2">
      <c r="A1074">
        <v>3</v>
      </c>
      <c r="B1074">
        <v>3</v>
      </c>
    </row>
    <row r="1075" spans="1:2">
      <c r="A1075">
        <v>3</v>
      </c>
      <c r="B1075">
        <v>2</v>
      </c>
    </row>
    <row r="1076" spans="1:2">
      <c r="A1076">
        <v>3</v>
      </c>
      <c r="B1076">
        <v>3</v>
      </c>
    </row>
    <row r="1077" spans="1:2">
      <c r="A1077">
        <v>4</v>
      </c>
      <c r="B1077">
        <v>4</v>
      </c>
    </row>
    <row r="1078" spans="1:2">
      <c r="A1078">
        <v>4</v>
      </c>
      <c r="B1078">
        <v>3</v>
      </c>
    </row>
    <row r="1079" spans="1:2">
      <c r="A1079">
        <v>3</v>
      </c>
      <c r="B1079">
        <v>1</v>
      </c>
    </row>
    <row r="1080" spans="1:2">
      <c r="A1080">
        <v>3</v>
      </c>
      <c r="B1080">
        <v>4</v>
      </c>
    </row>
    <row r="1081" spans="1:2">
      <c r="A1081">
        <v>3</v>
      </c>
      <c r="B1081">
        <v>3</v>
      </c>
    </row>
    <row r="1082" spans="1:2">
      <c r="A1082">
        <v>3</v>
      </c>
      <c r="B1082">
        <v>4</v>
      </c>
    </row>
    <row r="1083" spans="1:2">
      <c r="A1083">
        <v>3</v>
      </c>
      <c r="B1083">
        <v>1</v>
      </c>
    </row>
    <row r="1084" spans="1:2">
      <c r="A1084">
        <v>3</v>
      </c>
      <c r="B1084">
        <v>3</v>
      </c>
    </row>
    <row r="1085" spans="1:2">
      <c r="A1085">
        <v>3</v>
      </c>
      <c r="B1085">
        <v>1</v>
      </c>
    </row>
    <row r="1086" spans="1:2">
      <c r="A1086">
        <v>3</v>
      </c>
      <c r="B1086">
        <v>3</v>
      </c>
    </row>
    <row r="1087" spans="1:2">
      <c r="A1087">
        <v>3</v>
      </c>
      <c r="B1087">
        <v>1</v>
      </c>
    </row>
    <row r="1088" spans="1:2">
      <c r="A1088">
        <v>3</v>
      </c>
      <c r="B1088">
        <v>3</v>
      </c>
    </row>
    <row r="1089" spans="1:2">
      <c r="A1089">
        <v>4</v>
      </c>
      <c r="B1089">
        <v>3</v>
      </c>
    </row>
    <row r="1090" spans="1:2">
      <c r="A1090">
        <v>3</v>
      </c>
      <c r="B1090">
        <v>3</v>
      </c>
    </row>
    <row r="1091" spans="1:2">
      <c r="A1091">
        <v>3</v>
      </c>
      <c r="B1091">
        <v>3</v>
      </c>
    </row>
    <row r="1092" spans="1:2">
      <c r="A1092">
        <v>3</v>
      </c>
      <c r="B1092">
        <v>3</v>
      </c>
    </row>
    <row r="1093" spans="1:2">
      <c r="A1093">
        <v>3</v>
      </c>
      <c r="B1093">
        <v>3</v>
      </c>
    </row>
    <row r="1094" spans="1:2">
      <c r="A1094">
        <v>4</v>
      </c>
      <c r="B1094">
        <v>3</v>
      </c>
    </row>
    <row r="1095" spans="1:2">
      <c r="A1095">
        <v>3</v>
      </c>
      <c r="B1095">
        <v>1</v>
      </c>
    </row>
    <row r="1096" spans="1:2">
      <c r="A1096">
        <v>3</v>
      </c>
      <c r="B1096">
        <v>4</v>
      </c>
    </row>
    <row r="1097" spans="1:2">
      <c r="A1097">
        <v>3</v>
      </c>
      <c r="B1097">
        <v>3</v>
      </c>
    </row>
    <row r="1098" spans="1:2">
      <c r="A1098">
        <v>4</v>
      </c>
      <c r="B1098">
        <v>3</v>
      </c>
    </row>
    <row r="1099" spans="1:2">
      <c r="A1099">
        <v>3</v>
      </c>
      <c r="B1099">
        <v>3</v>
      </c>
    </row>
    <row r="1100" spans="1:2">
      <c r="A1100">
        <v>3</v>
      </c>
      <c r="B1100">
        <v>3</v>
      </c>
    </row>
    <row r="1101" spans="1:2">
      <c r="A1101">
        <v>3</v>
      </c>
      <c r="B1101">
        <v>3</v>
      </c>
    </row>
    <row r="1102" spans="1:2">
      <c r="A1102">
        <v>4</v>
      </c>
      <c r="B1102">
        <v>3</v>
      </c>
    </row>
    <row r="1103" spans="1:2">
      <c r="A1103">
        <v>3</v>
      </c>
      <c r="B1103">
        <v>3</v>
      </c>
    </row>
    <row r="1104" spans="1:2">
      <c r="A1104">
        <v>4</v>
      </c>
      <c r="B1104">
        <v>2</v>
      </c>
    </row>
    <row r="1105" spans="1:2">
      <c r="A1105">
        <v>3</v>
      </c>
      <c r="B1105">
        <v>3</v>
      </c>
    </row>
    <row r="1106" spans="1:2">
      <c r="A1106">
        <v>3</v>
      </c>
      <c r="B1106">
        <v>2</v>
      </c>
    </row>
    <row r="1107" spans="1:2">
      <c r="A1107">
        <v>3</v>
      </c>
      <c r="B1107">
        <v>1</v>
      </c>
    </row>
    <row r="1108" spans="1:2">
      <c r="A1108">
        <v>3</v>
      </c>
      <c r="B1108">
        <v>3</v>
      </c>
    </row>
    <row r="1109" spans="1:2">
      <c r="A1109">
        <v>3</v>
      </c>
      <c r="B1109">
        <v>3</v>
      </c>
    </row>
    <row r="1110" spans="1:2">
      <c r="A1110">
        <v>3</v>
      </c>
      <c r="B1110">
        <v>3</v>
      </c>
    </row>
    <row r="1111" spans="1:2">
      <c r="A1111">
        <v>3</v>
      </c>
      <c r="B1111">
        <v>3</v>
      </c>
    </row>
    <row r="1112" spans="1:2">
      <c r="A1112">
        <v>3</v>
      </c>
      <c r="B1112">
        <v>3</v>
      </c>
    </row>
    <row r="1113" spans="1:2">
      <c r="A1113">
        <v>3</v>
      </c>
      <c r="B1113">
        <v>3</v>
      </c>
    </row>
    <row r="1114" spans="1:2">
      <c r="A1114">
        <v>3</v>
      </c>
      <c r="B1114">
        <v>3</v>
      </c>
    </row>
    <row r="1115" spans="1:2">
      <c r="A1115">
        <v>3</v>
      </c>
      <c r="B1115">
        <v>2</v>
      </c>
    </row>
    <row r="1116" spans="1:2">
      <c r="A1116">
        <v>3</v>
      </c>
      <c r="B1116">
        <v>2</v>
      </c>
    </row>
    <row r="1117" spans="1:2">
      <c r="A1117">
        <v>3</v>
      </c>
      <c r="B1117">
        <v>1</v>
      </c>
    </row>
    <row r="1118" spans="1:2">
      <c r="A1118">
        <v>4</v>
      </c>
      <c r="B1118">
        <v>3</v>
      </c>
    </row>
    <row r="1119" spans="1:2">
      <c r="A1119">
        <v>3</v>
      </c>
      <c r="B1119">
        <v>2</v>
      </c>
    </row>
    <row r="1120" spans="1:2">
      <c r="A1120">
        <v>4</v>
      </c>
      <c r="B1120">
        <v>3</v>
      </c>
    </row>
    <row r="1121" spans="1:2">
      <c r="A1121">
        <v>3</v>
      </c>
      <c r="B1121">
        <v>3</v>
      </c>
    </row>
    <row r="1122" spans="1:2">
      <c r="A1122">
        <v>3</v>
      </c>
      <c r="B1122">
        <v>4</v>
      </c>
    </row>
    <row r="1123" spans="1:2">
      <c r="A1123">
        <v>3</v>
      </c>
      <c r="B1123">
        <v>3</v>
      </c>
    </row>
    <row r="1124" spans="1:2">
      <c r="A1124">
        <v>3</v>
      </c>
      <c r="B1124">
        <v>3</v>
      </c>
    </row>
    <row r="1125" spans="1:2">
      <c r="A1125">
        <v>3</v>
      </c>
      <c r="B1125">
        <v>3</v>
      </c>
    </row>
    <row r="1126" spans="1:2">
      <c r="A1126">
        <v>3</v>
      </c>
      <c r="B1126">
        <v>3</v>
      </c>
    </row>
    <row r="1127" spans="1:2">
      <c r="A1127">
        <v>3</v>
      </c>
      <c r="B1127">
        <v>4</v>
      </c>
    </row>
    <row r="1128" spans="1:2">
      <c r="A1128">
        <v>3</v>
      </c>
      <c r="B1128">
        <v>3</v>
      </c>
    </row>
    <row r="1129" spans="1:2">
      <c r="A1129">
        <v>3</v>
      </c>
      <c r="B1129">
        <v>3</v>
      </c>
    </row>
    <row r="1130" spans="1:2">
      <c r="A1130">
        <v>3</v>
      </c>
      <c r="B1130">
        <v>3</v>
      </c>
    </row>
    <row r="1131" spans="1:2">
      <c r="A1131">
        <v>4</v>
      </c>
      <c r="B1131">
        <v>3</v>
      </c>
    </row>
    <row r="1132" spans="1:2">
      <c r="A1132">
        <v>3</v>
      </c>
      <c r="B1132">
        <v>2</v>
      </c>
    </row>
    <row r="1133" spans="1:2">
      <c r="A1133">
        <v>3</v>
      </c>
      <c r="B1133">
        <v>2</v>
      </c>
    </row>
    <row r="1134" spans="1:2">
      <c r="A1134">
        <v>3</v>
      </c>
      <c r="B1134">
        <v>3</v>
      </c>
    </row>
    <row r="1135" spans="1:2">
      <c r="A1135">
        <v>3</v>
      </c>
      <c r="B1135">
        <v>3</v>
      </c>
    </row>
    <row r="1136" spans="1:2">
      <c r="A1136">
        <v>3</v>
      </c>
      <c r="B1136">
        <v>2</v>
      </c>
    </row>
    <row r="1137" spans="1:2">
      <c r="A1137">
        <v>3</v>
      </c>
      <c r="B1137">
        <v>1</v>
      </c>
    </row>
    <row r="1138" spans="1:2">
      <c r="A1138">
        <v>3</v>
      </c>
      <c r="B1138">
        <v>3</v>
      </c>
    </row>
    <row r="1139" spans="1:2">
      <c r="A1139">
        <v>3</v>
      </c>
      <c r="B1139">
        <v>2</v>
      </c>
    </row>
    <row r="1140" spans="1:2">
      <c r="A1140">
        <v>3</v>
      </c>
      <c r="B1140">
        <v>3</v>
      </c>
    </row>
    <row r="1141" spans="1:2">
      <c r="A1141">
        <v>3</v>
      </c>
      <c r="B1141">
        <v>3</v>
      </c>
    </row>
    <row r="1142" spans="1:2">
      <c r="A1142">
        <v>3</v>
      </c>
      <c r="B1142">
        <v>2</v>
      </c>
    </row>
    <row r="1143" spans="1:2">
      <c r="A1143">
        <v>3</v>
      </c>
      <c r="B1143">
        <v>2</v>
      </c>
    </row>
    <row r="1144" spans="1:2">
      <c r="A1144">
        <v>3</v>
      </c>
      <c r="B1144">
        <v>3</v>
      </c>
    </row>
    <row r="1145" spans="1:2">
      <c r="A1145">
        <v>3</v>
      </c>
      <c r="B1145">
        <v>3</v>
      </c>
    </row>
    <row r="1146" spans="1:2">
      <c r="A1146">
        <v>3</v>
      </c>
      <c r="B1146">
        <v>3</v>
      </c>
    </row>
    <row r="1147" spans="1:2">
      <c r="A1147">
        <v>3</v>
      </c>
      <c r="B1147">
        <v>3</v>
      </c>
    </row>
    <row r="1148" spans="1:2">
      <c r="A1148">
        <v>3</v>
      </c>
      <c r="B1148">
        <v>3</v>
      </c>
    </row>
    <row r="1149" spans="1:2">
      <c r="A1149">
        <v>3</v>
      </c>
      <c r="B1149">
        <v>2</v>
      </c>
    </row>
    <row r="1150" spans="1:2">
      <c r="A1150">
        <v>3</v>
      </c>
      <c r="B1150">
        <v>3</v>
      </c>
    </row>
    <row r="1151" spans="1:2">
      <c r="A1151">
        <v>3</v>
      </c>
      <c r="B1151">
        <v>3</v>
      </c>
    </row>
    <row r="1152" spans="1:2">
      <c r="A1152">
        <v>3</v>
      </c>
      <c r="B1152">
        <v>3</v>
      </c>
    </row>
    <row r="1153" spans="1:2">
      <c r="A1153">
        <v>4</v>
      </c>
      <c r="B1153">
        <v>2</v>
      </c>
    </row>
    <row r="1154" spans="1:2">
      <c r="A1154">
        <v>3</v>
      </c>
      <c r="B1154">
        <v>3</v>
      </c>
    </row>
    <row r="1155" spans="1:2">
      <c r="A1155">
        <v>3</v>
      </c>
      <c r="B1155">
        <v>4</v>
      </c>
    </row>
    <row r="1156" spans="1:2">
      <c r="A1156">
        <v>3</v>
      </c>
      <c r="B1156">
        <v>3</v>
      </c>
    </row>
    <row r="1157" spans="1:2">
      <c r="A1157">
        <v>3</v>
      </c>
      <c r="B1157">
        <v>3</v>
      </c>
    </row>
    <row r="1158" spans="1:2">
      <c r="A1158">
        <v>3</v>
      </c>
      <c r="B1158">
        <v>3</v>
      </c>
    </row>
    <row r="1159" spans="1:2">
      <c r="A1159">
        <v>3</v>
      </c>
      <c r="B1159">
        <v>3</v>
      </c>
    </row>
    <row r="1160" spans="1:2">
      <c r="A1160">
        <v>3</v>
      </c>
      <c r="B1160">
        <v>2</v>
      </c>
    </row>
    <row r="1161" spans="1:2">
      <c r="A1161">
        <v>3</v>
      </c>
      <c r="B1161">
        <v>1</v>
      </c>
    </row>
    <row r="1162" spans="1:2">
      <c r="A1162">
        <v>3</v>
      </c>
      <c r="B1162">
        <v>3</v>
      </c>
    </row>
    <row r="1163" spans="1:2">
      <c r="A1163">
        <v>3</v>
      </c>
      <c r="B1163">
        <v>4</v>
      </c>
    </row>
    <row r="1164" spans="1:2">
      <c r="A1164">
        <v>3</v>
      </c>
      <c r="B1164">
        <v>3</v>
      </c>
    </row>
    <row r="1165" spans="1:2">
      <c r="A1165">
        <v>3</v>
      </c>
      <c r="B1165">
        <v>1</v>
      </c>
    </row>
    <row r="1166" spans="1:2">
      <c r="A1166">
        <v>3</v>
      </c>
      <c r="B1166">
        <v>2</v>
      </c>
    </row>
    <row r="1167" spans="1:2">
      <c r="A1167">
        <v>3</v>
      </c>
      <c r="B1167">
        <v>3</v>
      </c>
    </row>
    <row r="1168" spans="1:2">
      <c r="A1168">
        <v>4</v>
      </c>
      <c r="B1168">
        <v>3</v>
      </c>
    </row>
    <row r="1169" spans="1:2">
      <c r="A1169">
        <v>3</v>
      </c>
      <c r="B1169">
        <v>2</v>
      </c>
    </row>
    <row r="1170" spans="1:2">
      <c r="A1170">
        <v>3</v>
      </c>
      <c r="B1170">
        <v>3</v>
      </c>
    </row>
    <row r="1171" spans="1:2">
      <c r="A1171">
        <v>3</v>
      </c>
      <c r="B1171">
        <v>3</v>
      </c>
    </row>
    <row r="1172" spans="1:2">
      <c r="A1172">
        <v>3</v>
      </c>
      <c r="B1172">
        <v>2</v>
      </c>
    </row>
    <row r="1173" spans="1:2">
      <c r="A1173">
        <v>3</v>
      </c>
      <c r="B1173">
        <v>1</v>
      </c>
    </row>
    <row r="1174" spans="1:2">
      <c r="A1174">
        <v>3</v>
      </c>
      <c r="B1174">
        <v>3</v>
      </c>
    </row>
    <row r="1175" spans="1:2">
      <c r="A1175">
        <v>3</v>
      </c>
      <c r="B1175">
        <v>3</v>
      </c>
    </row>
    <row r="1176" spans="1:2">
      <c r="A1176">
        <v>3</v>
      </c>
      <c r="B1176">
        <v>3</v>
      </c>
    </row>
    <row r="1177" spans="1:2">
      <c r="A1177">
        <v>4</v>
      </c>
      <c r="B1177">
        <v>3</v>
      </c>
    </row>
    <row r="1178" spans="1:2">
      <c r="A1178">
        <v>3</v>
      </c>
      <c r="B1178">
        <v>3</v>
      </c>
    </row>
    <row r="1179" spans="1:2">
      <c r="A1179">
        <v>3</v>
      </c>
      <c r="B1179">
        <v>3</v>
      </c>
    </row>
    <row r="1180" spans="1:2">
      <c r="A1180">
        <v>3</v>
      </c>
      <c r="B1180">
        <v>3</v>
      </c>
    </row>
    <row r="1181" spans="1:2">
      <c r="A1181">
        <v>3</v>
      </c>
      <c r="B1181">
        <v>3</v>
      </c>
    </row>
    <row r="1182" spans="1:2">
      <c r="A1182">
        <v>3</v>
      </c>
      <c r="B1182">
        <v>3</v>
      </c>
    </row>
    <row r="1183" spans="1:2">
      <c r="A1183">
        <v>3</v>
      </c>
      <c r="B1183">
        <v>3</v>
      </c>
    </row>
    <row r="1184" spans="1:2">
      <c r="A1184">
        <v>3</v>
      </c>
      <c r="B1184">
        <v>3</v>
      </c>
    </row>
    <row r="1185" spans="1:2">
      <c r="A1185">
        <v>4</v>
      </c>
      <c r="B1185">
        <v>3</v>
      </c>
    </row>
    <row r="1186" spans="1:2">
      <c r="A1186">
        <v>4</v>
      </c>
      <c r="B1186">
        <v>3</v>
      </c>
    </row>
    <row r="1187" spans="1:2">
      <c r="A1187">
        <v>4</v>
      </c>
      <c r="B1187">
        <v>3</v>
      </c>
    </row>
    <row r="1188" spans="1:2">
      <c r="A1188">
        <v>4</v>
      </c>
      <c r="B1188">
        <v>4</v>
      </c>
    </row>
    <row r="1189" spans="1:2">
      <c r="A1189">
        <v>3</v>
      </c>
      <c r="B1189">
        <v>4</v>
      </c>
    </row>
    <row r="1190" spans="1:2">
      <c r="A1190">
        <v>3</v>
      </c>
      <c r="B1190">
        <v>2</v>
      </c>
    </row>
    <row r="1191" spans="1:2">
      <c r="A1191">
        <v>3</v>
      </c>
      <c r="B1191">
        <v>3</v>
      </c>
    </row>
    <row r="1192" spans="1:2">
      <c r="A1192">
        <v>3</v>
      </c>
      <c r="B1192">
        <v>2</v>
      </c>
    </row>
    <row r="1193" spans="1:2">
      <c r="A1193">
        <v>3</v>
      </c>
      <c r="B1193">
        <v>3</v>
      </c>
    </row>
    <row r="1194" spans="1:2">
      <c r="A1194">
        <v>3</v>
      </c>
      <c r="B1194">
        <v>2</v>
      </c>
    </row>
    <row r="1195" spans="1:2">
      <c r="A1195">
        <v>4</v>
      </c>
      <c r="B1195">
        <v>3</v>
      </c>
    </row>
    <row r="1196" spans="1:2">
      <c r="A1196">
        <v>3</v>
      </c>
      <c r="B1196">
        <v>3</v>
      </c>
    </row>
    <row r="1197" spans="1:2">
      <c r="A1197">
        <v>3</v>
      </c>
      <c r="B1197">
        <v>3</v>
      </c>
    </row>
    <row r="1198" spans="1:2">
      <c r="A1198">
        <v>3</v>
      </c>
      <c r="B1198">
        <v>3</v>
      </c>
    </row>
    <row r="1199" spans="1:2">
      <c r="A1199">
        <v>3</v>
      </c>
      <c r="B1199">
        <v>3</v>
      </c>
    </row>
    <row r="1200" spans="1:2">
      <c r="A1200">
        <v>4</v>
      </c>
      <c r="B1200">
        <v>3</v>
      </c>
    </row>
    <row r="1201" spans="1:2">
      <c r="A1201">
        <v>3</v>
      </c>
      <c r="B1201">
        <v>2</v>
      </c>
    </row>
    <row r="1202" spans="1:2">
      <c r="A1202">
        <v>3</v>
      </c>
      <c r="B1202">
        <v>3</v>
      </c>
    </row>
    <row r="1203" spans="1:2">
      <c r="A1203">
        <v>3</v>
      </c>
      <c r="B1203">
        <v>3</v>
      </c>
    </row>
    <row r="1204" spans="1:2">
      <c r="A1204">
        <v>3</v>
      </c>
      <c r="B1204">
        <v>2</v>
      </c>
    </row>
    <row r="1205" spans="1:2">
      <c r="A1205">
        <v>3</v>
      </c>
      <c r="B1205">
        <v>3</v>
      </c>
    </row>
    <row r="1206" spans="1:2">
      <c r="A1206">
        <v>3</v>
      </c>
      <c r="B1206">
        <v>3</v>
      </c>
    </row>
    <row r="1207" spans="1:2">
      <c r="A1207">
        <v>3</v>
      </c>
      <c r="B1207">
        <v>3</v>
      </c>
    </row>
    <row r="1208" spans="1:2">
      <c r="A1208">
        <v>4</v>
      </c>
      <c r="B1208">
        <v>3</v>
      </c>
    </row>
    <row r="1209" spans="1:2">
      <c r="A1209">
        <v>3</v>
      </c>
      <c r="B1209">
        <v>3</v>
      </c>
    </row>
    <row r="1210" spans="1:2">
      <c r="A1210">
        <v>3</v>
      </c>
      <c r="B1210">
        <v>4</v>
      </c>
    </row>
    <row r="1211" spans="1:2">
      <c r="A1211">
        <v>4</v>
      </c>
      <c r="B1211">
        <v>4</v>
      </c>
    </row>
    <row r="1212" spans="1:2">
      <c r="A1212">
        <v>3</v>
      </c>
      <c r="B1212">
        <v>3</v>
      </c>
    </row>
    <row r="1213" spans="1:2">
      <c r="A1213">
        <v>3</v>
      </c>
      <c r="B1213">
        <v>2</v>
      </c>
    </row>
    <row r="1214" spans="1:2">
      <c r="A1214">
        <v>3</v>
      </c>
      <c r="B1214">
        <v>3</v>
      </c>
    </row>
    <row r="1215" spans="1:2">
      <c r="A1215">
        <v>4</v>
      </c>
      <c r="B1215">
        <v>3</v>
      </c>
    </row>
    <row r="1216" spans="1:2">
      <c r="A1216">
        <v>3</v>
      </c>
      <c r="B1216">
        <v>3</v>
      </c>
    </row>
    <row r="1217" spans="1:2">
      <c r="A1217">
        <v>3</v>
      </c>
      <c r="B1217">
        <v>4</v>
      </c>
    </row>
    <row r="1218" spans="1:2">
      <c r="A1218">
        <v>3</v>
      </c>
      <c r="B1218">
        <v>3</v>
      </c>
    </row>
    <row r="1219" spans="1:2">
      <c r="A1219">
        <v>3</v>
      </c>
      <c r="B1219">
        <v>3</v>
      </c>
    </row>
    <row r="1220" spans="1:2">
      <c r="A1220">
        <v>3</v>
      </c>
      <c r="B1220">
        <v>3</v>
      </c>
    </row>
    <row r="1221" spans="1:2">
      <c r="A1221">
        <v>3</v>
      </c>
      <c r="B1221">
        <v>3</v>
      </c>
    </row>
    <row r="1222" spans="1:2">
      <c r="A1222">
        <v>3</v>
      </c>
      <c r="B1222">
        <v>2</v>
      </c>
    </row>
    <row r="1223" spans="1:2">
      <c r="A1223">
        <v>4</v>
      </c>
      <c r="B1223">
        <v>2</v>
      </c>
    </row>
    <row r="1224" spans="1:2">
      <c r="A1224">
        <v>3</v>
      </c>
      <c r="B1224">
        <v>3</v>
      </c>
    </row>
    <row r="1225" spans="1:2">
      <c r="A1225">
        <v>3</v>
      </c>
      <c r="B1225">
        <v>1</v>
      </c>
    </row>
    <row r="1226" spans="1:2">
      <c r="A1226">
        <v>3</v>
      </c>
      <c r="B1226">
        <v>4</v>
      </c>
    </row>
    <row r="1227" spans="1:2">
      <c r="A1227">
        <v>3</v>
      </c>
      <c r="B1227">
        <v>3</v>
      </c>
    </row>
    <row r="1228" spans="1:2">
      <c r="A1228">
        <v>3</v>
      </c>
      <c r="B1228">
        <v>2</v>
      </c>
    </row>
    <row r="1229" spans="1:2">
      <c r="A1229">
        <v>3</v>
      </c>
      <c r="B1229">
        <v>4</v>
      </c>
    </row>
    <row r="1230" spans="1:2">
      <c r="A1230">
        <v>3</v>
      </c>
      <c r="B1230">
        <v>3</v>
      </c>
    </row>
    <row r="1231" spans="1:2">
      <c r="A1231">
        <v>3</v>
      </c>
      <c r="B1231">
        <v>3</v>
      </c>
    </row>
    <row r="1232" spans="1:2">
      <c r="A1232">
        <v>3</v>
      </c>
      <c r="B1232">
        <v>4</v>
      </c>
    </row>
    <row r="1233" spans="1:2">
      <c r="A1233">
        <v>3</v>
      </c>
      <c r="B1233">
        <v>3</v>
      </c>
    </row>
    <row r="1234" spans="1:2">
      <c r="A1234">
        <v>3</v>
      </c>
      <c r="B1234">
        <v>3</v>
      </c>
    </row>
    <row r="1235" spans="1:2">
      <c r="A1235">
        <v>3</v>
      </c>
      <c r="B1235">
        <v>2</v>
      </c>
    </row>
    <row r="1236" spans="1:2">
      <c r="A1236">
        <v>3</v>
      </c>
      <c r="B1236">
        <v>1</v>
      </c>
    </row>
    <row r="1237" spans="1:2">
      <c r="A1237">
        <v>3</v>
      </c>
      <c r="B1237">
        <v>2</v>
      </c>
    </row>
    <row r="1238" spans="1:2">
      <c r="A1238">
        <v>3</v>
      </c>
      <c r="B1238">
        <v>3</v>
      </c>
    </row>
    <row r="1239" spans="1:2">
      <c r="A1239">
        <v>3</v>
      </c>
      <c r="B1239">
        <v>3</v>
      </c>
    </row>
    <row r="1240" spans="1:2">
      <c r="A1240">
        <v>3</v>
      </c>
      <c r="B1240">
        <v>1</v>
      </c>
    </row>
    <row r="1241" spans="1:2">
      <c r="A1241">
        <v>4</v>
      </c>
      <c r="B1241">
        <v>2</v>
      </c>
    </row>
    <row r="1242" spans="1:2">
      <c r="A1242">
        <v>3</v>
      </c>
      <c r="B1242">
        <v>3</v>
      </c>
    </row>
    <row r="1243" spans="1:2">
      <c r="A1243">
        <v>3</v>
      </c>
      <c r="B1243">
        <v>1</v>
      </c>
    </row>
    <row r="1244" spans="1:2">
      <c r="A1244">
        <v>3</v>
      </c>
      <c r="B1244">
        <v>2</v>
      </c>
    </row>
    <row r="1245" spans="1:2">
      <c r="A1245">
        <v>4</v>
      </c>
      <c r="B1245">
        <v>4</v>
      </c>
    </row>
    <row r="1246" spans="1:2">
      <c r="A1246">
        <v>3</v>
      </c>
      <c r="B1246">
        <v>3</v>
      </c>
    </row>
    <row r="1247" spans="1:2">
      <c r="A1247">
        <v>3</v>
      </c>
      <c r="B1247">
        <v>3</v>
      </c>
    </row>
    <row r="1248" spans="1:2">
      <c r="A1248">
        <v>3</v>
      </c>
      <c r="B1248">
        <v>2</v>
      </c>
    </row>
    <row r="1249" spans="1:2">
      <c r="A1249">
        <v>3</v>
      </c>
      <c r="B1249">
        <v>3</v>
      </c>
    </row>
    <row r="1250" spans="1:2">
      <c r="A1250">
        <v>3</v>
      </c>
      <c r="B1250">
        <v>2</v>
      </c>
    </row>
    <row r="1251" spans="1:2">
      <c r="A1251">
        <v>3</v>
      </c>
      <c r="B1251">
        <v>3</v>
      </c>
    </row>
    <row r="1252" spans="1:2">
      <c r="A1252">
        <v>3</v>
      </c>
      <c r="B1252">
        <v>4</v>
      </c>
    </row>
    <row r="1253" spans="1:2">
      <c r="A1253">
        <v>3</v>
      </c>
      <c r="B1253">
        <v>3</v>
      </c>
    </row>
    <row r="1254" spans="1:2">
      <c r="A1254">
        <v>3</v>
      </c>
      <c r="B1254">
        <v>3</v>
      </c>
    </row>
    <row r="1255" spans="1:2">
      <c r="A1255">
        <v>3</v>
      </c>
      <c r="B1255">
        <v>2</v>
      </c>
    </row>
    <row r="1256" spans="1:2">
      <c r="A1256">
        <v>3</v>
      </c>
      <c r="B1256">
        <v>4</v>
      </c>
    </row>
    <row r="1257" spans="1:2">
      <c r="A1257">
        <v>4</v>
      </c>
      <c r="B1257">
        <v>2</v>
      </c>
    </row>
    <row r="1258" spans="1:2">
      <c r="A1258">
        <v>3</v>
      </c>
      <c r="B1258">
        <v>2</v>
      </c>
    </row>
    <row r="1259" spans="1:2">
      <c r="A1259">
        <v>3</v>
      </c>
      <c r="B1259">
        <v>3</v>
      </c>
    </row>
    <row r="1260" spans="1:2">
      <c r="A1260">
        <v>3</v>
      </c>
      <c r="B1260">
        <v>3</v>
      </c>
    </row>
    <row r="1261" spans="1:2">
      <c r="A1261">
        <v>3</v>
      </c>
      <c r="B1261">
        <v>3</v>
      </c>
    </row>
    <row r="1262" spans="1:2">
      <c r="A1262">
        <v>3</v>
      </c>
      <c r="B1262">
        <v>3</v>
      </c>
    </row>
    <row r="1263" spans="1:2">
      <c r="A1263">
        <v>3</v>
      </c>
      <c r="B1263">
        <v>3</v>
      </c>
    </row>
    <row r="1264" spans="1:2">
      <c r="A1264">
        <v>3</v>
      </c>
      <c r="B1264">
        <v>3</v>
      </c>
    </row>
    <row r="1265" spans="1:2">
      <c r="A1265">
        <v>4</v>
      </c>
      <c r="B1265">
        <v>2</v>
      </c>
    </row>
    <row r="1266" spans="1:2">
      <c r="A1266">
        <v>3</v>
      </c>
      <c r="B1266">
        <v>3</v>
      </c>
    </row>
    <row r="1267" spans="1:2">
      <c r="A1267">
        <v>3</v>
      </c>
      <c r="B1267">
        <v>2</v>
      </c>
    </row>
    <row r="1268" spans="1:2">
      <c r="A1268">
        <v>4</v>
      </c>
      <c r="B1268">
        <v>3</v>
      </c>
    </row>
    <row r="1269" spans="1:2">
      <c r="A1269">
        <v>3</v>
      </c>
      <c r="B1269">
        <v>3</v>
      </c>
    </row>
    <row r="1270" spans="1:2">
      <c r="A1270">
        <v>4</v>
      </c>
      <c r="B1270">
        <v>2</v>
      </c>
    </row>
    <row r="1271" spans="1:2">
      <c r="A1271">
        <v>3</v>
      </c>
      <c r="B1271">
        <v>3</v>
      </c>
    </row>
    <row r="1272" spans="1:2">
      <c r="A1272">
        <v>3</v>
      </c>
      <c r="B1272">
        <v>3</v>
      </c>
    </row>
    <row r="1273" spans="1:2">
      <c r="A1273">
        <v>3</v>
      </c>
      <c r="B1273">
        <v>3</v>
      </c>
    </row>
    <row r="1274" spans="1:2">
      <c r="A1274">
        <v>3</v>
      </c>
      <c r="B1274">
        <v>3</v>
      </c>
    </row>
    <row r="1275" spans="1:2">
      <c r="A1275">
        <v>3</v>
      </c>
      <c r="B1275">
        <v>3</v>
      </c>
    </row>
    <row r="1276" spans="1:2">
      <c r="A1276">
        <v>3</v>
      </c>
      <c r="B1276">
        <v>3</v>
      </c>
    </row>
    <row r="1277" spans="1:2">
      <c r="A1277">
        <v>3</v>
      </c>
      <c r="B1277">
        <v>3</v>
      </c>
    </row>
    <row r="1278" spans="1:2">
      <c r="A1278">
        <v>3</v>
      </c>
      <c r="B1278">
        <v>3</v>
      </c>
    </row>
    <row r="1279" spans="1:2">
      <c r="A1279">
        <v>3</v>
      </c>
      <c r="B1279">
        <v>3</v>
      </c>
    </row>
    <row r="1280" spans="1:2">
      <c r="A1280">
        <v>3</v>
      </c>
      <c r="B1280">
        <v>3</v>
      </c>
    </row>
    <row r="1281" spans="1:2">
      <c r="A1281">
        <v>3</v>
      </c>
      <c r="B1281">
        <v>2</v>
      </c>
    </row>
    <row r="1282" spans="1:2">
      <c r="A1282">
        <v>3</v>
      </c>
      <c r="B1282">
        <v>2</v>
      </c>
    </row>
    <row r="1283" spans="1:2">
      <c r="A1283">
        <v>3</v>
      </c>
      <c r="B1283">
        <v>3</v>
      </c>
    </row>
    <row r="1284" spans="1:2">
      <c r="A1284">
        <v>3</v>
      </c>
      <c r="B1284">
        <v>3</v>
      </c>
    </row>
    <row r="1285" spans="1:2">
      <c r="A1285">
        <v>3</v>
      </c>
      <c r="B1285">
        <v>4</v>
      </c>
    </row>
    <row r="1286" spans="1:2">
      <c r="A1286">
        <v>4</v>
      </c>
      <c r="B1286">
        <v>3</v>
      </c>
    </row>
    <row r="1287" spans="1:2">
      <c r="A1287">
        <v>3</v>
      </c>
      <c r="B1287">
        <v>3</v>
      </c>
    </row>
    <row r="1288" spans="1:2">
      <c r="A1288">
        <v>3</v>
      </c>
      <c r="B1288">
        <v>2</v>
      </c>
    </row>
    <row r="1289" spans="1:2">
      <c r="A1289">
        <v>3</v>
      </c>
      <c r="B1289">
        <v>2</v>
      </c>
    </row>
    <row r="1290" spans="1:2">
      <c r="A1290">
        <v>3</v>
      </c>
      <c r="B1290">
        <v>3</v>
      </c>
    </row>
    <row r="1291" spans="1:2">
      <c r="A1291">
        <v>3</v>
      </c>
      <c r="B1291">
        <v>3</v>
      </c>
    </row>
    <row r="1292" spans="1:2">
      <c r="A1292">
        <v>3</v>
      </c>
      <c r="B1292">
        <v>2</v>
      </c>
    </row>
    <row r="1293" spans="1:2">
      <c r="A1293">
        <v>3</v>
      </c>
      <c r="B1293">
        <v>1</v>
      </c>
    </row>
    <row r="1294" spans="1:2">
      <c r="A1294">
        <v>3</v>
      </c>
      <c r="B1294">
        <v>3</v>
      </c>
    </row>
    <row r="1295" spans="1:2">
      <c r="A1295">
        <v>3</v>
      </c>
      <c r="B1295">
        <v>2</v>
      </c>
    </row>
    <row r="1296" spans="1:2">
      <c r="A1296">
        <v>3</v>
      </c>
      <c r="B1296">
        <v>1</v>
      </c>
    </row>
    <row r="1297" spans="1:2">
      <c r="A1297">
        <v>3</v>
      </c>
      <c r="B1297">
        <v>4</v>
      </c>
    </row>
    <row r="1298" spans="1:2">
      <c r="A1298">
        <v>3</v>
      </c>
      <c r="B1298">
        <v>3</v>
      </c>
    </row>
    <row r="1299" spans="1:2">
      <c r="A1299">
        <v>3</v>
      </c>
      <c r="B1299">
        <v>3</v>
      </c>
    </row>
    <row r="1300" spans="1:2">
      <c r="A1300">
        <v>4</v>
      </c>
      <c r="B1300">
        <v>4</v>
      </c>
    </row>
    <row r="1301" spans="1:2">
      <c r="A1301">
        <v>3</v>
      </c>
      <c r="B1301">
        <v>3</v>
      </c>
    </row>
    <row r="1302" spans="1:2">
      <c r="A1302">
        <v>4</v>
      </c>
      <c r="B1302">
        <v>3</v>
      </c>
    </row>
    <row r="1303" spans="1:2">
      <c r="A1303">
        <v>4</v>
      </c>
      <c r="B1303">
        <v>2</v>
      </c>
    </row>
    <row r="1304" spans="1:2">
      <c r="A1304">
        <v>3</v>
      </c>
      <c r="B1304">
        <v>4</v>
      </c>
    </row>
    <row r="1305" spans="1:2">
      <c r="A1305">
        <v>3</v>
      </c>
      <c r="B1305">
        <v>3</v>
      </c>
    </row>
    <row r="1306" spans="1:2">
      <c r="A1306">
        <v>3</v>
      </c>
      <c r="B1306">
        <v>3</v>
      </c>
    </row>
    <row r="1307" spans="1:2">
      <c r="A1307">
        <v>3</v>
      </c>
      <c r="B1307">
        <v>2</v>
      </c>
    </row>
    <row r="1308" spans="1:2">
      <c r="A1308">
        <v>3</v>
      </c>
      <c r="B1308">
        <v>3</v>
      </c>
    </row>
    <row r="1309" spans="1:2">
      <c r="A1309">
        <v>4</v>
      </c>
      <c r="B1309">
        <v>3</v>
      </c>
    </row>
    <row r="1310" spans="1:2">
      <c r="A1310">
        <v>4</v>
      </c>
      <c r="B1310">
        <v>2</v>
      </c>
    </row>
    <row r="1311" spans="1:2">
      <c r="A1311">
        <v>3</v>
      </c>
      <c r="B1311">
        <v>3</v>
      </c>
    </row>
    <row r="1312" spans="1:2">
      <c r="A1312">
        <v>3</v>
      </c>
      <c r="B1312">
        <v>3</v>
      </c>
    </row>
    <row r="1313" spans="1:2">
      <c r="A1313">
        <v>3</v>
      </c>
      <c r="B1313">
        <v>1</v>
      </c>
    </row>
    <row r="1314" spans="1:2">
      <c r="A1314">
        <v>3</v>
      </c>
      <c r="B1314">
        <v>3</v>
      </c>
    </row>
    <row r="1315" spans="1:2">
      <c r="A1315">
        <v>3</v>
      </c>
      <c r="B1315">
        <v>3</v>
      </c>
    </row>
    <row r="1316" spans="1:2">
      <c r="A1316">
        <v>4</v>
      </c>
      <c r="B1316">
        <v>4</v>
      </c>
    </row>
    <row r="1317" spans="1:2">
      <c r="A1317">
        <v>4</v>
      </c>
      <c r="B1317">
        <v>3</v>
      </c>
    </row>
    <row r="1318" spans="1:2">
      <c r="A1318">
        <v>4</v>
      </c>
      <c r="B1318">
        <v>3</v>
      </c>
    </row>
    <row r="1319" spans="1:2">
      <c r="A1319">
        <v>3</v>
      </c>
      <c r="B1319">
        <v>2</v>
      </c>
    </row>
    <row r="1320" spans="1:2">
      <c r="A1320">
        <v>3</v>
      </c>
      <c r="B1320">
        <v>4</v>
      </c>
    </row>
    <row r="1321" spans="1:2">
      <c r="A1321">
        <v>3</v>
      </c>
      <c r="B1321">
        <v>4</v>
      </c>
    </row>
    <row r="1322" spans="1:2">
      <c r="A1322">
        <v>4</v>
      </c>
      <c r="B1322">
        <v>2</v>
      </c>
    </row>
    <row r="1323" spans="1:2">
      <c r="A1323">
        <v>3</v>
      </c>
      <c r="B1323">
        <v>3</v>
      </c>
    </row>
    <row r="1324" spans="1:2">
      <c r="A1324">
        <v>3</v>
      </c>
      <c r="B1324">
        <v>2</v>
      </c>
    </row>
    <row r="1325" spans="1:2">
      <c r="A1325">
        <v>3</v>
      </c>
      <c r="B1325">
        <v>3</v>
      </c>
    </row>
    <row r="1326" spans="1:2">
      <c r="A1326">
        <v>3</v>
      </c>
      <c r="B1326">
        <v>3</v>
      </c>
    </row>
    <row r="1327" spans="1:2">
      <c r="A1327">
        <v>3</v>
      </c>
      <c r="B1327">
        <v>3</v>
      </c>
    </row>
    <row r="1328" spans="1:2">
      <c r="A1328">
        <v>3</v>
      </c>
      <c r="B1328">
        <v>2</v>
      </c>
    </row>
    <row r="1329" spans="1:2">
      <c r="A1329">
        <v>3</v>
      </c>
      <c r="B1329">
        <v>3</v>
      </c>
    </row>
    <row r="1330" spans="1:2">
      <c r="A1330">
        <v>4</v>
      </c>
      <c r="B1330">
        <v>3</v>
      </c>
    </row>
    <row r="1331" spans="1:2">
      <c r="A1331">
        <v>3</v>
      </c>
      <c r="B1331">
        <v>3</v>
      </c>
    </row>
    <row r="1332" spans="1:2">
      <c r="A1332">
        <v>3</v>
      </c>
      <c r="B1332">
        <v>3</v>
      </c>
    </row>
    <row r="1333" spans="1:2">
      <c r="A1333">
        <v>3</v>
      </c>
      <c r="B1333">
        <v>3</v>
      </c>
    </row>
    <row r="1334" spans="1:2">
      <c r="A1334">
        <v>4</v>
      </c>
      <c r="B1334">
        <v>2</v>
      </c>
    </row>
    <row r="1335" spans="1:2">
      <c r="A1335">
        <v>4</v>
      </c>
      <c r="B1335">
        <v>3</v>
      </c>
    </row>
    <row r="1336" spans="1:2">
      <c r="A1336">
        <v>3</v>
      </c>
      <c r="B1336">
        <v>2</v>
      </c>
    </row>
    <row r="1337" spans="1:2">
      <c r="A1337">
        <v>3</v>
      </c>
      <c r="B1337">
        <v>3</v>
      </c>
    </row>
    <row r="1338" spans="1:2">
      <c r="A1338">
        <v>4</v>
      </c>
      <c r="B1338">
        <v>4</v>
      </c>
    </row>
    <row r="1339" spans="1:2">
      <c r="A1339">
        <v>3</v>
      </c>
      <c r="B1339">
        <v>3</v>
      </c>
    </row>
    <row r="1340" spans="1:2">
      <c r="A1340">
        <v>3</v>
      </c>
      <c r="B1340">
        <v>2</v>
      </c>
    </row>
    <row r="1341" spans="1:2">
      <c r="A1341">
        <v>4</v>
      </c>
      <c r="B1341">
        <v>3</v>
      </c>
    </row>
    <row r="1342" spans="1:2">
      <c r="A1342">
        <v>3</v>
      </c>
      <c r="B1342">
        <v>3</v>
      </c>
    </row>
    <row r="1343" spans="1:2">
      <c r="A1343">
        <v>3</v>
      </c>
      <c r="B1343">
        <v>3</v>
      </c>
    </row>
    <row r="1344" spans="1:2">
      <c r="A1344">
        <v>3</v>
      </c>
      <c r="B1344">
        <v>3</v>
      </c>
    </row>
    <row r="1345" spans="1:2">
      <c r="A1345">
        <v>3</v>
      </c>
      <c r="B1345">
        <v>3</v>
      </c>
    </row>
    <row r="1346" spans="1:2">
      <c r="A1346">
        <v>4</v>
      </c>
      <c r="B1346">
        <v>3</v>
      </c>
    </row>
    <row r="1347" spans="1:2">
      <c r="A1347">
        <v>3</v>
      </c>
      <c r="B1347">
        <v>3</v>
      </c>
    </row>
    <row r="1348" spans="1:2">
      <c r="A1348">
        <v>3</v>
      </c>
      <c r="B1348">
        <v>2</v>
      </c>
    </row>
    <row r="1349" spans="1:2">
      <c r="A1349">
        <v>4</v>
      </c>
      <c r="B1349">
        <v>2</v>
      </c>
    </row>
    <row r="1350" spans="1:2">
      <c r="A1350">
        <v>3</v>
      </c>
      <c r="B1350">
        <v>3</v>
      </c>
    </row>
    <row r="1351" spans="1:2">
      <c r="A1351">
        <v>3</v>
      </c>
      <c r="B1351">
        <v>2</v>
      </c>
    </row>
    <row r="1352" spans="1:2">
      <c r="A1352">
        <v>3</v>
      </c>
      <c r="B1352">
        <v>2</v>
      </c>
    </row>
    <row r="1353" spans="1:2">
      <c r="A1353">
        <v>3</v>
      </c>
      <c r="B1353">
        <v>3</v>
      </c>
    </row>
    <row r="1354" spans="1:2">
      <c r="A1354">
        <v>3</v>
      </c>
      <c r="B1354">
        <v>3</v>
      </c>
    </row>
    <row r="1355" spans="1:2">
      <c r="A1355">
        <v>4</v>
      </c>
      <c r="B1355">
        <v>3</v>
      </c>
    </row>
    <row r="1356" spans="1:2">
      <c r="A1356">
        <v>3</v>
      </c>
      <c r="B1356">
        <v>3</v>
      </c>
    </row>
    <row r="1357" spans="1:2">
      <c r="A1357">
        <v>3</v>
      </c>
      <c r="B1357">
        <v>1</v>
      </c>
    </row>
    <row r="1358" spans="1:2">
      <c r="A1358">
        <v>4</v>
      </c>
      <c r="B1358">
        <v>3</v>
      </c>
    </row>
    <row r="1359" spans="1:2">
      <c r="A1359">
        <v>3</v>
      </c>
      <c r="B1359">
        <v>4</v>
      </c>
    </row>
    <row r="1360" spans="1:2">
      <c r="A1360">
        <v>3</v>
      </c>
      <c r="B1360">
        <v>3</v>
      </c>
    </row>
    <row r="1361" spans="1:2">
      <c r="A1361">
        <v>3</v>
      </c>
      <c r="B1361">
        <v>2</v>
      </c>
    </row>
    <row r="1362" spans="1:2">
      <c r="A1362">
        <v>3</v>
      </c>
      <c r="B1362">
        <v>2</v>
      </c>
    </row>
    <row r="1363" spans="1:2">
      <c r="A1363">
        <v>3</v>
      </c>
      <c r="B1363">
        <v>3</v>
      </c>
    </row>
    <row r="1364" spans="1:2">
      <c r="A1364">
        <v>3</v>
      </c>
      <c r="B1364">
        <v>3</v>
      </c>
    </row>
    <row r="1365" spans="1:2">
      <c r="A1365">
        <v>3</v>
      </c>
      <c r="B1365">
        <v>2</v>
      </c>
    </row>
    <row r="1366" spans="1:2">
      <c r="A1366">
        <v>3</v>
      </c>
      <c r="B1366">
        <v>3</v>
      </c>
    </row>
    <row r="1367" spans="1:2">
      <c r="A1367">
        <v>3</v>
      </c>
      <c r="B1367">
        <v>3</v>
      </c>
    </row>
    <row r="1368" spans="1:2">
      <c r="A1368">
        <v>3</v>
      </c>
      <c r="B1368">
        <v>3</v>
      </c>
    </row>
    <row r="1369" spans="1:2">
      <c r="A1369">
        <v>3</v>
      </c>
      <c r="B1369">
        <v>2</v>
      </c>
    </row>
    <row r="1370" spans="1:2">
      <c r="A1370">
        <v>3</v>
      </c>
      <c r="B1370">
        <v>3</v>
      </c>
    </row>
    <row r="1371" spans="1:2">
      <c r="A1371">
        <v>3</v>
      </c>
      <c r="B1371">
        <v>3</v>
      </c>
    </row>
    <row r="1372" spans="1:2">
      <c r="A1372">
        <v>3</v>
      </c>
      <c r="B1372">
        <v>4</v>
      </c>
    </row>
    <row r="1373" spans="1:2">
      <c r="A1373">
        <v>3</v>
      </c>
      <c r="B1373">
        <v>3</v>
      </c>
    </row>
    <row r="1374" spans="1:2">
      <c r="A1374">
        <v>4</v>
      </c>
      <c r="B1374">
        <v>3</v>
      </c>
    </row>
    <row r="1375" spans="1:2">
      <c r="A1375">
        <v>3</v>
      </c>
      <c r="B1375">
        <v>3</v>
      </c>
    </row>
    <row r="1376" spans="1:2">
      <c r="A1376">
        <v>3</v>
      </c>
      <c r="B1376">
        <v>2</v>
      </c>
    </row>
    <row r="1377" spans="1:2">
      <c r="A1377">
        <v>3</v>
      </c>
      <c r="B1377">
        <v>3</v>
      </c>
    </row>
    <row r="1378" spans="1:2">
      <c r="A1378">
        <v>3</v>
      </c>
      <c r="B1378">
        <v>4</v>
      </c>
    </row>
    <row r="1379" spans="1:2">
      <c r="A1379">
        <v>3</v>
      </c>
      <c r="B1379">
        <v>3</v>
      </c>
    </row>
    <row r="1380" spans="1:2">
      <c r="A1380">
        <v>3</v>
      </c>
      <c r="B1380">
        <v>3</v>
      </c>
    </row>
    <row r="1381" spans="1:2">
      <c r="A1381">
        <v>3</v>
      </c>
      <c r="B1381">
        <v>3</v>
      </c>
    </row>
    <row r="1382" spans="1:2">
      <c r="A1382">
        <v>3</v>
      </c>
      <c r="B1382">
        <v>1</v>
      </c>
    </row>
    <row r="1383" spans="1:2">
      <c r="A1383">
        <v>3</v>
      </c>
      <c r="B1383">
        <v>2</v>
      </c>
    </row>
    <row r="1384" spans="1:2">
      <c r="A1384">
        <v>3</v>
      </c>
      <c r="B1384">
        <v>4</v>
      </c>
    </row>
    <row r="1385" spans="1:2">
      <c r="A1385">
        <v>4</v>
      </c>
      <c r="B1385">
        <v>3</v>
      </c>
    </row>
    <row r="1386" spans="1:2">
      <c r="A1386">
        <v>4</v>
      </c>
      <c r="B1386">
        <v>2</v>
      </c>
    </row>
    <row r="1387" spans="1:2">
      <c r="A1387">
        <v>3</v>
      </c>
      <c r="B1387">
        <v>2</v>
      </c>
    </row>
    <row r="1388" spans="1:2">
      <c r="A1388">
        <v>3</v>
      </c>
      <c r="B1388">
        <v>2</v>
      </c>
    </row>
    <row r="1389" spans="1:2">
      <c r="A1389">
        <v>3</v>
      </c>
      <c r="B1389">
        <v>2</v>
      </c>
    </row>
    <row r="1390" spans="1:2">
      <c r="A1390">
        <v>3</v>
      </c>
      <c r="B1390">
        <v>3</v>
      </c>
    </row>
    <row r="1391" spans="1:2">
      <c r="A1391">
        <v>4</v>
      </c>
      <c r="B1391">
        <v>3</v>
      </c>
    </row>
    <row r="1392" spans="1:2">
      <c r="A1392">
        <v>3</v>
      </c>
      <c r="B1392">
        <v>2</v>
      </c>
    </row>
    <row r="1393" spans="1:2">
      <c r="A1393">
        <v>3</v>
      </c>
      <c r="B1393">
        <v>2</v>
      </c>
    </row>
    <row r="1394" spans="1:2">
      <c r="A1394">
        <v>3</v>
      </c>
      <c r="B1394">
        <v>3</v>
      </c>
    </row>
    <row r="1395" spans="1:2">
      <c r="A1395">
        <v>3</v>
      </c>
      <c r="B1395">
        <v>3</v>
      </c>
    </row>
    <row r="1396" spans="1:2">
      <c r="A1396">
        <v>4</v>
      </c>
      <c r="B1396">
        <v>3</v>
      </c>
    </row>
    <row r="1397" spans="1:2">
      <c r="A1397">
        <v>3</v>
      </c>
      <c r="B1397">
        <v>3</v>
      </c>
    </row>
    <row r="1398" spans="1:2">
      <c r="A1398">
        <v>3</v>
      </c>
      <c r="B1398">
        <v>2</v>
      </c>
    </row>
    <row r="1399" spans="1:2">
      <c r="A1399">
        <v>3</v>
      </c>
      <c r="B1399">
        <v>2</v>
      </c>
    </row>
    <row r="1400" spans="1:2">
      <c r="A1400">
        <v>4</v>
      </c>
      <c r="B1400">
        <v>3</v>
      </c>
    </row>
    <row r="1401" spans="1:2">
      <c r="A1401">
        <v>3</v>
      </c>
      <c r="B1401">
        <v>3</v>
      </c>
    </row>
    <row r="1402" spans="1:2">
      <c r="A1402">
        <v>3</v>
      </c>
      <c r="B1402">
        <v>3</v>
      </c>
    </row>
    <row r="1403" spans="1:2">
      <c r="A1403">
        <v>3</v>
      </c>
      <c r="B1403">
        <v>3</v>
      </c>
    </row>
    <row r="1404" spans="1:2">
      <c r="A1404">
        <v>3</v>
      </c>
      <c r="B1404">
        <v>3</v>
      </c>
    </row>
    <row r="1405" spans="1:2">
      <c r="A1405">
        <v>3</v>
      </c>
      <c r="B1405">
        <v>3</v>
      </c>
    </row>
    <row r="1406" spans="1:2">
      <c r="A1406">
        <v>3</v>
      </c>
      <c r="B1406">
        <v>3</v>
      </c>
    </row>
    <row r="1407" spans="1:2">
      <c r="A1407">
        <v>4</v>
      </c>
      <c r="B1407">
        <v>4</v>
      </c>
    </row>
    <row r="1408" spans="1:2">
      <c r="A1408">
        <v>3</v>
      </c>
      <c r="B1408">
        <v>3</v>
      </c>
    </row>
    <row r="1409" spans="1:2">
      <c r="A1409">
        <v>3</v>
      </c>
      <c r="B1409">
        <v>2</v>
      </c>
    </row>
    <row r="1410" spans="1:2">
      <c r="A1410">
        <v>3</v>
      </c>
      <c r="B1410">
        <v>4</v>
      </c>
    </row>
    <row r="1411" spans="1:2">
      <c r="A1411">
        <v>3</v>
      </c>
      <c r="B1411">
        <v>4</v>
      </c>
    </row>
    <row r="1412" spans="1:2">
      <c r="A1412">
        <v>3</v>
      </c>
      <c r="B1412">
        <v>3</v>
      </c>
    </row>
    <row r="1413" spans="1:2">
      <c r="A1413">
        <v>3</v>
      </c>
      <c r="B1413">
        <v>3</v>
      </c>
    </row>
    <row r="1414" spans="1:2">
      <c r="A1414">
        <v>3</v>
      </c>
      <c r="B1414">
        <v>2</v>
      </c>
    </row>
    <row r="1415" spans="1:2">
      <c r="A1415">
        <v>3</v>
      </c>
      <c r="B1415">
        <v>2</v>
      </c>
    </row>
    <row r="1416" spans="1:2">
      <c r="A1416">
        <v>4</v>
      </c>
      <c r="B1416">
        <v>3</v>
      </c>
    </row>
    <row r="1417" spans="1:2">
      <c r="A1417">
        <v>3</v>
      </c>
      <c r="B1417">
        <v>2</v>
      </c>
    </row>
    <row r="1418" spans="1:2">
      <c r="A1418">
        <v>3</v>
      </c>
      <c r="B1418">
        <v>3</v>
      </c>
    </row>
    <row r="1419" spans="1:2">
      <c r="A1419">
        <v>3</v>
      </c>
      <c r="B1419">
        <v>3</v>
      </c>
    </row>
    <row r="1420" spans="1:2">
      <c r="A1420">
        <v>3</v>
      </c>
      <c r="B1420">
        <v>3</v>
      </c>
    </row>
    <row r="1421" spans="1:2">
      <c r="A1421">
        <v>3</v>
      </c>
      <c r="B1421">
        <v>2</v>
      </c>
    </row>
    <row r="1422" spans="1:2">
      <c r="A1422">
        <v>4</v>
      </c>
      <c r="B1422">
        <v>3</v>
      </c>
    </row>
    <row r="1423" spans="1:2">
      <c r="A1423">
        <v>3</v>
      </c>
      <c r="B1423">
        <v>1</v>
      </c>
    </row>
    <row r="1424" spans="1:2">
      <c r="A1424">
        <v>3</v>
      </c>
      <c r="B1424">
        <v>3</v>
      </c>
    </row>
    <row r="1425" spans="1:2">
      <c r="A1425">
        <v>3</v>
      </c>
      <c r="B1425">
        <v>4</v>
      </c>
    </row>
    <row r="1426" spans="1:2">
      <c r="A1426">
        <v>3</v>
      </c>
      <c r="B1426">
        <v>3</v>
      </c>
    </row>
    <row r="1427" spans="1:2">
      <c r="A1427">
        <v>3</v>
      </c>
      <c r="B1427">
        <v>3</v>
      </c>
    </row>
    <row r="1428" spans="1:2">
      <c r="A1428">
        <v>3</v>
      </c>
      <c r="B1428">
        <v>3</v>
      </c>
    </row>
    <row r="1429" spans="1:2">
      <c r="A1429">
        <v>3</v>
      </c>
      <c r="B1429">
        <v>2</v>
      </c>
    </row>
    <row r="1430" spans="1:2">
      <c r="A1430">
        <v>3</v>
      </c>
      <c r="B1430">
        <v>3</v>
      </c>
    </row>
    <row r="1431" spans="1:2">
      <c r="A1431">
        <v>3</v>
      </c>
      <c r="B1431">
        <v>3</v>
      </c>
    </row>
    <row r="1432" spans="1:2">
      <c r="A1432">
        <v>3</v>
      </c>
      <c r="B1432">
        <v>3</v>
      </c>
    </row>
    <row r="1433" spans="1:2">
      <c r="A1433">
        <v>3</v>
      </c>
      <c r="B1433">
        <v>3</v>
      </c>
    </row>
    <row r="1434" spans="1:2">
      <c r="A1434">
        <v>4</v>
      </c>
      <c r="B1434">
        <v>3</v>
      </c>
    </row>
    <row r="1435" spans="1:2">
      <c r="A1435">
        <v>4</v>
      </c>
      <c r="B1435">
        <v>2</v>
      </c>
    </row>
    <row r="1436" spans="1:2">
      <c r="A1436">
        <v>3</v>
      </c>
      <c r="B1436">
        <v>2</v>
      </c>
    </row>
    <row r="1437" spans="1:2">
      <c r="A1437">
        <v>3</v>
      </c>
      <c r="B1437">
        <v>3</v>
      </c>
    </row>
    <row r="1438" spans="1:2">
      <c r="A1438">
        <v>3</v>
      </c>
      <c r="B1438">
        <v>3</v>
      </c>
    </row>
    <row r="1439" spans="1:2">
      <c r="A1439">
        <v>3</v>
      </c>
      <c r="B1439">
        <v>2</v>
      </c>
    </row>
    <row r="1440" spans="1:2">
      <c r="A1440">
        <v>3</v>
      </c>
      <c r="B1440">
        <v>2</v>
      </c>
    </row>
    <row r="1441" spans="1:2">
      <c r="A1441">
        <v>3</v>
      </c>
      <c r="B1441">
        <v>3</v>
      </c>
    </row>
    <row r="1442" spans="1:2">
      <c r="A1442">
        <v>3</v>
      </c>
      <c r="B1442">
        <v>3</v>
      </c>
    </row>
    <row r="1443" spans="1:2">
      <c r="A1443">
        <v>4</v>
      </c>
      <c r="B1443">
        <v>2</v>
      </c>
    </row>
    <row r="1444" spans="1:2">
      <c r="A1444">
        <v>3</v>
      </c>
      <c r="B1444">
        <v>4</v>
      </c>
    </row>
    <row r="1445" spans="1:2">
      <c r="A1445">
        <v>3</v>
      </c>
      <c r="B1445">
        <v>2</v>
      </c>
    </row>
    <row r="1446" spans="1:2">
      <c r="A1446">
        <v>3</v>
      </c>
      <c r="B1446">
        <v>1</v>
      </c>
    </row>
    <row r="1447" spans="1:2">
      <c r="A1447">
        <v>4</v>
      </c>
      <c r="B1447">
        <v>3</v>
      </c>
    </row>
    <row r="1448" spans="1:2">
      <c r="A1448">
        <v>4</v>
      </c>
      <c r="B1448">
        <v>3</v>
      </c>
    </row>
    <row r="1449" spans="1:2">
      <c r="A1449">
        <v>4</v>
      </c>
      <c r="B1449">
        <v>2</v>
      </c>
    </row>
    <row r="1450" spans="1:2">
      <c r="A1450">
        <v>3</v>
      </c>
      <c r="B1450">
        <v>3</v>
      </c>
    </row>
    <row r="1451" spans="1:2">
      <c r="A1451">
        <v>3</v>
      </c>
      <c r="B1451">
        <v>3</v>
      </c>
    </row>
    <row r="1452" spans="1:2">
      <c r="A1452">
        <v>3</v>
      </c>
      <c r="B1452">
        <v>3</v>
      </c>
    </row>
    <row r="1453" spans="1:2">
      <c r="A1453">
        <v>3</v>
      </c>
      <c r="B1453">
        <v>3</v>
      </c>
    </row>
    <row r="1454" spans="1:2">
      <c r="A1454">
        <v>3</v>
      </c>
      <c r="B1454">
        <v>3</v>
      </c>
    </row>
    <row r="1455" spans="1:2">
      <c r="A1455">
        <v>3</v>
      </c>
      <c r="B1455">
        <v>2</v>
      </c>
    </row>
    <row r="1456" spans="1:2">
      <c r="A1456">
        <v>3</v>
      </c>
      <c r="B1456">
        <v>3</v>
      </c>
    </row>
    <row r="1457" spans="1:2">
      <c r="A1457">
        <v>3</v>
      </c>
      <c r="B1457">
        <v>3</v>
      </c>
    </row>
    <row r="1458" spans="1:2">
      <c r="A1458">
        <v>3</v>
      </c>
      <c r="B1458">
        <v>4</v>
      </c>
    </row>
    <row r="1459" spans="1:2">
      <c r="A1459">
        <v>3</v>
      </c>
      <c r="B1459">
        <v>3</v>
      </c>
    </row>
    <row r="1460" spans="1:2">
      <c r="A1460">
        <v>3</v>
      </c>
      <c r="B1460">
        <v>3</v>
      </c>
    </row>
    <row r="1461" spans="1:2">
      <c r="A1461">
        <v>3</v>
      </c>
      <c r="B1461">
        <v>3</v>
      </c>
    </row>
    <row r="1462" spans="1:2">
      <c r="A1462">
        <v>3</v>
      </c>
      <c r="B1462">
        <v>1</v>
      </c>
    </row>
    <row r="1463" spans="1:2">
      <c r="A1463">
        <v>3</v>
      </c>
      <c r="B1463">
        <v>3</v>
      </c>
    </row>
    <row r="1464" spans="1:2">
      <c r="A1464">
        <v>3</v>
      </c>
      <c r="B1464">
        <v>2</v>
      </c>
    </row>
    <row r="1465" spans="1:2">
      <c r="A1465">
        <v>3</v>
      </c>
      <c r="B1465">
        <v>3</v>
      </c>
    </row>
    <row r="1466" spans="1:2">
      <c r="A1466">
        <v>3</v>
      </c>
      <c r="B1466">
        <v>3</v>
      </c>
    </row>
    <row r="1467" spans="1:2">
      <c r="A1467">
        <v>3</v>
      </c>
      <c r="B1467">
        <v>3</v>
      </c>
    </row>
    <row r="1468" spans="1:2">
      <c r="A1468">
        <v>3</v>
      </c>
      <c r="B1468">
        <v>3</v>
      </c>
    </row>
    <row r="1469" spans="1:2">
      <c r="A1469">
        <v>4</v>
      </c>
      <c r="B1469">
        <v>3</v>
      </c>
    </row>
    <row r="1470" spans="1:2">
      <c r="A1470">
        <v>3</v>
      </c>
      <c r="B1470">
        <v>2</v>
      </c>
    </row>
    <row r="1471" spans="1:2">
      <c r="A1471">
        <v>3</v>
      </c>
      <c r="B1471">
        <v>4</v>
      </c>
    </row>
  </sheetData>
  <mergeCells count="1">
    <mergeCell ref="I2:P2"/>
  </mergeCell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DE4D-6E73-4F3C-8846-53B48000235A}">
  <sheetPr>
    <tabColor rgb="FF92D050"/>
  </sheetPr>
  <dimension ref="A1:P10"/>
  <sheetViews>
    <sheetView workbookViewId="0">
      <selection activeCell="I14" sqref="I14"/>
    </sheetView>
  </sheetViews>
  <sheetFormatPr defaultRowHeight="14.25"/>
  <cols>
    <col min="1" max="1" width="23.1328125" bestFit="1" customWidth="1"/>
    <col min="2" max="2" width="14.73046875" bestFit="1" customWidth="1"/>
    <col min="3" max="3" width="3.73046875" bestFit="1" customWidth="1"/>
    <col min="4" max="4" width="10.19921875" bestFit="1" customWidth="1"/>
    <col min="5" max="5" width="11.53125" bestFit="1" customWidth="1"/>
  </cols>
  <sheetData>
    <row r="1" spans="1:16" ht="17.649999999999999">
      <c r="I1" s="20" t="s">
        <v>131</v>
      </c>
      <c r="J1" s="20"/>
      <c r="K1" s="20"/>
      <c r="L1" s="20"/>
      <c r="M1" s="21"/>
      <c r="N1" s="21"/>
      <c r="O1" s="21"/>
      <c r="P1" s="21"/>
    </row>
    <row r="2" spans="1:16">
      <c r="I2" s="26" t="s">
        <v>138</v>
      </c>
      <c r="J2" s="26"/>
      <c r="K2" s="26"/>
      <c r="L2" s="26"/>
      <c r="M2" s="26"/>
      <c r="N2" s="26"/>
      <c r="O2" s="26"/>
      <c r="P2" s="26"/>
    </row>
    <row r="4" spans="1:16">
      <c r="A4" s="5" t="s">
        <v>113</v>
      </c>
      <c r="B4" s="5" t="s">
        <v>115</v>
      </c>
    </row>
    <row r="5" spans="1:16">
      <c r="A5" s="5" t="s">
        <v>111</v>
      </c>
      <c r="B5" t="s">
        <v>43</v>
      </c>
      <c r="C5" t="s">
        <v>35</v>
      </c>
      <c r="D5" t="s">
        <v>112</v>
      </c>
      <c r="E5" s="1" t="s">
        <v>114</v>
      </c>
    </row>
    <row r="6" spans="1:16">
      <c r="A6" s="6">
        <v>0</v>
      </c>
      <c r="B6">
        <v>477</v>
      </c>
      <c r="C6">
        <v>154</v>
      </c>
      <c r="D6">
        <v>631</v>
      </c>
      <c r="E6" s="9">
        <f>GETPIVOTDATA("EmployeeNumber",$A$4,"Attrition","Yes","StockOptionLevel",0)/GETPIVOTDATA("EmployeeNumber",$A$4,"StockOptionLevel",0)</f>
        <v>0.24405705229793978</v>
      </c>
    </row>
    <row r="7" spans="1:16">
      <c r="A7" s="6">
        <v>1</v>
      </c>
      <c r="B7">
        <v>540</v>
      </c>
      <c r="C7">
        <v>56</v>
      </c>
      <c r="D7">
        <v>596</v>
      </c>
      <c r="E7" s="9">
        <f>GETPIVOTDATA("EmployeeNumber",$A$4,"Attrition","Yes","StockOptionLevel",1)/GETPIVOTDATA("EmployeeNumber",$A$4,"StockOptionLevel",1)</f>
        <v>9.3959731543624164E-2</v>
      </c>
    </row>
    <row r="8" spans="1:16">
      <c r="A8" s="6">
        <v>2</v>
      </c>
      <c r="B8">
        <v>146</v>
      </c>
      <c r="C8">
        <v>12</v>
      </c>
      <c r="D8">
        <v>158</v>
      </c>
      <c r="E8" s="9">
        <f>GETPIVOTDATA("EmployeeNumber",$A$4,"Attrition","Yes","StockOptionLevel",2)/GETPIVOTDATA("EmployeeNumber",$A$4,"StockOptionLevel",2)</f>
        <v>7.5949367088607597E-2</v>
      </c>
    </row>
    <row r="9" spans="1:16">
      <c r="A9" s="6">
        <v>3</v>
      </c>
      <c r="B9">
        <v>70</v>
      </c>
      <c r="C9">
        <v>15</v>
      </c>
      <c r="D9">
        <v>85</v>
      </c>
      <c r="E9" s="9">
        <f>GETPIVOTDATA("EmployeeNumber",$A$4,"Attrition","Yes","StockOptionLevel",3)/GETPIVOTDATA("EmployeeNumber",$A$4,"StockOptionLevel",3)</f>
        <v>0.17647058823529413</v>
      </c>
    </row>
    <row r="10" spans="1:16">
      <c r="A10" s="6" t="s">
        <v>112</v>
      </c>
      <c r="B10">
        <v>1233</v>
      </c>
      <c r="C10">
        <v>237</v>
      </c>
      <c r="D10">
        <v>1470</v>
      </c>
      <c r="E10" s="9">
        <f>GETPIVOTDATA("EmployeeNumber",$A$4,"Attrition","Yes")/GETPIVOTDATA("EmployeeNumber",$A$4)</f>
        <v>0.16122448979591836</v>
      </c>
    </row>
  </sheetData>
  <mergeCells count="1">
    <mergeCell ref="I2:P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9AED7-13DE-4048-B411-122BB8A1AEC4}">
  <sheetPr>
    <tabColor rgb="FF92D050"/>
  </sheetPr>
  <dimension ref="A1:P1471"/>
  <sheetViews>
    <sheetView topLeftCell="C1" workbookViewId="0">
      <selection activeCell="I2" sqref="I2:P2"/>
    </sheetView>
  </sheetViews>
  <sheetFormatPr defaultRowHeight="14.25"/>
  <cols>
    <col min="1" max="1" width="12.06640625" bestFit="1" customWidth="1"/>
    <col min="2" max="2" width="22.3984375" bestFit="1" customWidth="1"/>
    <col min="4" max="4" width="12.33203125" bestFit="1" customWidth="1"/>
    <col min="6" max="6" width="12.06640625" bestFit="1" customWidth="1"/>
    <col min="7" max="7" width="22.3984375" bestFit="1" customWidth="1"/>
  </cols>
  <sheetData>
    <row r="1" spans="1:16" ht="17.649999999999999">
      <c r="A1" s="1" t="s">
        <v>16</v>
      </c>
      <c r="B1" s="1" t="s">
        <v>31</v>
      </c>
      <c r="I1" s="20" t="s">
        <v>131</v>
      </c>
      <c r="J1" s="20"/>
      <c r="K1" s="20"/>
      <c r="L1" s="20"/>
      <c r="M1" s="21"/>
      <c r="N1" s="21"/>
      <c r="O1" s="21"/>
      <c r="P1" s="21"/>
    </row>
    <row r="2" spans="1:16">
      <c r="A2">
        <v>4</v>
      </c>
      <c r="B2">
        <v>6</v>
      </c>
      <c r="I2" s="26" t="s">
        <v>139</v>
      </c>
      <c r="J2" s="26"/>
      <c r="K2" s="26"/>
      <c r="L2" s="26"/>
      <c r="M2" s="26"/>
      <c r="N2" s="26"/>
      <c r="O2" s="26"/>
      <c r="P2" s="26"/>
    </row>
    <row r="3" spans="1:16">
      <c r="A3">
        <v>2</v>
      </c>
      <c r="B3">
        <v>10</v>
      </c>
    </row>
    <row r="4" spans="1:16">
      <c r="A4">
        <v>3</v>
      </c>
      <c r="B4">
        <v>0</v>
      </c>
      <c r="F4" s="5" t="s">
        <v>111</v>
      </c>
      <c r="G4" t="s">
        <v>118</v>
      </c>
    </row>
    <row r="5" spans="1:16">
      <c r="A5">
        <v>3</v>
      </c>
      <c r="B5">
        <v>8</v>
      </c>
      <c r="F5" s="6" t="s">
        <v>161</v>
      </c>
      <c r="G5" s="18">
        <v>2.7602339181286548</v>
      </c>
    </row>
    <row r="6" spans="1:16">
      <c r="A6">
        <v>2</v>
      </c>
      <c r="B6">
        <v>2</v>
      </c>
      <c r="F6" s="6" t="s">
        <v>162</v>
      </c>
      <c r="G6" s="18">
        <v>2.661290322580645</v>
      </c>
    </row>
    <row r="7" spans="1:16">
      <c r="A7">
        <v>4</v>
      </c>
      <c r="B7">
        <v>7</v>
      </c>
      <c r="F7" s="6" t="s">
        <v>163</v>
      </c>
      <c r="G7" s="18">
        <v>2.7439024390243905</v>
      </c>
    </row>
    <row r="8" spans="1:16">
      <c r="A8">
        <v>1</v>
      </c>
      <c r="B8">
        <v>1</v>
      </c>
      <c r="F8" s="6" t="s">
        <v>164</v>
      </c>
      <c r="G8" s="18">
        <v>2.8162393162393164</v>
      </c>
    </row>
    <row r="9" spans="1:16">
      <c r="A9">
        <v>3</v>
      </c>
      <c r="B9">
        <v>1</v>
      </c>
      <c r="D9" s="1" t="s">
        <v>145</v>
      </c>
      <c r="F9" s="6" t="s">
        <v>165</v>
      </c>
      <c r="G9" s="18">
        <v>2.8392857142857144</v>
      </c>
    </row>
    <row r="10" spans="1:16">
      <c r="A10">
        <v>3</v>
      </c>
      <c r="B10">
        <v>9</v>
      </c>
      <c r="D10" s="11">
        <f>CORREL(A2:A1471,B2:B1471)</f>
        <v>-3.8026279482880621E-3</v>
      </c>
      <c r="F10" s="6" t="s">
        <v>166</v>
      </c>
      <c r="G10" s="18">
        <v>2.7317073170731709</v>
      </c>
    </row>
    <row r="11" spans="1:16">
      <c r="A11">
        <v>3</v>
      </c>
      <c r="B11">
        <v>7</v>
      </c>
      <c r="F11" s="6" t="s">
        <v>146</v>
      </c>
      <c r="G11" s="18">
        <v>2.6274509803921569</v>
      </c>
    </row>
    <row r="12" spans="1:16">
      <c r="A12">
        <v>2</v>
      </c>
      <c r="B12">
        <v>5</v>
      </c>
      <c r="F12" s="6" t="s">
        <v>147</v>
      </c>
      <c r="G12" s="18">
        <v>2.7419354838709675</v>
      </c>
    </row>
    <row r="13" spans="1:16">
      <c r="A13">
        <v>3</v>
      </c>
      <c r="B13">
        <v>9</v>
      </c>
      <c r="F13" s="6" t="s">
        <v>148</v>
      </c>
      <c r="G13" s="18">
        <v>2.3571428571428572</v>
      </c>
    </row>
    <row r="14" spans="1:16">
      <c r="A14">
        <v>3</v>
      </c>
      <c r="B14">
        <v>5</v>
      </c>
      <c r="F14" s="6" t="s">
        <v>149</v>
      </c>
      <c r="G14" s="18">
        <v>2.25</v>
      </c>
    </row>
    <row r="15" spans="1:16">
      <c r="A15">
        <v>4</v>
      </c>
      <c r="B15">
        <v>2</v>
      </c>
      <c r="F15" s="6" t="s">
        <v>150</v>
      </c>
      <c r="G15" s="18">
        <v>2.7142857142857144</v>
      </c>
    </row>
    <row r="16" spans="1:16">
      <c r="A16">
        <v>3</v>
      </c>
      <c r="B16">
        <v>4</v>
      </c>
      <c r="F16" s="6" t="s">
        <v>151</v>
      </c>
      <c r="G16" s="18">
        <v>2.5</v>
      </c>
    </row>
    <row r="17" spans="1:7">
      <c r="A17">
        <v>1</v>
      </c>
      <c r="B17">
        <v>10</v>
      </c>
      <c r="F17" s="6" t="s">
        <v>152</v>
      </c>
      <c r="G17" s="18">
        <v>2.6666666666666665</v>
      </c>
    </row>
    <row r="18" spans="1:7">
      <c r="A18">
        <v>2</v>
      </c>
      <c r="B18">
        <v>6</v>
      </c>
      <c r="F18" s="6" t="s">
        <v>153</v>
      </c>
      <c r="G18" s="18">
        <v>4</v>
      </c>
    </row>
    <row r="19" spans="1:7">
      <c r="A19">
        <v>4</v>
      </c>
      <c r="B19">
        <v>1</v>
      </c>
      <c r="F19" s="6" t="s">
        <v>112</v>
      </c>
      <c r="G19" s="18">
        <v>2.7285714285714286</v>
      </c>
    </row>
    <row r="20" spans="1:7">
      <c r="A20">
        <v>4</v>
      </c>
      <c r="B20">
        <v>25</v>
      </c>
    </row>
    <row r="21" spans="1:7">
      <c r="A21">
        <v>4</v>
      </c>
      <c r="B21">
        <v>3</v>
      </c>
    </row>
    <row r="22" spans="1:7">
      <c r="A22">
        <v>3</v>
      </c>
      <c r="B22">
        <v>4</v>
      </c>
    </row>
    <row r="23" spans="1:7">
      <c r="A23">
        <v>1</v>
      </c>
      <c r="B23">
        <v>5</v>
      </c>
    </row>
    <row r="24" spans="1:7">
      <c r="A24">
        <v>2</v>
      </c>
      <c r="B24">
        <v>12</v>
      </c>
    </row>
    <row r="25" spans="1:7">
      <c r="A25">
        <v>4</v>
      </c>
      <c r="B25">
        <v>0</v>
      </c>
    </row>
    <row r="26" spans="1:7">
      <c r="A26">
        <v>1</v>
      </c>
      <c r="B26">
        <v>4</v>
      </c>
    </row>
    <row r="27" spans="1:7">
      <c r="A27">
        <v>3</v>
      </c>
      <c r="B27">
        <v>14</v>
      </c>
    </row>
    <row r="28" spans="1:7">
      <c r="A28">
        <v>1</v>
      </c>
      <c r="B28">
        <v>10</v>
      </c>
    </row>
    <row r="29" spans="1:7">
      <c r="A29">
        <v>2</v>
      </c>
      <c r="B29">
        <v>9</v>
      </c>
    </row>
    <row r="30" spans="1:7">
      <c r="A30">
        <v>4</v>
      </c>
      <c r="B30">
        <v>22</v>
      </c>
    </row>
    <row r="31" spans="1:7">
      <c r="A31">
        <v>1</v>
      </c>
      <c r="B31">
        <v>2</v>
      </c>
    </row>
    <row r="32" spans="1:7">
      <c r="A32">
        <v>4</v>
      </c>
      <c r="B32">
        <v>1</v>
      </c>
    </row>
    <row r="33" spans="1:2">
      <c r="A33">
        <v>4</v>
      </c>
      <c r="B33">
        <v>4</v>
      </c>
    </row>
    <row r="34" spans="1:2">
      <c r="A34">
        <v>3</v>
      </c>
      <c r="B34">
        <v>10</v>
      </c>
    </row>
    <row r="35" spans="1:2">
      <c r="A35">
        <v>4</v>
      </c>
      <c r="B35">
        <v>1</v>
      </c>
    </row>
    <row r="36" spans="1:2">
      <c r="A36">
        <v>4</v>
      </c>
      <c r="B36">
        <v>2</v>
      </c>
    </row>
    <row r="37" spans="1:2">
      <c r="A37">
        <v>3</v>
      </c>
      <c r="B37">
        <v>5</v>
      </c>
    </row>
    <row r="38" spans="1:2">
      <c r="A38">
        <v>3</v>
      </c>
      <c r="B38">
        <v>3</v>
      </c>
    </row>
    <row r="39" spans="1:2">
      <c r="A39">
        <v>4</v>
      </c>
      <c r="B39">
        <v>2</v>
      </c>
    </row>
    <row r="40" spans="1:2">
      <c r="A40">
        <v>1</v>
      </c>
      <c r="B40">
        <v>1</v>
      </c>
    </row>
    <row r="41" spans="1:2">
      <c r="A41">
        <v>1</v>
      </c>
      <c r="B41">
        <v>5</v>
      </c>
    </row>
    <row r="42" spans="1:2">
      <c r="A42">
        <v>4</v>
      </c>
      <c r="B42">
        <v>1</v>
      </c>
    </row>
    <row r="43" spans="1:2">
      <c r="A43">
        <v>1</v>
      </c>
      <c r="B43">
        <v>1</v>
      </c>
    </row>
    <row r="44" spans="1:2">
      <c r="A44">
        <v>3</v>
      </c>
      <c r="B44">
        <v>1</v>
      </c>
    </row>
    <row r="45" spans="1:2">
      <c r="A45">
        <v>3</v>
      </c>
      <c r="B45">
        <v>9</v>
      </c>
    </row>
    <row r="46" spans="1:2">
      <c r="A46">
        <v>4</v>
      </c>
      <c r="B46">
        <v>12</v>
      </c>
    </row>
    <row r="47" spans="1:2">
      <c r="A47">
        <v>3</v>
      </c>
      <c r="B47">
        <v>22</v>
      </c>
    </row>
    <row r="48" spans="1:2">
      <c r="A48">
        <v>3</v>
      </c>
      <c r="B48">
        <v>9</v>
      </c>
    </row>
    <row r="49" spans="1:2">
      <c r="A49">
        <v>2</v>
      </c>
      <c r="B49">
        <v>1</v>
      </c>
    </row>
    <row r="50" spans="1:2">
      <c r="A50">
        <v>4</v>
      </c>
      <c r="B50">
        <v>9</v>
      </c>
    </row>
    <row r="51" spans="1:2">
      <c r="A51">
        <v>4</v>
      </c>
      <c r="B51">
        <v>1</v>
      </c>
    </row>
    <row r="52" spans="1:2">
      <c r="A52">
        <v>3</v>
      </c>
      <c r="B52">
        <v>1</v>
      </c>
    </row>
    <row r="53" spans="1:2">
      <c r="A53">
        <v>3</v>
      </c>
      <c r="B53">
        <v>2</v>
      </c>
    </row>
    <row r="54" spans="1:2">
      <c r="A54">
        <v>1</v>
      </c>
      <c r="B54">
        <v>4</v>
      </c>
    </row>
    <row r="55" spans="1:2">
      <c r="A55">
        <v>1</v>
      </c>
      <c r="B55">
        <v>4</v>
      </c>
    </row>
    <row r="56" spans="1:2">
      <c r="A56">
        <v>4</v>
      </c>
      <c r="B56">
        <v>2</v>
      </c>
    </row>
    <row r="57" spans="1:2">
      <c r="A57">
        <v>4</v>
      </c>
      <c r="B57">
        <v>15</v>
      </c>
    </row>
    <row r="58" spans="1:2">
      <c r="A58">
        <v>1</v>
      </c>
      <c r="B58">
        <v>9</v>
      </c>
    </row>
    <row r="59" spans="1:2">
      <c r="A59">
        <v>1</v>
      </c>
      <c r="B59">
        <v>2</v>
      </c>
    </row>
    <row r="60" spans="1:2">
      <c r="A60">
        <v>4</v>
      </c>
      <c r="B60">
        <v>7</v>
      </c>
    </row>
    <row r="61" spans="1:2">
      <c r="A61">
        <v>3</v>
      </c>
      <c r="B61">
        <v>7</v>
      </c>
    </row>
    <row r="62" spans="1:2">
      <c r="A62">
        <v>4</v>
      </c>
      <c r="B62">
        <v>9</v>
      </c>
    </row>
    <row r="63" spans="1:2">
      <c r="A63">
        <v>4</v>
      </c>
      <c r="B63">
        <v>10</v>
      </c>
    </row>
    <row r="64" spans="1:2">
      <c r="A64">
        <v>3</v>
      </c>
      <c r="B64">
        <v>27</v>
      </c>
    </row>
    <row r="65" spans="1:2">
      <c r="A65">
        <v>1</v>
      </c>
      <c r="B65">
        <v>21</v>
      </c>
    </row>
    <row r="66" spans="1:2">
      <c r="A66">
        <v>3</v>
      </c>
      <c r="B66">
        <v>17</v>
      </c>
    </row>
    <row r="67" spans="1:2">
      <c r="A67">
        <v>3</v>
      </c>
      <c r="B67">
        <v>5</v>
      </c>
    </row>
    <row r="68" spans="1:2">
      <c r="A68">
        <v>2</v>
      </c>
      <c r="B68">
        <v>6</v>
      </c>
    </row>
    <row r="69" spans="1:2">
      <c r="A69">
        <v>1</v>
      </c>
      <c r="B69">
        <v>1</v>
      </c>
    </row>
    <row r="70" spans="1:2">
      <c r="A70">
        <v>1</v>
      </c>
      <c r="B70">
        <v>3</v>
      </c>
    </row>
    <row r="71" spans="1:2">
      <c r="A71">
        <v>3</v>
      </c>
      <c r="B71">
        <v>1</v>
      </c>
    </row>
    <row r="72" spans="1:2">
      <c r="A72">
        <v>3</v>
      </c>
      <c r="B72">
        <v>4</v>
      </c>
    </row>
    <row r="73" spans="1:2">
      <c r="A73">
        <v>2</v>
      </c>
      <c r="B73">
        <v>5</v>
      </c>
    </row>
    <row r="74" spans="1:2">
      <c r="A74">
        <v>2</v>
      </c>
      <c r="B74">
        <v>1</v>
      </c>
    </row>
    <row r="75" spans="1:2">
      <c r="A75">
        <v>2</v>
      </c>
      <c r="B75">
        <v>10</v>
      </c>
    </row>
    <row r="76" spans="1:2">
      <c r="A76">
        <v>4</v>
      </c>
      <c r="B76">
        <v>1</v>
      </c>
    </row>
    <row r="77" spans="1:2">
      <c r="A77">
        <v>4</v>
      </c>
      <c r="B77">
        <v>11</v>
      </c>
    </row>
    <row r="78" spans="1:2">
      <c r="A78">
        <v>1</v>
      </c>
      <c r="B78">
        <v>15</v>
      </c>
    </row>
    <row r="79" spans="1:2">
      <c r="A79">
        <v>1</v>
      </c>
      <c r="B79">
        <v>0</v>
      </c>
    </row>
    <row r="80" spans="1:2">
      <c r="A80">
        <v>3</v>
      </c>
      <c r="B80">
        <v>5</v>
      </c>
    </row>
    <row r="81" spans="1:2">
      <c r="A81">
        <v>2</v>
      </c>
      <c r="B81">
        <v>4</v>
      </c>
    </row>
    <row r="82" spans="1:2">
      <c r="A82">
        <v>4</v>
      </c>
      <c r="B82">
        <v>10</v>
      </c>
    </row>
    <row r="83" spans="1:2">
      <c r="A83">
        <v>3</v>
      </c>
      <c r="B83">
        <v>6</v>
      </c>
    </row>
    <row r="84" spans="1:2">
      <c r="A84">
        <v>4</v>
      </c>
      <c r="B84">
        <v>1</v>
      </c>
    </row>
    <row r="85" spans="1:2">
      <c r="A85">
        <v>4</v>
      </c>
      <c r="B85">
        <v>13</v>
      </c>
    </row>
    <row r="86" spans="1:2">
      <c r="A86">
        <v>2</v>
      </c>
      <c r="B86">
        <v>5</v>
      </c>
    </row>
    <row r="87" spans="1:2">
      <c r="A87">
        <v>4</v>
      </c>
      <c r="B87">
        <v>6</v>
      </c>
    </row>
    <row r="88" spans="1:2">
      <c r="A88">
        <v>1</v>
      </c>
      <c r="B88">
        <v>0</v>
      </c>
    </row>
    <row r="89" spans="1:2">
      <c r="A89">
        <v>4</v>
      </c>
      <c r="B89">
        <v>4</v>
      </c>
    </row>
    <row r="90" spans="1:2">
      <c r="A90">
        <v>4</v>
      </c>
      <c r="B90">
        <v>11</v>
      </c>
    </row>
    <row r="91" spans="1:2">
      <c r="A91">
        <v>4</v>
      </c>
      <c r="B91">
        <v>9</v>
      </c>
    </row>
    <row r="92" spans="1:2">
      <c r="A92">
        <v>2</v>
      </c>
      <c r="B92">
        <v>22</v>
      </c>
    </row>
    <row r="93" spans="1:2">
      <c r="A93">
        <v>4</v>
      </c>
      <c r="B93">
        <v>10</v>
      </c>
    </row>
    <row r="94" spans="1:2">
      <c r="A94">
        <v>2</v>
      </c>
      <c r="B94">
        <v>11</v>
      </c>
    </row>
    <row r="95" spans="1:2">
      <c r="A95">
        <v>1</v>
      </c>
      <c r="B95">
        <v>10</v>
      </c>
    </row>
    <row r="96" spans="1:2">
      <c r="A96">
        <v>3</v>
      </c>
      <c r="B96">
        <v>11</v>
      </c>
    </row>
    <row r="97" spans="1:2">
      <c r="A97">
        <v>3</v>
      </c>
      <c r="B97">
        <v>4</v>
      </c>
    </row>
    <row r="98" spans="1:2">
      <c r="A98">
        <v>3</v>
      </c>
      <c r="B98">
        <v>3</v>
      </c>
    </row>
    <row r="99" spans="1:2">
      <c r="A99">
        <v>3</v>
      </c>
      <c r="B99">
        <v>5</v>
      </c>
    </row>
    <row r="100" spans="1:2">
      <c r="A100">
        <v>3</v>
      </c>
      <c r="B100">
        <v>37</v>
      </c>
    </row>
    <row r="101" spans="1:2">
      <c r="A101">
        <v>2</v>
      </c>
      <c r="B101">
        <v>3</v>
      </c>
    </row>
    <row r="102" spans="1:2">
      <c r="A102">
        <v>1</v>
      </c>
      <c r="B102">
        <v>3</v>
      </c>
    </row>
    <row r="103" spans="1:2">
      <c r="A103">
        <v>1</v>
      </c>
      <c r="B103">
        <v>1</v>
      </c>
    </row>
    <row r="104" spans="1:2">
      <c r="A104">
        <v>4</v>
      </c>
      <c r="B104">
        <v>1</v>
      </c>
    </row>
    <row r="105" spans="1:2">
      <c r="A105">
        <v>3</v>
      </c>
      <c r="B105">
        <v>16</v>
      </c>
    </row>
    <row r="106" spans="1:2">
      <c r="A106">
        <v>4</v>
      </c>
      <c r="B106">
        <v>1</v>
      </c>
    </row>
    <row r="107" spans="1:2">
      <c r="A107">
        <v>4</v>
      </c>
      <c r="B107">
        <v>3</v>
      </c>
    </row>
    <row r="108" spans="1:2">
      <c r="A108">
        <v>2</v>
      </c>
      <c r="B108">
        <v>8</v>
      </c>
    </row>
    <row r="109" spans="1:2">
      <c r="A109">
        <v>3</v>
      </c>
      <c r="B109">
        <v>6</v>
      </c>
    </row>
    <row r="110" spans="1:2">
      <c r="A110">
        <v>4</v>
      </c>
      <c r="B110">
        <v>2</v>
      </c>
    </row>
    <row r="111" spans="1:2">
      <c r="A111">
        <v>4</v>
      </c>
      <c r="B111">
        <v>0</v>
      </c>
    </row>
    <row r="112" spans="1:2">
      <c r="A112">
        <v>1</v>
      </c>
      <c r="B112">
        <v>13</v>
      </c>
    </row>
    <row r="113" spans="1:2">
      <c r="A113">
        <v>3</v>
      </c>
      <c r="B113">
        <v>9</v>
      </c>
    </row>
    <row r="114" spans="1:2">
      <c r="A114">
        <v>4</v>
      </c>
      <c r="B114">
        <v>5</v>
      </c>
    </row>
    <row r="115" spans="1:2">
      <c r="A115">
        <v>3</v>
      </c>
      <c r="B115">
        <v>5</v>
      </c>
    </row>
    <row r="116" spans="1:2">
      <c r="A116">
        <v>2</v>
      </c>
      <c r="B116">
        <v>1</v>
      </c>
    </row>
    <row r="117" spans="1:2">
      <c r="A117">
        <v>4</v>
      </c>
      <c r="B117">
        <v>5</v>
      </c>
    </row>
    <row r="118" spans="1:2">
      <c r="A118">
        <v>1</v>
      </c>
      <c r="B118">
        <v>11</v>
      </c>
    </row>
    <row r="119" spans="1:2">
      <c r="A119">
        <v>4</v>
      </c>
      <c r="B119">
        <v>9</v>
      </c>
    </row>
    <row r="120" spans="1:2">
      <c r="A120">
        <v>4</v>
      </c>
      <c r="B120">
        <v>1</v>
      </c>
    </row>
    <row r="121" spans="1:2">
      <c r="A121">
        <v>4</v>
      </c>
      <c r="B121">
        <v>25</v>
      </c>
    </row>
    <row r="122" spans="1:2">
      <c r="A122">
        <v>3</v>
      </c>
      <c r="B122">
        <v>10</v>
      </c>
    </row>
    <row r="123" spans="1:2">
      <c r="A123">
        <v>2</v>
      </c>
      <c r="B123">
        <v>7</v>
      </c>
    </row>
    <row r="124" spans="1:2">
      <c r="A124">
        <v>2</v>
      </c>
      <c r="B124">
        <v>5</v>
      </c>
    </row>
    <row r="125" spans="1:2">
      <c r="A125">
        <v>3</v>
      </c>
      <c r="B125">
        <v>20</v>
      </c>
    </row>
    <row r="126" spans="1:2">
      <c r="A126">
        <v>3</v>
      </c>
      <c r="B126">
        <v>7</v>
      </c>
    </row>
    <row r="127" spans="1:2">
      <c r="A127">
        <v>2</v>
      </c>
      <c r="B127">
        <v>5</v>
      </c>
    </row>
    <row r="128" spans="1:2">
      <c r="A128">
        <v>4</v>
      </c>
      <c r="B128">
        <v>40</v>
      </c>
    </row>
    <row r="129" spans="1:2">
      <c r="A129">
        <v>3</v>
      </c>
      <c r="B129">
        <v>0</v>
      </c>
    </row>
    <row r="130" spans="1:2">
      <c r="A130">
        <v>4</v>
      </c>
      <c r="B130">
        <v>2</v>
      </c>
    </row>
    <row r="131" spans="1:2">
      <c r="A131">
        <v>1</v>
      </c>
      <c r="B131">
        <v>15</v>
      </c>
    </row>
    <row r="132" spans="1:2">
      <c r="A132">
        <v>3</v>
      </c>
      <c r="B132">
        <v>3</v>
      </c>
    </row>
    <row r="133" spans="1:2">
      <c r="A133">
        <v>4</v>
      </c>
      <c r="B133">
        <v>2</v>
      </c>
    </row>
    <row r="134" spans="1:2">
      <c r="A134">
        <v>3</v>
      </c>
      <c r="B134">
        <v>2</v>
      </c>
    </row>
    <row r="135" spans="1:2">
      <c r="A135">
        <v>3</v>
      </c>
      <c r="B135">
        <v>9</v>
      </c>
    </row>
    <row r="136" spans="1:2">
      <c r="A136">
        <v>3</v>
      </c>
      <c r="B136">
        <v>8</v>
      </c>
    </row>
    <row r="137" spans="1:2">
      <c r="A137">
        <v>2</v>
      </c>
      <c r="B137">
        <v>3</v>
      </c>
    </row>
    <row r="138" spans="1:2">
      <c r="A138">
        <v>4</v>
      </c>
      <c r="B138">
        <v>4</v>
      </c>
    </row>
    <row r="139" spans="1:2">
      <c r="A139">
        <v>3</v>
      </c>
      <c r="B139">
        <v>15</v>
      </c>
    </row>
    <row r="140" spans="1:2">
      <c r="A140">
        <v>3</v>
      </c>
      <c r="B140">
        <v>2</v>
      </c>
    </row>
    <row r="141" spans="1:2">
      <c r="A141">
        <v>4</v>
      </c>
      <c r="B141">
        <v>11</v>
      </c>
    </row>
    <row r="142" spans="1:2">
      <c r="A142">
        <v>1</v>
      </c>
      <c r="B142">
        <v>5</v>
      </c>
    </row>
    <row r="143" spans="1:2">
      <c r="A143">
        <v>4</v>
      </c>
      <c r="B143">
        <v>6</v>
      </c>
    </row>
    <row r="144" spans="1:2">
      <c r="A144">
        <v>3</v>
      </c>
      <c r="B144">
        <v>3</v>
      </c>
    </row>
    <row r="145" spans="1:2">
      <c r="A145">
        <v>3</v>
      </c>
      <c r="B145">
        <v>5</v>
      </c>
    </row>
    <row r="146" spans="1:2">
      <c r="A146">
        <v>4</v>
      </c>
      <c r="B146">
        <v>8</v>
      </c>
    </row>
    <row r="147" spans="1:2">
      <c r="A147">
        <v>1</v>
      </c>
      <c r="B147">
        <v>3</v>
      </c>
    </row>
    <row r="148" spans="1:2">
      <c r="A148">
        <v>4</v>
      </c>
      <c r="B148">
        <v>5</v>
      </c>
    </row>
    <row r="149" spans="1:2">
      <c r="A149">
        <v>1</v>
      </c>
      <c r="B149">
        <v>7</v>
      </c>
    </row>
    <row r="150" spans="1:2">
      <c r="A150">
        <v>1</v>
      </c>
      <c r="B150">
        <v>5</v>
      </c>
    </row>
    <row r="151" spans="1:2">
      <c r="A151">
        <v>2</v>
      </c>
      <c r="B151">
        <v>1</v>
      </c>
    </row>
    <row r="152" spans="1:2">
      <c r="A152">
        <v>2</v>
      </c>
      <c r="B152">
        <v>20</v>
      </c>
    </row>
    <row r="153" spans="1:2">
      <c r="A153">
        <v>2</v>
      </c>
      <c r="B153">
        <v>10</v>
      </c>
    </row>
    <row r="154" spans="1:2">
      <c r="A154">
        <v>3</v>
      </c>
      <c r="B154">
        <v>7</v>
      </c>
    </row>
    <row r="155" spans="1:2">
      <c r="A155">
        <v>2</v>
      </c>
      <c r="B155">
        <v>17</v>
      </c>
    </row>
    <row r="156" spans="1:2">
      <c r="A156">
        <v>4</v>
      </c>
      <c r="B156">
        <v>9</v>
      </c>
    </row>
    <row r="157" spans="1:2">
      <c r="A157">
        <v>3</v>
      </c>
      <c r="B157">
        <v>10</v>
      </c>
    </row>
    <row r="158" spans="1:2">
      <c r="A158">
        <v>3</v>
      </c>
      <c r="B158">
        <v>1</v>
      </c>
    </row>
    <row r="159" spans="1:2">
      <c r="A159">
        <v>2</v>
      </c>
      <c r="B159">
        <v>1</v>
      </c>
    </row>
    <row r="160" spans="1:2">
      <c r="A160">
        <v>4</v>
      </c>
      <c r="B160">
        <v>12</v>
      </c>
    </row>
    <row r="161" spans="1:2">
      <c r="A161">
        <v>3</v>
      </c>
      <c r="B161">
        <v>4</v>
      </c>
    </row>
    <row r="162" spans="1:2">
      <c r="A162">
        <v>4</v>
      </c>
      <c r="B162">
        <v>2</v>
      </c>
    </row>
    <row r="163" spans="1:2">
      <c r="A163">
        <v>2</v>
      </c>
      <c r="B163">
        <v>2</v>
      </c>
    </row>
    <row r="164" spans="1:2">
      <c r="A164">
        <v>4</v>
      </c>
      <c r="B164">
        <v>5</v>
      </c>
    </row>
    <row r="165" spans="1:2">
      <c r="A165">
        <v>4</v>
      </c>
      <c r="B165">
        <v>5</v>
      </c>
    </row>
    <row r="166" spans="1:2">
      <c r="A166">
        <v>3</v>
      </c>
      <c r="B166">
        <v>1</v>
      </c>
    </row>
    <row r="167" spans="1:2">
      <c r="A167">
        <v>2</v>
      </c>
      <c r="B167">
        <v>5</v>
      </c>
    </row>
    <row r="168" spans="1:2">
      <c r="A168">
        <v>3</v>
      </c>
      <c r="B168">
        <v>9</v>
      </c>
    </row>
    <row r="169" spans="1:2">
      <c r="A169">
        <v>4</v>
      </c>
      <c r="B169">
        <v>10</v>
      </c>
    </row>
    <row r="170" spans="1:2">
      <c r="A170">
        <v>4</v>
      </c>
      <c r="B170">
        <v>8</v>
      </c>
    </row>
    <row r="171" spans="1:2">
      <c r="A171">
        <v>3</v>
      </c>
      <c r="B171">
        <v>5</v>
      </c>
    </row>
    <row r="172" spans="1:2">
      <c r="A172">
        <v>2</v>
      </c>
      <c r="B172">
        <v>5</v>
      </c>
    </row>
    <row r="173" spans="1:2">
      <c r="A173">
        <v>1</v>
      </c>
      <c r="B173">
        <v>0</v>
      </c>
    </row>
    <row r="174" spans="1:2">
      <c r="A174">
        <v>2</v>
      </c>
      <c r="B174">
        <v>8</v>
      </c>
    </row>
    <row r="175" spans="1:2">
      <c r="A175">
        <v>1</v>
      </c>
      <c r="B175">
        <v>12</v>
      </c>
    </row>
    <row r="176" spans="1:2">
      <c r="A176">
        <v>1</v>
      </c>
      <c r="B176">
        <v>5</v>
      </c>
    </row>
    <row r="177" spans="1:2">
      <c r="A177">
        <v>1</v>
      </c>
      <c r="B177">
        <v>2</v>
      </c>
    </row>
    <row r="178" spans="1:2">
      <c r="A178">
        <v>4</v>
      </c>
      <c r="B178">
        <v>3</v>
      </c>
    </row>
    <row r="179" spans="1:2">
      <c r="A179">
        <v>4</v>
      </c>
      <c r="B179">
        <v>1</v>
      </c>
    </row>
    <row r="180" spans="1:2">
      <c r="A180">
        <v>1</v>
      </c>
      <c r="B180">
        <v>24</v>
      </c>
    </row>
    <row r="181" spans="1:2">
      <c r="A181">
        <v>4</v>
      </c>
      <c r="B181">
        <v>2</v>
      </c>
    </row>
    <row r="182" spans="1:2">
      <c r="A182">
        <v>4</v>
      </c>
      <c r="B182">
        <v>4</v>
      </c>
    </row>
    <row r="183" spans="1:2">
      <c r="A183">
        <v>2</v>
      </c>
      <c r="B183">
        <v>3</v>
      </c>
    </row>
    <row r="184" spans="1:2">
      <c r="A184">
        <v>2</v>
      </c>
      <c r="B184">
        <v>4</v>
      </c>
    </row>
    <row r="185" spans="1:2">
      <c r="A185">
        <v>3</v>
      </c>
      <c r="B185">
        <v>3</v>
      </c>
    </row>
    <row r="186" spans="1:2">
      <c r="A186">
        <v>1</v>
      </c>
      <c r="B186">
        <v>4</v>
      </c>
    </row>
    <row r="187" spans="1:2">
      <c r="A187">
        <v>2</v>
      </c>
      <c r="B187">
        <v>8</v>
      </c>
    </row>
    <row r="188" spans="1:2">
      <c r="A188">
        <v>3</v>
      </c>
      <c r="B188">
        <v>20</v>
      </c>
    </row>
    <row r="189" spans="1:2">
      <c r="A189">
        <v>2</v>
      </c>
      <c r="B189">
        <v>24</v>
      </c>
    </row>
    <row r="190" spans="1:2">
      <c r="A190">
        <v>3</v>
      </c>
      <c r="B190">
        <v>10</v>
      </c>
    </row>
    <row r="191" spans="1:2">
      <c r="A191">
        <v>2</v>
      </c>
      <c r="B191">
        <v>7</v>
      </c>
    </row>
    <row r="192" spans="1:2">
      <c r="A192">
        <v>3</v>
      </c>
      <c r="B192">
        <v>33</v>
      </c>
    </row>
    <row r="193" spans="1:2">
      <c r="A193">
        <v>2</v>
      </c>
      <c r="B193">
        <v>7</v>
      </c>
    </row>
    <row r="194" spans="1:2">
      <c r="A194">
        <v>3</v>
      </c>
      <c r="B194">
        <v>1</v>
      </c>
    </row>
    <row r="195" spans="1:2">
      <c r="A195">
        <v>4</v>
      </c>
      <c r="B195">
        <v>5</v>
      </c>
    </row>
    <row r="196" spans="1:2">
      <c r="A196">
        <v>4</v>
      </c>
      <c r="B196">
        <v>20</v>
      </c>
    </row>
    <row r="197" spans="1:2">
      <c r="A197">
        <v>1</v>
      </c>
      <c r="B197">
        <v>8</v>
      </c>
    </row>
    <row r="198" spans="1:2">
      <c r="A198">
        <v>2</v>
      </c>
      <c r="B198">
        <v>6</v>
      </c>
    </row>
    <row r="199" spans="1:2">
      <c r="A199">
        <v>3</v>
      </c>
      <c r="B199">
        <v>5</v>
      </c>
    </row>
    <row r="200" spans="1:2">
      <c r="A200">
        <v>3</v>
      </c>
      <c r="B200">
        <v>1</v>
      </c>
    </row>
    <row r="201" spans="1:2">
      <c r="A201">
        <v>4</v>
      </c>
      <c r="B201">
        <v>7</v>
      </c>
    </row>
    <row r="202" spans="1:2">
      <c r="A202">
        <v>1</v>
      </c>
      <c r="B202">
        <v>2</v>
      </c>
    </row>
    <row r="203" spans="1:2">
      <c r="A203">
        <v>4</v>
      </c>
      <c r="B203">
        <v>7</v>
      </c>
    </row>
    <row r="204" spans="1:2">
      <c r="A204">
        <v>3</v>
      </c>
      <c r="B204">
        <v>5</v>
      </c>
    </row>
    <row r="205" spans="1:2">
      <c r="A205">
        <v>4</v>
      </c>
      <c r="B205">
        <v>7</v>
      </c>
    </row>
    <row r="206" spans="1:2">
      <c r="A206">
        <v>1</v>
      </c>
      <c r="B206">
        <v>1</v>
      </c>
    </row>
    <row r="207" spans="1:2">
      <c r="A207">
        <v>4</v>
      </c>
      <c r="B207">
        <v>10</v>
      </c>
    </row>
    <row r="208" spans="1:2">
      <c r="A208">
        <v>2</v>
      </c>
      <c r="B208">
        <v>4</v>
      </c>
    </row>
    <row r="209" spans="1:2">
      <c r="A209">
        <v>4</v>
      </c>
      <c r="B209">
        <v>8</v>
      </c>
    </row>
    <row r="210" spans="1:2">
      <c r="A210">
        <v>4</v>
      </c>
      <c r="B210">
        <v>3</v>
      </c>
    </row>
    <row r="211" spans="1:2">
      <c r="A211">
        <v>1</v>
      </c>
      <c r="B211">
        <v>4</v>
      </c>
    </row>
    <row r="212" spans="1:2">
      <c r="A212">
        <v>4</v>
      </c>
      <c r="B212">
        <v>14</v>
      </c>
    </row>
    <row r="213" spans="1:2">
      <c r="A213">
        <v>3</v>
      </c>
      <c r="B213">
        <v>11</v>
      </c>
    </row>
    <row r="214" spans="1:2">
      <c r="A214">
        <v>3</v>
      </c>
      <c r="B214">
        <v>7</v>
      </c>
    </row>
    <row r="215" spans="1:2">
      <c r="A215">
        <v>2</v>
      </c>
      <c r="B215">
        <v>10</v>
      </c>
    </row>
    <row r="216" spans="1:2">
      <c r="A216">
        <v>1</v>
      </c>
      <c r="B216">
        <v>5</v>
      </c>
    </row>
    <row r="217" spans="1:2">
      <c r="A217">
        <v>4</v>
      </c>
      <c r="B217">
        <v>1</v>
      </c>
    </row>
    <row r="218" spans="1:2">
      <c r="A218">
        <v>1</v>
      </c>
      <c r="B218">
        <v>6</v>
      </c>
    </row>
    <row r="219" spans="1:2">
      <c r="A219">
        <v>3</v>
      </c>
      <c r="B219">
        <v>6</v>
      </c>
    </row>
    <row r="220" spans="1:2">
      <c r="A220">
        <v>4</v>
      </c>
      <c r="B220">
        <v>19</v>
      </c>
    </row>
    <row r="221" spans="1:2">
      <c r="A221">
        <v>1</v>
      </c>
      <c r="B221">
        <v>6</v>
      </c>
    </row>
    <row r="222" spans="1:2">
      <c r="A222">
        <v>2</v>
      </c>
      <c r="B222">
        <v>13</v>
      </c>
    </row>
    <row r="223" spans="1:2">
      <c r="A223">
        <v>2</v>
      </c>
      <c r="B223">
        <v>3</v>
      </c>
    </row>
    <row r="224" spans="1:2">
      <c r="A224">
        <v>4</v>
      </c>
      <c r="B224">
        <v>10</v>
      </c>
    </row>
    <row r="225" spans="1:2">
      <c r="A225">
        <v>3</v>
      </c>
      <c r="B225">
        <v>16</v>
      </c>
    </row>
    <row r="226" spans="1:2">
      <c r="A226">
        <v>3</v>
      </c>
      <c r="B226">
        <v>5</v>
      </c>
    </row>
    <row r="227" spans="1:2">
      <c r="A227">
        <v>4</v>
      </c>
      <c r="B227">
        <v>1</v>
      </c>
    </row>
    <row r="228" spans="1:2">
      <c r="A228">
        <v>4</v>
      </c>
      <c r="B228">
        <v>9</v>
      </c>
    </row>
    <row r="229" spans="1:2">
      <c r="A229">
        <v>4</v>
      </c>
      <c r="B229">
        <v>11</v>
      </c>
    </row>
    <row r="230" spans="1:2">
      <c r="A230">
        <v>3</v>
      </c>
      <c r="B230">
        <v>10</v>
      </c>
    </row>
    <row r="231" spans="1:2">
      <c r="A231">
        <v>4</v>
      </c>
      <c r="B231">
        <v>4</v>
      </c>
    </row>
    <row r="232" spans="1:2">
      <c r="A232">
        <v>4</v>
      </c>
      <c r="B232">
        <v>2</v>
      </c>
    </row>
    <row r="233" spans="1:2">
      <c r="A233">
        <v>4</v>
      </c>
      <c r="B233">
        <v>22</v>
      </c>
    </row>
    <row r="234" spans="1:2">
      <c r="A234">
        <v>3</v>
      </c>
      <c r="B234">
        <v>2</v>
      </c>
    </row>
    <row r="235" spans="1:2">
      <c r="A235">
        <v>4</v>
      </c>
      <c r="B235">
        <v>7</v>
      </c>
    </row>
    <row r="236" spans="1:2">
      <c r="A236">
        <v>4</v>
      </c>
      <c r="B236">
        <v>5</v>
      </c>
    </row>
    <row r="237" spans="1:2">
      <c r="A237">
        <v>4</v>
      </c>
      <c r="B237">
        <v>17</v>
      </c>
    </row>
    <row r="238" spans="1:2">
      <c r="A238">
        <v>1</v>
      </c>
      <c r="B238">
        <v>9</v>
      </c>
    </row>
    <row r="239" spans="1:2">
      <c r="A239">
        <v>3</v>
      </c>
      <c r="B239">
        <v>33</v>
      </c>
    </row>
    <row r="240" spans="1:2">
      <c r="A240">
        <v>2</v>
      </c>
      <c r="B240">
        <v>4</v>
      </c>
    </row>
    <row r="241" spans="1:2">
      <c r="A241">
        <v>3</v>
      </c>
      <c r="B241">
        <v>3</v>
      </c>
    </row>
    <row r="242" spans="1:2">
      <c r="A242">
        <v>3</v>
      </c>
      <c r="B242">
        <v>3</v>
      </c>
    </row>
    <row r="243" spans="1:2">
      <c r="A243">
        <v>4</v>
      </c>
      <c r="B243">
        <v>3</v>
      </c>
    </row>
    <row r="244" spans="1:2">
      <c r="A244">
        <v>1</v>
      </c>
      <c r="B244">
        <v>1</v>
      </c>
    </row>
    <row r="245" spans="1:2">
      <c r="A245">
        <v>4</v>
      </c>
      <c r="B245">
        <v>9</v>
      </c>
    </row>
    <row r="246" spans="1:2">
      <c r="A246">
        <v>4</v>
      </c>
      <c r="B246">
        <v>24</v>
      </c>
    </row>
    <row r="247" spans="1:2">
      <c r="A247">
        <v>3</v>
      </c>
      <c r="B247">
        <v>2</v>
      </c>
    </row>
    <row r="248" spans="1:2">
      <c r="A248">
        <v>4</v>
      </c>
      <c r="B248">
        <v>2</v>
      </c>
    </row>
    <row r="249" spans="1:2">
      <c r="A249">
        <v>1</v>
      </c>
      <c r="B249">
        <v>11</v>
      </c>
    </row>
    <row r="250" spans="1:2">
      <c r="A250">
        <v>1</v>
      </c>
      <c r="B250">
        <v>3</v>
      </c>
    </row>
    <row r="251" spans="1:2">
      <c r="A251">
        <v>3</v>
      </c>
      <c r="B251">
        <v>3</v>
      </c>
    </row>
    <row r="252" spans="1:2">
      <c r="A252">
        <v>3</v>
      </c>
      <c r="B252">
        <v>1</v>
      </c>
    </row>
    <row r="253" spans="1:2">
      <c r="A253">
        <v>3</v>
      </c>
      <c r="B253">
        <v>19</v>
      </c>
    </row>
    <row r="254" spans="1:2">
      <c r="A254">
        <v>4</v>
      </c>
      <c r="B254">
        <v>6</v>
      </c>
    </row>
    <row r="255" spans="1:2">
      <c r="A255">
        <v>1</v>
      </c>
      <c r="B255">
        <v>3</v>
      </c>
    </row>
    <row r="256" spans="1:2">
      <c r="A256">
        <v>4</v>
      </c>
      <c r="B256">
        <v>3</v>
      </c>
    </row>
    <row r="257" spans="1:2">
      <c r="A257">
        <v>3</v>
      </c>
      <c r="B257">
        <v>4</v>
      </c>
    </row>
    <row r="258" spans="1:2">
      <c r="A258">
        <v>1</v>
      </c>
      <c r="B258">
        <v>9</v>
      </c>
    </row>
    <row r="259" spans="1:2">
      <c r="A259">
        <v>3</v>
      </c>
      <c r="B259">
        <v>21</v>
      </c>
    </row>
    <row r="260" spans="1:2">
      <c r="A260">
        <v>4</v>
      </c>
      <c r="B260">
        <v>1</v>
      </c>
    </row>
    <row r="261" spans="1:2">
      <c r="A261">
        <v>2</v>
      </c>
      <c r="B261">
        <v>5</v>
      </c>
    </row>
    <row r="262" spans="1:2">
      <c r="A262">
        <v>2</v>
      </c>
      <c r="B262">
        <v>5</v>
      </c>
    </row>
    <row r="263" spans="1:2">
      <c r="A263">
        <v>4</v>
      </c>
      <c r="B263">
        <v>8</v>
      </c>
    </row>
    <row r="264" spans="1:2">
      <c r="A264">
        <v>1</v>
      </c>
      <c r="B264">
        <v>6</v>
      </c>
    </row>
    <row r="265" spans="1:2">
      <c r="A265">
        <v>2</v>
      </c>
      <c r="B265">
        <v>7</v>
      </c>
    </row>
    <row r="266" spans="1:2">
      <c r="A266">
        <v>3</v>
      </c>
      <c r="B266">
        <v>0</v>
      </c>
    </row>
    <row r="267" spans="1:2">
      <c r="A267">
        <v>2</v>
      </c>
      <c r="B267">
        <v>0</v>
      </c>
    </row>
    <row r="268" spans="1:2">
      <c r="A268">
        <v>4</v>
      </c>
      <c r="B268">
        <v>9</v>
      </c>
    </row>
    <row r="269" spans="1:2">
      <c r="A269">
        <v>1</v>
      </c>
      <c r="B269">
        <v>6</v>
      </c>
    </row>
    <row r="270" spans="1:2">
      <c r="A270">
        <v>4</v>
      </c>
      <c r="B270">
        <v>20</v>
      </c>
    </row>
    <row r="271" spans="1:2">
      <c r="A271">
        <v>4</v>
      </c>
      <c r="B271">
        <v>15</v>
      </c>
    </row>
    <row r="272" spans="1:2">
      <c r="A272">
        <v>1</v>
      </c>
      <c r="B272">
        <v>36</v>
      </c>
    </row>
    <row r="273" spans="1:2">
      <c r="A273">
        <v>2</v>
      </c>
      <c r="B273">
        <v>10</v>
      </c>
    </row>
    <row r="274" spans="1:2">
      <c r="A274">
        <v>4</v>
      </c>
      <c r="B274">
        <v>5</v>
      </c>
    </row>
    <row r="275" spans="1:2">
      <c r="A275">
        <v>4</v>
      </c>
      <c r="B275">
        <v>5</v>
      </c>
    </row>
    <row r="276" spans="1:2">
      <c r="A276">
        <v>3</v>
      </c>
      <c r="B276">
        <v>3</v>
      </c>
    </row>
    <row r="277" spans="1:2">
      <c r="A277">
        <v>4</v>
      </c>
      <c r="B277">
        <v>5</v>
      </c>
    </row>
    <row r="278" spans="1:2">
      <c r="A278">
        <v>2</v>
      </c>
      <c r="B278">
        <v>7</v>
      </c>
    </row>
    <row r="279" spans="1:2">
      <c r="A279">
        <v>1</v>
      </c>
      <c r="B279">
        <v>8</v>
      </c>
    </row>
    <row r="280" spans="1:2">
      <c r="A280">
        <v>2</v>
      </c>
      <c r="B280">
        <v>6</v>
      </c>
    </row>
    <row r="281" spans="1:2">
      <c r="A281">
        <v>2</v>
      </c>
      <c r="B281">
        <v>10</v>
      </c>
    </row>
    <row r="282" spans="1:2">
      <c r="A282">
        <v>3</v>
      </c>
      <c r="B282">
        <v>5</v>
      </c>
    </row>
    <row r="283" spans="1:2">
      <c r="A283">
        <v>3</v>
      </c>
      <c r="B283">
        <v>20</v>
      </c>
    </row>
    <row r="284" spans="1:2">
      <c r="A284">
        <v>4</v>
      </c>
      <c r="B284">
        <v>10</v>
      </c>
    </row>
    <row r="285" spans="1:2">
      <c r="A285">
        <v>4</v>
      </c>
      <c r="B285">
        <v>10</v>
      </c>
    </row>
    <row r="286" spans="1:2">
      <c r="A286">
        <v>1</v>
      </c>
      <c r="B286">
        <v>5</v>
      </c>
    </row>
    <row r="287" spans="1:2">
      <c r="A287">
        <v>4</v>
      </c>
      <c r="B287">
        <v>17</v>
      </c>
    </row>
    <row r="288" spans="1:2">
      <c r="A288">
        <v>3</v>
      </c>
      <c r="B288">
        <v>1</v>
      </c>
    </row>
    <row r="289" spans="1:2">
      <c r="A289">
        <v>4</v>
      </c>
      <c r="B289">
        <v>2</v>
      </c>
    </row>
    <row r="290" spans="1:2">
      <c r="A290">
        <v>2</v>
      </c>
      <c r="B290">
        <v>3</v>
      </c>
    </row>
    <row r="291" spans="1:2">
      <c r="A291">
        <v>4</v>
      </c>
      <c r="B291">
        <v>5</v>
      </c>
    </row>
    <row r="292" spans="1:2">
      <c r="A292">
        <v>1</v>
      </c>
      <c r="B292">
        <v>3</v>
      </c>
    </row>
    <row r="293" spans="1:2">
      <c r="A293">
        <v>2</v>
      </c>
      <c r="B293">
        <v>8</v>
      </c>
    </row>
    <row r="294" spans="1:2">
      <c r="A294">
        <v>2</v>
      </c>
      <c r="B294">
        <v>2</v>
      </c>
    </row>
    <row r="295" spans="1:2">
      <c r="A295">
        <v>4</v>
      </c>
      <c r="B295">
        <v>8</v>
      </c>
    </row>
    <row r="296" spans="1:2">
      <c r="A296">
        <v>4</v>
      </c>
      <c r="B296">
        <v>4</v>
      </c>
    </row>
    <row r="297" spans="1:2">
      <c r="A297">
        <v>2</v>
      </c>
      <c r="B297">
        <v>20</v>
      </c>
    </row>
    <row r="298" spans="1:2">
      <c r="A298">
        <v>3</v>
      </c>
      <c r="B298">
        <v>0</v>
      </c>
    </row>
    <row r="299" spans="1:2">
      <c r="A299">
        <v>2</v>
      </c>
      <c r="B299">
        <v>11</v>
      </c>
    </row>
    <row r="300" spans="1:2">
      <c r="A300">
        <v>4</v>
      </c>
      <c r="B300">
        <v>1</v>
      </c>
    </row>
    <row r="301" spans="1:2">
      <c r="A301">
        <v>2</v>
      </c>
      <c r="B301">
        <v>4</v>
      </c>
    </row>
    <row r="302" spans="1:2">
      <c r="A302">
        <v>2</v>
      </c>
      <c r="B302">
        <v>22</v>
      </c>
    </row>
    <row r="303" spans="1:2">
      <c r="A303">
        <v>3</v>
      </c>
      <c r="B303">
        <v>0</v>
      </c>
    </row>
    <row r="304" spans="1:2">
      <c r="A304">
        <v>1</v>
      </c>
      <c r="B304">
        <v>8</v>
      </c>
    </row>
    <row r="305" spans="1:2">
      <c r="A305">
        <v>4</v>
      </c>
      <c r="B305">
        <v>8</v>
      </c>
    </row>
    <row r="306" spans="1:2">
      <c r="A306">
        <v>4</v>
      </c>
      <c r="B306">
        <v>18</v>
      </c>
    </row>
    <row r="307" spans="1:2">
      <c r="A307">
        <v>2</v>
      </c>
      <c r="B307">
        <v>9</v>
      </c>
    </row>
    <row r="308" spans="1:2">
      <c r="A308">
        <v>3</v>
      </c>
      <c r="B308">
        <v>13</v>
      </c>
    </row>
    <row r="309" spans="1:2">
      <c r="A309">
        <v>2</v>
      </c>
      <c r="B309">
        <v>10</v>
      </c>
    </row>
    <row r="310" spans="1:2">
      <c r="A310">
        <v>3</v>
      </c>
      <c r="B310">
        <v>5</v>
      </c>
    </row>
    <row r="311" spans="1:2">
      <c r="A311">
        <v>4</v>
      </c>
      <c r="B311">
        <v>5</v>
      </c>
    </row>
    <row r="312" spans="1:2">
      <c r="A312">
        <v>1</v>
      </c>
      <c r="B312">
        <v>2</v>
      </c>
    </row>
    <row r="313" spans="1:2">
      <c r="A313">
        <v>1</v>
      </c>
      <c r="B313">
        <v>24</v>
      </c>
    </row>
    <row r="314" spans="1:2">
      <c r="A314">
        <v>4</v>
      </c>
      <c r="B314">
        <v>2</v>
      </c>
    </row>
    <row r="315" spans="1:2">
      <c r="A315">
        <v>2</v>
      </c>
      <c r="B315">
        <v>10</v>
      </c>
    </row>
    <row r="316" spans="1:2">
      <c r="A316">
        <v>1</v>
      </c>
      <c r="B316">
        <v>21</v>
      </c>
    </row>
    <row r="317" spans="1:2">
      <c r="A317">
        <v>4</v>
      </c>
      <c r="B317">
        <v>8</v>
      </c>
    </row>
    <row r="318" spans="1:2">
      <c r="A318">
        <v>3</v>
      </c>
      <c r="B318">
        <v>7</v>
      </c>
    </row>
    <row r="319" spans="1:2">
      <c r="A319">
        <v>2</v>
      </c>
      <c r="B319">
        <v>8</v>
      </c>
    </row>
    <row r="320" spans="1:2">
      <c r="A320">
        <v>2</v>
      </c>
      <c r="B320">
        <v>4</v>
      </c>
    </row>
    <row r="321" spans="1:2">
      <c r="A321">
        <v>2</v>
      </c>
      <c r="B321">
        <v>13</v>
      </c>
    </row>
    <row r="322" spans="1:2">
      <c r="A322">
        <v>3</v>
      </c>
      <c r="B322">
        <v>5</v>
      </c>
    </row>
    <row r="323" spans="1:2">
      <c r="A323">
        <v>4</v>
      </c>
      <c r="B323">
        <v>7</v>
      </c>
    </row>
    <row r="324" spans="1:2">
      <c r="A324">
        <v>4</v>
      </c>
      <c r="B324">
        <v>7</v>
      </c>
    </row>
    <row r="325" spans="1:2">
      <c r="A325">
        <v>4</v>
      </c>
      <c r="B325">
        <v>3</v>
      </c>
    </row>
    <row r="326" spans="1:2">
      <c r="A326">
        <v>4</v>
      </c>
      <c r="B326">
        <v>10</v>
      </c>
    </row>
    <row r="327" spans="1:2">
      <c r="A327">
        <v>3</v>
      </c>
      <c r="B327">
        <v>10</v>
      </c>
    </row>
    <row r="328" spans="1:2">
      <c r="A328">
        <v>4</v>
      </c>
      <c r="B328">
        <v>21</v>
      </c>
    </row>
    <row r="329" spans="1:2">
      <c r="A329">
        <v>3</v>
      </c>
      <c r="B329">
        <v>1</v>
      </c>
    </row>
    <row r="330" spans="1:2">
      <c r="A330">
        <v>4</v>
      </c>
      <c r="B330">
        <v>7</v>
      </c>
    </row>
    <row r="331" spans="1:2">
      <c r="A331">
        <v>3</v>
      </c>
      <c r="B331">
        <v>3</v>
      </c>
    </row>
    <row r="332" spans="1:2">
      <c r="A332">
        <v>3</v>
      </c>
      <c r="B332">
        <v>9</v>
      </c>
    </row>
    <row r="333" spans="1:2">
      <c r="A333">
        <v>2</v>
      </c>
      <c r="B333">
        <v>5</v>
      </c>
    </row>
    <row r="334" spans="1:2">
      <c r="A334">
        <v>3</v>
      </c>
      <c r="B334">
        <v>4</v>
      </c>
    </row>
    <row r="335" spans="1:2">
      <c r="A335">
        <v>1</v>
      </c>
      <c r="B335">
        <v>1</v>
      </c>
    </row>
    <row r="336" spans="1:2">
      <c r="A336">
        <v>4</v>
      </c>
      <c r="B336">
        <v>10</v>
      </c>
    </row>
    <row r="337" spans="1:2">
      <c r="A337">
        <v>4</v>
      </c>
      <c r="B337">
        <v>4</v>
      </c>
    </row>
    <row r="338" spans="1:2">
      <c r="A338">
        <v>1</v>
      </c>
      <c r="B338">
        <v>7</v>
      </c>
    </row>
    <row r="339" spans="1:2">
      <c r="A339">
        <v>4</v>
      </c>
      <c r="B339">
        <v>3</v>
      </c>
    </row>
    <row r="340" spans="1:2">
      <c r="A340">
        <v>3</v>
      </c>
      <c r="B340">
        <v>10</v>
      </c>
    </row>
    <row r="341" spans="1:2">
      <c r="A341">
        <v>2</v>
      </c>
      <c r="B341">
        <v>8</v>
      </c>
    </row>
    <row r="342" spans="1:2">
      <c r="A342">
        <v>4</v>
      </c>
      <c r="B342">
        <v>6</v>
      </c>
    </row>
    <row r="343" spans="1:2">
      <c r="A343">
        <v>4</v>
      </c>
      <c r="B343">
        <v>11</v>
      </c>
    </row>
    <row r="344" spans="1:2">
      <c r="A344">
        <v>4</v>
      </c>
      <c r="B344">
        <v>11</v>
      </c>
    </row>
    <row r="345" spans="1:2">
      <c r="A345">
        <v>2</v>
      </c>
      <c r="B345">
        <v>7</v>
      </c>
    </row>
    <row r="346" spans="1:2">
      <c r="A346">
        <v>2</v>
      </c>
      <c r="B346">
        <v>16</v>
      </c>
    </row>
    <row r="347" spans="1:2">
      <c r="A347">
        <v>4</v>
      </c>
      <c r="B347">
        <v>4</v>
      </c>
    </row>
    <row r="348" spans="1:2">
      <c r="A348">
        <v>2</v>
      </c>
      <c r="B348">
        <v>5</v>
      </c>
    </row>
    <row r="349" spans="1:2">
      <c r="A349">
        <v>3</v>
      </c>
      <c r="B349">
        <v>0</v>
      </c>
    </row>
    <row r="350" spans="1:2">
      <c r="A350">
        <v>4</v>
      </c>
      <c r="B350">
        <v>1</v>
      </c>
    </row>
    <row r="351" spans="1:2">
      <c r="A351">
        <v>3</v>
      </c>
      <c r="B351">
        <v>4</v>
      </c>
    </row>
    <row r="352" spans="1:2">
      <c r="A352">
        <v>3</v>
      </c>
      <c r="B352">
        <v>3</v>
      </c>
    </row>
    <row r="353" spans="1:2">
      <c r="A353">
        <v>2</v>
      </c>
      <c r="B353">
        <v>8</v>
      </c>
    </row>
    <row r="354" spans="1:2">
      <c r="A354">
        <v>3</v>
      </c>
      <c r="B354">
        <v>0</v>
      </c>
    </row>
    <row r="355" spans="1:2">
      <c r="A355">
        <v>1</v>
      </c>
      <c r="B355">
        <v>7</v>
      </c>
    </row>
    <row r="356" spans="1:2">
      <c r="A356">
        <v>3</v>
      </c>
      <c r="B356">
        <v>2</v>
      </c>
    </row>
    <row r="357" spans="1:2">
      <c r="A357">
        <v>3</v>
      </c>
      <c r="B357">
        <v>8</v>
      </c>
    </row>
    <row r="358" spans="1:2">
      <c r="A358">
        <v>4</v>
      </c>
      <c r="B358">
        <v>1</v>
      </c>
    </row>
    <row r="359" spans="1:2">
      <c r="A359">
        <v>2</v>
      </c>
      <c r="B359">
        <v>3</v>
      </c>
    </row>
    <row r="360" spans="1:2">
      <c r="A360">
        <v>4</v>
      </c>
      <c r="B360">
        <v>1</v>
      </c>
    </row>
    <row r="361" spans="1:2">
      <c r="A361">
        <v>4</v>
      </c>
      <c r="B361">
        <v>13</v>
      </c>
    </row>
    <row r="362" spans="1:2">
      <c r="A362">
        <v>3</v>
      </c>
      <c r="B362">
        <v>3</v>
      </c>
    </row>
    <row r="363" spans="1:2">
      <c r="A363">
        <v>3</v>
      </c>
      <c r="B363">
        <v>7</v>
      </c>
    </row>
    <row r="364" spans="1:2">
      <c r="A364">
        <v>4</v>
      </c>
      <c r="B364">
        <v>3</v>
      </c>
    </row>
    <row r="365" spans="1:2">
      <c r="A365">
        <v>3</v>
      </c>
      <c r="B365">
        <v>1</v>
      </c>
    </row>
    <row r="366" spans="1:2">
      <c r="A366">
        <v>1</v>
      </c>
      <c r="B366">
        <v>5</v>
      </c>
    </row>
    <row r="367" spans="1:2">
      <c r="A367">
        <v>3</v>
      </c>
      <c r="B367">
        <v>1</v>
      </c>
    </row>
    <row r="368" spans="1:2">
      <c r="A368">
        <v>2</v>
      </c>
      <c r="B368">
        <v>8</v>
      </c>
    </row>
    <row r="369" spans="1:2">
      <c r="A369">
        <v>4</v>
      </c>
      <c r="B369">
        <v>4</v>
      </c>
    </row>
    <row r="370" spans="1:2">
      <c r="A370">
        <v>3</v>
      </c>
      <c r="B370">
        <v>6</v>
      </c>
    </row>
    <row r="371" spans="1:2">
      <c r="A371">
        <v>2</v>
      </c>
      <c r="B371">
        <v>2</v>
      </c>
    </row>
    <row r="372" spans="1:2">
      <c r="A372">
        <v>2</v>
      </c>
      <c r="B372">
        <v>1</v>
      </c>
    </row>
    <row r="373" spans="1:2">
      <c r="A373">
        <v>4</v>
      </c>
      <c r="B373">
        <v>3</v>
      </c>
    </row>
    <row r="374" spans="1:2">
      <c r="A374">
        <v>2</v>
      </c>
      <c r="B374">
        <v>1</v>
      </c>
    </row>
    <row r="375" spans="1:2">
      <c r="A375">
        <v>2</v>
      </c>
      <c r="B375">
        <v>5</v>
      </c>
    </row>
    <row r="376" spans="1:2">
      <c r="A376">
        <v>4</v>
      </c>
      <c r="B376">
        <v>7</v>
      </c>
    </row>
    <row r="377" spans="1:2">
      <c r="A377">
        <v>3</v>
      </c>
      <c r="B377">
        <v>5</v>
      </c>
    </row>
    <row r="378" spans="1:2">
      <c r="A378">
        <v>4</v>
      </c>
      <c r="B378">
        <v>7</v>
      </c>
    </row>
    <row r="379" spans="1:2">
      <c r="A379">
        <v>3</v>
      </c>
      <c r="B379">
        <v>2</v>
      </c>
    </row>
    <row r="380" spans="1:2">
      <c r="A380">
        <v>4</v>
      </c>
      <c r="B380">
        <v>5</v>
      </c>
    </row>
    <row r="381" spans="1:2">
      <c r="A381">
        <v>4</v>
      </c>
      <c r="B381">
        <v>5</v>
      </c>
    </row>
    <row r="382" spans="1:2">
      <c r="A382">
        <v>3</v>
      </c>
      <c r="B382">
        <v>5</v>
      </c>
    </row>
    <row r="383" spans="1:2">
      <c r="A383">
        <v>2</v>
      </c>
      <c r="B383">
        <v>1</v>
      </c>
    </row>
    <row r="384" spans="1:2">
      <c r="A384">
        <v>1</v>
      </c>
      <c r="B384">
        <v>6</v>
      </c>
    </row>
    <row r="385" spans="1:2">
      <c r="A385">
        <v>2</v>
      </c>
      <c r="B385">
        <v>2</v>
      </c>
    </row>
    <row r="386" spans="1:2">
      <c r="A386">
        <v>3</v>
      </c>
      <c r="B386">
        <v>10</v>
      </c>
    </row>
    <row r="387" spans="1:2">
      <c r="A387">
        <v>4</v>
      </c>
      <c r="B387">
        <v>1</v>
      </c>
    </row>
    <row r="388" spans="1:2">
      <c r="A388">
        <v>1</v>
      </c>
      <c r="B388">
        <v>18</v>
      </c>
    </row>
    <row r="389" spans="1:2">
      <c r="A389">
        <v>2</v>
      </c>
      <c r="B389">
        <v>5</v>
      </c>
    </row>
    <row r="390" spans="1:2">
      <c r="A390">
        <v>1</v>
      </c>
      <c r="B390">
        <v>5</v>
      </c>
    </row>
    <row r="391" spans="1:2">
      <c r="A391">
        <v>2</v>
      </c>
      <c r="B391">
        <v>1</v>
      </c>
    </row>
    <row r="392" spans="1:2">
      <c r="A392">
        <v>2</v>
      </c>
      <c r="B392">
        <v>25</v>
      </c>
    </row>
    <row r="393" spans="1:2">
      <c r="A393">
        <v>3</v>
      </c>
      <c r="B393">
        <v>1</v>
      </c>
    </row>
    <row r="394" spans="1:2">
      <c r="A394">
        <v>1</v>
      </c>
      <c r="B394">
        <v>4</v>
      </c>
    </row>
    <row r="395" spans="1:2">
      <c r="A395">
        <v>3</v>
      </c>
      <c r="B395">
        <v>3</v>
      </c>
    </row>
    <row r="396" spans="1:2">
      <c r="A396">
        <v>1</v>
      </c>
      <c r="B396">
        <v>13</v>
      </c>
    </row>
    <row r="397" spans="1:2">
      <c r="A397">
        <v>4</v>
      </c>
      <c r="B397">
        <v>3</v>
      </c>
    </row>
    <row r="398" spans="1:2">
      <c r="A398">
        <v>3</v>
      </c>
      <c r="B398">
        <v>5</v>
      </c>
    </row>
    <row r="399" spans="1:2">
      <c r="A399">
        <v>4</v>
      </c>
      <c r="B399">
        <v>5</v>
      </c>
    </row>
    <row r="400" spans="1:2">
      <c r="A400">
        <v>3</v>
      </c>
      <c r="B400">
        <v>13</v>
      </c>
    </row>
    <row r="401" spans="1:2">
      <c r="A401">
        <v>1</v>
      </c>
      <c r="B401">
        <v>4</v>
      </c>
    </row>
    <row r="402" spans="1:2">
      <c r="A402">
        <v>3</v>
      </c>
      <c r="B402">
        <v>21</v>
      </c>
    </row>
    <row r="403" spans="1:2">
      <c r="A403">
        <v>1</v>
      </c>
      <c r="B403">
        <v>7</v>
      </c>
    </row>
    <row r="404" spans="1:2">
      <c r="A404">
        <v>3</v>
      </c>
      <c r="B404">
        <v>5</v>
      </c>
    </row>
    <row r="405" spans="1:2">
      <c r="A405">
        <v>1</v>
      </c>
      <c r="B405">
        <v>10</v>
      </c>
    </row>
    <row r="406" spans="1:2">
      <c r="A406">
        <v>1</v>
      </c>
      <c r="B406">
        <v>10</v>
      </c>
    </row>
    <row r="407" spans="1:2">
      <c r="A407">
        <v>1</v>
      </c>
      <c r="B407">
        <v>2</v>
      </c>
    </row>
    <row r="408" spans="1:2">
      <c r="A408">
        <v>3</v>
      </c>
      <c r="B408">
        <v>5</v>
      </c>
    </row>
    <row r="409" spans="1:2">
      <c r="A409">
        <v>4</v>
      </c>
      <c r="B409">
        <v>2</v>
      </c>
    </row>
    <row r="410" spans="1:2">
      <c r="A410">
        <v>4</v>
      </c>
      <c r="B410">
        <v>5</v>
      </c>
    </row>
    <row r="411" spans="1:2">
      <c r="A411">
        <v>3</v>
      </c>
      <c r="B411">
        <v>5</v>
      </c>
    </row>
    <row r="412" spans="1:2">
      <c r="A412">
        <v>4</v>
      </c>
      <c r="B412">
        <v>5</v>
      </c>
    </row>
    <row r="413" spans="1:2">
      <c r="A413">
        <v>1</v>
      </c>
      <c r="B413">
        <v>29</v>
      </c>
    </row>
    <row r="414" spans="1:2">
      <c r="A414">
        <v>3</v>
      </c>
      <c r="B414">
        <v>10</v>
      </c>
    </row>
    <row r="415" spans="1:2">
      <c r="A415">
        <v>4</v>
      </c>
      <c r="B415">
        <v>6</v>
      </c>
    </row>
    <row r="416" spans="1:2">
      <c r="A416">
        <v>2</v>
      </c>
      <c r="B416">
        <v>5</v>
      </c>
    </row>
    <row r="417" spans="1:2">
      <c r="A417">
        <v>3</v>
      </c>
      <c r="B417">
        <v>2</v>
      </c>
    </row>
    <row r="418" spans="1:2">
      <c r="A418">
        <v>4</v>
      </c>
      <c r="B418">
        <v>1</v>
      </c>
    </row>
    <row r="419" spans="1:2">
      <c r="A419">
        <v>3</v>
      </c>
      <c r="B419">
        <v>20</v>
      </c>
    </row>
    <row r="420" spans="1:2">
      <c r="A420">
        <v>4</v>
      </c>
      <c r="B420">
        <v>3</v>
      </c>
    </row>
    <row r="421" spans="1:2">
      <c r="A421">
        <v>4</v>
      </c>
      <c r="B421">
        <v>5</v>
      </c>
    </row>
    <row r="422" spans="1:2">
      <c r="A422">
        <v>3</v>
      </c>
      <c r="B422">
        <v>10</v>
      </c>
    </row>
    <row r="423" spans="1:2">
      <c r="A423">
        <v>2</v>
      </c>
      <c r="B423">
        <v>2</v>
      </c>
    </row>
    <row r="424" spans="1:2">
      <c r="A424">
        <v>4</v>
      </c>
      <c r="B424">
        <v>1</v>
      </c>
    </row>
    <row r="425" spans="1:2">
      <c r="A425">
        <v>1</v>
      </c>
      <c r="B425">
        <v>9</v>
      </c>
    </row>
    <row r="426" spans="1:2">
      <c r="A426">
        <v>4</v>
      </c>
      <c r="B426">
        <v>1</v>
      </c>
    </row>
    <row r="427" spans="1:2">
      <c r="A427">
        <v>3</v>
      </c>
      <c r="B427">
        <v>27</v>
      </c>
    </row>
    <row r="428" spans="1:2">
      <c r="A428">
        <v>4</v>
      </c>
      <c r="B428">
        <v>11</v>
      </c>
    </row>
    <row r="429" spans="1:2">
      <c r="A429">
        <v>1</v>
      </c>
      <c r="B429">
        <v>18</v>
      </c>
    </row>
    <row r="430" spans="1:2">
      <c r="A430">
        <v>4</v>
      </c>
      <c r="B430">
        <v>5</v>
      </c>
    </row>
    <row r="431" spans="1:2">
      <c r="A431">
        <v>3</v>
      </c>
      <c r="B431">
        <v>3</v>
      </c>
    </row>
    <row r="432" spans="1:2">
      <c r="A432">
        <v>3</v>
      </c>
      <c r="B432">
        <v>5</v>
      </c>
    </row>
    <row r="433" spans="1:2">
      <c r="A433">
        <v>3</v>
      </c>
      <c r="B433">
        <v>1</v>
      </c>
    </row>
    <row r="434" spans="1:2">
      <c r="A434">
        <v>3</v>
      </c>
      <c r="B434">
        <v>7</v>
      </c>
    </row>
    <row r="435" spans="1:2">
      <c r="A435">
        <v>4</v>
      </c>
      <c r="B435">
        <v>3</v>
      </c>
    </row>
    <row r="436" spans="1:2">
      <c r="A436">
        <v>2</v>
      </c>
      <c r="B436">
        <v>13</v>
      </c>
    </row>
    <row r="437" spans="1:2">
      <c r="A437">
        <v>3</v>
      </c>
      <c r="B437">
        <v>7</v>
      </c>
    </row>
    <row r="438" spans="1:2">
      <c r="A438">
        <v>4</v>
      </c>
      <c r="B438">
        <v>4</v>
      </c>
    </row>
    <row r="439" spans="1:2">
      <c r="A439">
        <v>2</v>
      </c>
      <c r="B439">
        <v>3</v>
      </c>
    </row>
    <row r="440" spans="1:2">
      <c r="A440">
        <v>3</v>
      </c>
      <c r="B440">
        <v>8</v>
      </c>
    </row>
    <row r="441" spans="1:2">
      <c r="A441">
        <v>3</v>
      </c>
      <c r="B441">
        <v>1</v>
      </c>
    </row>
    <row r="442" spans="1:2">
      <c r="A442">
        <v>1</v>
      </c>
      <c r="B442">
        <v>3</v>
      </c>
    </row>
    <row r="443" spans="1:2">
      <c r="A443">
        <v>3</v>
      </c>
      <c r="B443">
        <v>2</v>
      </c>
    </row>
    <row r="444" spans="1:2">
      <c r="A444">
        <v>4</v>
      </c>
      <c r="B444">
        <v>10</v>
      </c>
    </row>
    <row r="445" spans="1:2">
      <c r="A445">
        <v>3</v>
      </c>
      <c r="B445">
        <v>2</v>
      </c>
    </row>
    <row r="446" spans="1:2">
      <c r="A446">
        <v>4</v>
      </c>
      <c r="B446">
        <v>9</v>
      </c>
    </row>
    <row r="447" spans="1:2">
      <c r="A447">
        <v>2</v>
      </c>
      <c r="B447">
        <v>10</v>
      </c>
    </row>
    <row r="448" spans="1:2">
      <c r="A448">
        <v>4</v>
      </c>
      <c r="B448">
        <v>14</v>
      </c>
    </row>
    <row r="449" spans="1:2">
      <c r="A449">
        <v>3</v>
      </c>
      <c r="B449">
        <v>11</v>
      </c>
    </row>
    <row r="450" spans="1:2">
      <c r="A450">
        <v>3</v>
      </c>
      <c r="B450">
        <v>20</v>
      </c>
    </row>
    <row r="451" spans="1:2">
      <c r="A451">
        <v>3</v>
      </c>
      <c r="B451">
        <v>8</v>
      </c>
    </row>
    <row r="452" spans="1:2">
      <c r="A452">
        <v>4</v>
      </c>
      <c r="B452">
        <v>6</v>
      </c>
    </row>
    <row r="453" spans="1:2">
      <c r="A453">
        <v>1</v>
      </c>
      <c r="B453">
        <v>10</v>
      </c>
    </row>
    <row r="454" spans="1:2">
      <c r="A454">
        <v>2</v>
      </c>
      <c r="B454">
        <v>8</v>
      </c>
    </row>
    <row r="455" spans="1:2">
      <c r="A455">
        <v>3</v>
      </c>
      <c r="B455">
        <v>7</v>
      </c>
    </row>
    <row r="456" spans="1:2">
      <c r="A456">
        <v>4</v>
      </c>
      <c r="B456">
        <v>3</v>
      </c>
    </row>
    <row r="457" spans="1:2">
      <c r="A457">
        <v>3</v>
      </c>
      <c r="B457">
        <v>6</v>
      </c>
    </row>
    <row r="458" spans="1:2">
      <c r="A458">
        <v>4</v>
      </c>
      <c r="B458">
        <v>5</v>
      </c>
    </row>
    <row r="459" spans="1:2">
      <c r="A459">
        <v>2</v>
      </c>
      <c r="B459">
        <v>0</v>
      </c>
    </row>
    <row r="460" spans="1:2">
      <c r="A460">
        <v>1</v>
      </c>
      <c r="B460">
        <v>1</v>
      </c>
    </row>
    <row r="461" spans="1:2">
      <c r="A461">
        <v>3</v>
      </c>
      <c r="B461">
        <v>8</v>
      </c>
    </row>
    <row r="462" spans="1:2">
      <c r="A462">
        <v>3</v>
      </c>
      <c r="B462">
        <v>0</v>
      </c>
    </row>
    <row r="463" spans="1:2">
      <c r="A463">
        <v>3</v>
      </c>
      <c r="B463">
        <v>5</v>
      </c>
    </row>
    <row r="464" spans="1:2">
      <c r="A464">
        <v>4</v>
      </c>
      <c r="B464">
        <v>10</v>
      </c>
    </row>
    <row r="465" spans="1:2">
      <c r="A465">
        <v>4</v>
      </c>
      <c r="B465">
        <v>1</v>
      </c>
    </row>
    <row r="466" spans="1:2">
      <c r="A466">
        <v>4</v>
      </c>
      <c r="B466">
        <v>6</v>
      </c>
    </row>
    <row r="467" spans="1:2">
      <c r="A467">
        <v>3</v>
      </c>
      <c r="B467">
        <v>2</v>
      </c>
    </row>
    <row r="468" spans="1:2">
      <c r="A468">
        <v>1</v>
      </c>
      <c r="B468">
        <v>18</v>
      </c>
    </row>
    <row r="469" spans="1:2">
      <c r="A469">
        <v>2</v>
      </c>
      <c r="B469">
        <v>9</v>
      </c>
    </row>
    <row r="470" spans="1:2">
      <c r="A470">
        <v>1</v>
      </c>
      <c r="B470">
        <v>10</v>
      </c>
    </row>
    <row r="471" spans="1:2">
      <c r="A471">
        <v>3</v>
      </c>
      <c r="B471">
        <v>4</v>
      </c>
    </row>
    <row r="472" spans="1:2">
      <c r="A472">
        <v>4</v>
      </c>
      <c r="B472">
        <v>2</v>
      </c>
    </row>
    <row r="473" spans="1:2">
      <c r="A473">
        <v>3</v>
      </c>
      <c r="B473">
        <v>1</v>
      </c>
    </row>
    <row r="474" spans="1:2">
      <c r="A474">
        <v>2</v>
      </c>
      <c r="B474">
        <v>6</v>
      </c>
    </row>
    <row r="475" spans="1:2">
      <c r="A475">
        <v>3</v>
      </c>
      <c r="B475">
        <v>31</v>
      </c>
    </row>
    <row r="476" spans="1:2">
      <c r="A476">
        <v>4</v>
      </c>
      <c r="B476">
        <v>6</v>
      </c>
    </row>
    <row r="477" spans="1:2">
      <c r="A477">
        <v>2</v>
      </c>
      <c r="B477">
        <v>5</v>
      </c>
    </row>
    <row r="478" spans="1:2">
      <c r="A478">
        <v>2</v>
      </c>
      <c r="B478">
        <v>1</v>
      </c>
    </row>
    <row r="479" spans="1:2">
      <c r="A479">
        <v>2</v>
      </c>
      <c r="B479">
        <v>32</v>
      </c>
    </row>
    <row r="480" spans="1:2">
      <c r="A480">
        <v>3</v>
      </c>
      <c r="B480">
        <v>7</v>
      </c>
    </row>
    <row r="481" spans="1:2">
      <c r="A481">
        <v>3</v>
      </c>
      <c r="B481">
        <v>6</v>
      </c>
    </row>
    <row r="482" spans="1:2">
      <c r="A482">
        <v>1</v>
      </c>
      <c r="B482">
        <v>1</v>
      </c>
    </row>
    <row r="483" spans="1:2">
      <c r="A483">
        <v>4</v>
      </c>
      <c r="B483">
        <v>6</v>
      </c>
    </row>
    <row r="484" spans="1:2">
      <c r="A484">
        <v>1</v>
      </c>
      <c r="B484">
        <v>3</v>
      </c>
    </row>
    <row r="485" spans="1:2">
      <c r="A485">
        <v>4</v>
      </c>
      <c r="B485">
        <v>3</v>
      </c>
    </row>
    <row r="486" spans="1:2">
      <c r="A486">
        <v>4</v>
      </c>
      <c r="B486">
        <v>7</v>
      </c>
    </row>
    <row r="487" spans="1:2">
      <c r="A487">
        <v>3</v>
      </c>
      <c r="B487">
        <v>5</v>
      </c>
    </row>
    <row r="488" spans="1:2">
      <c r="A488">
        <v>3</v>
      </c>
      <c r="B488">
        <v>3</v>
      </c>
    </row>
    <row r="489" spans="1:2">
      <c r="A489">
        <v>2</v>
      </c>
      <c r="B489">
        <v>1</v>
      </c>
    </row>
    <row r="490" spans="1:2">
      <c r="A490">
        <v>4</v>
      </c>
      <c r="B490">
        <v>10</v>
      </c>
    </row>
    <row r="491" spans="1:2">
      <c r="A491">
        <v>4</v>
      </c>
      <c r="B491">
        <v>1</v>
      </c>
    </row>
    <row r="492" spans="1:2">
      <c r="A492">
        <v>1</v>
      </c>
      <c r="B492">
        <v>0</v>
      </c>
    </row>
    <row r="493" spans="1:2">
      <c r="A493">
        <v>3</v>
      </c>
      <c r="B493">
        <v>8</v>
      </c>
    </row>
    <row r="494" spans="1:2">
      <c r="A494">
        <v>1</v>
      </c>
      <c r="B494">
        <v>3</v>
      </c>
    </row>
    <row r="495" spans="1:2">
      <c r="A495">
        <v>3</v>
      </c>
      <c r="B495">
        <v>2</v>
      </c>
    </row>
    <row r="496" spans="1:2">
      <c r="A496">
        <v>3</v>
      </c>
      <c r="B496">
        <v>8</v>
      </c>
    </row>
    <row r="497" spans="1:2">
      <c r="A497">
        <v>1</v>
      </c>
      <c r="B497">
        <v>4</v>
      </c>
    </row>
    <row r="498" spans="1:2">
      <c r="A498">
        <v>3</v>
      </c>
      <c r="B498">
        <v>3</v>
      </c>
    </row>
    <row r="499" spans="1:2">
      <c r="A499">
        <v>4</v>
      </c>
      <c r="B499">
        <v>2</v>
      </c>
    </row>
    <row r="500" spans="1:2">
      <c r="A500">
        <v>3</v>
      </c>
      <c r="B500">
        <v>2</v>
      </c>
    </row>
    <row r="501" spans="1:2">
      <c r="A501">
        <v>3</v>
      </c>
      <c r="B501">
        <v>5</v>
      </c>
    </row>
    <row r="502" spans="1:2">
      <c r="A502">
        <v>4</v>
      </c>
      <c r="B502">
        <v>6</v>
      </c>
    </row>
    <row r="503" spans="1:2">
      <c r="A503">
        <v>3</v>
      </c>
      <c r="B503">
        <v>1</v>
      </c>
    </row>
    <row r="504" spans="1:2">
      <c r="A504">
        <v>1</v>
      </c>
      <c r="B504">
        <v>14</v>
      </c>
    </row>
    <row r="505" spans="1:2">
      <c r="A505">
        <v>4</v>
      </c>
      <c r="B505">
        <v>10</v>
      </c>
    </row>
    <row r="506" spans="1:2">
      <c r="A506">
        <v>1</v>
      </c>
      <c r="B506">
        <v>1</v>
      </c>
    </row>
    <row r="507" spans="1:2">
      <c r="A507">
        <v>4</v>
      </c>
      <c r="B507">
        <v>3</v>
      </c>
    </row>
    <row r="508" spans="1:2">
      <c r="A508">
        <v>3</v>
      </c>
      <c r="B508">
        <v>10</v>
      </c>
    </row>
    <row r="509" spans="1:2">
      <c r="A509">
        <v>3</v>
      </c>
      <c r="B509">
        <v>6</v>
      </c>
    </row>
    <row r="510" spans="1:2">
      <c r="A510">
        <v>4</v>
      </c>
      <c r="B510">
        <v>17</v>
      </c>
    </row>
    <row r="511" spans="1:2">
      <c r="A511">
        <v>4</v>
      </c>
      <c r="B511">
        <v>13</v>
      </c>
    </row>
    <row r="512" spans="1:2">
      <c r="A512">
        <v>2</v>
      </c>
      <c r="B512">
        <v>9</v>
      </c>
    </row>
    <row r="513" spans="1:2">
      <c r="A513">
        <v>2</v>
      </c>
      <c r="B513">
        <v>3</v>
      </c>
    </row>
    <row r="514" spans="1:2">
      <c r="A514">
        <v>4</v>
      </c>
      <c r="B514">
        <v>4</v>
      </c>
    </row>
    <row r="515" spans="1:2">
      <c r="A515">
        <v>3</v>
      </c>
      <c r="B515">
        <v>1</v>
      </c>
    </row>
    <row r="516" spans="1:2">
      <c r="A516">
        <v>1</v>
      </c>
      <c r="B516">
        <v>10</v>
      </c>
    </row>
    <row r="517" spans="1:2">
      <c r="A517">
        <v>3</v>
      </c>
      <c r="B517">
        <v>1</v>
      </c>
    </row>
    <row r="518" spans="1:2">
      <c r="A518">
        <v>1</v>
      </c>
      <c r="B518">
        <v>3</v>
      </c>
    </row>
    <row r="519" spans="1:2">
      <c r="A519">
        <v>2</v>
      </c>
      <c r="B519">
        <v>3</v>
      </c>
    </row>
    <row r="520" spans="1:2">
      <c r="A520">
        <v>4</v>
      </c>
      <c r="B520">
        <v>7</v>
      </c>
    </row>
    <row r="521" spans="1:2">
      <c r="A521">
        <v>4</v>
      </c>
      <c r="B521">
        <v>10</v>
      </c>
    </row>
    <row r="522" spans="1:2">
      <c r="A522">
        <v>2</v>
      </c>
      <c r="B522">
        <v>2</v>
      </c>
    </row>
    <row r="523" spans="1:2">
      <c r="A523">
        <v>4</v>
      </c>
      <c r="B523">
        <v>6</v>
      </c>
    </row>
    <row r="524" spans="1:2">
      <c r="A524">
        <v>4</v>
      </c>
      <c r="B524">
        <v>1</v>
      </c>
    </row>
    <row r="525" spans="1:2">
      <c r="A525">
        <v>3</v>
      </c>
      <c r="B525">
        <v>20</v>
      </c>
    </row>
    <row r="526" spans="1:2">
      <c r="A526">
        <v>2</v>
      </c>
      <c r="B526">
        <v>8</v>
      </c>
    </row>
    <row r="527" spans="1:2">
      <c r="A527">
        <v>3</v>
      </c>
      <c r="B527">
        <v>2</v>
      </c>
    </row>
    <row r="528" spans="1:2">
      <c r="A528">
        <v>3</v>
      </c>
      <c r="B528">
        <v>20</v>
      </c>
    </row>
    <row r="529" spans="1:2">
      <c r="A529">
        <v>4</v>
      </c>
      <c r="B529">
        <v>10</v>
      </c>
    </row>
    <row r="530" spans="1:2">
      <c r="A530">
        <v>3</v>
      </c>
      <c r="B530">
        <v>4</v>
      </c>
    </row>
    <row r="531" spans="1:2">
      <c r="A531">
        <v>4</v>
      </c>
      <c r="B531">
        <v>9</v>
      </c>
    </row>
    <row r="532" spans="1:2">
      <c r="A532">
        <v>1</v>
      </c>
      <c r="B532">
        <v>9</v>
      </c>
    </row>
    <row r="533" spans="1:2">
      <c r="A533">
        <v>4</v>
      </c>
      <c r="B533">
        <v>7</v>
      </c>
    </row>
    <row r="534" spans="1:2">
      <c r="A534">
        <v>1</v>
      </c>
      <c r="B534">
        <v>7</v>
      </c>
    </row>
    <row r="535" spans="1:2">
      <c r="A535">
        <v>1</v>
      </c>
      <c r="B535">
        <v>18</v>
      </c>
    </row>
    <row r="536" spans="1:2">
      <c r="A536">
        <v>3</v>
      </c>
      <c r="B536">
        <v>5</v>
      </c>
    </row>
    <row r="537" spans="1:2">
      <c r="A537">
        <v>4</v>
      </c>
      <c r="B537">
        <v>21</v>
      </c>
    </row>
    <row r="538" spans="1:2">
      <c r="A538">
        <v>1</v>
      </c>
      <c r="B538">
        <v>2</v>
      </c>
    </row>
    <row r="539" spans="1:2">
      <c r="A539">
        <v>1</v>
      </c>
      <c r="B539">
        <v>9</v>
      </c>
    </row>
    <row r="540" spans="1:2">
      <c r="A540">
        <v>3</v>
      </c>
      <c r="B540">
        <v>22</v>
      </c>
    </row>
    <row r="541" spans="1:2">
      <c r="A541">
        <v>2</v>
      </c>
      <c r="B541">
        <v>2</v>
      </c>
    </row>
    <row r="542" spans="1:2">
      <c r="A542">
        <v>2</v>
      </c>
      <c r="B542">
        <v>7</v>
      </c>
    </row>
    <row r="543" spans="1:2">
      <c r="A543">
        <v>1</v>
      </c>
      <c r="B543">
        <v>8</v>
      </c>
    </row>
    <row r="544" spans="1:2">
      <c r="A544">
        <v>3</v>
      </c>
      <c r="B544">
        <v>1</v>
      </c>
    </row>
    <row r="545" spans="1:2">
      <c r="A545">
        <v>3</v>
      </c>
      <c r="B545">
        <v>5</v>
      </c>
    </row>
    <row r="546" spans="1:2">
      <c r="A546">
        <v>3</v>
      </c>
      <c r="B546">
        <v>22</v>
      </c>
    </row>
    <row r="547" spans="1:2">
      <c r="A547">
        <v>4</v>
      </c>
      <c r="B547">
        <v>8</v>
      </c>
    </row>
    <row r="548" spans="1:2">
      <c r="A548">
        <v>3</v>
      </c>
      <c r="B548">
        <v>1</v>
      </c>
    </row>
    <row r="549" spans="1:2">
      <c r="A549">
        <v>3</v>
      </c>
      <c r="B549">
        <v>2</v>
      </c>
    </row>
    <row r="550" spans="1:2">
      <c r="A550">
        <v>4</v>
      </c>
      <c r="B550">
        <v>2</v>
      </c>
    </row>
    <row r="551" spans="1:2">
      <c r="A551">
        <v>3</v>
      </c>
      <c r="B551">
        <v>5</v>
      </c>
    </row>
    <row r="552" spans="1:2">
      <c r="A552">
        <v>1</v>
      </c>
      <c r="B552">
        <v>4</v>
      </c>
    </row>
    <row r="553" spans="1:2">
      <c r="A553">
        <v>2</v>
      </c>
      <c r="B553">
        <v>8</v>
      </c>
    </row>
    <row r="554" spans="1:2">
      <c r="A554">
        <v>4</v>
      </c>
      <c r="B554">
        <v>10</v>
      </c>
    </row>
    <row r="555" spans="1:2">
      <c r="A555">
        <v>4</v>
      </c>
      <c r="B555">
        <v>4</v>
      </c>
    </row>
    <row r="556" spans="1:2">
      <c r="A556">
        <v>1</v>
      </c>
      <c r="B556">
        <v>7</v>
      </c>
    </row>
    <row r="557" spans="1:2">
      <c r="A557">
        <v>2</v>
      </c>
      <c r="B557">
        <v>2</v>
      </c>
    </row>
    <row r="558" spans="1:2">
      <c r="A558">
        <v>4</v>
      </c>
      <c r="B558">
        <v>2</v>
      </c>
    </row>
    <row r="559" spans="1:2">
      <c r="A559">
        <v>1</v>
      </c>
      <c r="B559">
        <v>1</v>
      </c>
    </row>
    <row r="560" spans="1:2">
      <c r="A560">
        <v>4</v>
      </c>
      <c r="B560">
        <v>10</v>
      </c>
    </row>
    <row r="561" spans="1:2">
      <c r="A561">
        <v>3</v>
      </c>
      <c r="B561">
        <v>1</v>
      </c>
    </row>
    <row r="562" spans="1:2">
      <c r="A562">
        <v>1</v>
      </c>
      <c r="B562">
        <v>0</v>
      </c>
    </row>
    <row r="563" spans="1:2">
      <c r="A563">
        <v>1</v>
      </c>
      <c r="B563">
        <v>34</v>
      </c>
    </row>
    <row r="564" spans="1:2">
      <c r="A564">
        <v>4</v>
      </c>
      <c r="B564">
        <v>10</v>
      </c>
    </row>
    <row r="565" spans="1:2">
      <c r="A565">
        <v>4</v>
      </c>
      <c r="B565">
        <v>6</v>
      </c>
    </row>
    <row r="566" spans="1:2">
      <c r="A566">
        <v>3</v>
      </c>
      <c r="B566">
        <v>8</v>
      </c>
    </row>
    <row r="567" spans="1:2">
      <c r="A567">
        <v>3</v>
      </c>
      <c r="B567">
        <v>2</v>
      </c>
    </row>
    <row r="568" spans="1:2">
      <c r="A568">
        <v>3</v>
      </c>
      <c r="B568">
        <v>5</v>
      </c>
    </row>
    <row r="569" spans="1:2">
      <c r="A569">
        <v>4</v>
      </c>
      <c r="B569">
        <v>6</v>
      </c>
    </row>
    <row r="570" spans="1:2">
      <c r="A570">
        <v>1</v>
      </c>
      <c r="B570">
        <v>5</v>
      </c>
    </row>
    <row r="571" spans="1:2">
      <c r="A571">
        <v>1</v>
      </c>
      <c r="B571">
        <v>10</v>
      </c>
    </row>
    <row r="572" spans="1:2">
      <c r="A572">
        <v>4</v>
      </c>
      <c r="B572">
        <v>4</v>
      </c>
    </row>
    <row r="573" spans="1:2">
      <c r="A573">
        <v>4</v>
      </c>
      <c r="B573">
        <v>2</v>
      </c>
    </row>
    <row r="574" spans="1:2">
      <c r="A574">
        <v>3</v>
      </c>
      <c r="B574">
        <v>8</v>
      </c>
    </row>
    <row r="575" spans="1:2">
      <c r="A575">
        <v>1</v>
      </c>
      <c r="B575">
        <v>4</v>
      </c>
    </row>
    <row r="576" spans="1:2">
      <c r="A576">
        <v>4</v>
      </c>
      <c r="B576">
        <v>4</v>
      </c>
    </row>
    <row r="577" spans="1:2">
      <c r="A577">
        <v>1</v>
      </c>
      <c r="B577">
        <v>5</v>
      </c>
    </row>
    <row r="578" spans="1:2">
      <c r="A578">
        <v>4</v>
      </c>
      <c r="B578">
        <v>4</v>
      </c>
    </row>
    <row r="579" spans="1:2">
      <c r="A579">
        <v>1</v>
      </c>
      <c r="B579">
        <v>5</v>
      </c>
    </row>
    <row r="580" spans="1:2">
      <c r="A580">
        <v>1</v>
      </c>
      <c r="B580">
        <v>15</v>
      </c>
    </row>
    <row r="581" spans="1:2">
      <c r="A581">
        <v>1</v>
      </c>
      <c r="B581">
        <v>6</v>
      </c>
    </row>
    <row r="582" spans="1:2">
      <c r="A582">
        <v>4</v>
      </c>
      <c r="B582">
        <v>3</v>
      </c>
    </row>
    <row r="583" spans="1:2">
      <c r="A583">
        <v>3</v>
      </c>
      <c r="B583">
        <v>2</v>
      </c>
    </row>
    <row r="584" spans="1:2">
      <c r="A584">
        <v>2</v>
      </c>
      <c r="B584">
        <v>8</v>
      </c>
    </row>
    <row r="585" spans="1:2">
      <c r="A585">
        <v>1</v>
      </c>
      <c r="B585">
        <v>3</v>
      </c>
    </row>
    <row r="586" spans="1:2">
      <c r="A586">
        <v>4</v>
      </c>
      <c r="B586">
        <v>24</v>
      </c>
    </row>
    <row r="587" spans="1:2">
      <c r="A587">
        <v>1</v>
      </c>
      <c r="B587">
        <v>0</v>
      </c>
    </row>
    <row r="588" spans="1:2">
      <c r="A588">
        <v>2</v>
      </c>
      <c r="B588">
        <v>1</v>
      </c>
    </row>
    <row r="589" spans="1:2">
      <c r="A589">
        <v>3</v>
      </c>
      <c r="B589">
        <v>5</v>
      </c>
    </row>
    <row r="590" spans="1:2">
      <c r="A590">
        <v>3</v>
      </c>
      <c r="B590">
        <v>4</v>
      </c>
    </row>
    <row r="591" spans="1:2">
      <c r="A591">
        <v>1</v>
      </c>
      <c r="B591">
        <v>1</v>
      </c>
    </row>
    <row r="592" spans="1:2">
      <c r="A592">
        <v>3</v>
      </c>
      <c r="B592">
        <v>13</v>
      </c>
    </row>
    <row r="593" spans="1:2">
      <c r="A593">
        <v>1</v>
      </c>
      <c r="B593">
        <v>3</v>
      </c>
    </row>
    <row r="594" spans="1:2">
      <c r="A594">
        <v>4</v>
      </c>
      <c r="B594">
        <v>26</v>
      </c>
    </row>
    <row r="595" spans="1:2">
      <c r="A595">
        <v>2</v>
      </c>
      <c r="B595">
        <v>9</v>
      </c>
    </row>
    <row r="596" spans="1:2">
      <c r="A596">
        <v>3</v>
      </c>
      <c r="B596">
        <v>10</v>
      </c>
    </row>
    <row r="597" spans="1:2">
      <c r="A597">
        <v>2</v>
      </c>
      <c r="B597">
        <v>31</v>
      </c>
    </row>
    <row r="598" spans="1:2">
      <c r="A598">
        <v>3</v>
      </c>
      <c r="B598">
        <v>2</v>
      </c>
    </row>
    <row r="599" spans="1:2">
      <c r="A599">
        <v>4</v>
      </c>
      <c r="B599">
        <v>4</v>
      </c>
    </row>
    <row r="600" spans="1:2">
      <c r="A600">
        <v>3</v>
      </c>
      <c r="B600">
        <v>2</v>
      </c>
    </row>
    <row r="601" spans="1:2">
      <c r="A601">
        <v>2</v>
      </c>
      <c r="B601">
        <v>5</v>
      </c>
    </row>
    <row r="602" spans="1:2">
      <c r="A602">
        <v>3</v>
      </c>
      <c r="B602">
        <v>14</v>
      </c>
    </row>
    <row r="603" spans="1:2">
      <c r="A603">
        <v>3</v>
      </c>
      <c r="B603">
        <v>1</v>
      </c>
    </row>
    <row r="604" spans="1:2">
      <c r="A604">
        <v>4</v>
      </c>
      <c r="B604">
        <v>0</v>
      </c>
    </row>
    <row r="605" spans="1:2">
      <c r="A605">
        <v>3</v>
      </c>
      <c r="B605">
        <v>1</v>
      </c>
    </row>
    <row r="606" spans="1:2">
      <c r="A606">
        <v>2</v>
      </c>
      <c r="B606">
        <v>9</v>
      </c>
    </row>
    <row r="607" spans="1:2">
      <c r="A607">
        <v>1</v>
      </c>
      <c r="B607">
        <v>4</v>
      </c>
    </row>
    <row r="608" spans="1:2">
      <c r="A608">
        <v>4</v>
      </c>
      <c r="B608">
        <v>5</v>
      </c>
    </row>
    <row r="609" spans="1:2">
      <c r="A609">
        <v>4</v>
      </c>
      <c r="B609">
        <v>9</v>
      </c>
    </row>
    <row r="610" spans="1:2">
      <c r="A610">
        <v>4</v>
      </c>
      <c r="B610">
        <v>9</v>
      </c>
    </row>
    <row r="611" spans="1:2">
      <c r="A611">
        <v>1</v>
      </c>
      <c r="B611">
        <v>4</v>
      </c>
    </row>
    <row r="612" spans="1:2">
      <c r="A612">
        <v>4</v>
      </c>
      <c r="B612">
        <v>9</v>
      </c>
    </row>
    <row r="613" spans="1:2">
      <c r="A613">
        <v>3</v>
      </c>
      <c r="B613">
        <v>8</v>
      </c>
    </row>
    <row r="614" spans="1:2">
      <c r="A614">
        <v>2</v>
      </c>
      <c r="B614">
        <v>8</v>
      </c>
    </row>
    <row r="615" spans="1:2">
      <c r="A615">
        <v>4</v>
      </c>
      <c r="B615">
        <v>3</v>
      </c>
    </row>
    <row r="616" spans="1:2">
      <c r="A616">
        <v>3</v>
      </c>
      <c r="B616">
        <v>8</v>
      </c>
    </row>
    <row r="617" spans="1:2">
      <c r="A617">
        <v>4</v>
      </c>
      <c r="B617">
        <v>0</v>
      </c>
    </row>
    <row r="618" spans="1:2">
      <c r="A618">
        <v>3</v>
      </c>
      <c r="B618">
        <v>20</v>
      </c>
    </row>
    <row r="619" spans="1:2">
      <c r="A619">
        <v>2</v>
      </c>
      <c r="B619">
        <v>5</v>
      </c>
    </row>
    <row r="620" spans="1:2">
      <c r="A620">
        <v>1</v>
      </c>
      <c r="B620">
        <v>4</v>
      </c>
    </row>
    <row r="621" spans="1:2">
      <c r="A621">
        <v>1</v>
      </c>
      <c r="B621">
        <v>9</v>
      </c>
    </row>
    <row r="622" spans="1:2">
      <c r="A622">
        <v>1</v>
      </c>
      <c r="B622">
        <v>6</v>
      </c>
    </row>
    <row r="623" spans="1:2">
      <c r="A623">
        <v>4</v>
      </c>
      <c r="B623">
        <v>18</v>
      </c>
    </row>
    <row r="624" spans="1:2">
      <c r="A624">
        <v>4</v>
      </c>
      <c r="B624">
        <v>5</v>
      </c>
    </row>
    <row r="625" spans="1:2">
      <c r="A625">
        <v>4</v>
      </c>
      <c r="B625">
        <v>5</v>
      </c>
    </row>
    <row r="626" spans="1:2">
      <c r="A626">
        <v>4</v>
      </c>
      <c r="B626">
        <v>5</v>
      </c>
    </row>
    <row r="627" spans="1:2">
      <c r="A627">
        <v>1</v>
      </c>
      <c r="B627">
        <v>5</v>
      </c>
    </row>
    <row r="628" spans="1:2">
      <c r="A628">
        <v>3</v>
      </c>
      <c r="B628">
        <v>5</v>
      </c>
    </row>
    <row r="629" spans="1:2">
      <c r="A629">
        <v>4</v>
      </c>
      <c r="B629">
        <v>9</v>
      </c>
    </row>
    <row r="630" spans="1:2">
      <c r="A630">
        <v>3</v>
      </c>
      <c r="B630">
        <v>1</v>
      </c>
    </row>
    <row r="631" spans="1:2">
      <c r="A631">
        <v>4</v>
      </c>
      <c r="B631">
        <v>5</v>
      </c>
    </row>
    <row r="632" spans="1:2">
      <c r="A632">
        <v>4</v>
      </c>
      <c r="B632">
        <v>2</v>
      </c>
    </row>
    <row r="633" spans="1:2">
      <c r="A633">
        <v>4</v>
      </c>
      <c r="B633">
        <v>3</v>
      </c>
    </row>
    <row r="634" spans="1:2">
      <c r="A634">
        <v>4</v>
      </c>
      <c r="B634">
        <v>2</v>
      </c>
    </row>
    <row r="635" spans="1:2">
      <c r="A635">
        <v>1</v>
      </c>
      <c r="B635">
        <v>5</v>
      </c>
    </row>
    <row r="636" spans="1:2">
      <c r="A636">
        <v>1</v>
      </c>
      <c r="B636">
        <v>5</v>
      </c>
    </row>
    <row r="637" spans="1:2">
      <c r="A637">
        <v>3</v>
      </c>
      <c r="B637">
        <v>17</v>
      </c>
    </row>
    <row r="638" spans="1:2">
      <c r="A638">
        <v>2</v>
      </c>
      <c r="B638">
        <v>10</v>
      </c>
    </row>
    <row r="639" spans="1:2">
      <c r="A639">
        <v>4</v>
      </c>
      <c r="B639">
        <v>3</v>
      </c>
    </row>
    <row r="640" spans="1:2">
      <c r="A640">
        <v>1</v>
      </c>
      <c r="B640">
        <v>5</v>
      </c>
    </row>
    <row r="641" spans="1:2">
      <c r="A641">
        <v>1</v>
      </c>
      <c r="B641">
        <v>4</v>
      </c>
    </row>
    <row r="642" spans="1:2">
      <c r="A642">
        <v>4</v>
      </c>
      <c r="B642">
        <v>5</v>
      </c>
    </row>
    <row r="643" spans="1:2">
      <c r="A643">
        <v>2</v>
      </c>
      <c r="B643">
        <v>10</v>
      </c>
    </row>
    <row r="644" spans="1:2">
      <c r="A644">
        <v>2</v>
      </c>
      <c r="B644">
        <v>2</v>
      </c>
    </row>
    <row r="645" spans="1:2">
      <c r="A645">
        <v>4</v>
      </c>
      <c r="B645">
        <v>5</v>
      </c>
    </row>
    <row r="646" spans="1:2">
      <c r="A646">
        <v>4</v>
      </c>
      <c r="B646">
        <v>6</v>
      </c>
    </row>
    <row r="647" spans="1:2">
      <c r="A647">
        <v>3</v>
      </c>
      <c r="B647">
        <v>3</v>
      </c>
    </row>
    <row r="648" spans="1:2">
      <c r="A648">
        <v>4</v>
      </c>
      <c r="B648">
        <v>2</v>
      </c>
    </row>
    <row r="649" spans="1:2">
      <c r="A649">
        <v>2</v>
      </c>
      <c r="B649">
        <v>13</v>
      </c>
    </row>
    <row r="650" spans="1:2">
      <c r="A650">
        <v>4</v>
      </c>
      <c r="B650">
        <v>5</v>
      </c>
    </row>
    <row r="651" spans="1:2">
      <c r="A651">
        <v>4</v>
      </c>
      <c r="B651">
        <v>12</v>
      </c>
    </row>
    <row r="652" spans="1:2">
      <c r="A652">
        <v>4</v>
      </c>
      <c r="B652">
        <v>5</v>
      </c>
    </row>
    <row r="653" spans="1:2">
      <c r="A653">
        <v>4</v>
      </c>
      <c r="B653">
        <v>7</v>
      </c>
    </row>
    <row r="654" spans="1:2">
      <c r="A654">
        <v>2</v>
      </c>
      <c r="B654">
        <v>10</v>
      </c>
    </row>
    <row r="655" spans="1:2">
      <c r="A655">
        <v>1</v>
      </c>
      <c r="B655">
        <v>31</v>
      </c>
    </row>
    <row r="656" spans="1:2">
      <c r="A656">
        <v>4</v>
      </c>
      <c r="B656">
        <v>5</v>
      </c>
    </row>
    <row r="657" spans="1:2">
      <c r="A657">
        <v>2</v>
      </c>
      <c r="B657">
        <v>4</v>
      </c>
    </row>
    <row r="658" spans="1:2">
      <c r="A658">
        <v>4</v>
      </c>
      <c r="B658">
        <v>1</v>
      </c>
    </row>
    <row r="659" spans="1:2">
      <c r="A659">
        <v>4</v>
      </c>
      <c r="B659">
        <v>4</v>
      </c>
    </row>
    <row r="660" spans="1:2">
      <c r="A660">
        <v>1</v>
      </c>
      <c r="B660">
        <v>8</v>
      </c>
    </row>
    <row r="661" spans="1:2">
      <c r="A661">
        <v>4</v>
      </c>
      <c r="B661">
        <v>4</v>
      </c>
    </row>
    <row r="662" spans="1:2">
      <c r="A662">
        <v>4</v>
      </c>
      <c r="B662">
        <v>1</v>
      </c>
    </row>
    <row r="663" spans="1:2">
      <c r="A663">
        <v>2</v>
      </c>
      <c r="B663">
        <v>1</v>
      </c>
    </row>
    <row r="664" spans="1:2">
      <c r="A664">
        <v>3</v>
      </c>
      <c r="B664">
        <v>2</v>
      </c>
    </row>
    <row r="665" spans="1:2">
      <c r="A665">
        <v>4</v>
      </c>
      <c r="B665">
        <v>1</v>
      </c>
    </row>
    <row r="666" spans="1:2">
      <c r="A666">
        <v>4</v>
      </c>
      <c r="B666">
        <v>16</v>
      </c>
    </row>
    <row r="667" spans="1:2">
      <c r="A667">
        <v>4</v>
      </c>
      <c r="B667">
        <v>3</v>
      </c>
    </row>
    <row r="668" spans="1:2">
      <c r="A668">
        <v>3</v>
      </c>
      <c r="B668">
        <v>3</v>
      </c>
    </row>
    <row r="669" spans="1:2">
      <c r="A669">
        <v>4</v>
      </c>
      <c r="B669">
        <v>7</v>
      </c>
    </row>
    <row r="670" spans="1:2">
      <c r="A670">
        <v>3</v>
      </c>
      <c r="B670">
        <v>2</v>
      </c>
    </row>
    <row r="671" spans="1:2">
      <c r="A671">
        <v>1</v>
      </c>
      <c r="B671">
        <v>2</v>
      </c>
    </row>
    <row r="672" spans="1:2">
      <c r="A672">
        <v>3</v>
      </c>
      <c r="B672">
        <v>1</v>
      </c>
    </row>
    <row r="673" spans="1:2">
      <c r="A673">
        <v>2</v>
      </c>
      <c r="B673">
        <v>1</v>
      </c>
    </row>
    <row r="674" spans="1:2">
      <c r="A674">
        <v>3</v>
      </c>
      <c r="B674">
        <v>5</v>
      </c>
    </row>
    <row r="675" spans="1:2">
      <c r="A675">
        <v>1</v>
      </c>
      <c r="B675">
        <v>3</v>
      </c>
    </row>
    <row r="676" spans="1:2">
      <c r="A676">
        <v>2</v>
      </c>
      <c r="B676">
        <v>6</v>
      </c>
    </row>
    <row r="677" spans="1:2">
      <c r="A677">
        <v>3</v>
      </c>
      <c r="B677">
        <v>7</v>
      </c>
    </row>
    <row r="678" spans="1:2">
      <c r="A678">
        <v>4</v>
      </c>
      <c r="B678">
        <v>10</v>
      </c>
    </row>
    <row r="679" spans="1:2">
      <c r="A679">
        <v>2</v>
      </c>
      <c r="B679">
        <v>26</v>
      </c>
    </row>
    <row r="680" spans="1:2">
      <c r="A680">
        <v>3</v>
      </c>
      <c r="B680">
        <v>0</v>
      </c>
    </row>
    <row r="681" spans="1:2">
      <c r="A681">
        <v>3</v>
      </c>
      <c r="B681">
        <v>9</v>
      </c>
    </row>
    <row r="682" spans="1:2">
      <c r="A682">
        <v>4</v>
      </c>
      <c r="B682">
        <v>6</v>
      </c>
    </row>
    <row r="683" spans="1:2">
      <c r="A683">
        <v>1</v>
      </c>
      <c r="B683">
        <v>15</v>
      </c>
    </row>
    <row r="684" spans="1:2">
      <c r="A684">
        <v>2</v>
      </c>
      <c r="B684">
        <v>3</v>
      </c>
    </row>
    <row r="685" spans="1:2">
      <c r="A685">
        <v>2</v>
      </c>
      <c r="B685">
        <v>1</v>
      </c>
    </row>
    <row r="686" spans="1:2">
      <c r="A686">
        <v>2</v>
      </c>
      <c r="B686">
        <v>1</v>
      </c>
    </row>
    <row r="687" spans="1:2">
      <c r="A687">
        <v>1</v>
      </c>
      <c r="B687">
        <v>7</v>
      </c>
    </row>
    <row r="688" spans="1:2">
      <c r="A688">
        <v>1</v>
      </c>
      <c r="B688">
        <v>18</v>
      </c>
    </row>
    <row r="689" spans="1:2">
      <c r="A689">
        <v>3</v>
      </c>
      <c r="B689">
        <v>11</v>
      </c>
    </row>
    <row r="690" spans="1:2">
      <c r="A690">
        <v>2</v>
      </c>
      <c r="B690">
        <v>1</v>
      </c>
    </row>
    <row r="691" spans="1:2">
      <c r="A691">
        <v>1</v>
      </c>
      <c r="B691">
        <v>1</v>
      </c>
    </row>
    <row r="692" spans="1:2">
      <c r="A692">
        <v>4</v>
      </c>
      <c r="B692">
        <v>9</v>
      </c>
    </row>
    <row r="693" spans="1:2">
      <c r="A693">
        <v>2</v>
      </c>
      <c r="B693">
        <v>1</v>
      </c>
    </row>
    <row r="694" spans="1:2">
      <c r="A694">
        <v>1</v>
      </c>
      <c r="B694">
        <v>8</v>
      </c>
    </row>
    <row r="695" spans="1:2">
      <c r="A695">
        <v>4</v>
      </c>
      <c r="B695">
        <v>16</v>
      </c>
    </row>
    <row r="696" spans="1:2">
      <c r="A696">
        <v>4</v>
      </c>
      <c r="B696">
        <v>5</v>
      </c>
    </row>
    <row r="697" spans="1:2">
      <c r="A697">
        <v>3</v>
      </c>
      <c r="B697">
        <v>14</v>
      </c>
    </row>
    <row r="698" spans="1:2">
      <c r="A698">
        <v>2</v>
      </c>
      <c r="B698">
        <v>9</v>
      </c>
    </row>
    <row r="699" spans="1:2">
      <c r="A699">
        <v>4</v>
      </c>
      <c r="B699">
        <v>3</v>
      </c>
    </row>
    <row r="700" spans="1:2">
      <c r="A700">
        <v>3</v>
      </c>
      <c r="B700">
        <v>5</v>
      </c>
    </row>
    <row r="701" spans="1:2">
      <c r="A701">
        <v>4</v>
      </c>
      <c r="B701">
        <v>9</v>
      </c>
    </row>
    <row r="702" spans="1:2">
      <c r="A702">
        <v>3</v>
      </c>
      <c r="B702">
        <v>1</v>
      </c>
    </row>
    <row r="703" spans="1:2">
      <c r="A703">
        <v>3</v>
      </c>
      <c r="B703">
        <v>17</v>
      </c>
    </row>
    <row r="704" spans="1:2">
      <c r="A704">
        <v>3</v>
      </c>
      <c r="B704">
        <v>8</v>
      </c>
    </row>
    <row r="705" spans="1:2">
      <c r="A705">
        <v>4</v>
      </c>
      <c r="B705">
        <v>5</v>
      </c>
    </row>
    <row r="706" spans="1:2">
      <c r="A706">
        <v>4</v>
      </c>
      <c r="B706">
        <v>10</v>
      </c>
    </row>
    <row r="707" spans="1:2">
      <c r="A707">
        <v>3</v>
      </c>
      <c r="B707">
        <v>8</v>
      </c>
    </row>
    <row r="708" spans="1:2">
      <c r="A708">
        <v>2</v>
      </c>
      <c r="B708">
        <v>1</v>
      </c>
    </row>
    <row r="709" spans="1:2">
      <c r="A709">
        <v>3</v>
      </c>
      <c r="B709">
        <v>19</v>
      </c>
    </row>
    <row r="710" spans="1:2">
      <c r="A710">
        <v>4</v>
      </c>
      <c r="B710">
        <v>7</v>
      </c>
    </row>
    <row r="711" spans="1:2">
      <c r="A711">
        <v>1</v>
      </c>
      <c r="B711">
        <v>3</v>
      </c>
    </row>
    <row r="712" spans="1:2">
      <c r="A712">
        <v>3</v>
      </c>
      <c r="B712">
        <v>10</v>
      </c>
    </row>
    <row r="713" spans="1:2">
      <c r="A713">
        <v>1</v>
      </c>
      <c r="B713">
        <v>0</v>
      </c>
    </row>
    <row r="714" spans="1:2">
      <c r="A714">
        <v>4</v>
      </c>
      <c r="B714">
        <v>3</v>
      </c>
    </row>
    <row r="715" spans="1:2">
      <c r="A715">
        <v>4</v>
      </c>
      <c r="B715">
        <v>5</v>
      </c>
    </row>
    <row r="716" spans="1:2">
      <c r="A716">
        <v>4</v>
      </c>
      <c r="B716">
        <v>5</v>
      </c>
    </row>
    <row r="717" spans="1:2">
      <c r="A717">
        <v>2</v>
      </c>
      <c r="B717">
        <v>6</v>
      </c>
    </row>
    <row r="718" spans="1:2">
      <c r="A718">
        <v>3</v>
      </c>
      <c r="B718">
        <v>18</v>
      </c>
    </row>
    <row r="719" spans="1:2">
      <c r="A719">
        <v>2</v>
      </c>
      <c r="B719">
        <v>2</v>
      </c>
    </row>
    <row r="720" spans="1:2">
      <c r="A720">
        <v>1</v>
      </c>
      <c r="B720">
        <v>9</v>
      </c>
    </row>
    <row r="721" spans="1:2">
      <c r="A721">
        <v>4</v>
      </c>
      <c r="B721">
        <v>9</v>
      </c>
    </row>
    <row r="722" spans="1:2">
      <c r="A722">
        <v>3</v>
      </c>
      <c r="B722">
        <v>5</v>
      </c>
    </row>
    <row r="723" spans="1:2">
      <c r="A723">
        <v>3</v>
      </c>
      <c r="B723">
        <v>12</v>
      </c>
    </row>
    <row r="724" spans="1:2">
      <c r="A724">
        <v>3</v>
      </c>
      <c r="B724">
        <v>2</v>
      </c>
    </row>
    <row r="725" spans="1:2">
      <c r="A725">
        <v>3</v>
      </c>
      <c r="B725">
        <v>8</v>
      </c>
    </row>
    <row r="726" spans="1:2">
      <c r="A726">
        <v>3</v>
      </c>
      <c r="B726">
        <v>4</v>
      </c>
    </row>
    <row r="727" spans="1:2">
      <c r="A727">
        <v>2</v>
      </c>
      <c r="B727">
        <v>4</v>
      </c>
    </row>
    <row r="728" spans="1:2">
      <c r="A728">
        <v>1</v>
      </c>
      <c r="B728">
        <v>4</v>
      </c>
    </row>
    <row r="729" spans="1:2">
      <c r="A729">
        <v>4</v>
      </c>
      <c r="B729">
        <v>0</v>
      </c>
    </row>
    <row r="730" spans="1:2">
      <c r="A730">
        <v>3</v>
      </c>
      <c r="B730">
        <v>10</v>
      </c>
    </row>
    <row r="731" spans="1:2">
      <c r="A731">
        <v>3</v>
      </c>
      <c r="B731">
        <v>16</v>
      </c>
    </row>
    <row r="732" spans="1:2">
      <c r="A732">
        <v>1</v>
      </c>
      <c r="B732">
        <v>8</v>
      </c>
    </row>
    <row r="733" spans="1:2">
      <c r="A733">
        <v>1</v>
      </c>
      <c r="B733">
        <v>1</v>
      </c>
    </row>
    <row r="734" spans="1:2">
      <c r="A734">
        <v>2</v>
      </c>
      <c r="B734">
        <v>3</v>
      </c>
    </row>
    <row r="735" spans="1:2">
      <c r="A735">
        <v>4</v>
      </c>
      <c r="B735">
        <v>8</v>
      </c>
    </row>
    <row r="736" spans="1:2">
      <c r="A736">
        <v>1</v>
      </c>
      <c r="B736">
        <v>4</v>
      </c>
    </row>
    <row r="737" spans="1:2">
      <c r="A737">
        <v>3</v>
      </c>
      <c r="B737">
        <v>2</v>
      </c>
    </row>
    <row r="738" spans="1:2">
      <c r="A738">
        <v>3</v>
      </c>
      <c r="B738">
        <v>15</v>
      </c>
    </row>
    <row r="739" spans="1:2">
      <c r="A739">
        <v>3</v>
      </c>
      <c r="B739">
        <v>2</v>
      </c>
    </row>
    <row r="740" spans="1:2">
      <c r="A740">
        <v>4</v>
      </c>
      <c r="B740">
        <v>21</v>
      </c>
    </row>
    <row r="741" spans="1:2">
      <c r="A741">
        <v>4</v>
      </c>
      <c r="B741">
        <v>3</v>
      </c>
    </row>
    <row r="742" spans="1:2">
      <c r="A742">
        <v>4</v>
      </c>
      <c r="B742">
        <v>3</v>
      </c>
    </row>
    <row r="743" spans="1:2">
      <c r="A743">
        <v>3</v>
      </c>
      <c r="B743">
        <v>1</v>
      </c>
    </row>
    <row r="744" spans="1:2">
      <c r="A744">
        <v>4</v>
      </c>
      <c r="B744">
        <v>1</v>
      </c>
    </row>
    <row r="745" spans="1:2">
      <c r="A745">
        <v>4</v>
      </c>
      <c r="B745">
        <v>5</v>
      </c>
    </row>
    <row r="746" spans="1:2">
      <c r="A746">
        <v>2</v>
      </c>
      <c r="B746">
        <v>1</v>
      </c>
    </row>
    <row r="747" spans="1:2">
      <c r="A747">
        <v>2</v>
      </c>
      <c r="B747">
        <v>8</v>
      </c>
    </row>
    <row r="748" spans="1:2">
      <c r="A748">
        <v>3</v>
      </c>
      <c r="B748">
        <v>21</v>
      </c>
    </row>
    <row r="749" spans="1:2">
      <c r="A749">
        <v>4</v>
      </c>
      <c r="B749">
        <v>1</v>
      </c>
    </row>
    <row r="750" spans="1:2">
      <c r="A750">
        <v>1</v>
      </c>
      <c r="B750">
        <v>2</v>
      </c>
    </row>
    <row r="751" spans="1:2">
      <c r="A751">
        <v>4</v>
      </c>
      <c r="B751">
        <v>32</v>
      </c>
    </row>
    <row r="752" spans="1:2">
      <c r="A752">
        <v>4</v>
      </c>
      <c r="B752">
        <v>12</v>
      </c>
    </row>
    <row r="753" spans="1:2">
      <c r="A753">
        <v>3</v>
      </c>
      <c r="B753">
        <v>18</v>
      </c>
    </row>
    <row r="754" spans="1:2">
      <c r="A754">
        <v>1</v>
      </c>
      <c r="B754">
        <v>17</v>
      </c>
    </row>
    <row r="755" spans="1:2">
      <c r="A755">
        <v>1</v>
      </c>
      <c r="B755">
        <v>21</v>
      </c>
    </row>
    <row r="756" spans="1:2">
      <c r="A756">
        <v>4</v>
      </c>
      <c r="B756">
        <v>2</v>
      </c>
    </row>
    <row r="757" spans="1:2">
      <c r="A757">
        <v>4</v>
      </c>
      <c r="B757">
        <v>9</v>
      </c>
    </row>
    <row r="758" spans="1:2">
      <c r="A758">
        <v>3</v>
      </c>
      <c r="B758">
        <v>8</v>
      </c>
    </row>
    <row r="759" spans="1:2">
      <c r="A759">
        <v>4</v>
      </c>
      <c r="B759">
        <v>15</v>
      </c>
    </row>
    <row r="760" spans="1:2">
      <c r="A760">
        <v>4</v>
      </c>
      <c r="B760">
        <v>6</v>
      </c>
    </row>
    <row r="761" spans="1:2">
      <c r="A761">
        <v>2</v>
      </c>
      <c r="B761">
        <v>6</v>
      </c>
    </row>
    <row r="762" spans="1:2">
      <c r="A762">
        <v>2</v>
      </c>
      <c r="B762">
        <v>15</v>
      </c>
    </row>
    <row r="763" spans="1:2">
      <c r="A763">
        <v>3</v>
      </c>
      <c r="B763">
        <v>1</v>
      </c>
    </row>
    <row r="764" spans="1:2">
      <c r="A764">
        <v>1</v>
      </c>
      <c r="B764">
        <v>3</v>
      </c>
    </row>
    <row r="765" spans="1:2">
      <c r="A765">
        <v>3</v>
      </c>
      <c r="B765">
        <v>1</v>
      </c>
    </row>
    <row r="766" spans="1:2">
      <c r="A766">
        <v>2</v>
      </c>
      <c r="B766">
        <v>1</v>
      </c>
    </row>
    <row r="767" spans="1:2">
      <c r="A767">
        <v>3</v>
      </c>
      <c r="B767">
        <v>2</v>
      </c>
    </row>
    <row r="768" spans="1:2">
      <c r="A768">
        <v>3</v>
      </c>
      <c r="B768">
        <v>8</v>
      </c>
    </row>
    <row r="769" spans="1:2">
      <c r="A769">
        <v>2</v>
      </c>
      <c r="B769">
        <v>4</v>
      </c>
    </row>
    <row r="770" spans="1:2">
      <c r="A770">
        <v>1</v>
      </c>
      <c r="B770">
        <v>7</v>
      </c>
    </row>
    <row r="771" spans="1:2">
      <c r="A771">
        <v>3</v>
      </c>
      <c r="B771">
        <v>5</v>
      </c>
    </row>
    <row r="772" spans="1:2">
      <c r="A772">
        <v>4</v>
      </c>
      <c r="B772">
        <v>2</v>
      </c>
    </row>
    <row r="773" spans="1:2">
      <c r="A773">
        <v>3</v>
      </c>
      <c r="B773">
        <v>9</v>
      </c>
    </row>
    <row r="774" spans="1:2">
      <c r="A774">
        <v>3</v>
      </c>
      <c r="B774">
        <v>5</v>
      </c>
    </row>
    <row r="775" spans="1:2">
      <c r="A775">
        <v>4</v>
      </c>
      <c r="B775">
        <v>14</v>
      </c>
    </row>
    <row r="776" spans="1:2">
      <c r="A776">
        <v>1</v>
      </c>
      <c r="B776">
        <v>9</v>
      </c>
    </row>
    <row r="777" spans="1:2">
      <c r="A777">
        <v>4</v>
      </c>
      <c r="B777">
        <v>1</v>
      </c>
    </row>
    <row r="778" spans="1:2">
      <c r="A778">
        <v>4</v>
      </c>
      <c r="B778">
        <v>2</v>
      </c>
    </row>
    <row r="779" spans="1:2">
      <c r="A779">
        <v>1</v>
      </c>
      <c r="B779">
        <v>1</v>
      </c>
    </row>
    <row r="780" spans="1:2">
      <c r="A780">
        <v>1</v>
      </c>
      <c r="B780">
        <v>16</v>
      </c>
    </row>
    <row r="781" spans="1:2">
      <c r="A781">
        <v>3</v>
      </c>
      <c r="B781">
        <v>10</v>
      </c>
    </row>
    <row r="782" spans="1:2">
      <c r="A782">
        <v>1</v>
      </c>
      <c r="B782">
        <v>10</v>
      </c>
    </row>
    <row r="783" spans="1:2">
      <c r="A783">
        <v>1</v>
      </c>
      <c r="B783">
        <v>5</v>
      </c>
    </row>
    <row r="784" spans="1:2">
      <c r="A784">
        <v>1</v>
      </c>
      <c r="B784">
        <v>6</v>
      </c>
    </row>
    <row r="785" spans="1:2">
      <c r="A785">
        <v>3</v>
      </c>
      <c r="B785">
        <v>10</v>
      </c>
    </row>
    <row r="786" spans="1:2">
      <c r="A786">
        <v>3</v>
      </c>
      <c r="B786">
        <v>19</v>
      </c>
    </row>
    <row r="787" spans="1:2">
      <c r="A787">
        <v>4</v>
      </c>
      <c r="B787">
        <v>11</v>
      </c>
    </row>
    <row r="788" spans="1:2">
      <c r="A788">
        <v>3</v>
      </c>
      <c r="B788">
        <v>3</v>
      </c>
    </row>
    <row r="789" spans="1:2">
      <c r="A789">
        <v>2</v>
      </c>
      <c r="B789">
        <v>3</v>
      </c>
    </row>
    <row r="790" spans="1:2">
      <c r="A790">
        <v>3</v>
      </c>
      <c r="B790">
        <v>8</v>
      </c>
    </row>
    <row r="791" spans="1:2">
      <c r="A791">
        <v>1</v>
      </c>
      <c r="B791">
        <v>20</v>
      </c>
    </row>
    <row r="792" spans="1:2">
      <c r="A792">
        <v>4</v>
      </c>
      <c r="B792">
        <v>3</v>
      </c>
    </row>
    <row r="793" spans="1:2">
      <c r="A793">
        <v>1</v>
      </c>
      <c r="B793">
        <v>8</v>
      </c>
    </row>
    <row r="794" spans="1:2">
      <c r="A794">
        <v>3</v>
      </c>
      <c r="B794">
        <v>13</v>
      </c>
    </row>
    <row r="795" spans="1:2">
      <c r="A795">
        <v>3</v>
      </c>
      <c r="B795">
        <v>4</v>
      </c>
    </row>
    <row r="796" spans="1:2">
      <c r="A796">
        <v>4</v>
      </c>
      <c r="B796">
        <v>6</v>
      </c>
    </row>
    <row r="797" spans="1:2">
      <c r="A797">
        <v>4</v>
      </c>
      <c r="B797">
        <v>1</v>
      </c>
    </row>
    <row r="798" spans="1:2">
      <c r="A798">
        <v>4</v>
      </c>
      <c r="B798">
        <v>7</v>
      </c>
    </row>
    <row r="799" spans="1:2">
      <c r="A799">
        <v>3</v>
      </c>
      <c r="B799">
        <v>1</v>
      </c>
    </row>
    <row r="800" spans="1:2">
      <c r="A800">
        <v>2</v>
      </c>
      <c r="B800">
        <v>2</v>
      </c>
    </row>
    <row r="801" spans="1:2">
      <c r="A801">
        <v>1</v>
      </c>
      <c r="B801">
        <v>22</v>
      </c>
    </row>
    <row r="802" spans="1:2">
      <c r="A802">
        <v>2</v>
      </c>
      <c r="B802">
        <v>1</v>
      </c>
    </row>
    <row r="803" spans="1:2">
      <c r="A803">
        <v>3</v>
      </c>
      <c r="B803">
        <v>0</v>
      </c>
    </row>
    <row r="804" spans="1:2">
      <c r="A804">
        <v>2</v>
      </c>
      <c r="B804">
        <v>3</v>
      </c>
    </row>
    <row r="805" spans="1:2">
      <c r="A805">
        <v>4</v>
      </c>
      <c r="B805">
        <v>0</v>
      </c>
    </row>
    <row r="806" spans="1:2">
      <c r="A806">
        <v>4</v>
      </c>
      <c r="B806">
        <v>5</v>
      </c>
    </row>
    <row r="807" spans="1:2">
      <c r="A807">
        <v>3</v>
      </c>
      <c r="B807">
        <v>15</v>
      </c>
    </row>
    <row r="808" spans="1:2">
      <c r="A808">
        <v>2</v>
      </c>
      <c r="B808">
        <v>8</v>
      </c>
    </row>
    <row r="809" spans="1:2">
      <c r="A809">
        <v>3</v>
      </c>
      <c r="B809">
        <v>8</v>
      </c>
    </row>
    <row r="810" spans="1:2">
      <c r="A810">
        <v>4</v>
      </c>
      <c r="B810">
        <v>7</v>
      </c>
    </row>
    <row r="811" spans="1:2">
      <c r="A811">
        <v>2</v>
      </c>
      <c r="B811">
        <v>9</v>
      </c>
    </row>
    <row r="812" spans="1:2">
      <c r="A812">
        <v>3</v>
      </c>
      <c r="B812">
        <v>12</v>
      </c>
    </row>
    <row r="813" spans="1:2">
      <c r="A813">
        <v>2</v>
      </c>
      <c r="B813">
        <v>1</v>
      </c>
    </row>
    <row r="814" spans="1:2">
      <c r="A814">
        <v>1</v>
      </c>
      <c r="B814">
        <v>8</v>
      </c>
    </row>
    <row r="815" spans="1:2">
      <c r="A815">
        <v>4</v>
      </c>
      <c r="B815">
        <v>18</v>
      </c>
    </row>
    <row r="816" spans="1:2">
      <c r="A816">
        <v>3</v>
      </c>
      <c r="B816">
        <v>20</v>
      </c>
    </row>
    <row r="817" spans="1:2">
      <c r="A817">
        <v>2</v>
      </c>
      <c r="B817">
        <v>2</v>
      </c>
    </row>
    <row r="818" spans="1:2">
      <c r="A818">
        <v>2</v>
      </c>
      <c r="B818">
        <v>5</v>
      </c>
    </row>
    <row r="819" spans="1:2">
      <c r="A819">
        <v>4</v>
      </c>
      <c r="B819">
        <v>11</v>
      </c>
    </row>
    <row r="820" spans="1:2">
      <c r="A820">
        <v>4</v>
      </c>
      <c r="B820">
        <v>2</v>
      </c>
    </row>
    <row r="821" spans="1:2">
      <c r="A821">
        <v>2</v>
      </c>
      <c r="B821">
        <v>5</v>
      </c>
    </row>
    <row r="822" spans="1:2">
      <c r="A822">
        <v>4</v>
      </c>
      <c r="B822">
        <v>5</v>
      </c>
    </row>
    <row r="823" spans="1:2">
      <c r="A823">
        <v>2</v>
      </c>
      <c r="B823">
        <v>9</v>
      </c>
    </row>
    <row r="824" spans="1:2">
      <c r="A824">
        <v>3</v>
      </c>
      <c r="B824">
        <v>3</v>
      </c>
    </row>
    <row r="825" spans="1:2">
      <c r="A825">
        <v>2</v>
      </c>
      <c r="B825">
        <v>7</v>
      </c>
    </row>
    <row r="826" spans="1:2">
      <c r="A826">
        <v>4</v>
      </c>
      <c r="B826">
        <v>1</v>
      </c>
    </row>
    <row r="827" spans="1:2">
      <c r="A827">
        <v>4</v>
      </c>
      <c r="B827">
        <v>10</v>
      </c>
    </row>
    <row r="828" spans="1:2">
      <c r="A828">
        <v>3</v>
      </c>
      <c r="B828">
        <v>7</v>
      </c>
    </row>
    <row r="829" spans="1:2">
      <c r="A829">
        <v>3</v>
      </c>
      <c r="B829">
        <v>3</v>
      </c>
    </row>
    <row r="830" spans="1:2">
      <c r="A830">
        <v>3</v>
      </c>
      <c r="B830">
        <v>0</v>
      </c>
    </row>
    <row r="831" spans="1:2">
      <c r="A831">
        <v>1</v>
      </c>
      <c r="B831">
        <v>5</v>
      </c>
    </row>
    <row r="832" spans="1:2">
      <c r="A832">
        <v>4</v>
      </c>
      <c r="B832">
        <v>1</v>
      </c>
    </row>
    <row r="833" spans="1:2">
      <c r="A833">
        <v>3</v>
      </c>
      <c r="B833">
        <v>2</v>
      </c>
    </row>
    <row r="834" spans="1:2">
      <c r="A834">
        <v>4</v>
      </c>
      <c r="B834">
        <v>6</v>
      </c>
    </row>
    <row r="835" spans="1:2">
      <c r="A835">
        <v>3</v>
      </c>
      <c r="B835">
        <v>4</v>
      </c>
    </row>
    <row r="836" spans="1:2">
      <c r="A836">
        <v>3</v>
      </c>
      <c r="B836">
        <v>6</v>
      </c>
    </row>
    <row r="837" spans="1:2">
      <c r="A837">
        <v>3</v>
      </c>
      <c r="B837">
        <v>5</v>
      </c>
    </row>
    <row r="838" spans="1:2">
      <c r="A838">
        <v>1</v>
      </c>
      <c r="B838">
        <v>11</v>
      </c>
    </row>
    <row r="839" spans="1:2">
      <c r="A839">
        <v>3</v>
      </c>
      <c r="B839">
        <v>18</v>
      </c>
    </row>
    <row r="840" spans="1:2">
      <c r="A840">
        <v>1</v>
      </c>
      <c r="B840">
        <v>21</v>
      </c>
    </row>
    <row r="841" spans="1:2">
      <c r="A841">
        <v>1</v>
      </c>
      <c r="B841">
        <v>6</v>
      </c>
    </row>
    <row r="842" spans="1:2">
      <c r="A842">
        <v>3</v>
      </c>
      <c r="B842">
        <v>8</v>
      </c>
    </row>
    <row r="843" spans="1:2">
      <c r="A843">
        <v>2</v>
      </c>
      <c r="B843">
        <v>4</v>
      </c>
    </row>
    <row r="844" spans="1:2">
      <c r="A844">
        <v>4</v>
      </c>
      <c r="B844">
        <v>1</v>
      </c>
    </row>
    <row r="845" spans="1:2">
      <c r="A845">
        <v>4</v>
      </c>
      <c r="B845">
        <v>8</v>
      </c>
    </row>
    <row r="846" spans="1:2">
      <c r="A846">
        <v>3</v>
      </c>
      <c r="B846">
        <v>10</v>
      </c>
    </row>
    <row r="847" spans="1:2">
      <c r="A847">
        <v>4</v>
      </c>
      <c r="B847">
        <v>1</v>
      </c>
    </row>
    <row r="848" spans="1:2">
      <c r="A848">
        <v>2</v>
      </c>
      <c r="B848">
        <v>7</v>
      </c>
    </row>
    <row r="849" spans="1:2">
      <c r="A849">
        <v>1</v>
      </c>
      <c r="B849">
        <v>13</v>
      </c>
    </row>
    <row r="850" spans="1:2">
      <c r="A850">
        <v>4</v>
      </c>
      <c r="B850">
        <v>2</v>
      </c>
    </row>
    <row r="851" spans="1:2">
      <c r="A851">
        <v>3</v>
      </c>
      <c r="B851">
        <v>4</v>
      </c>
    </row>
    <row r="852" spans="1:2">
      <c r="A852">
        <v>1</v>
      </c>
      <c r="B852">
        <v>1</v>
      </c>
    </row>
    <row r="853" spans="1:2">
      <c r="A853">
        <v>1</v>
      </c>
      <c r="B853">
        <v>5</v>
      </c>
    </row>
    <row r="854" spans="1:2">
      <c r="A854">
        <v>4</v>
      </c>
      <c r="B854">
        <v>10</v>
      </c>
    </row>
    <row r="855" spans="1:2">
      <c r="A855">
        <v>1</v>
      </c>
      <c r="B855">
        <v>1</v>
      </c>
    </row>
    <row r="856" spans="1:2">
      <c r="A856">
        <v>3</v>
      </c>
      <c r="B856">
        <v>3</v>
      </c>
    </row>
    <row r="857" spans="1:2">
      <c r="A857">
        <v>4</v>
      </c>
      <c r="B857">
        <v>14</v>
      </c>
    </row>
    <row r="858" spans="1:2">
      <c r="A858">
        <v>3</v>
      </c>
      <c r="B858">
        <v>2</v>
      </c>
    </row>
    <row r="859" spans="1:2">
      <c r="A859">
        <v>3</v>
      </c>
      <c r="B859">
        <v>6</v>
      </c>
    </row>
    <row r="860" spans="1:2">
      <c r="A860">
        <v>3</v>
      </c>
      <c r="B860">
        <v>7</v>
      </c>
    </row>
    <row r="861" spans="1:2">
      <c r="A861">
        <v>4</v>
      </c>
      <c r="B861">
        <v>5</v>
      </c>
    </row>
    <row r="862" spans="1:2">
      <c r="A862">
        <v>4</v>
      </c>
      <c r="B862">
        <v>0</v>
      </c>
    </row>
    <row r="863" spans="1:2">
      <c r="A863">
        <v>1</v>
      </c>
      <c r="B863">
        <v>26</v>
      </c>
    </row>
    <row r="864" spans="1:2">
      <c r="A864">
        <v>3</v>
      </c>
      <c r="B864">
        <v>0</v>
      </c>
    </row>
    <row r="865" spans="1:2">
      <c r="A865">
        <v>3</v>
      </c>
      <c r="B865">
        <v>5</v>
      </c>
    </row>
    <row r="866" spans="1:2">
      <c r="A866">
        <v>1</v>
      </c>
      <c r="B866">
        <v>1</v>
      </c>
    </row>
    <row r="867" spans="1:2">
      <c r="A867">
        <v>1</v>
      </c>
      <c r="B867">
        <v>4</v>
      </c>
    </row>
    <row r="868" spans="1:2">
      <c r="A868">
        <v>2</v>
      </c>
      <c r="B868">
        <v>0</v>
      </c>
    </row>
    <row r="869" spans="1:2">
      <c r="A869">
        <v>1</v>
      </c>
      <c r="B869">
        <v>2</v>
      </c>
    </row>
    <row r="870" spans="1:2">
      <c r="A870">
        <v>1</v>
      </c>
      <c r="B870">
        <v>6</v>
      </c>
    </row>
    <row r="871" spans="1:2">
      <c r="A871">
        <v>2</v>
      </c>
      <c r="B871">
        <v>4</v>
      </c>
    </row>
    <row r="872" spans="1:2">
      <c r="A872">
        <v>1</v>
      </c>
      <c r="B872">
        <v>7</v>
      </c>
    </row>
    <row r="873" spans="1:2">
      <c r="A873">
        <v>2</v>
      </c>
      <c r="B873">
        <v>1</v>
      </c>
    </row>
    <row r="874" spans="1:2">
      <c r="A874">
        <v>3</v>
      </c>
      <c r="B874">
        <v>10</v>
      </c>
    </row>
    <row r="875" spans="1:2">
      <c r="A875">
        <v>3</v>
      </c>
      <c r="B875">
        <v>7</v>
      </c>
    </row>
    <row r="876" spans="1:2">
      <c r="A876">
        <v>3</v>
      </c>
      <c r="B876">
        <v>10</v>
      </c>
    </row>
    <row r="877" spans="1:2">
      <c r="A877">
        <v>4</v>
      </c>
      <c r="B877">
        <v>20</v>
      </c>
    </row>
    <row r="878" spans="1:2">
      <c r="A878">
        <v>4</v>
      </c>
      <c r="B878">
        <v>2</v>
      </c>
    </row>
    <row r="879" spans="1:2">
      <c r="A879">
        <v>4</v>
      </c>
      <c r="B879">
        <v>6</v>
      </c>
    </row>
    <row r="880" spans="1:2">
      <c r="A880">
        <v>1</v>
      </c>
      <c r="B880">
        <v>4</v>
      </c>
    </row>
    <row r="881" spans="1:2">
      <c r="A881">
        <v>4</v>
      </c>
      <c r="B881">
        <v>11</v>
      </c>
    </row>
    <row r="882" spans="1:2">
      <c r="A882">
        <v>2</v>
      </c>
      <c r="B882">
        <v>2</v>
      </c>
    </row>
    <row r="883" spans="1:2">
      <c r="A883">
        <v>3</v>
      </c>
      <c r="B883">
        <v>8</v>
      </c>
    </row>
    <row r="884" spans="1:2">
      <c r="A884">
        <v>1</v>
      </c>
      <c r="B884">
        <v>7</v>
      </c>
    </row>
    <row r="885" spans="1:2">
      <c r="A885">
        <v>4</v>
      </c>
      <c r="B885">
        <v>14</v>
      </c>
    </row>
    <row r="886" spans="1:2">
      <c r="A886">
        <v>2</v>
      </c>
      <c r="B886">
        <v>5</v>
      </c>
    </row>
    <row r="887" spans="1:2">
      <c r="A887">
        <v>4</v>
      </c>
      <c r="B887">
        <v>4</v>
      </c>
    </row>
    <row r="888" spans="1:2">
      <c r="A888">
        <v>2</v>
      </c>
      <c r="B888">
        <v>11</v>
      </c>
    </row>
    <row r="889" spans="1:2">
      <c r="A889">
        <v>1</v>
      </c>
      <c r="B889">
        <v>1</v>
      </c>
    </row>
    <row r="890" spans="1:2">
      <c r="A890">
        <v>4</v>
      </c>
      <c r="B890">
        <v>13</v>
      </c>
    </row>
    <row r="891" spans="1:2">
      <c r="A891">
        <v>1</v>
      </c>
      <c r="B891">
        <v>9</v>
      </c>
    </row>
    <row r="892" spans="1:2">
      <c r="A892">
        <v>3</v>
      </c>
      <c r="B892">
        <v>5</v>
      </c>
    </row>
    <row r="893" spans="1:2">
      <c r="A893">
        <v>4</v>
      </c>
      <c r="B893">
        <v>10</v>
      </c>
    </row>
    <row r="894" spans="1:2">
      <c r="A894">
        <v>2</v>
      </c>
      <c r="B894">
        <v>1</v>
      </c>
    </row>
    <row r="895" spans="1:2">
      <c r="A895">
        <v>4</v>
      </c>
      <c r="B895">
        <v>3</v>
      </c>
    </row>
    <row r="896" spans="1:2">
      <c r="A896">
        <v>4</v>
      </c>
      <c r="B896">
        <v>10</v>
      </c>
    </row>
    <row r="897" spans="1:2">
      <c r="A897">
        <v>1</v>
      </c>
      <c r="B897">
        <v>6</v>
      </c>
    </row>
    <row r="898" spans="1:2">
      <c r="A898">
        <v>1</v>
      </c>
      <c r="B898">
        <v>10</v>
      </c>
    </row>
    <row r="899" spans="1:2">
      <c r="A899">
        <v>4</v>
      </c>
      <c r="B899">
        <v>6</v>
      </c>
    </row>
    <row r="900" spans="1:2">
      <c r="A900">
        <v>4</v>
      </c>
      <c r="B900">
        <v>8</v>
      </c>
    </row>
    <row r="901" spans="1:2">
      <c r="A901">
        <v>3</v>
      </c>
      <c r="B901">
        <v>1</v>
      </c>
    </row>
    <row r="902" spans="1:2">
      <c r="A902">
        <v>2</v>
      </c>
      <c r="B902">
        <v>11</v>
      </c>
    </row>
    <row r="903" spans="1:2">
      <c r="A903">
        <v>2</v>
      </c>
      <c r="B903">
        <v>1</v>
      </c>
    </row>
    <row r="904" spans="1:2">
      <c r="A904">
        <v>3</v>
      </c>
      <c r="B904">
        <v>5</v>
      </c>
    </row>
    <row r="905" spans="1:2">
      <c r="A905">
        <v>4</v>
      </c>
      <c r="B905">
        <v>6</v>
      </c>
    </row>
    <row r="906" spans="1:2">
      <c r="A906">
        <v>4</v>
      </c>
      <c r="B906">
        <v>1</v>
      </c>
    </row>
    <row r="907" spans="1:2">
      <c r="A907">
        <v>4</v>
      </c>
      <c r="B907">
        <v>7</v>
      </c>
    </row>
    <row r="908" spans="1:2">
      <c r="A908">
        <v>3</v>
      </c>
      <c r="B908">
        <v>1</v>
      </c>
    </row>
    <row r="909" spans="1:2">
      <c r="A909">
        <v>2</v>
      </c>
      <c r="B909">
        <v>22</v>
      </c>
    </row>
    <row r="910" spans="1:2">
      <c r="A910">
        <v>3</v>
      </c>
      <c r="B910">
        <v>9</v>
      </c>
    </row>
    <row r="911" spans="1:2">
      <c r="A911">
        <v>4</v>
      </c>
      <c r="B911">
        <v>1</v>
      </c>
    </row>
    <row r="912" spans="1:2">
      <c r="A912">
        <v>3</v>
      </c>
      <c r="B912">
        <v>1</v>
      </c>
    </row>
    <row r="913" spans="1:2">
      <c r="A913">
        <v>4</v>
      </c>
      <c r="B913">
        <v>1</v>
      </c>
    </row>
    <row r="914" spans="1:2">
      <c r="A914">
        <v>4</v>
      </c>
      <c r="B914">
        <v>8</v>
      </c>
    </row>
    <row r="915" spans="1:2">
      <c r="A915">
        <v>2</v>
      </c>
      <c r="B915">
        <v>24</v>
      </c>
    </row>
    <row r="916" spans="1:2">
      <c r="A916">
        <v>2</v>
      </c>
      <c r="B916">
        <v>33</v>
      </c>
    </row>
    <row r="917" spans="1:2">
      <c r="A917">
        <v>3</v>
      </c>
      <c r="B917">
        <v>2</v>
      </c>
    </row>
    <row r="918" spans="1:2">
      <c r="A918">
        <v>2</v>
      </c>
      <c r="B918">
        <v>11</v>
      </c>
    </row>
    <row r="919" spans="1:2">
      <c r="A919">
        <v>1</v>
      </c>
      <c r="B919">
        <v>3</v>
      </c>
    </row>
    <row r="920" spans="1:2">
      <c r="A920">
        <v>2</v>
      </c>
      <c r="B920">
        <v>29</v>
      </c>
    </row>
    <row r="921" spans="1:2">
      <c r="A921">
        <v>4</v>
      </c>
      <c r="B921">
        <v>9</v>
      </c>
    </row>
    <row r="922" spans="1:2">
      <c r="A922">
        <v>2</v>
      </c>
      <c r="B922">
        <v>11</v>
      </c>
    </row>
    <row r="923" spans="1:2">
      <c r="A923">
        <v>3</v>
      </c>
      <c r="B923">
        <v>4</v>
      </c>
    </row>
    <row r="924" spans="1:2">
      <c r="A924">
        <v>1</v>
      </c>
      <c r="B924">
        <v>25</v>
      </c>
    </row>
    <row r="925" spans="1:2">
      <c r="A925">
        <v>2</v>
      </c>
      <c r="B925">
        <v>10</v>
      </c>
    </row>
    <row r="926" spans="1:2">
      <c r="A926">
        <v>3</v>
      </c>
      <c r="B926">
        <v>3</v>
      </c>
    </row>
    <row r="927" spans="1:2">
      <c r="A927">
        <v>2</v>
      </c>
      <c r="B927">
        <v>1</v>
      </c>
    </row>
    <row r="928" spans="1:2">
      <c r="A928">
        <v>4</v>
      </c>
      <c r="B928">
        <v>21</v>
      </c>
    </row>
    <row r="929" spans="1:2">
      <c r="A929">
        <v>2</v>
      </c>
      <c r="B929">
        <v>16</v>
      </c>
    </row>
    <row r="930" spans="1:2">
      <c r="A930">
        <v>4</v>
      </c>
      <c r="B930">
        <v>10</v>
      </c>
    </row>
    <row r="931" spans="1:2">
      <c r="A931">
        <v>4</v>
      </c>
      <c r="B931">
        <v>2</v>
      </c>
    </row>
    <row r="932" spans="1:2">
      <c r="A932">
        <v>3</v>
      </c>
      <c r="B932">
        <v>7</v>
      </c>
    </row>
    <row r="933" spans="1:2">
      <c r="A933">
        <v>3</v>
      </c>
      <c r="B933">
        <v>8</v>
      </c>
    </row>
    <row r="934" spans="1:2">
      <c r="A934">
        <v>3</v>
      </c>
      <c r="B934">
        <v>7</v>
      </c>
    </row>
    <row r="935" spans="1:2">
      <c r="A935">
        <v>1</v>
      </c>
      <c r="B935">
        <v>3</v>
      </c>
    </row>
    <row r="936" spans="1:2">
      <c r="A936">
        <v>2</v>
      </c>
      <c r="B936">
        <v>2</v>
      </c>
    </row>
    <row r="937" spans="1:2">
      <c r="A937">
        <v>4</v>
      </c>
      <c r="B937">
        <v>10</v>
      </c>
    </row>
    <row r="938" spans="1:2">
      <c r="A938">
        <v>2</v>
      </c>
      <c r="B938">
        <v>0</v>
      </c>
    </row>
    <row r="939" spans="1:2">
      <c r="A939">
        <v>2</v>
      </c>
      <c r="B939">
        <v>19</v>
      </c>
    </row>
    <row r="940" spans="1:2">
      <c r="A940">
        <v>3</v>
      </c>
      <c r="B940">
        <v>2</v>
      </c>
    </row>
    <row r="941" spans="1:2">
      <c r="A941">
        <v>3</v>
      </c>
      <c r="B941">
        <v>10</v>
      </c>
    </row>
    <row r="942" spans="1:2">
      <c r="A942">
        <v>1</v>
      </c>
      <c r="B942">
        <v>5</v>
      </c>
    </row>
    <row r="943" spans="1:2">
      <c r="A943">
        <v>4</v>
      </c>
      <c r="B943">
        <v>9</v>
      </c>
    </row>
    <row r="944" spans="1:2">
      <c r="A944">
        <v>3</v>
      </c>
      <c r="B944">
        <v>7</v>
      </c>
    </row>
    <row r="945" spans="1:2">
      <c r="A945">
        <v>1</v>
      </c>
      <c r="B945">
        <v>7</v>
      </c>
    </row>
    <row r="946" spans="1:2">
      <c r="A946">
        <v>4</v>
      </c>
      <c r="B946">
        <v>9</v>
      </c>
    </row>
    <row r="947" spans="1:2">
      <c r="A947">
        <v>1</v>
      </c>
      <c r="B947">
        <v>3</v>
      </c>
    </row>
    <row r="948" spans="1:2">
      <c r="A948">
        <v>2</v>
      </c>
      <c r="B948">
        <v>5</v>
      </c>
    </row>
    <row r="949" spans="1:2">
      <c r="A949">
        <v>2</v>
      </c>
      <c r="B949">
        <v>8</v>
      </c>
    </row>
    <row r="950" spans="1:2">
      <c r="A950">
        <v>1</v>
      </c>
      <c r="B950">
        <v>9</v>
      </c>
    </row>
    <row r="951" spans="1:2">
      <c r="A951">
        <v>3</v>
      </c>
      <c r="B951">
        <v>8</v>
      </c>
    </row>
    <row r="952" spans="1:2">
      <c r="A952">
        <v>3</v>
      </c>
      <c r="B952">
        <v>10</v>
      </c>
    </row>
    <row r="953" spans="1:2">
      <c r="A953">
        <v>2</v>
      </c>
      <c r="B953">
        <v>19</v>
      </c>
    </row>
    <row r="954" spans="1:2">
      <c r="A954">
        <v>2</v>
      </c>
      <c r="B954">
        <v>3</v>
      </c>
    </row>
    <row r="955" spans="1:2">
      <c r="A955">
        <v>1</v>
      </c>
      <c r="B955">
        <v>3</v>
      </c>
    </row>
    <row r="956" spans="1:2">
      <c r="A956">
        <v>3</v>
      </c>
      <c r="B956">
        <v>20</v>
      </c>
    </row>
    <row r="957" spans="1:2">
      <c r="A957">
        <v>3</v>
      </c>
      <c r="B957">
        <v>19</v>
      </c>
    </row>
    <row r="958" spans="1:2">
      <c r="A958">
        <v>2</v>
      </c>
      <c r="B958">
        <v>7</v>
      </c>
    </row>
    <row r="959" spans="1:2">
      <c r="A959">
        <v>3</v>
      </c>
      <c r="B959">
        <v>4</v>
      </c>
    </row>
    <row r="960" spans="1:2">
      <c r="A960">
        <v>4</v>
      </c>
      <c r="B960">
        <v>9</v>
      </c>
    </row>
    <row r="961" spans="1:2">
      <c r="A961">
        <v>4</v>
      </c>
      <c r="B961">
        <v>9</v>
      </c>
    </row>
    <row r="962" spans="1:2">
      <c r="A962">
        <v>1</v>
      </c>
      <c r="B962">
        <v>9</v>
      </c>
    </row>
    <row r="963" spans="1:2">
      <c r="A963">
        <v>3</v>
      </c>
      <c r="B963">
        <v>9</v>
      </c>
    </row>
    <row r="964" spans="1:2">
      <c r="A964">
        <v>2</v>
      </c>
      <c r="B964">
        <v>33</v>
      </c>
    </row>
    <row r="965" spans="1:2">
      <c r="A965">
        <v>1</v>
      </c>
      <c r="B965">
        <v>7</v>
      </c>
    </row>
    <row r="966" spans="1:2">
      <c r="A966">
        <v>1</v>
      </c>
      <c r="B966">
        <v>10</v>
      </c>
    </row>
    <row r="967" spans="1:2">
      <c r="A967">
        <v>4</v>
      </c>
      <c r="B967">
        <v>3</v>
      </c>
    </row>
    <row r="968" spans="1:2">
      <c r="A968">
        <v>1</v>
      </c>
      <c r="B968">
        <v>10</v>
      </c>
    </row>
    <row r="969" spans="1:2">
      <c r="A969">
        <v>2</v>
      </c>
      <c r="B969">
        <v>4</v>
      </c>
    </row>
    <row r="970" spans="1:2">
      <c r="A970">
        <v>1</v>
      </c>
      <c r="B970">
        <v>15</v>
      </c>
    </row>
    <row r="971" spans="1:2">
      <c r="A971">
        <v>4</v>
      </c>
      <c r="B971">
        <v>10</v>
      </c>
    </row>
    <row r="972" spans="1:2">
      <c r="A972">
        <v>4</v>
      </c>
      <c r="B972">
        <v>1</v>
      </c>
    </row>
    <row r="973" spans="1:2">
      <c r="A973">
        <v>2</v>
      </c>
      <c r="B973">
        <v>5</v>
      </c>
    </row>
    <row r="974" spans="1:2">
      <c r="A974">
        <v>4</v>
      </c>
      <c r="B974">
        <v>0</v>
      </c>
    </row>
    <row r="975" spans="1:2">
      <c r="A975">
        <v>4</v>
      </c>
      <c r="B975">
        <v>9</v>
      </c>
    </row>
    <row r="976" spans="1:2">
      <c r="A976">
        <v>4</v>
      </c>
      <c r="B976">
        <v>6</v>
      </c>
    </row>
    <row r="977" spans="1:2">
      <c r="A977">
        <v>3</v>
      </c>
      <c r="B977">
        <v>19</v>
      </c>
    </row>
    <row r="978" spans="1:2">
      <c r="A978">
        <v>2</v>
      </c>
      <c r="B978">
        <v>19</v>
      </c>
    </row>
    <row r="979" spans="1:2">
      <c r="A979">
        <v>3</v>
      </c>
      <c r="B979">
        <v>5</v>
      </c>
    </row>
    <row r="980" spans="1:2">
      <c r="A980">
        <v>3</v>
      </c>
      <c r="B980">
        <v>12</v>
      </c>
    </row>
    <row r="981" spans="1:2">
      <c r="A981">
        <v>3</v>
      </c>
      <c r="B981">
        <v>8</v>
      </c>
    </row>
    <row r="982" spans="1:2">
      <c r="A982">
        <v>4</v>
      </c>
      <c r="B982">
        <v>1</v>
      </c>
    </row>
    <row r="983" spans="1:2">
      <c r="A983">
        <v>3</v>
      </c>
      <c r="B983">
        <v>4</v>
      </c>
    </row>
    <row r="984" spans="1:2">
      <c r="A984">
        <v>3</v>
      </c>
      <c r="B984">
        <v>4</v>
      </c>
    </row>
    <row r="985" spans="1:2">
      <c r="A985">
        <v>4</v>
      </c>
      <c r="B985">
        <v>14</v>
      </c>
    </row>
    <row r="986" spans="1:2">
      <c r="A986">
        <v>1</v>
      </c>
      <c r="B986">
        <v>5</v>
      </c>
    </row>
    <row r="987" spans="1:2">
      <c r="A987">
        <v>3</v>
      </c>
      <c r="B987">
        <v>10</v>
      </c>
    </row>
    <row r="988" spans="1:2">
      <c r="A988">
        <v>4</v>
      </c>
      <c r="B988">
        <v>5</v>
      </c>
    </row>
    <row r="989" spans="1:2">
      <c r="A989">
        <v>2</v>
      </c>
      <c r="B989">
        <v>4</v>
      </c>
    </row>
    <row r="990" spans="1:2">
      <c r="A990">
        <v>4</v>
      </c>
      <c r="B990">
        <v>6</v>
      </c>
    </row>
    <row r="991" spans="1:2">
      <c r="A991">
        <v>3</v>
      </c>
      <c r="B991">
        <v>6</v>
      </c>
    </row>
    <row r="992" spans="1:2">
      <c r="A992">
        <v>4</v>
      </c>
      <c r="B992">
        <v>5</v>
      </c>
    </row>
    <row r="993" spans="1:2">
      <c r="A993">
        <v>2</v>
      </c>
      <c r="B993">
        <v>3</v>
      </c>
    </row>
    <row r="994" spans="1:2">
      <c r="A994">
        <v>3</v>
      </c>
      <c r="B994">
        <v>6</v>
      </c>
    </row>
    <row r="995" spans="1:2">
      <c r="A995">
        <v>3</v>
      </c>
      <c r="B995">
        <v>3</v>
      </c>
    </row>
    <row r="996" spans="1:2">
      <c r="A996">
        <v>3</v>
      </c>
      <c r="B996">
        <v>5</v>
      </c>
    </row>
    <row r="997" spans="1:2">
      <c r="A997">
        <v>3</v>
      </c>
      <c r="B997">
        <v>20</v>
      </c>
    </row>
    <row r="998" spans="1:2">
      <c r="A998">
        <v>4</v>
      </c>
      <c r="B998">
        <v>6</v>
      </c>
    </row>
    <row r="999" spans="1:2">
      <c r="A999">
        <v>3</v>
      </c>
      <c r="B999">
        <v>8</v>
      </c>
    </row>
    <row r="1000" spans="1:2">
      <c r="A1000">
        <v>4</v>
      </c>
      <c r="B1000">
        <v>4</v>
      </c>
    </row>
    <row r="1001" spans="1:2">
      <c r="A1001">
        <v>1</v>
      </c>
      <c r="B1001">
        <v>20</v>
      </c>
    </row>
    <row r="1002" spans="1:2">
      <c r="A1002">
        <v>1</v>
      </c>
      <c r="B1002">
        <v>5</v>
      </c>
    </row>
    <row r="1003" spans="1:2">
      <c r="A1003">
        <v>3</v>
      </c>
      <c r="B1003">
        <v>3</v>
      </c>
    </row>
    <row r="1004" spans="1:2">
      <c r="A1004">
        <v>4</v>
      </c>
      <c r="B1004">
        <v>2</v>
      </c>
    </row>
    <row r="1005" spans="1:2">
      <c r="A1005">
        <v>4</v>
      </c>
      <c r="B1005">
        <v>3</v>
      </c>
    </row>
    <row r="1006" spans="1:2">
      <c r="A1006">
        <v>1</v>
      </c>
      <c r="B1006">
        <v>7</v>
      </c>
    </row>
    <row r="1007" spans="1:2">
      <c r="A1007">
        <v>1</v>
      </c>
      <c r="B1007">
        <v>10</v>
      </c>
    </row>
    <row r="1008" spans="1:2">
      <c r="A1008">
        <v>1</v>
      </c>
      <c r="B1008">
        <v>4</v>
      </c>
    </row>
    <row r="1009" spans="1:2">
      <c r="A1009">
        <v>4</v>
      </c>
      <c r="B1009">
        <v>8</v>
      </c>
    </row>
    <row r="1010" spans="1:2">
      <c r="A1010">
        <v>4</v>
      </c>
      <c r="B1010">
        <v>20</v>
      </c>
    </row>
    <row r="1011" spans="1:2">
      <c r="A1011">
        <v>1</v>
      </c>
      <c r="B1011">
        <v>9</v>
      </c>
    </row>
    <row r="1012" spans="1:2">
      <c r="A1012">
        <v>4</v>
      </c>
      <c r="B1012">
        <v>7</v>
      </c>
    </row>
    <row r="1013" spans="1:2">
      <c r="A1013">
        <v>2</v>
      </c>
      <c r="B1013">
        <v>5</v>
      </c>
    </row>
    <row r="1014" spans="1:2">
      <c r="A1014">
        <v>3</v>
      </c>
      <c r="B1014">
        <v>1</v>
      </c>
    </row>
    <row r="1015" spans="1:2">
      <c r="A1015">
        <v>1</v>
      </c>
      <c r="B1015">
        <v>3</v>
      </c>
    </row>
    <row r="1016" spans="1:2">
      <c r="A1016">
        <v>2</v>
      </c>
      <c r="B1016">
        <v>3</v>
      </c>
    </row>
    <row r="1017" spans="1:2">
      <c r="A1017">
        <v>1</v>
      </c>
      <c r="B1017">
        <v>4</v>
      </c>
    </row>
    <row r="1018" spans="1:2">
      <c r="A1018">
        <v>2</v>
      </c>
      <c r="B1018">
        <v>1</v>
      </c>
    </row>
    <row r="1019" spans="1:2">
      <c r="A1019">
        <v>1</v>
      </c>
      <c r="B1019">
        <v>5</v>
      </c>
    </row>
    <row r="1020" spans="1:2">
      <c r="A1020">
        <v>4</v>
      </c>
      <c r="B1020">
        <v>10</v>
      </c>
    </row>
    <row r="1021" spans="1:2">
      <c r="A1021">
        <v>1</v>
      </c>
      <c r="B1021">
        <v>3</v>
      </c>
    </row>
    <row r="1022" spans="1:2">
      <c r="A1022">
        <v>4</v>
      </c>
      <c r="B1022">
        <v>6</v>
      </c>
    </row>
    <row r="1023" spans="1:2">
      <c r="A1023">
        <v>1</v>
      </c>
      <c r="B1023">
        <v>3</v>
      </c>
    </row>
    <row r="1024" spans="1:2">
      <c r="A1024">
        <v>3</v>
      </c>
      <c r="B1024">
        <v>6</v>
      </c>
    </row>
    <row r="1025" spans="1:2">
      <c r="A1025">
        <v>1</v>
      </c>
      <c r="B1025">
        <v>3</v>
      </c>
    </row>
    <row r="1026" spans="1:2">
      <c r="A1026">
        <v>3</v>
      </c>
      <c r="B1026">
        <v>20</v>
      </c>
    </row>
    <row r="1027" spans="1:2">
      <c r="A1027">
        <v>3</v>
      </c>
      <c r="B1027">
        <v>5</v>
      </c>
    </row>
    <row r="1028" spans="1:2">
      <c r="A1028">
        <v>4</v>
      </c>
      <c r="B1028">
        <v>4</v>
      </c>
    </row>
    <row r="1029" spans="1:2">
      <c r="A1029">
        <v>2</v>
      </c>
      <c r="B1029">
        <v>5</v>
      </c>
    </row>
    <row r="1030" spans="1:2">
      <c r="A1030">
        <v>3</v>
      </c>
      <c r="B1030">
        <v>4</v>
      </c>
    </row>
    <row r="1031" spans="1:2">
      <c r="A1031">
        <v>3</v>
      </c>
      <c r="B1031">
        <v>8</v>
      </c>
    </row>
    <row r="1032" spans="1:2">
      <c r="A1032">
        <v>4</v>
      </c>
      <c r="B1032">
        <v>13</v>
      </c>
    </row>
    <row r="1033" spans="1:2">
      <c r="A1033">
        <v>4</v>
      </c>
      <c r="B1033">
        <v>7</v>
      </c>
    </row>
    <row r="1034" spans="1:2">
      <c r="A1034">
        <v>1</v>
      </c>
      <c r="B1034">
        <v>1</v>
      </c>
    </row>
    <row r="1035" spans="1:2">
      <c r="A1035">
        <v>2</v>
      </c>
      <c r="B1035">
        <v>10</v>
      </c>
    </row>
    <row r="1036" spans="1:2">
      <c r="A1036">
        <v>1</v>
      </c>
      <c r="B1036">
        <v>7</v>
      </c>
    </row>
    <row r="1037" spans="1:2">
      <c r="A1037">
        <v>2</v>
      </c>
      <c r="B1037">
        <v>3</v>
      </c>
    </row>
    <row r="1038" spans="1:2">
      <c r="A1038">
        <v>4</v>
      </c>
      <c r="B1038">
        <v>2</v>
      </c>
    </row>
    <row r="1039" spans="1:2">
      <c r="A1039">
        <v>4</v>
      </c>
      <c r="B1039">
        <v>3</v>
      </c>
    </row>
    <row r="1040" spans="1:2">
      <c r="A1040">
        <v>1</v>
      </c>
      <c r="B1040">
        <v>2</v>
      </c>
    </row>
    <row r="1041" spans="1:2">
      <c r="A1041">
        <v>3</v>
      </c>
      <c r="B1041">
        <v>2</v>
      </c>
    </row>
    <row r="1042" spans="1:2">
      <c r="A1042">
        <v>2</v>
      </c>
      <c r="B1042">
        <v>9</v>
      </c>
    </row>
    <row r="1043" spans="1:2">
      <c r="A1043">
        <v>1</v>
      </c>
      <c r="B1043">
        <v>5</v>
      </c>
    </row>
    <row r="1044" spans="1:2">
      <c r="A1044">
        <v>3</v>
      </c>
      <c r="B1044">
        <v>5</v>
      </c>
    </row>
    <row r="1045" spans="1:2">
      <c r="A1045">
        <v>2</v>
      </c>
      <c r="B1045">
        <v>9</v>
      </c>
    </row>
    <row r="1046" spans="1:2">
      <c r="A1046">
        <v>3</v>
      </c>
      <c r="B1046">
        <v>3</v>
      </c>
    </row>
    <row r="1047" spans="1:2">
      <c r="A1047">
        <v>3</v>
      </c>
      <c r="B1047">
        <v>3</v>
      </c>
    </row>
    <row r="1048" spans="1:2">
      <c r="A1048">
        <v>2</v>
      </c>
      <c r="B1048">
        <v>5</v>
      </c>
    </row>
    <row r="1049" spans="1:2">
      <c r="A1049">
        <v>1</v>
      </c>
      <c r="B1049">
        <v>4</v>
      </c>
    </row>
    <row r="1050" spans="1:2">
      <c r="A1050">
        <v>1</v>
      </c>
      <c r="B1050">
        <v>13</v>
      </c>
    </row>
    <row r="1051" spans="1:2">
      <c r="A1051">
        <v>3</v>
      </c>
      <c r="B1051">
        <v>2</v>
      </c>
    </row>
    <row r="1052" spans="1:2">
      <c r="A1052">
        <v>4</v>
      </c>
      <c r="B1052">
        <v>12</v>
      </c>
    </row>
    <row r="1053" spans="1:2">
      <c r="A1053">
        <v>3</v>
      </c>
      <c r="B1053">
        <v>1</v>
      </c>
    </row>
    <row r="1054" spans="1:2">
      <c r="A1054">
        <v>3</v>
      </c>
      <c r="B1054">
        <v>1</v>
      </c>
    </row>
    <row r="1055" spans="1:2">
      <c r="A1055">
        <v>3</v>
      </c>
      <c r="B1055">
        <v>12</v>
      </c>
    </row>
    <row r="1056" spans="1:2">
      <c r="A1056">
        <v>2</v>
      </c>
      <c r="B1056">
        <v>8</v>
      </c>
    </row>
    <row r="1057" spans="1:2">
      <c r="A1057">
        <v>1</v>
      </c>
      <c r="B1057">
        <v>14</v>
      </c>
    </row>
    <row r="1058" spans="1:2">
      <c r="A1058">
        <v>3</v>
      </c>
      <c r="B1058">
        <v>3</v>
      </c>
    </row>
    <row r="1059" spans="1:2">
      <c r="A1059">
        <v>2</v>
      </c>
      <c r="B1059">
        <v>5</v>
      </c>
    </row>
    <row r="1060" spans="1:2">
      <c r="A1060">
        <v>2</v>
      </c>
      <c r="B1060">
        <v>15</v>
      </c>
    </row>
    <row r="1061" spans="1:2">
      <c r="A1061">
        <v>3</v>
      </c>
      <c r="B1061">
        <v>1</v>
      </c>
    </row>
    <row r="1062" spans="1:2">
      <c r="A1062">
        <v>1</v>
      </c>
      <c r="B1062">
        <v>0</v>
      </c>
    </row>
    <row r="1063" spans="1:2">
      <c r="A1063">
        <v>2</v>
      </c>
      <c r="B1063">
        <v>1</v>
      </c>
    </row>
    <row r="1064" spans="1:2">
      <c r="A1064">
        <v>3</v>
      </c>
      <c r="B1064">
        <v>2</v>
      </c>
    </row>
    <row r="1065" spans="1:2">
      <c r="A1065">
        <v>3</v>
      </c>
      <c r="B1065">
        <v>10</v>
      </c>
    </row>
    <row r="1066" spans="1:2">
      <c r="A1066">
        <v>3</v>
      </c>
      <c r="B1066">
        <v>5</v>
      </c>
    </row>
    <row r="1067" spans="1:2">
      <c r="A1067">
        <v>3</v>
      </c>
      <c r="B1067">
        <v>3</v>
      </c>
    </row>
    <row r="1068" spans="1:2">
      <c r="A1068">
        <v>2</v>
      </c>
      <c r="B1068">
        <v>5</v>
      </c>
    </row>
    <row r="1069" spans="1:2">
      <c r="A1069">
        <v>3</v>
      </c>
      <c r="B1069">
        <v>5</v>
      </c>
    </row>
    <row r="1070" spans="1:2">
      <c r="A1070">
        <v>1</v>
      </c>
      <c r="B1070">
        <v>0</v>
      </c>
    </row>
    <row r="1071" spans="1:2">
      <c r="A1071">
        <v>3</v>
      </c>
      <c r="B1071">
        <v>1</v>
      </c>
    </row>
    <row r="1072" spans="1:2">
      <c r="A1072">
        <v>1</v>
      </c>
      <c r="B1072">
        <v>4</v>
      </c>
    </row>
    <row r="1073" spans="1:2">
      <c r="A1073">
        <v>1</v>
      </c>
      <c r="B1073">
        <v>3</v>
      </c>
    </row>
    <row r="1074" spans="1:2">
      <c r="A1074">
        <v>2</v>
      </c>
      <c r="B1074">
        <v>3</v>
      </c>
    </row>
    <row r="1075" spans="1:2">
      <c r="A1075">
        <v>2</v>
      </c>
      <c r="B1075">
        <v>8</v>
      </c>
    </row>
    <row r="1076" spans="1:2">
      <c r="A1076">
        <v>3</v>
      </c>
      <c r="B1076">
        <v>0</v>
      </c>
    </row>
    <row r="1077" spans="1:2">
      <c r="A1077">
        <v>4</v>
      </c>
      <c r="B1077">
        <v>5</v>
      </c>
    </row>
    <row r="1078" spans="1:2">
      <c r="A1078">
        <v>4</v>
      </c>
      <c r="B1078">
        <v>14</v>
      </c>
    </row>
    <row r="1079" spans="1:2">
      <c r="A1079">
        <v>1</v>
      </c>
      <c r="B1079">
        <v>9</v>
      </c>
    </row>
    <row r="1080" spans="1:2">
      <c r="A1080">
        <v>1</v>
      </c>
      <c r="B1080">
        <v>20</v>
      </c>
    </row>
    <row r="1081" spans="1:2">
      <c r="A1081">
        <v>2</v>
      </c>
      <c r="B1081">
        <v>2</v>
      </c>
    </row>
    <row r="1082" spans="1:2">
      <c r="A1082">
        <v>2</v>
      </c>
      <c r="B1082">
        <v>13</v>
      </c>
    </row>
    <row r="1083" spans="1:2">
      <c r="A1083">
        <v>2</v>
      </c>
      <c r="B1083">
        <v>11</v>
      </c>
    </row>
    <row r="1084" spans="1:2">
      <c r="A1084">
        <v>3</v>
      </c>
      <c r="B1084">
        <v>4</v>
      </c>
    </row>
    <row r="1085" spans="1:2">
      <c r="A1085">
        <v>1</v>
      </c>
      <c r="B1085">
        <v>5</v>
      </c>
    </row>
    <row r="1086" spans="1:2">
      <c r="A1086">
        <v>3</v>
      </c>
      <c r="B1086">
        <v>10</v>
      </c>
    </row>
    <row r="1087" spans="1:2">
      <c r="A1087">
        <v>3</v>
      </c>
      <c r="B1087">
        <v>7</v>
      </c>
    </row>
    <row r="1088" spans="1:2">
      <c r="A1088">
        <v>4</v>
      </c>
      <c r="B1088">
        <v>32</v>
      </c>
    </row>
    <row r="1089" spans="1:2">
      <c r="A1089">
        <v>3</v>
      </c>
      <c r="B1089">
        <v>11</v>
      </c>
    </row>
    <row r="1090" spans="1:2">
      <c r="A1090">
        <v>2</v>
      </c>
      <c r="B1090">
        <v>1</v>
      </c>
    </row>
    <row r="1091" spans="1:2">
      <c r="A1091">
        <v>4</v>
      </c>
      <c r="B1091">
        <v>10</v>
      </c>
    </row>
    <row r="1092" spans="1:2">
      <c r="A1092">
        <v>1</v>
      </c>
      <c r="B1092">
        <v>7</v>
      </c>
    </row>
    <row r="1093" spans="1:2">
      <c r="A1093">
        <v>2</v>
      </c>
      <c r="B1093">
        <v>5</v>
      </c>
    </row>
    <row r="1094" spans="1:2">
      <c r="A1094">
        <v>4</v>
      </c>
      <c r="B1094">
        <v>5</v>
      </c>
    </row>
    <row r="1095" spans="1:2">
      <c r="A1095">
        <v>4</v>
      </c>
      <c r="B1095">
        <v>20</v>
      </c>
    </row>
    <row r="1096" spans="1:2">
      <c r="A1096">
        <v>1</v>
      </c>
      <c r="B1096">
        <v>8</v>
      </c>
    </row>
    <row r="1097" spans="1:2">
      <c r="A1097">
        <v>3</v>
      </c>
      <c r="B1097">
        <v>15</v>
      </c>
    </row>
    <row r="1098" spans="1:2">
      <c r="A1098">
        <v>4</v>
      </c>
      <c r="B1098">
        <v>21</v>
      </c>
    </row>
    <row r="1099" spans="1:2">
      <c r="A1099">
        <v>1</v>
      </c>
      <c r="B1099">
        <v>1</v>
      </c>
    </row>
    <row r="1100" spans="1:2">
      <c r="A1100">
        <v>4</v>
      </c>
      <c r="B1100">
        <v>2</v>
      </c>
    </row>
    <row r="1101" spans="1:2">
      <c r="A1101">
        <v>2</v>
      </c>
      <c r="B1101">
        <v>10</v>
      </c>
    </row>
    <row r="1102" spans="1:2">
      <c r="A1102">
        <v>3</v>
      </c>
      <c r="B1102">
        <v>5</v>
      </c>
    </row>
    <row r="1103" spans="1:2">
      <c r="A1103">
        <v>2</v>
      </c>
      <c r="B1103">
        <v>7</v>
      </c>
    </row>
    <row r="1104" spans="1:2">
      <c r="A1104">
        <v>4</v>
      </c>
      <c r="B1104">
        <v>3</v>
      </c>
    </row>
    <row r="1105" spans="1:2">
      <c r="A1105">
        <v>3</v>
      </c>
      <c r="B1105">
        <v>8</v>
      </c>
    </row>
    <row r="1106" spans="1:2">
      <c r="A1106">
        <v>3</v>
      </c>
      <c r="B1106">
        <v>1</v>
      </c>
    </row>
    <row r="1107" spans="1:2">
      <c r="A1107">
        <v>1</v>
      </c>
      <c r="B1107">
        <v>2</v>
      </c>
    </row>
    <row r="1108" spans="1:2">
      <c r="A1108">
        <v>1</v>
      </c>
      <c r="B1108">
        <v>10</v>
      </c>
    </row>
    <row r="1109" spans="1:2">
      <c r="A1109">
        <v>3</v>
      </c>
      <c r="B1109">
        <v>6</v>
      </c>
    </row>
    <row r="1110" spans="1:2">
      <c r="A1110">
        <v>1</v>
      </c>
      <c r="B1110">
        <v>3</v>
      </c>
    </row>
    <row r="1111" spans="1:2">
      <c r="A1111">
        <v>2</v>
      </c>
      <c r="B1111">
        <v>4</v>
      </c>
    </row>
    <row r="1112" spans="1:2">
      <c r="A1112">
        <v>1</v>
      </c>
      <c r="B1112">
        <v>1</v>
      </c>
    </row>
    <row r="1113" spans="1:2">
      <c r="A1113">
        <v>4</v>
      </c>
      <c r="B1113">
        <v>33</v>
      </c>
    </row>
    <row r="1114" spans="1:2">
      <c r="A1114">
        <v>2</v>
      </c>
      <c r="B1114">
        <v>5</v>
      </c>
    </row>
    <row r="1115" spans="1:2">
      <c r="A1115">
        <v>1</v>
      </c>
      <c r="B1115">
        <v>6</v>
      </c>
    </row>
    <row r="1116" spans="1:2">
      <c r="A1116">
        <v>1</v>
      </c>
      <c r="B1116">
        <v>8</v>
      </c>
    </row>
    <row r="1117" spans="1:2">
      <c r="A1117">
        <v>4</v>
      </c>
      <c r="B1117">
        <v>1</v>
      </c>
    </row>
    <row r="1118" spans="1:2">
      <c r="A1118">
        <v>4</v>
      </c>
      <c r="B1118">
        <v>36</v>
      </c>
    </row>
    <row r="1119" spans="1:2">
      <c r="A1119">
        <v>4</v>
      </c>
      <c r="B1119">
        <v>2</v>
      </c>
    </row>
    <row r="1120" spans="1:2">
      <c r="A1120">
        <v>4</v>
      </c>
      <c r="B1120">
        <v>1</v>
      </c>
    </row>
    <row r="1121" spans="1:2">
      <c r="A1121">
        <v>2</v>
      </c>
      <c r="B1121">
        <v>9</v>
      </c>
    </row>
    <row r="1122" spans="1:2">
      <c r="A1122">
        <v>2</v>
      </c>
      <c r="B1122">
        <v>3</v>
      </c>
    </row>
    <row r="1123" spans="1:2">
      <c r="A1123">
        <v>3</v>
      </c>
      <c r="B1123">
        <v>1</v>
      </c>
    </row>
    <row r="1124" spans="1:2">
      <c r="A1124">
        <v>1</v>
      </c>
      <c r="B1124">
        <v>10</v>
      </c>
    </row>
    <row r="1125" spans="1:2">
      <c r="A1125">
        <v>3</v>
      </c>
      <c r="B1125">
        <v>5</v>
      </c>
    </row>
    <row r="1126" spans="1:2">
      <c r="A1126">
        <v>3</v>
      </c>
      <c r="B1126">
        <v>7</v>
      </c>
    </row>
    <row r="1127" spans="1:2">
      <c r="A1127">
        <v>4</v>
      </c>
      <c r="B1127">
        <v>6</v>
      </c>
    </row>
    <row r="1128" spans="1:2">
      <c r="A1128">
        <v>3</v>
      </c>
      <c r="B1128">
        <v>1</v>
      </c>
    </row>
    <row r="1129" spans="1:2">
      <c r="A1129">
        <v>3</v>
      </c>
      <c r="B1129">
        <v>2</v>
      </c>
    </row>
    <row r="1130" spans="1:2">
      <c r="A1130">
        <v>1</v>
      </c>
      <c r="B1130">
        <v>3</v>
      </c>
    </row>
    <row r="1131" spans="1:2">
      <c r="A1131">
        <v>4</v>
      </c>
      <c r="B1131">
        <v>1</v>
      </c>
    </row>
    <row r="1132" spans="1:2">
      <c r="A1132">
        <v>3</v>
      </c>
      <c r="B1132">
        <v>10</v>
      </c>
    </row>
    <row r="1133" spans="1:2">
      <c r="A1133">
        <v>3</v>
      </c>
      <c r="B1133">
        <v>8</v>
      </c>
    </row>
    <row r="1134" spans="1:2">
      <c r="A1134">
        <v>1</v>
      </c>
      <c r="B1134">
        <v>5</v>
      </c>
    </row>
    <row r="1135" spans="1:2">
      <c r="A1135">
        <v>2</v>
      </c>
      <c r="B1135">
        <v>6</v>
      </c>
    </row>
    <row r="1136" spans="1:2">
      <c r="A1136">
        <v>4</v>
      </c>
      <c r="B1136">
        <v>1</v>
      </c>
    </row>
    <row r="1137" spans="1:2">
      <c r="A1137">
        <v>1</v>
      </c>
      <c r="B1137">
        <v>26</v>
      </c>
    </row>
    <row r="1138" spans="1:2">
      <c r="A1138">
        <v>2</v>
      </c>
      <c r="B1138">
        <v>1</v>
      </c>
    </row>
    <row r="1139" spans="1:2">
      <c r="A1139">
        <v>3</v>
      </c>
      <c r="B1139">
        <v>4</v>
      </c>
    </row>
    <row r="1140" spans="1:2">
      <c r="A1140">
        <v>3</v>
      </c>
      <c r="B1140">
        <v>30</v>
      </c>
    </row>
    <row r="1141" spans="1:2">
      <c r="A1141">
        <v>4</v>
      </c>
      <c r="B1141">
        <v>3</v>
      </c>
    </row>
    <row r="1142" spans="1:2">
      <c r="A1142">
        <v>4</v>
      </c>
      <c r="B1142">
        <v>22</v>
      </c>
    </row>
    <row r="1143" spans="1:2">
      <c r="A1143">
        <v>2</v>
      </c>
      <c r="B1143">
        <v>6</v>
      </c>
    </row>
    <row r="1144" spans="1:2">
      <c r="A1144">
        <v>1</v>
      </c>
      <c r="B1144">
        <v>10</v>
      </c>
    </row>
    <row r="1145" spans="1:2">
      <c r="A1145">
        <v>1</v>
      </c>
      <c r="B1145">
        <v>10</v>
      </c>
    </row>
    <row r="1146" spans="1:2">
      <c r="A1146">
        <v>1</v>
      </c>
      <c r="B1146">
        <v>5</v>
      </c>
    </row>
    <row r="1147" spans="1:2">
      <c r="A1147">
        <v>3</v>
      </c>
      <c r="B1147">
        <v>3</v>
      </c>
    </row>
    <row r="1148" spans="1:2">
      <c r="A1148">
        <v>4</v>
      </c>
      <c r="B1148">
        <v>9</v>
      </c>
    </row>
    <row r="1149" spans="1:2">
      <c r="A1149">
        <v>1</v>
      </c>
      <c r="B1149">
        <v>9</v>
      </c>
    </row>
    <row r="1150" spans="1:2">
      <c r="A1150">
        <v>1</v>
      </c>
      <c r="B1150">
        <v>7</v>
      </c>
    </row>
    <row r="1151" spans="1:2">
      <c r="A1151">
        <v>1</v>
      </c>
      <c r="B1151">
        <v>7</v>
      </c>
    </row>
    <row r="1152" spans="1:2">
      <c r="A1152">
        <v>1</v>
      </c>
      <c r="B1152">
        <v>16</v>
      </c>
    </row>
    <row r="1153" spans="1:2">
      <c r="A1153">
        <v>1</v>
      </c>
      <c r="B1153">
        <v>5</v>
      </c>
    </row>
    <row r="1154" spans="1:2">
      <c r="A1154">
        <v>4</v>
      </c>
      <c r="B1154">
        <v>2</v>
      </c>
    </row>
    <row r="1155" spans="1:2">
      <c r="A1155">
        <v>4</v>
      </c>
      <c r="B1155">
        <v>0</v>
      </c>
    </row>
    <row r="1156" spans="1:2">
      <c r="A1156">
        <v>3</v>
      </c>
      <c r="B1156">
        <v>5</v>
      </c>
    </row>
    <row r="1157" spans="1:2">
      <c r="A1157">
        <v>3</v>
      </c>
      <c r="B1157">
        <v>10</v>
      </c>
    </row>
    <row r="1158" spans="1:2">
      <c r="A1158">
        <v>3</v>
      </c>
      <c r="B1158">
        <v>18</v>
      </c>
    </row>
    <row r="1159" spans="1:2">
      <c r="A1159">
        <v>3</v>
      </c>
      <c r="B1159">
        <v>14</v>
      </c>
    </row>
    <row r="1160" spans="1:2">
      <c r="A1160">
        <v>3</v>
      </c>
      <c r="B1160">
        <v>4</v>
      </c>
    </row>
    <row r="1161" spans="1:2">
      <c r="A1161">
        <v>3</v>
      </c>
      <c r="B1161">
        <v>9</v>
      </c>
    </row>
    <row r="1162" spans="1:2">
      <c r="A1162">
        <v>4</v>
      </c>
      <c r="B1162">
        <v>10</v>
      </c>
    </row>
    <row r="1163" spans="1:2">
      <c r="A1163">
        <v>3</v>
      </c>
      <c r="B1163">
        <v>5</v>
      </c>
    </row>
    <row r="1164" spans="1:2">
      <c r="A1164">
        <v>1</v>
      </c>
      <c r="B1164">
        <v>13</v>
      </c>
    </row>
    <row r="1165" spans="1:2">
      <c r="A1165">
        <v>2</v>
      </c>
      <c r="B1165">
        <v>8</v>
      </c>
    </row>
    <row r="1166" spans="1:2">
      <c r="A1166">
        <v>4</v>
      </c>
      <c r="B1166">
        <v>4</v>
      </c>
    </row>
    <row r="1167" spans="1:2">
      <c r="A1167">
        <v>4</v>
      </c>
      <c r="B1167">
        <v>10</v>
      </c>
    </row>
    <row r="1168" spans="1:2">
      <c r="A1168">
        <v>4</v>
      </c>
      <c r="B1168">
        <v>2</v>
      </c>
    </row>
    <row r="1169" spans="1:2">
      <c r="A1169">
        <v>4</v>
      </c>
      <c r="B1169">
        <v>2</v>
      </c>
    </row>
    <row r="1170" spans="1:2">
      <c r="A1170">
        <v>4</v>
      </c>
      <c r="B1170">
        <v>6</v>
      </c>
    </row>
    <row r="1171" spans="1:2">
      <c r="A1171">
        <v>3</v>
      </c>
      <c r="B1171">
        <v>3</v>
      </c>
    </row>
    <row r="1172" spans="1:2">
      <c r="A1172">
        <v>4</v>
      </c>
      <c r="B1172">
        <v>4</v>
      </c>
    </row>
    <row r="1173" spans="1:2">
      <c r="A1173">
        <v>1</v>
      </c>
      <c r="B1173">
        <v>4</v>
      </c>
    </row>
    <row r="1174" spans="1:2">
      <c r="A1174">
        <v>3</v>
      </c>
      <c r="B1174">
        <v>5</v>
      </c>
    </row>
    <row r="1175" spans="1:2">
      <c r="A1175">
        <v>1</v>
      </c>
      <c r="B1175">
        <v>3</v>
      </c>
    </row>
    <row r="1176" spans="1:2">
      <c r="A1176">
        <v>3</v>
      </c>
      <c r="B1176">
        <v>7</v>
      </c>
    </row>
    <row r="1177" spans="1:2">
      <c r="A1177">
        <v>2</v>
      </c>
      <c r="B1177">
        <v>5</v>
      </c>
    </row>
    <row r="1178" spans="1:2">
      <c r="A1178">
        <v>2</v>
      </c>
      <c r="B1178">
        <v>4</v>
      </c>
    </row>
    <row r="1179" spans="1:2">
      <c r="A1179">
        <v>1</v>
      </c>
      <c r="B1179">
        <v>14</v>
      </c>
    </row>
    <row r="1180" spans="1:2">
      <c r="A1180">
        <v>3</v>
      </c>
      <c r="B1180">
        <v>2</v>
      </c>
    </row>
    <row r="1181" spans="1:2">
      <c r="A1181">
        <v>2</v>
      </c>
      <c r="B1181">
        <v>11</v>
      </c>
    </row>
    <row r="1182" spans="1:2">
      <c r="A1182">
        <v>2</v>
      </c>
      <c r="B1182">
        <v>4</v>
      </c>
    </row>
    <row r="1183" spans="1:2">
      <c r="A1183">
        <v>3</v>
      </c>
      <c r="B1183">
        <v>15</v>
      </c>
    </row>
    <row r="1184" spans="1:2">
      <c r="A1184">
        <v>3</v>
      </c>
      <c r="B1184">
        <v>3</v>
      </c>
    </row>
    <row r="1185" spans="1:2">
      <c r="A1185">
        <v>1</v>
      </c>
      <c r="B1185">
        <v>5</v>
      </c>
    </row>
    <row r="1186" spans="1:2">
      <c r="A1186">
        <v>3</v>
      </c>
      <c r="B1186">
        <v>10</v>
      </c>
    </row>
    <row r="1187" spans="1:2">
      <c r="A1187">
        <v>3</v>
      </c>
      <c r="B1187">
        <v>14</v>
      </c>
    </row>
    <row r="1188" spans="1:2">
      <c r="A1188">
        <v>4</v>
      </c>
      <c r="B1188">
        <v>11</v>
      </c>
    </row>
    <row r="1189" spans="1:2">
      <c r="A1189">
        <v>4</v>
      </c>
      <c r="B1189">
        <v>13</v>
      </c>
    </row>
    <row r="1190" spans="1:2">
      <c r="A1190">
        <v>2</v>
      </c>
      <c r="B1190">
        <v>10</v>
      </c>
    </row>
    <row r="1191" spans="1:2">
      <c r="A1191">
        <v>4</v>
      </c>
      <c r="B1191">
        <v>6</v>
      </c>
    </row>
    <row r="1192" spans="1:2">
      <c r="A1192">
        <v>2</v>
      </c>
      <c r="B1192">
        <v>9</v>
      </c>
    </row>
    <row r="1193" spans="1:2">
      <c r="A1193">
        <v>4</v>
      </c>
      <c r="B1193">
        <v>10</v>
      </c>
    </row>
    <row r="1194" spans="1:2">
      <c r="A1194">
        <v>1</v>
      </c>
      <c r="B1194">
        <v>2</v>
      </c>
    </row>
    <row r="1195" spans="1:2">
      <c r="A1195">
        <v>2</v>
      </c>
      <c r="B1195">
        <v>4</v>
      </c>
    </row>
    <row r="1196" spans="1:2">
      <c r="A1196">
        <v>2</v>
      </c>
      <c r="B1196">
        <v>3</v>
      </c>
    </row>
    <row r="1197" spans="1:2">
      <c r="A1197">
        <v>3</v>
      </c>
      <c r="B1197">
        <v>8</v>
      </c>
    </row>
    <row r="1198" spans="1:2">
      <c r="A1198">
        <v>3</v>
      </c>
      <c r="B1198">
        <v>2</v>
      </c>
    </row>
    <row r="1199" spans="1:2">
      <c r="A1199">
        <v>1</v>
      </c>
      <c r="B1199">
        <v>2</v>
      </c>
    </row>
    <row r="1200" spans="1:2">
      <c r="A1200">
        <v>4</v>
      </c>
      <c r="B1200">
        <v>6</v>
      </c>
    </row>
    <row r="1201" spans="1:2">
      <c r="A1201">
        <v>3</v>
      </c>
      <c r="B1201">
        <v>3</v>
      </c>
    </row>
    <row r="1202" spans="1:2">
      <c r="A1202">
        <v>4</v>
      </c>
      <c r="B1202">
        <v>2</v>
      </c>
    </row>
    <row r="1203" spans="1:2">
      <c r="A1203">
        <v>3</v>
      </c>
      <c r="B1203">
        <v>5</v>
      </c>
    </row>
    <row r="1204" spans="1:2">
      <c r="A1204">
        <v>3</v>
      </c>
      <c r="B1204">
        <v>0</v>
      </c>
    </row>
    <row r="1205" spans="1:2">
      <c r="A1205">
        <v>4</v>
      </c>
      <c r="B1205">
        <v>4</v>
      </c>
    </row>
    <row r="1206" spans="1:2">
      <c r="A1206">
        <v>3</v>
      </c>
      <c r="B1206">
        <v>9</v>
      </c>
    </row>
    <row r="1207" spans="1:2">
      <c r="A1207">
        <v>2</v>
      </c>
      <c r="B1207">
        <v>1</v>
      </c>
    </row>
    <row r="1208" spans="1:2">
      <c r="A1208">
        <v>4</v>
      </c>
      <c r="B1208">
        <v>7</v>
      </c>
    </row>
    <row r="1209" spans="1:2">
      <c r="A1209">
        <v>2</v>
      </c>
      <c r="B1209">
        <v>4</v>
      </c>
    </row>
    <row r="1210" spans="1:2">
      <c r="A1210">
        <v>4</v>
      </c>
      <c r="B1210">
        <v>15</v>
      </c>
    </row>
    <row r="1211" spans="1:2">
      <c r="A1211">
        <v>4</v>
      </c>
      <c r="B1211">
        <v>1</v>
      </c>
    </row>
    <row r="1212" spans="1:2">
      <c r="A1212">
        <v>2</v>
      </c>
      <c r="B1212">
        <v>14</v>
      </c>
    </row>
    <row r="1213" spans="1:2">
      <c r="A1213">
        <v>4</v>
      </c>
      <c r="B1213">
        <v>6</v>
      </c>
    </row>
    <row r="1214" spans="1:2">
      <c r="A1214">
        <v>4</v>
      </c>
      <c r="B1214">
        <v>10</v>
      </c>
    </row>
    <row r="1215" spans="1:2">
      <c r="A1215">
        <v>4</v>
      </c>
      <c r="B1215">
        <v>3</v>
      </c>
    </row>
    <row r="1216" spans="1:2">
      <c r="A1216">
        <v>4</v>
      </c>
      <c r="B1216">
        <v>8</v>
      </c>
    </row>
    <row r="1217" spans="1:2">
      <c r="A1217">
        <v>4</v>
      </c>
      <c r="B1217">
        <v>5</v>
      </c>
    </row>
    <row r="1218" spans="1:2">
      <c r="A1218">
        <v>4</v>
      </c>
      <c r="B1218">
        <v>10</v>
      </c>
    </row>
    <row r="1219" spans="1:2">
      <c r="A1219">
        <v>3</v>
      </c>
      <c r="B1219">
        <v>5</v>
      </c>
    </row>
    <row r="1220" spans="1:2">
      <c r="A1220">
        <v>3</v>
      </c>
      <c r="B1220">
        <v>10</v>
      </c>
    </row>
    <row r="1221" spans="1:2">
      <c r="A1221">
        <v>3</v>
      </c>
      <c r="B1221">
        <v>5</v>
      </c>
    </row>
    <row r="1222" spans="1:2">
      <c r="A1222">
        <v>4</v>
      </c>
      <c r="B1222">
        <v>13</v>
      </c>
    </row>
    <row r="1223" spans="1:2">
      <c r="A1223">
        <v>3</v>
      </c>
      <c r="B1223">
        <v>23</v>
      </c>
    </row>
    <row r="1224" spans="1:2">
      <c r="A1224">
        <v>3</v>
      </c>
      <c r="B1224">
        <v>1</v>
      </c>
    </row>
    <row r="1225" spans="1:2">
      <c r="A1225">
        <v>3</v>
      </c>
      <c r="B1225">
        <v>23</v>
      </c>
    </row>
    <row r="1226" spans="1:2">
      <c r="A1226">
        <v>3</v>
      </c>
      <c r="B1226">
        <v>3</v>
      </c>
    </row>
    <row r="1227" spans="1:2">
      <c r="A1227">
        <v>2</v>
      </c>
      <c r="B1227">
        <v>21</v>
      </c>
    </row>
    <row r="1228" spans="1:2">
      <c r="A1228">
        <v>3</v>
      </c>
      <c r="B1228">
        <v>5</v>
      </c>
    </row>
    <row r="1229" spans="1:2">
      <c r="A1229">
        <v>3</v>
      </c>
      <c r="B1229">
        <v>5</v>
      </c>
    </row>
    <row r="1230" spans="1:2">
      <c r="A1230">
        <v>2</v>
      </c>
      <c r="B1230">
        <v>3</v>
      </c>
    </row>
    <row r="1231" spans="1:2">
      <c r="A1231">
        <v>1</v>
      </c>
      <c r="B1231">
        <v>1</v>
      </c>
    </row>
    <row r="1232" spans="1:2">
      <c r="A1232">
        <v>1</v>
      </c>
      <c r="B1232">
        <v>6</v>
      </c>
    </row>
    <row r="1233" spans="1:2">
      <c r="A1233">
        <v>2</v>
      </c>
      <c r="B1233">
        <v>10</v>
      </c>
    </row>
    <row r="1234" spans="1:2">
      <c r="A1234">
        <v>3</v>
      </c>
      <c r="B1234">
        <v>7</v>
      </c>
    </row>
    <row r="1235" spans="1:2">
      <c r="A1235">
        <v>4</v>
      </c>
      <c r="B1235">
        <v>10</v>
      </c>
    </row>
    <row r="1236" spans="1:2">
      <c r="A1236">
        <v>2</v>
      </c>
      <c r="B1236">
        <v>1</v>
      </c>
    </row>
    <row r="1237" spans="1:2">
      <c r="A1237">
        <v>4</v>
      </c>
      <c r="B1237">
        <v>10</v>
      </c>
    </row>
    <row r="1238" spans="1:2">
      <c r="A1238">
        <v>1</v>
      </c>
      <c r="B1238">
        <v>2</v>
      </c>
    </row>
    <row r="1239" spans="1:2">
      <c r="A1239">
        <v>2</v>
      </c>
      <c r="B1239">
        <v>0</v>
      </c>
    </row>
    <row r="1240" spans="1:2">
      <c r="A1240">
        <v>2</v>
      </c>
      <c r="B1240">
        <v>3</v>
      </c>
    </row>
    <row r="1241" spans="1:2">
      <c r="A1241">
        <v>4</v>
      </c>
      <c r="B1241">
        <v>5</v>
      </c>
    </row>
    <row r="1242" spans="1:2">
      <c r="A1242">
        <v>4</v>
      </c>
      <c r="B1242">
        <v>9</v>
      </c>
    </row>
    <row r="1243" spans="1:2">
      <c r="A1243">
        <v>3</v>
      </c>
      <c r="B1243">
        <v>4</v>
      </c>
    </row>
    <row r="1244" spans="1:2">
      <c r="A1244">
        <v>2</v>
      </c>
      <c r="B1244">
        <v>21</v>
      </c>
    </row>
    <row r="1245" spans="1:2">
      <c r="A1245">
        <v>3</v>
      </c>
      <c r="B1245">
        <v>5</v>
      </c>
    </row>
    <row r="1246" spans="1:2">
      <c r="A1246">
        <v>1</v>
      </c>
      <c r="B1246">
        <v>9</v>
      </c>
    </row>
    <row r="1247" spans="1:2">
      <c r="A1247">
        <v>4</v>
      </c>
      <c r="B1247">
        <v>2</v>
      </c>
    </row>
    <row r="1248" spans="1:2">
      <c r="A1248">
        <v>4</v>
      </c>
      <c r="B1248">
        <v>4</v>
      </c>
    </row>
    <row r="1249" spans="1:2">
      <c r="A1249">
        <v>3</v>
      </c>
      <c r="B1249">
        <v>5</v>
      </c>
    </row>
    <row r="1250" spans="1:2">
      <c r="A1250">
        <v>4</v>
      </c>
      <c r="B1250">
        <v>6</v>
      </c>
    </row>
    <row r="1251" spans="1:2">
      <c r="A1251">
        <v>2</v>
      </c>
      <c r="B1251">
        <v>2</v>
      </c>
    </row>
    <row r="1252" spans="1:2">
      <c r="A1252">
        <v>3</v>
      </c>
      <c r="B1252">
        <v>3</v>
      </c>
    </row>
    <row r="1253" spans="1:2">
      <c r="A1253">
        <v>1</v>
      </c>
      <c r="B1253">
        <v>7</v>
      </c>
    </row>
    <row r="1254" spans="1:2">
      <c r="A1254">
        <v>4</v>
      </c>
      <c r="B1254">
        <v>5</v>
      </c>
    </row>
    <row r="1255" spans="1:2">
      <c r="A1255">
        <v>2</v>
      </c>
      <c r="B1255">
        <v>11</v>
      </c>
    </row>
    <row r="1256" spans="1:2">
      <c r="A1256">
        <v>4</v>
      </c>
      <c r="B1256">
        <v>5</v>
      </c>
    </row>
    <row r="1257" spans="1:2">
      <c r="A1257">
        <v>1</v>
      </c>
      <c r="B1257">
        <v>0</v>
      </c>
    </row>
    <row r="1258" spans="1:2">
      <c r="A1258">
        <v>2</v>
      </c>
      <c r="B1258">
        <v>6</v>
      </c>
    </row>
    <row r="1259" spans="1:2">
      <c r="A1259">
        <v>3</v>
      </c>
      <c r="B1259">
        <v>1</v>
      </c>
    </row>
    <row r="1260" spans="1:2">
      <c r="A1260">
        <v>1</v>
      </c>
      <c r="B1260">
        <v>1</v>
      </c>
    </row>
    <row r="1261" spans="1:2">
      <c r="A1261">
        <v>3</v>
      </c>
      <c r="B1261">
        <v>7</v>
      </c>
    </row>
    <row r="1262" spans="1:2">
      <c r="A1262">
        <v>2</v>
      </c>
      <c r="B1262">
        <v>7</v>
      </c>
    </row>
    <row r="1263" spans="1:2">
      <c r="A1263">
        <v>4</v>
      </c>
      <c r="B1263">
        <v>1</v>
      </c>
    </row>
    <row r="1264" spans="1:2">
      <c r="A1264">
        <v>3</v>
      </c>
      <c r="B1264">
        <v>1</v>
      </c>
    </row>
    <row r="1265" spans="1:2">
      <c r="A1265">
        <v>2</v>
      </c>
      <c r="B1265">
        <v>5</v>
      </c>
    </row>
    <row r="1266" spans="1:2">
      <c r="A1266">
        <v>1</v>
      </c>
      <c r="B1266">
        <v>1</v>
      </c>
    </row>
    <row r="1267" spans="1:2">
      <c r="A1267">
        <v>2</v>
      </c>
      <c r="B1267">
        <v>9</v>
      </c>
    </row>
    <row r="1268" spans="1:2">
      <c r="A1268">
        <v>1</v>
      </c>
      <c r="B1268">
        <v>5</v>
      </c>
    </row>
    <row r="1269" spans="1:2">
      <c r="A1269">
        <v>3</v>
      </c>
      <c r="B1269">
        <v>15</v>
      </c>
    </row>
    <row r="1270" spans="1:2">
      <c r="A1270">
        <v>3</v>
      </c>
      <c r="B1270">
        <v>3</v>
      </c>
    </row>
    <row r="1271" spans="1:2">
      <c r="A1271">
        <v>4</v>
      </c>
      <c r="B1271">
        <v>9</v>
      </c>
    </row>
    <row r="1272" spans="1:2">
      <c r="A1272">
        <v>4</v>
      </c>
      <c r="B1272">
        <v>2</v>
      </c>
    </row>
    <row r="1273" spans="1:2">
      <c r="A1273">
        <v>2</v>
      </c>
      <c r="B1273">
        <v>1</v>
      </c>
    </row>
    <row r="1274" spans="1:2">
      <c r="A1274">
        <v>3</v>
      </c>
      <c r="B1274">
        <v>5</v>
      </c>
    </row>
    <row r="1275" spans="1:2">
      <c r="A1275">
        <v>1</v>
      </c>
      <c r="B1275">
        <v>1</v>
      </c>
    </row>
    <row r="1276" spans="1:2">
      <c r="A1276">
        <v>4</v>
      </c>
      <c r="B1276">
        <v>12</v>
      </c>
    </row>
    <row r="1277" spans="1:2">
      <c r="A1277">
        <v>3</v>
      </c>
      <c r="B1277">
        <v>2</v>
      </c>
    </row>
    <row r="1278" spans="1:2">
      <c r="A1278">
        <v>2</v>
      </c>
      <c r="B1278">
        <v>5</v>
      </c>
    </row>
    <row r="1279" spans="1:2">
      <c r="A1279">
        <v>4</v>
      </c>
      <c r="B1279">
        <v>2</v>
      </c>
    </row>
    <row r="1280" spans="1:2">
      <c r="A1280">
        <v>1</v>
      </c>
      <c r="B1280">
        <v>12</v>
      </c>
    </row>
    <row r="1281" spans="1:2">
      <c r="A1281">
        <v>2</v>
      </c>
      <c r="B1281">
        <v>5</v>
      </c>
    </row>
    <row r="1282" spans="1:2">
      <c r="A1282">
        <v>2</v>
      </c>
      <c r="B1282">
        <v>10</v>
      </c>
    </row>
    <row r="1283" spans="1:2">
      <c r="A1283">
        <v>4</v>
      </c>
      <c r="B1283">
        <v>10</v>
      </c>
    </row>
    <row r="1284" spans="1:2">
      <c r="A1284">
        <v>1</v>
      </c>
      <c r="B1284">
        <v>10</v>
      </c>
    </row>
    <row r="1285" spans="1:2">
      <c r="A1285">
        <v>4</v>
      </c>
      <c r="B1285">
        <v>5</v>
      </c>
    </row>
    <row r="1286" spans="1:2">
      <c r="A1286">
        <v>3</v>
      </c>
      <c r="B1286">
        <v>4</v>
      </c>
    </row>
    <row r="1287" spans="1:2">
      <c r="A1287">
        <v>2</v>
      </c>
      <c r="B1287">
        <v>2</v>
      </c>
    </row>
    <row r="1288" spans="1:2">
      <c r="A1288">
        <v>1</v>
      </c>
      <c r="B1288">
        <v>4</v>
      </c>
    </row>
    <row r="1289" spans="1:2">
      <c r="A1289">
        <v>1</v>
      </c>
      <c r="B1289">
        <v>0</v>
      </c>
    </row>
    <row r="1290" spans="1:2">
      <c r="A1290">
        <v>4</v>
      </c>
      <c r="B1290">
        <v>7</v>
      </c>
    </row>
    <row r="1291" spans="1:2">
      <c r="A1291">
        <v>2</v>
      </c>
      <c r="B1291">
        <v>11</v>
      </c>
    </row>
    <row r="1292" spans="1:2">
      <c r="A1292">
        <v>1</v>
      </c>
      <c r="B1292">
        <v>7</v>
      </c>
    </row>
    <row r="1293" spans="1:2">
      <c r="A1293">
        <v>1</v>
      </c>
      <c r="B1293">
        <v>10</v>
      </c>
    </row>
    <row r="1294" spans="1:2">
      <c r="A1294">
        <v>4</v>
      </c>
      <c r="B1294">
        <v>2</v>
      </c>
    </row>
    <row r="1295" spans="1:2">
      <c r="A1295">
        <v>3</v>
      </c>
      <c r="B1295">
        <v>3</v>
      </c>
    </row>
    <row r="1296" spans="1:2">
      <c r="A1296">
        <v>2</v>
      </c>
      <c r="B1296">
        <v>3</v>
      </c>
    </row>
    <row r="1297" spans="1:2">
      <c r="A1297">
        <v>3</v>
      </c>
      <c r="B1297">
        <v>22</v>
      </c>
    </row>
    <row r="1298" spans="1:2">
      <c r="A1298">
        <v>3</v>
      </c>
      <c r="B1298">
        <v>7</v>
      </c>
    </row>
    <row r="1299" spans="1:2">
      <c r="A1299">
        <v>2</v>
      </c>
      <c r="B1299">
        <v>5</v>
      </c>
    </row>
    <row r="1300" spans="1:2">
      <c r="A1300">
        <v>2</v>
      </c>
      <c r="B1300">
        <v>9</v>
      </c>
    </row>
    <row r="1301" spans="1:2">
      <c r="A1301">
        <v>4</v>
      </c>
      <c r="B1301">
        <v>5</v>
      </c>
    </row>
    <row r="1302" spans="1:2">
      <c r="A1302">
        <v>3</v>
      </c>
      <c r="B1302">
        <v>10</v>
      </c>
    </row>
    <row r="1303" spans="1:2">
      <c r="A1303">
        <v>2</v>
      </c>
      <c r="B1303">
        <v>16</v>
      </c>
    </row>
    <row r="1304" spans="1:2">
      <c r="A1304">
        <v>3</v>
      </c>
      <c r="B1304">
        <v>5</v>
      </c>
    </row>
    <row r="1305" spans="1:2">
      <c r="A1305">
        <v>2</v>
      </c>
      <c r="B1305">
        <v>22</v>
      </c>
    </row>
    <row r="1306" spans="1:2">
      <c r="A1306">
        <v>1</v>
      </c>
      <c r="B1306">
        <v>7</v>
      </c>
    </row>
    <row r="1307" spans="1:2">
      <c r="A1307">
        <v>4</v>
      </c>
      <c r="B1307">
        <v>7</v>
      </c>
    </row>
    <row r="1308" spans="1:2">
      <c r="A1308">
        <v>1</v>
      </c>
      <c r="B1308">
        <v>3</v>
      </c>
    </row>
    <row r="1309" spans="1:2">
      <c r="A1309">
        <v>1</v>
      </c>
      <c r="B1309">
        <v>3</v>
      </c>
    </row>
    <row r="1310" spans="1:2">
      <c r="A1310">
        <v>4</v>
      </c>
      <c r="B1310">
        <v>4</v>
      </c>
    </row>
    <row r="1311" spans="1:2">
      <c r="A1311">
        <v>4</v>
      </c>
      <c r="B1311">
        <v>5</v>
      </c>
    </row>
    <row r="1312" spans="1:2">
      <c r="A1312">
        <v>3</v>
      </c>
      <c r="B1312">
        <v>2</v>
      </c>
    </row>
    <row r="1313" spans="1:2">
      <c r="A1313">
        <v>3</v>
      </c>
      <c r="B1313">
        <v>0</v>
      </c>
    </row>
    <row r="1314" spans="1:2">
      <c r="A1314">
        <v>1</v>
      </c>
      <c r="B1314">
        <v>1</v>
      </c>
    </row>
    <row r="1315" spans="1:2">
      <c r="A1315">
        <v>1</v>
      </c>
      <c r="B1315">
        <v>2</v>
      </c>
    </row>
    <row r="1316" spans="1:2">
      <c r="A1316">
        <v>3</v>
      </c>
      <c r="B1316">
        <v>8</v>
      </c>
    </row>
    <row r="1317" spans="1:2">
      <c r="A1317">
        <v>2</v>
      </c>
      <c r="B1317">
        <v>1</v>
      </c>
    </row>
    <row r="1318" spans="1:2">
      <c r="A1318">
        <v>4</v>
      </c>
      <c r="B1318">
        <v>7</v>
      </c>
    </row>
    <row r="1319" spans="1:2">
      <c r="A1319">
        <v>4</v>
      </c>
      <c r="B1319">
        <v>5</v>
      </c>
    </row>
    <row r="1320" spans="1:2">
      <c r="A1320">
        <v>4</v>
      </c>
      <c r="B1320">
        <v>11</v>
      </c>
    </row>
    <row r="1321" spans="1:2">
      <c r="A1321">
        <v>4</v>
      </c>
      <c r="B1321">
        <v>0</v>
      </c>
    </row>
    <row r="1322" spans="1:2">
      <c r="A1322">
        <v>3</v>
      </c>
      <c r="B1322">
        <v>6</v>
      </c>
    </row>
    <row r="1323" spans="1:2">
      <c r="A1323">
        <v>3</v>
      </c>
      <c r="B1323">
        <v>2</v>
      </c>
    </row>
    <row r="1324" spans="1:2">
      <c r="A1324">
        <v>4</v>
      </c>
      <c r="B1324">
        <v>9</v>
      </c>
    </row>
    <row r="1325" spans="1:2">
      <c r="A1325">
        <v>4</v>
      </c>
      <c r="B1325">
        <v>3</v>
      </c>
    </row>
    <row r="1326" spans="1:2">
      <c r="A1326">
        <v>3</v>
      </c>
      <c r="B1326">
        <v>7</v>
      </c>
    </row>
    <row r="1327" spans="1:2">
      <c r="A1327">
        <v>3</v>
      </c>
      <c r="B1327">
        <v>0</v>
      </c>
    </row>
    <row r="1328" spans="1:2">
      <c r="A1328">
        <v>2</v>
      </c>
      <c r="B1328">
        <v>2</v>
      </c>
    </row>
    <row r="1329" spans="1:2">
      <c r="A1329">
        <v>1</v>
      </c>
      <c r="B1329">
        <v>19</v>
      </c>
    </row>
    <row r="1330" spans="1:2">
      <c r="A1330">
        <v>3</v>
      </c>
      <c r="B1330">
        <v>9</v>
      </c>
    </row>
    <row r="1331" spans="1:2">
      <c r="A1331">
        <v>2</v>
      </c>
      <c r="B1331">
        <v>1</v>
      </c>
    </row>
    <row r="1332" spans="1:2">
      <c r="A1332">
        <v>3</v>
      </c>
      <c r="B1332">
        <v>16</v>
      </c>
    </row>
    <row r="1333" spans="1:2">
      <c r="A1333">
        <v>2</v>
      </c>
      <c r="B1333">
        <v>22</v>
      </c>
    </row>
    <row r="1334" spans="1:2">
      <c r="A1334">
        <v>4</v>
      </c>
      <c r="B1334">
        <v>1</v>
      </c>
    </row>
    <row r="1335" spans="1:2">
      <c r="A1335">
        <v>2</v>
      </c>
      <c r="B1335">
        <v>8</v>
      </c>
    </row>
    <row r="1336" spans="1:2">
      <c r="A1336">
        <v>1</v>
      </c>
      <c r="B1336">
        <v>7</v>
      </c>
    </row>
    <row r="1337" spans="1:2">
      <c r="A1337">
        <v>4</v>
      </c>
      <c r="B1337">
        <v>2</v>
      </c>
    </row>
    <row r="1338" spans="1:2">
      <c r="A1338">
        <v>4</v>
      </c>
      <c r="B1338">
        <v>5</v>
      </c>
    </row>
    <row r="1339" spans="1:2">
      <c r="A1339">
        <v>2</v>
      </c>
      <c r="B1339">
        <v>1</v>
      </c>
    </row>
    <row r="1340" spans="1:2">
      <c r="A1340">
        <v>4</v>
      </c>
      <c r="B1340">
        <v>1</v>
      </c>
    </row>
    <row r="1341" spans="1:2">
      <c r="A1341">
        <v>2</v>
      </c>
      <c r="B1341">
        <v>1</v>
      </c>
    </row>
    <row r="1342" spans="1:2">
      <c r="A1342">
        <v>3</v>
      </c>
      <c r="B1342">
        <v>10</v>
      </c>
    </row>
    <row r="1343" spans="1:2">
      <c r="A1343">
        <v>3</v>
      </c>
      <c r="B1343">
        <v>10</v>
      </c>
    </row>
    <row r="1344" spans="1:2">
      <c r="A1344">
        <v>4</v>
      </c>
      <c r="B1344">
        <v>5</v>
      </c>
    </row>
    <row r="1345" spans="1:2">
      <c r="A1345">
        <v>1</v>
      </c>
      <c r="B1345">
        <v>3</v>
      </c>
    </row>
    <row r="1346" spans="1:2">
      <c r="A1346">
        <v>1</v>
      </c>
      <c r="B1346">
        <v>5</v>
      </c>
    </row>
    <row r="1347" spans="1:2">
      <c r="A1347">
        <v>2</v>
      </c>
      <c r="B1347">
        <v>3</v>
      </c>
    </row>
    <row r="1348" spans="1:2">
      <c r="A1348">
        <v>4</v>
      </c>
      <c r="B1348">
        <v>9</v>
      </c>
    </row>
    <row r="1349" spans="1:2">
      <c r="A1349">
        <v>4</v>
      </c>
      <c r="B1349">
        <v>10</v>
      </c>
    </row>
    <row r="1350" spans="1:2">
      <c r="A1350">
        <v>1</v>
      </c>
      <c r="B1350">
        <v>19</v>
      </c>
    </row>
    <row r="1351" spans="1:2">
      <c r="A1351">
        <v>3</v>
      </c>
      <c r="B1351">
        <v>1</v>
      </c>
    </row>
    <row r="1352" spans="1:2">
      <c r="A1352">
        <v>3</v>
      </c>
      <c r="B1352">
        <v>8</v>
      </c>
    </row>
    <row r="1353" spans="1:2">
      <c r="A1353">
        <v>4</v>
      </c>
      <c r="B1353">
        <v>22</v>
      </c>
    </row>
    <row r="1354" spans="1:2">
      <c r="A1354">
        <v>1</v>
      </c>
      <c r="B1354">
        <v>2</v>
      </c>
    </row>
    <row r="1355" spans="1:2">
      <c r="A1355">
        <v>1</v>
      </c>
      <c r="B1355">
        <v>5</v>
      </c>
    </row>
    <row r="1356" spans="1:2">
      <c r="A1356">
        <v>4</v>
      </c>
      <c r="B1356">
        <v>4</v>
      </c>
    </row>
    <row r="1357" spans="1:2">
      <c r="A1357">
        <v>2</v>
      </c>
      <c r="B1357">
        <v>4</v>
      </c>
    </row>
    <row r="1358" spans="1:2">
      <c r="A1358">
        <v>2</v>
      </c>
      <c r="B1358">
        <v>5</v>
      </c>
    </row>
    <row r="1359" spans="1:2">
      <c r="A1359">
        <v>1</v>
      </c>
      <c r="B1359">
        <v>13</v>
      </c>
    </row>
    <row r="1360" spans="1:2">
      <c r="A1360">
        <v>4</v>
      </c>
      <c r="B1360">
        <v>5</v>
      </c>
    </row>
    <row r="1361" spans="1:2">
      <c r="A1361">
        <v>4</v>
      </c>
      <c r="B1361">
        <v>4</v>
      </c>
    </row>
    <row r="1362" spans="1:2">
      <c r="A1362">
        <v>3</v>
      </c>
      <c r="B1362">
        <v>2</v>
      </c>
    </row>
    <row r="1363" spans="1:2">
      <c r="A1363">
        <v>4</v>
      </c>
      <c r="B1363">
        <v>7</v>
      </c>
    </row>
    <row r="1364" spans="1:2">
      <c r="A1364">
        <v>3</v>
      </c>
      <c r="B1364">
        <v>4</v>
      </c>
    </row>
    <row r="1365" spans="1:2">
      <c r="A1365">
        <v>3</v>
      </c>
      <c r="B1365">
        <v>10</v>
      </c>
    </row>
    <row r="1366" spans="1:2">
      <c r="A1366">
        <v>4</v>
      </c>
      <c r="B1366">
        <v>7</v>
      </c>
    </row>
    <row r="1367" spans="1:2">
      <c r="A1367">
        <v>1</v>
      </c>
      <c r="B1367">
        <v>1</v>
      </c>
    </row>
    <row r="1368" spans="1:2">
      <c r="A1368">
        <v>3</v>
      </c>
      <c r="B1368">
        <v>3</v>
      </c>
    </row>
    <row r="1369" spans="1:2">
      <c r="A1369">
        <v>2</v>
      </c>
      <c r="B1369">
        <v>5</v>
      </c>
    </row>
    <row r="1370" spans="1:2">
      <c r="A1370">
        <v>4</v>
      </c>
      <c r="B1370">
        <v>15</v>
      </c>
    </row>
    <row r="1371" spans="1:2">
      <c r="A1371">
        <v>3</v>
      </c>
      <c r="B1371">
        <v>2</v>
      </c>
    </row>
    <row r="1372" spans="1:2">
      <c r="A1372">
        <v>2</v>
      </c>
      <c r="B1372">
        <v>8</v>
      </c>
    </row>
    <row r="1373" spans="1:2">
      <c r="A1373">
        <v>1</v>
      </c>
      <c r="B1373">
        <v>0</v>
      </c>
    </row>
    <row r="1374" spans="1:2">
      <c r="A1374">
        <v>1</v>
      </c>
      <c r="B1374">
        <v>10</v>
      </c>
    </row>
    <row r="1375" spans="1:2">
      <c r="A1375">
        <v>2</v>
      </c>
      <c r="B1375">
        <v>20</v>
      </c>
    </row>
    <row r="1376" spans="1:2">
      <c r="A1376">
        <v>4</v>
      </c>
      <c r="B1376">
        <v>1</v>
      </c>
    </row>
    <row r="1377" spans="1:2">
      <c r="A1377">
        <v>3</v>
      </c>
      <c r="B1377">
        <v>4</v>
      </c>
    </row>
    <row r="1378" spans="1:2">
      <c r="A1378">
        <v>4</v>
      </c>
      <c r="B1378">
        <v>5</v>
      </c>
    </row>
    <row r="1379" spans="1:2">
      <c r="A1379">
        <v>4</v>
      </c>
      <c r="B1379">
        <v>5</v>
      </c>
    </row>
    <row r="1380" spans="1:2">
      <c r="A1380">
        <v>4</v>
      </c>
      <c r="B1380">
        <v>0</v>
      </c>
    </row>
    <row r="1381" spans="1:2">
      <c r="A1381">
        <v>2</v>
      </c>
      <c r="B1381">
        <v>1</v>
      </c>
    </row>
    <row r="1382" spans="1:2">
      <c r="A1382">
        <v>1</v>
      </c>
      <c r="B1382">
        <v>5</v>
      </c>
    </row>
    <row r="1383" spans="1:2">
      <c r="A1383">
        <v>3</v>
      </c>
      <c r="B1383">
        <v>5</v>
      </c>
    </row>
    <row r="1384" spans="1:2">
      <c r="A1384">
        <v>1</v>
      </c>
      <c r="B1384">
        <v>4</v>
      </c>
    </row>
    <row r="1385" spans="1:2">
      <c r="A1385">
        <v>2</v>
      </c>
      <c r="B1385">
        <v>5</v>
      </c>
    </row>
    <row r="1386" spans="1:2">
      <c r="A1386">
        <v>4</v>
      </c>
      <c r="B1386">
        <v>14</v>
      </c>
    </row>
    <row r="1387" spans="1:2">
      <c r="A1387">
        <v>3</v>
      </c>
      <c r="B1387">
        <v>8</v>
      </c>
    </row>
    <row r="1388" spans="1:2">
      <c r="A1388">
        <v>1</v>
      </c>
      <c r="B1388">
        <v>7</v>
      </c>
    </row>
    <row r="1389" spans="1:2">
      <c r="A1389">
        <v>1</v>
      </c>
      <c r="B1389">
        <v>5</v>
      </c>
    </row>
    <row r="1390" spans="1:2">
      <c r="A1390">
        <v>4</v>
      </c>
      <c r="B1390">
        <v>5</v>
      </c>
    </row>
    <row r="1391" spans="1:2">
      <c r="A1391">
        <v>1</v>
      </c>
      <c r="B1391">
        <v>10</v>
      </c>
    </row>
    <row r="1392" spans="1:2">
      <c r="A1392">
        <v>4</v>
      </c>
      <c r="B1392">
        <v>4</v>
      </c>
    </row>
    <row r="1393" spans="1:2">
      <c r="A1393">
        <v>1</v>
      </c>
      <c r="B1393">
        <v>1</v>
      </c>
    </row>
    <row r="1394" spans="1:2">
      <c r="A1394">
        <v>4</v>
      </c>
      <c r="B1394">
        <v>10</v>
      </c>
    </row>
    <row r="1395" spans="1:2">
      <c r="A1395">
        <v>4</v>
      </c>
      <c r="B1395">
        <v>7</v>
      </c>
    </row>
    <row r="1396" spans="1:2">
      <c r="A1396">
        <v>4</v>
      </c>
      <c r="B1396">
        <v>1</v>
      </c>
    </row>
    <row r="1397" spans="1:2">
      <c r="A1397">
        <v>4</v>
      </c>
      <c r="B1397">
        <v>10</v>
      </c>
    </row>
    <row r="1398" spans="1:2">
      <c r="A1398">
        <v>1</v>
      </c>
      <c r="B1398">
        <v>2</v>
      </c>
    </row>
    <row r="1399" spans="1:2">
      <c r="A1399">
        <v>3</v>
      </c>
      <c r="B1399">
        <v>4</v>
      </c>
    </row>
    <row r="1400" spans="1:2">
      <c r="A1400">
        <v>3</v>
      </c>
      <c r="B1400">
        <v>9</v>
      </c>
    </row>
    <row r="1401" spans="1:2">
      <c r="A1401">
        <v>3</v>
      </c>
      <c r="B1401">
        <v>10</v>
      </c>
    </row>
    <row r="1402" spans="1:2">
      <c r="A1402">
        <v>2</v>
      </c>
      <c r="B1402">
        <v>6</v>
      </c>
    </row>
    <row r="1403" spans="1:2">
      <c r="A1403">
        <v>2</v>
      </c>
      <c r="B1403">
        <v>10</v>
      </c>
    </row>
    <row r="1404" spans="1:2">
      <c r="A1404">
        <v>4</v>
      </c>
      <c r="B1404">
        <v>1</v>
      </c>
    </row>
    <row r="1405" spans="1:2">
      <c r="A1405">
        <v>1</v>
      </c>
      <c r="B1405">
        <v>20</v>
      </c>
    </row>
    <row r="1406" spans="1:2">
      <c r="A1406">
        <v>3</v>
      </c>
      <c r="B1406">
        <v>20</v>
      </c>
    </row>
    <row r="1407" spans="1:2">
      <c r="A1407">
        <v>3</v>
      </c>
      <c r="B1407">
        <v>11</v>
      </c>
    </row>
    <row r="1408" spans="1:2">
      <c r="A1408">
        <v>1</v>
      </c>
      <c r="B1408">
        <v>5</v>
      </c>
    </row>
    <row r="1409" spans="1:2">
      <c r="A1409">
        <v>3</v>
      </c>
      <c r="B1409">
        <v>4</v>
      </c>
    </row>
    <row r="1410" spans="1:2">
      <c r="A1410">
        <v>4</v>
      </c>
      <c r="B1410">
        <v>5</v>
      </c>
    </row>
    <row r="1411" spans="1:2">
      <c r="A1411">
        <v>3</v>
      </c>
      <c r="B1411">
        <v>10</v>
      </c>
    </row>
    <row r="1412" spans="1:2">
      <c r="A1412">
        <v>2</v>
      </c>
      <c r="B1412">
        <v>11</v>
      </c>
    </row>
    <row r="1413" spans="1:2">
      <c r="A1413">
        <v>2</v>
      </c>
      <c r="B1413">
        <v>2</v>
      </c>
    </row>
    <row r="1414" spans="1:2">
      <c r="A1414">
        <v>2</v>
      </c>
      <c r="B1414">
        <v>12</v>
      </c>
    </row>
    <row r="1415" spans="1:2">
      <c r="A1415">
        <v>3</v>
      </c>
      <c r="B1415">
        <v>2</v>
      </c>
    </row>
    <row r="1416" spans="1:2">
      <c r="A1416">
        <v>3</v>
      </c>
      <c r="B1416">
        <v>17</v>
      </c>
    </row>
    <row r="1417" spans="1:2">
      <c r="A1417">
        <v>3</v>
      </c>
      <c r="B1417">
        <v>1</v>
      </c>
    </row>
    <row r="1418" spans="1:2">
      <c r="A1418">
        <v>2</v>
      </c>
      <c r="B1418">
        <v>15</v>
      </c>
    </row>
    <row r="1419" spans="1:2">
      <c r="A1419">
        <v>3</v>
      </c>
      <c r="B1419">
        <v>2</v>
      </c>
    </row>
    <row r="1420" spans="1:2">
      <c r="A1420">
        <v>3</v>
      </c>
      <c r="B1420">
        <v>8</v>
      </c>
    </row>
    <row r="1421" spans="1:2">
      <c r="A1421">
        <v>1</v>
      </c>
      <c r="B1421">
        <v>4</v>
      </c>
    </row>
    <row r="1422" spans="1:2">
      <c r="A1422">
        <v>4</v>
      </c>
      <c r="B1422">
        <v>5</v>
      </c>
    </row>
    <row r="1423" spans="1:2">
      <c r="A1423">
        <v>2</v>
      </c>
      <c r="B1423">
        <v>13</v>
      </c>
    </row>
    <row r="1424" spans="1:2">
      <c r="A1424">
        <v>3</v>
      </c>
      <c r="B1424">
        <v>2</v>
      </c>
    </row>
    <row r="1425" spans="1:2">
      <c r="A1425">
        <v>3</v>
      </c>
      <c r="B1425">
        <v>3</v>
      </c>
    </row>
    <row r="1426" spans="1:2">
      <c r="A1426">
        <v>3</v>
      </c>
      <c r="B1426">
        <v>10</v>
      </c>
    </row>
    <row r="1427" spans="1:2">
      <c r="A1427">
        <v>4</v>
      </c>
      <c r="B1427">
        <v>9</v>
      </c>
    </row>
    <row r="1428" spans="1:2">
      <c r="A1428">
        <v>2</v>
      </c>
      <c r="B1428">
        <v>6</v>
      </c>
    </row>
    <row r="1429" spans="1:2">
      <c r="A1429">
        <v>4</v>
      </c>
      <c r="B1429">
        <v>1</v>
      </c>
    </row>
    <row r="1430" spans="1:2">
      <c r="A1430">
        <v>2</v>
      </c>
      <c r="B1430">
        <v>2</v>
      </c>
    </row>
    <row r="1431" spans="1:2">
      <c r="A1431">
        <v>4</v>
      </c>
      <c r="B1431">
        <v>7</v>
      </c>
    </row>
    <row r="1432" spans="1:2">
      <c r="A1432">
        <v>3</v>
      </c>
      <c r="B1432">
        <v>18</v>
      </c>
    </row>
    <row r="1433" spans="1:2">
      <c r="A1433">
        <v>4</v>
      </c>
      <c r="B1433">
        <v>14</v>
      </c>
    </row>
    <row r="1434" spans="1:2">
      <c r="A1434">
        <v>4</v>
      </c>
      <c r="B1434">
        <v>16</v>
      </c>
    </row>
    <row r="1435" spans="1:2">
      <c r="A1435">
        <v>3</v>
      </c>
      <c r="B1435">
        <v>5</v>
      </c>
    </row>
    <row r="1436" spans="1:2">
      <c r="A1436">
        <v>4</v>
      </c>
      <c r="B1436">
        <v>9</v>
      </c>
    </row>
    <row r="1437" spans="1:2">
      <c r="A1437">
        <v>4</v>
      </c>
      <c r="B1437">
        <v>4</v>
      </c>
    </row>
    <row r="1438" spans="1:2">
      <c r="A1438">
        <v>1</v>
      </c>
      <c r="B1438">
        <v>2</v>
      </c>
    </row>
    <row r="1439" spans="1:2">
      <c r="A1439">
        <v>4</v>
      </c>
      <c r="B1439">
        <v>6</v>
      </c>
    </row>
    <row r="1440" spans="1:2">
      <c r="A1440">
        <v>1</v>
      </c>
      <c r="B1440">
        <v>1</v>
      </c>
    </row>
    <row r="1441" spans="1:2">
      <c r="A1441">
        <v>4</v>
      </c>
      <c r="B1441">
        <v>9</v>
      </c>
    </row>
    <row r="1442" spans="1:2">
      <c r="A1442">
        <v>2</v>
      </c>
      <c r="B1442">
        <v>4</v>
      </c>
    </row>
    <row r="1443" spans="1:2">
      <c r="A1443">
        <v>3</v>
      </c>
      <c r="B1443">
        <v>13</v>
      </c>
    </row>
    <row r="1444" spans="1:2">
      <c r="A1444">
        <v>4</v>
      </c>
      <c r="B1444">
        <v>2</v>
      </c>
    </row>
    <row r="1445" spans="1:2">
      <c r="A1445">
        <v>3</v>
      </c>
      <c r="B1445">
        <v>22</v>
      </c>
    </row>
    <row r="1446" spans="1:2">
      <c r="A1446">
        <v>3</v>
      </c>
      <c r="B1446">
        <v>10</v>
      </c>
    </row>
    <row r="1447" spans="1:2">
      <c r="A1447">
        <v>2</v>
      </c>
      <c r="B1447">
        <v>20</v>
      </c>
    </row>
    <row r="1448" spans="1:2">
      <c r="A1448">
        <v>3</v>
      </c>
      <c r="B1448">
        <v>8</v>
      </c>
    </row>
    <row r="1449" spans="1:2">
      <c r="A1449">
        <v>4</v>
      </c>
      <c r="B1449">
        <v>15</v>
      </c>
    </row>
    <row r="1450" spans="1:2">
      <c r="A1450">
        <v>2</v>
      </c>
      <c r="B1450">
        <v>5</v>
      </c>
    </row>
    <row r="1451" spans="1:2">
      <c r="A1451">
        <v>1</v>
      </c>
      <c r="B1451">
        <v>4</v>
      </c>
    </row>
    <row r="1452" spans="1:2">
      <c r="A1452">
        <v>4</v>
      </c>
      <c r="B1452">
        <v>9</v>
      </c>
    </row>
    <row r="1453" spans="1:2">
      <c r="A1453">
        <v>4</v>
      </c>
      <c r="B1453">
        <v>10</v>
      </c>
    </row>
    <row r="1454" spans="1:2">
      <c r="A1454">
        <v>3</v>
      </c>
      <c r="B1454">
        <v>6</v>
      </c>
    </row>
    <row r="1455" spans="1:2">
      <c r="A1455">
        <v>4</v>
      </c>
      <c r="B1455">
        <v>6</v>
      </c>
    </row>
    <row r="1456" spans="1:2">
      <c r="A1456">
        <v>3</v>
      </c>
      <c r="B1456">
        <v>5</v>
      </c>
    </row>
    <row r="1457" spans="1:2">
      <c r="A1457">
        <v>3</v>
      </c>
      <c r="B1457">
        <v>2</v>
      </c>
    </row>
    <row r="1458" spans="1:2">
      <c r="A1458">
        <v>3</v>
      </c>
      <c r="B1458">
        <v>10</v>
      </c>
    </row>
    <row r="1459" spans="1:2">
      <c r="A1459">
        <v>3</v>
      </c>
      <c r="B1459">
        <v>5</v>
      </c>
    </row>
    <row r="1460" spans="1:2">
      <c r="A1460">
        <v>4</v>
      </c>
      <c r="B1460">
        <v>4</v>
      </c>
    </row>
    <row r="1461" spans="1:2">
      <c r="A1461">
        <v>2</v>
      </c>
      <c r="B1461">
        <v>4</v>
      </c>
    </row>
    <row r="1462" spans="1:2">
      <c r="A1462">
        <v>1</v>
      </c>
      <c r="B1462">
        <v>5</v>
      </c>
    </row>
    <row r="1463" spans="1:2">
      <c r="A1463">
        <v>1</v>
      </c>
      <c r="B1463">
        <v>3</v>
      </c>
    </row>
    <row r="1464" spans="1:2">
      <c r="A1464">
        <v>4</v>
      </c>
      <c r="B1464">
        <v>20</v>
      </c>
    </row>
    <row r="1465" spans="1:2">
      <c r="A1465">
        <v>1</v>
      </c>
      <c r="B1465">
        <v>9</v>
      </c>
    </row>
    <row r="1466" spans="1:2">
      <c r="A1466">
        <v>3</v>
      </c>
      <c r="B1466">
        <v>4</v>
      </c>
    </row>
    <row r="1467" spans="1:2">
      <c r="A1467">
        <v>4</v>
      </c>
      <c r="B1467">
        <v>5</v>
      </c>
    </row>
    <row r="1468" spans="1:2">
      <c r="A1468">
        <v>1</v>
      </c>
      <c r="B1468">
        <v>7</v>
      </c>
    </row>
    <row r="1469" spans="1:2">
      <c r="A1469">
        <v>2</v>
      </c>
      <c r="B1469">
        <v>6</v>
      </c>
    </row>
    <row r="1470" spans="1:2">
      <c r="A1470">
        <v>2</v>
      </c>
      <c r="B1470">
        <v>9</v>
      </c>
    </row>
    <row r="1471" spans="1:2">
      <c r="A1471">
        <v>3</v>
      </c>
      <c r="B1471">
        <v>4</v>
      </c>
    </row>
  </sheetData>
  <mergeCells count="1">
    <mergeCell ref="I2:P2"/>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FDA6-3255-44E4-8654-1EAE8DF671DC}">
  <sheetPr>
    <tabColor rgb="FF92D050"/>
  </sheetPr>
  <dimension ref="A1:P1471"/>
  <sheetViews>
    <sheetView workbookViewId="0">
      <selection activeCell="I30" sqref="I30"/>
    </sheetView>
  </sheetViews>
  <sheetFormatPr defaultRowHeight="14.25"/>
  <cols>
    <col min="1" max="1" width="14.9296875" bestFit="1" customWidth="1"/>
    <col min="2" max="2" width="12.46484375" bestFit="1" customWidth="1"/>
    <col min="3" max="3" width="19.33203125" bestFit="1" customWidth="1"/>
    <col min="7" max="7" width="14.9296875" bestFit="1" customWidth="1"/>
    <col min="8" max="8" width="22.3984375" bestFit="1" customWidth="1"/>
    <col min="9" max="9" width="14.9296875" bestFit="1" customWidth="1"/>
    <col min="10" max="10" width="22.3984375" bestFit="1" customWidth="1"/>
  </cols>
  <sheetData>
    <row r="1" spans="1:16" ht="17.649999999999999">
      <c r="A1" s="1" t="s">
        <v>2</v>
      </c>
      <c r="B1" s="1" t="s">
        <v>16</v>
      </c>
      <c r="C1" s="11" t="s">
        <v>167</v>
      </c>
      <c r="I1" s="20" t="s">
        <v>131</v>
      </c>
      <c r="J1" s="20"/>
      <c r="K1" s="20"/>
      <c r="L1" s="20"/>
      <c r="M1" s="21"/>
      <c r="N1" s="21"/>
      <c r="O1" s="21"/>
      <c r="P1" s="21"/>
    </row>
    <row r="2" spans="1:16">
      <c r="A2" t="s">
        <v>36</v>
      </c>
      <c r="B2">
        <v>4</v>
      </c>
      <c r="C2">
        <f>IF(A2="Non-Travel", 0, IF(A2="Travel_Rarely", 1, IF(A2="Travel_Frequently", 2, "")))</f>
        <v>1</v>
      </c>
      <c r="I2" s="26" t="s">
        <v>140</v>
      </c>
      <c r="J2" s="26"/>
      <c r="K2" s="26"/>
      <c r="L2" s="26"/>
      <c r="M2" s="26"/>
      <c r="N2" s="26"/>
      <c r="O2" s="26"/>
      <c r="P2" s="26"/>
    </row>
    <row r="3" spans="1:16">
      <c r="A3" t="s">
        <v>44</v>
      </c>
      <c r="B3">
        <v>2</v>
      </c>
      <c r="C3">
        <f t="shared" ref="C3:C66" si="0">IF(A3="Non-Travel", 0, IF(A3="Travel_Rarely", 1, IF(A3="Travel_Frequently", 2, "")))</f>
        <v>2</v>
      </c>
    </row>
    <row r="4" spans="1:16">
      <c r="A4" t="s">
        <v>36</v>
      </c>
      <c r="B4">
        <v>3</v>
      </c>
      <c r="C4">
        <f t="shared" si="0"/>
        <v>1</v>
      </c>
    </row>
    <row r="5" spans="1:16">
      <c r="A5" t="s">
        <v>44</v>
      </c>
      <c r="B5">
        <v>3</v>
      </c>
      <c r="C5">
        <f t="shared" si="0"/>
        <v>2</v>
      </c>
      <c r="I5" s="5" t="s">
        <v>111</v>
      </c>
      <c r="J5" t="s">
        <v>118</v>
      </c>
    </row>
    <row r="6" spans="1:16">
      <c r="A6" t="s">
        <v>36</v>
      </c>
      <c r="B6">
        <v>2</v>
      </c>
      <c r="C6">
        <f t="shared" si="0"/>
        <v>1</v>
      </c>
      <c r="I6" s="6" t="s">
        <v>55</v>
      </c>
      <c r="J6" s="18">
        <v>2.7933333333333334</v>
      </c>
    </row>
    <row r="7" spans="1:16">
      <c r="A7" t="s">
        <v>44</v>
      </c>
      <c r="B7">
        <v>4</v>
      </c>
      <c r="C7">
        <f t="shared" si="0"/>
        <v>2</v>
      </c>
      <c r="I7" s="6" t="s">
        <v>44</v>
      </c>
      <c r="J7" s="18">
        <v>2.7906137184115525</v>
      </c>
    </row>
    <row r="8" spans="1:16">
      <c r="A8" t="s">
        <v>36</v>
      </c>
      <c r="B8">
        <v>1</v>
      </c>
      <c r="C8">
        <f t="shared" si="0"/>
        <v>1</v>
      </c>
      <c r="E8" s="1" t="s">
        <v>145</v>
      </c>
      <c r="I8" s="6" t="s">
        <v>36</v>
      </c>
      <c r="J8" s="18">
        <v>2.7027804410354745</v>
      </c>
    </row>
    <row r="9" spans="1:16">
      <c r="A9" t="s">
        <v>36</v>
      </c>
      <c r="B9">
        <v>3</v>
      </c>
      <c r="C9">
        <f t="shared" si="0"/>
        <v>1</v>
      </c>
      <c r="E9" s="11">
        <f>CORREL(C2:C1471,B2:B1471)</f>
        <v>8.6659585305066383E-3</v>
      </c>
      <c r="I9" s="6" t="s">
        <v>112</v>
      </c>
      <c r="J9" s="18">
        <v>2.7285714285714286</v>
      </c>
    </row>
    <row r="10" spans="1:16">
      <c r="A10" t="s">
        <v>44</v>
      </c>
      <c r="B10">
        <v>3</v>
      </c>
      <c r="C10">
        <f t="shared" si="0"/>
        <v>2</v>
      </c>
    </row>
    <row r="11" spans="1:16">
      <c r="A11" t="s">
        <v>36</v>
      </c>
      <c r="B11">
        <v>3</v>
      </c>
      <c r="C11">
        <f t="shared" si="0"/>
        <v>1</v>
      </c>
    </row>
    <row r="12" spans="1:16">
      <c r="A12" t="s">
        <v>36</v>
      </c>
      <c r="B12">
        <v>2</v>
      </c>
      <c r="C12">
        <f t="shared" si="0"/>
        <v>1</v>
      </c>
    </row>
    <row r="13" spans="1:16">
      <c r="A13" t="s">
        <v>36</v>
      </c>
      <c r="B13">
        <v>3</v>
      </c>
      <c r="C13">
        <f t="shared" si="0"/>
        <v>1</v>
      </c>
    </row>
    <row r="14" spans="1:16">
      <c r="A14" t="s">
        <v>36</v>
      </c>
      <c r="B14">
        <v>3</v>
      </c>
      <c r="C14">
        <f t="shared" si="0"/>
        <v>1</v>
      </c>
    </row>
    <row r="15" spans="1:16">
      <c r="A15" t="s">
        <v>36</v>
      </c>
      <c r="B15">
        <v>4</v>
      </c>
      <c r="C15">
        <f t="shared" si="0"/>
        <v>1</v>
      </c>
    </row>
    <row r="16" spans="1:16">
      <c r="A16" t="s">
        <v>36</v>
      </c>
      <c r="B16">
        <v>3</v>
      </c>
      <c r="C16">
        <f t="shared" si="0"/>
        <v>1</v>
      </c>
    </row>
    <row r="17" spans="1:3">
      <c r="A17" t="s">
        <v>36</v>
      </c>
      <c r="B17">
        <v>1</v>
      </c>
      <c r="C17">
        <f t="shared" si="0"/>
        <v>1</v>
      </c>
    </row>
    <row r="18" spans="1:3">
      <c r="A18" t="s">
        <v>36</v>
      </c>
      <c r="B18">
        <v>2</v>
      </c>
      <c r="C18">
        <f t="shared" si="0"/>
        <v>1</v>
      </c>
    </row>
    <row r="19" spans="1:3">
      <c r="A19" t="s">
        <v>55</v>
      </c>
      <c r="B19">
        <v>4</v>
      </c>
      <c r="C19">
        <f t="shared" si="0"/>
        <v>0</v>
      </c>
    </row>
    <row r="20" spans="1:3">
      <c r="A20" t="s">
        <v>36</v>
      </c>
      <c r="B20">
        <v>4</v>
      </c>
      <c r="C20">
        <f t="shared" si="0"/>
        <v>1</v>
      </c>
    </row>
    <row r="21" spans="1:3">
      <c r="A21" t="s">
        <v>36</v>
      </c>
      <c r="B21">
        <v>4</v>
      </c>
      <c r="C21">
        <f t="shared" si="0"/>
        <v>1</v>
      </c>
    </row>
    <row r="22" spans="1:3">
      <c r="A22" t="s">
        <v>55</v>
      </c>
      <c r="B22">
        <v>3</v>
      </c>
      <c r="C22">
        <f t="shared" si="0"/>
        <v>0</v>
      </c>
    </row>
    <row r="23" spans="1:3">
      <c r="A23" t="s">
        <v>36</v>
      </c>
      <c r="B23">
        <v>1</v>
      </c>
      <c r="C23">
        <f t="shared" si="0"/>
        <v>1</v>
      </c>
    </row>
    <row r="24" spans="1:3">
      <c r="A24" t="s">
        <v>36</v>
      </c>
      <c r="B24">
        <v>2</v>
      </c>
      <c r="C24">
        <f t="shared" si="0"/>
        <v>1</v>
      </c>
    </row>
    <row r="25" spans="1:3">
      <c r="A25" t="s">
        <v>36</v>
      </c>
      <c r="B25">
        <v>4</v>
      </c>
      <c r="C25">
        <f t="shared" si="0"/>
        <v>1</v>
      </c>
    </row>
    <row r="26" spans="1:3">
      <c r="A26" t="s">
        <v>36</v>
      </c>
      <c r="B26">
        <v>1</v>
      </c>
      <c r="C26">
        <f t="shared" si="0"/>
        <v>1</v>
      </c>
    </row>
    <row r="27" spans="1:3">
      <c r="A27" t="s">
        <v>36</v>
      </c>
      <c r="B27">
        <v>3</v>
      </c>
      <c r="C27">
        <f t="shared" si="0"/>
        <v>1</v>
      </c>
    </row>
    <row r="28" spans="1:3">
      <c r="A28" t="s">
        <v>44</v>
      </c>
      <c r="B28">
        <v>1</v>
      </c>
      <c r="C28">
        <f t="shared" si="0"/>
        <v>2</v>
      </c>
    </row>
    <row r="29" spans="1:3">
      <c r="A29" t="s">
        <v>36</v>
      </c>
      <c r="B29">
        <v>2</v>
      </c>
      <c r="C29">
        <f t="shared" si="0"/>
        <v>1</v>
      </c>
    </row>
    <row r="30" spans="1:3">
      <c r="A30" t="s">
        <v>36</v>
      </c>
      <c r="B30">
        <v>4</v>
      </c>
      <c r="C30">
        <f t="shared" si="0"/>
        <v>1</v>
      </c>
    </row>
    <row r="31" spans="1:3">
      <c r="A31" t="s">
        <v>36</v>
      </c>
      <c r="B31">
        <v>1</v>
      </c>
      <c r="C31">
        <f t="shared" si="0"/>
        <v>1</v>
      </c>
    </row>
    <row r="32" spans="1:3">
      <c r="A32" t="s">
        <v>36</v>
      </c>
      <c r="B32">
        <v>4</v>
      </c>
      <c r="C32">
        <f t="shared" si="0"/>
        <v>1</v>
      </c>
    </row>
    <row r="33" spans="1:3">
      <c r="A33" t="s">
        <v>36</v>
      </c>
      <c r="B33">
        <v>4</v>
      </c>
      <c r="C33">
        <f t="shared" si="0"/>
        <v>1</v>
      </c>
    </row>
    <row r="34" spans="1:3">
      <c r="A34" t="s">
        <v>36</v>
      </c>
      <c r="B34">
        <v>3</v>
      </c>
      <c r="C34">
        <f t="shared" si="0"/>
        <v>1</v>
      </c>
    </row>
    <row r="35" spans="1:3">
      <c r="A35" t="s">
        <v>36</v>
      </c>
      <c r="B35">
        <v>4</v>
      </c>
      <c r="C35">
        <f t="shared" si="0"/>
        <v>1</v>
      </c>
    </row>
    <row r="36" spans="1:3">
      <c r="A36" t="s">
        <v>36</v>
      </c>
      <c r="B36">
        <v>4</v>
      </c>
      <c r="C36">
        <f t="shared" si="0"/>
        <v>1</v>
      </c>
    </row>
    <row r="37" spans="1:3">
      <c r="A37" t="s">
        <v>36</v>
      </c>
      <c r="B37">
        <v>3</v>
      </c>
      <c r="C37">
        <f t="shared" si="0"/>
        <v>1</v>
      </c>
    </row>
    <row r="38" spans="1:3">
      <c r="A38" t="s">
        <v>36</v>
      </c>
      <c r="B38">
        <v>3</v>
      </c>
      <c r="C38">
        <f t="shared" si="0"/>
        <v>1</v>
      </c>
    </row>
    <row r="39" spans="1:3">
      <c r="A39" t="s">
        <v>36</v>
      </c>
      <c r="B39">
        <v>4</v>
      </c>
      <c r="C39">
        <f t="shared" si="0"/>
        <v>1</v>
      </c>
    </row>
    <row r="40" spans="1:3">
      <c r="A40" t="s">
        <v>36</v>
      </c>
      <c r="B40">
        <v>1</v>
      </c>
      <c r="C40">
        <f t="shared" si="0"/>
        <v>1</v>
      </c>
    </row>
    <row r="41" spans="1:3">
      <c r="A41" t="s">
        <v>44</v>
      </c>
      <c r="B41">
        <v>1</v>
      </c>
      <c r="C41">
        <f t="shared" si="0"/>
        <v>2</v>
      </c>
    </row>
    <row r="42" spans="1:3">
      <c r="A42" t="s">
        <v>36</v>
      </c>
      <c r="B42">
        <v>4</v>
      </c>
      <c r="C42">
        <f t="shared" si="0"/>
        <v>1</v>
      </c>
    </row>
    <row r="43" spans="1:3">
      <c r="A43" t="s">
        <v>36</v>
      </c>
      <c r="B43">
        <v>1</v>
      </c>
      <c r="C43">
        <f t="shared" si="0"/>
        <v>1</v>
      </c>
    </row>
    <row r="44" spans="1:3">
      <c r="A44" t="s">
        <v>36</v>
      </c>
      <c r="B44">
        <v>3</v>
      </c>
      <c r="C44">
        <f t="shared" si="0"/>
        <v>1</v>
      </c>
    </row>
    <row r="45" spans="1:3">
      <c r="A45" t="s">
        <v>44</v>
      </c>
      <c r="B45">
        <v>3</v>
      </c>
      <c r="C45">
        <f t="shared" si="0"/>
        <v>2</v>
      </c>
    </row>
    <row r="46" spans="1:3">
      <c r="A46" t="s">
        <v>44</v>
      </c>
      <c r="B46">
        <v>4</v>
      </c>
      <c r="C46">
        <f t="shared" si="0"/>
        <v>2</v>
      </c>
    </row>
    <row r="47" spans="1:3">
      <c r="A47" t="s">
        <v>36</v>
      </c>
      <c r="B47">
        <v>3</v>
      </c>
      <c r="C47">
        <f t="shared" si="0"/>
        <v>1</v>
      </c>
    </row>
    <row r="48" spans="1:3">
      <c r="A48" t="s">
        <v>55</v>
      </c>
      <c r="B48">
        <v>3</v>
      </c>
      <c r="C48">
        <f t="shared" si="0"/>
        <v>0</v>
      </c>
    </row>
    <row r="49" spans="1:3">
      <c r="A49" t="s">
        <v>36</v>
      </c>
      <c r="B49">
        <v>2</v>
      </c>
      <c r="C49">
        <f t="shared" si="0"/>
        <v>1</v>
      </c>
    </row>
    <row r="50" spans="1:3">
      <c r="A50" t="s">
        <v>44</v>
      </c>
      <c r="B50">
        <v>4</v>
      </c>
      <c r="C50">
        <f t="shared" si="0"/>
        <v>2</v>
      </c>
    </row>
    <row r="51" spans="1:3">
      <c r="A51" t="s">
        <v>36</v>
      </c>
      <c r="B51">
        <v>4</v>
      </c>
      <c r="C51">
        <f t="shared" si="0"/>
        <v>1</v>
      </c>
    </row>
    <row r="52" spans="1:3">
      <c r="A52" t="s">
        <v>36</v>
      </c>
      <c r="B52">
        <v>3</v>
      </c>
      <c r="C52">
        <f t="shared" si="0"/>
        <v>1</v>
      </c>
    </row>
    <row r="53" spans="1:3">
      <c r="A53" t="s">
        <v>36</v>
      </c>
      <c r="B53">
        <v>3</v>
      </c>
      <c r="C53">
        <f t="shared" si="0"/>
        <v>1</v>
      </c>
    </row>
    <row r="54" spans="1:3">
      <c r="A54" t="s">
        <v>36</v>
      </c>
      <c r="B54">
        <v>1</v>
      </c>
      <c r="C54">
        <f t="shared" si="0"/>
        <v>1</v>
      </c>
    </row>
    <row r="55" spans="1:3">
      <c r="A55" t="s">
        <v>55</v>
      </c>
      <c r="B55">
        <v>1</v>
      </c>
      <c r="C55">
        <f t="shared" si="0"/>
        <v>0</v>
      </c>
    </row>
    <row r="56" spans="1:3">
      <c r="A56" t="s">
        <v>36</v>
      </c>
      <c r="B56">
        <v>4</v>
      </c>
      <c r="C56">
        <f t="shared" si="0"/>
        <v>1</v>
      </c>
    </row>
    <row r="57" spans="1:3">
      <c r="A57" t="s">
        <v>44</v>
      </c>
      <c r="B57">
        <v>4</v>
      </c>
      <c r="C57">
        <f t="shared" si="0"/>
        <v>2</v>
      </c>
    </row>
    <row r="58" spans="1:3">
      <c r="A58" t="s">
        <v>44</v>
      </c>
      <c r="B58">
        <v>1</v>
      </c>
      <c r="C58">
        <f t="shared" si="0"/>
        <v>2</v>
      </c>
    </row>
    <row r="59" spans="1:3">
      <c r="A59" t="s">
        <v>36</v>
      </c>
      <c r="B59">
        <v>1</v>
      </c>
      <c r="C59">
        <f t="shared" si="0"/>
        <v>1</v>
      </c>
    </row>
    <row r="60" spans="1:3">
      <c r="A60" t="s">
        <v>36</v>
      </c>
      <c r="B60">
        <v>4</v>
      </c>
      <c r="C60">
        <f t="shared" si="0"/>
        <v>1</v>
      </c>
    </row>
    <row r="61" spans="1:3">
      <c r="A61" t="s">
        <v>36</v>
      </c>
      <c r="B61">
        <v>3</v>
      </c>
      <c r="C61">
        <f t="shared" si="0"/>
        <v>1</v>
      </c>
    </row>
    <row r="62" spans="1:3">
      <c r="A62" t="s">
        <v>36</v>
      </c>
      <c r="B62">
        <v>4</v>
      </c>
      <c r="C62">
        <f t="shared" si="0"/>
        <v>1</v>
      </c>
    </row>
    <row r="63" spans="1:3">
      <c r="A63" t="s">
        <v>44</v>
      </c>
      <c r="B63">
        <v>4</v>
      </c>
      <c r="C63">
        <f t="shared" si="0"/>
        <v>2</v>
      </c>
    </row>
    <row r="64" spans="1:3">
      <c r="A64" t="s">
        <v>36</v>
      </c>
      <c r="B64">
        <v>3</v>
      </c>
      <c r="C64">
        <f t="shared" si="0"/>
        <v>1</v>
      </c>
    </row>
    <row r="65" spans="1:3">
      <c r="A65" t="s">
        <v>36</v>
      </c>
      <c r="B65">
        <v>1</v>
      </c>
      <c r="C65">
        <f t="shared" si="0"/>
        <v>1</v>
      </c>
    </row>
    <row r="66" spans="1:3">
      <c r="A66" t="s">
        <v>36</v>
      </c>
      <c r="B66">
        <v>3</v>
      </c>
      <c r="C66">
        <f t="shared" si="0"/>
        <v>1</v>
      </c>
    </row>
    <row r="67" spans="1:3">
      <c r="A67" t="s">
        <v>36</v>
      </c>
      <c r="B67">
        <v>3</v>
      </c>
      <c r="C67">
        <f t="shared" ref="C67:C130" si="1">IF(A67="Non-Travel", 0, IF(A67="Travel_Rarely", 1, IF(A67="Travel_Frequently", 2, "")))</f>
        <v>1</v>
      </c>
    </row>
    <row r="68" spans="1:3">
      <c r="A68" t="s">
        <v>44</v>
      </c>
      <c r="B68">
        <v>2</v>
      </c>
      <c r="C68">
        <f t="shared" si="1"/>
        <v>2</v>
      </c>
    </row>
    <row r="69" spans="1:3">
      <c r="A69" t="s">
        <v>36</v>
      </c>
      <c r="B69">
        <v>1</v>
      </c>
      <c r="C69">
        <f t="shared" si="1"/>
        <v>1</v>
      </c>
    </row>
    <row r="70" spans="1:3">
      <c r="A70" t="s">
        <v>44</v>
      </c>
      <c r="B70">
        <v>1</v>
      </c>
      <c r="C70">
        <f t="shared" si="1"/>
        <v>2</v>
      </c>
    </row>
    <row r="71" spans="1:3">
      <c r="A71" t="s">
        <v>36</v>
      </c>
      <c r="B71">
        <v>3</v>
      </c>
      <c r="C71">
        <f t="shared" si="1"/>
        <v>1</v>
      </c>
    </row>
    <row r="72" spans="1:3">
      <c r="A72" t="s">
        <v>44</v>
      </c>
      <c r="B72">
        <v>3</v>
      </c>
      <c r="C72">
        <f t="shared" si="1"/>
        <v>2</v>
      </c>
    </row>
    <row r="73" spans="1:3">
      <c r="A73" t="s">
        <v>36</v>
      </c>
      <c r="B73">
        <v>2</v>
      </c>
      <c r="C73">
        <f t="shared" si="1"/>
        <v>1</v>
      </c>
    </row>
    <row r="74" spans="1:3">
      <c r="A74" t="s">
        <v>36</v>
      </c>
      <c r="B74">
        <v>2</v>
      </c>
      <c r="C74">
        <f t="shared" si="1"/>
        <v>1</v>
      </c>
    </row>
    <row r="75" spans="1:3">
      <c r="A75" t="s">
        <v>36</v>
      </c>
      <c r="B75">
        <v>2</v>
      </c>
      <c r="C75">
        <f t="shared" si="1"/>
        <v>1</v>
      </c>
    </row>
    <row r="76" spans="1:3">
      <c r="A76" t="s">
        <v>36</v>
      </c>
      <c r="B76">
        <v>4</v>
      </c>
      <c r="C76">
        <f t="shared" si="1"/>
        <v>1</v>
      </c>
    </row>
    <row r="77" spans="1:3">
      <c r="A77" t="s">
        <v>36</v>
      </c>
      <c r="B77">
        <v>4</v>
      </c>
      <c r="C77">
        <f t="shared" si="1"/>
        <v>1</v>
      </c>
    </row>
    <row r="78" spans="1:3">
      <c r="A78" t="s">
        <v>36</v>
      </c>
      <c r="B78">
        <v>1</v>
      </c>
      <c r="C78">
        <f t="shared" si="1"/>
        <v>1</v>
      </c>
    </row>
    <row r="79" spans="1:3">
      <c r="A79" t="s">
        <v>36</v>
      </c>
      <c r="B79">
        <v>1</v>
      </c>
      <c r="C79">
        <f t="shared" si="1"/>
        <v>1</v>
      </c>
    </row>
    <row r="80" spans="1:3">
      <c r="A80" t="s">
        <v>36</v>
      </c>
      <c r="B80">
        <v>3</v>
      </c>
      <c r="C80">
        <f t="shared" si="1"/>
        <v>1</v>
      </c>
    </row>
    <row r="81" spans="1:3">
      <c r="A81" t="s">
        <v>36</v>
      </c>
      <c r="B81">
        <v>2</v>
      </c>
      <c r="C81">
        <f t="shared" si="1"/>
        <v>1</v>
      </c>
    </row>
    <row r="82" spans="1:3">
      <c r="A82" t="s">
        <v>36</v>
      </c>
      <c r="B82">
        <v>4</v>
      </c>
      <c r="C82">
        <f t="shared" si="1"/>
        <v>1</v>
      </c>
    </row>
    <row r="83" spans="1:3">
      <c r="A83" t="s">
        <v>36</v>
      </c>
      <c r="B83">
        <v>3</v>
      </c>
      <c r="C83">
        <f t="shared" si="1"/>
        <v>1</v>
      </c>
    </row>
    <row r="84" spans="1:3">
      <c r="A84" t="s">
        <v>36</v>
      </c>
      <c r="B84">
        <v>4</v>
      </c>
      <c r="C84">
        <f t="shared" si="1"/>
        <v>1</v>
      </c>
    </row>
    <row r="85" spans="1:3">
      <c r="A85" t="s">
        <v>55</v>
      </c>
      <c r="B85">
        <v>4</v>
      </c>
      <c r="C85">
        <f t="shared" si="1"/>
        <v>0</v>
      </c>
    </row>
    <row r="86" spans="1:3">
      <c r="A86" t="s">
        <v>36</v>
      </c>
      <c r="B86">
        <v>2</v>
      </c>
      <c r="C86">
        <f t="shared" si="1"/>
        <v>1</v>
      </c>
    </row>
    <row r="87" spans="1:3">
      <c r="A87" t="s">
        <v>36</v>
      </c>
      <c r="B87">
        <v>4</v>
      </c>
      <c r="C87">
        <f t="shared" si="1"/>
        <v>1</v>
      </c>
    </row>
    <row r="88" spans="1:3">
      <c r="A88" t="s">
        <v>36</v>
      </c>
      <c r="B88">
        <v>1</v>
      </c>
      <c r="C88">
        <f t="shared" si="1"/>
        <v>1</v>
      </c>
    </row>
    <row r="89" spans="1:3">
      <c r="A89" t="s">
        <v>36</v>
      </c>
      <c r="B89">
        <v>4</v>
      </c>
      <c r="C89">
        <f t="shared" si="1"/>
        <v>1</v>
      </c>
    </row>
    <row r="90" spans="1:3">
      <c r="A90" t="s">
        <v>36</v>
      </c>
      <c r="B90">
        <v>4</v>
      </c>
      <c r="C90">
        <f t="shared" si="1"/>
        <v>1</v>
      </c>
    </row>
    <row r="91" spans="1:3">
      <c r="A91" t="s">
        <v>36</v>
      </c>
      <c r="B91">
        <v>4</v>
      </c>
      <c r="C91">
        <f t="shared" si="1"/>
        <v>1</v>
      </c>
    </row>
    <row r="92" spans="1:3">
      <c r="A92" t="s">
        <v>44</v>
      </c>
      <c r="B92">
        <v>2</v>
      </c>
      <c r="C92">
        <f t="shared" si="1"/>
        <v>2</v>
      </c>
    </row>
    <row r="93" spans="1:3">
      <c r="A93" t="s">
        <v>36</v>
      </c>
      <c r="B93">
        <v>4</v>
      </c>
      <c r="C93">
        <f t="shared" si="1"/>
        <v>1</v>
      </c>
    </row>
    <row r="94" spans="1:3">
      <c r="A94" t="s">
        <v>36</v>
      </c>
      <c r="B94">
        <v>2</v>
      </c>
      <c r="C94">
        <f t="shared" si="1"/>
        <v>1</v>
      </c>
    </row>
    <row r="95" spans="1:3">
      <c r="A95" t="s">
        <v>44</v>
      </c>
      <c r="B95">
        <v>1</v>
      </c>
      <c r="C95">
        <f t="shared" si="1"/>
        <v>2</v>
      </c>
    </row>
    <row r="96" spans="1:3">
      <c r="A96" t="s">
        <v>36</v>
      </c>
      <c r="B96">
        <v>3</v>
      </c>
      <c r="C96">
        <f t="shared" si="1"/>
        <v>1</v>
      </c>
    </row>
    <row r="97" spans="1:3">
      <c r="A97" t="s">
        <v>36</v>
      </c>
      <c r="B97">
        <v>3</v>
      </c>
      <c r="C97">
        <f t="shared" si="1"/>
        <v>1</v>
      </c>
    </row>
    <row r="98" spans="1:3">
      <c r="A98" t="s">
        <v>36</v>
      </c>
      <c r="B98">
        <v>3</v>
      </c>
      <c r="C98">
        <f t="shared" si="1"/>
        <v>1</v>
      </c>
    </row>
    <row r="99" spans="1:3">
      <c r="A99" t="s">
        <v>55</v>
      </c>
      <c r="B99">
        <v>3</v>
      </c>
      <c r="C99">
        <f t="shared" si="1"/>
        <v>0</v>
      </c>
    </row>
    <row r="100" spans="1:3">
      <c r="A100" t="s">
        <v>36</v>
      </c>
      <c r="B100">
        <v>3</v>
      </c>
      <c r="C100">
        <f t="shared" si="1"/>
        <v>1</v>
      </c>
    </row>
    <row r="101" spans="1:3">
      <c r="A101" t="s">
        <v>55</v>
      </c>
      <c r="B101">
        <v>2</v>
      </c>
      <c r="C101">
        <f t="shared" si="1"/>
        <v>0</v>
      </c>
    </row>
    <row r="102" spans="1:3">
      <c r="A102" t="s">
        <v>36</v>
      </c>
      <c r="B102">
        <v>1</v>
      </c>
      <c r="C102">
        <f t="shared" si="1"/>
        <v>1</v>
      </c>
    </row>
    <row r="103" spans="1:3">
      <c r="A103" t="s">
        <v>36</v>
      </c>
      <c r="B103">
        <v>1</v>
      </c>
      <c r="C103">
        <f t="shared" si="1"/>
        <v>1</v>
      </c>
    </row>
    <row r="104" spans="1:3">
      <c r="A104" t="s">
        <v>44</v>
      </c>
      <c r="B104">
        <v>4</v>
      </c>
      <c r="C104">
        <f t="shared" si="1"/>
        <v>2</v>
      </c>
    </row>
    <row r="105" spans="1:3">
      <c r="A105" t="s">
        <v>36</v>
      </c>
      <c r="B105">
        <v>3</v>
      </c>
      <c r="C105">
        <f t="shared" si="1"/>
        <v>1</v>
      </c>
    </row>
    <row r="106" spans="1:3">
      <c r="A106" t="s">
        <v>55</v>
      </c>
      <c r="B106">
        <v>4</v>
      </c>
      <c r="C106">
        <f t="shared" si="1"/>
        <v>0</v>
      </c>
    </row>
    <row r="107" spans="1:3">
      <c r="A107" t="s">
        <v>55</v>
      </c>
      <c r="B107">
        <v>4</v>
      </c>
      <c r="C107">
        <f t="shared" si="1"/>
        <v>0</v>
      </c>
    </row>
    <row r="108" spans="1:3">
      <c r="A108" t="s">
        <v>44</v>
      </c>
      <c r="B108">
        <v>2</v>
      </c>
      <c r="C108">
        <f t="shared" si="1"/>
        <v>2</v>
      </c>
    </row>
    <row r="109" spans="1:3">
      <c r="A109" t="s">
        <v>36</v>
      </c>
      <c r="B109">
        <v>3</v>
      </c>
      <c r="C109">
        <f t="shared" si="1"/>
        <v>1</v>
      </c>
    </row>
    <row r="110" spans="1:3">
      <c r="A110" t="s">
        <v>36</v>
      </c>
      <c r="B110">
        <v>4</v>
      </c>
      <c r="C110">
        <f t="shared" si="1"/>
        <v>1</v>
      </c>
    </row>
    <row r="111" spans="1:3">
      <c r="A111" t="s">
        <v>36</v>
      </c>
      <c r="B111">
        <v>4</v>
      </c>
      <c r="C111">
        <f t="shared" si="1"/>
        <v>1</v>
      </c>
    </row>
    <row r="112" spans="1:3">
      <c r="A112" t="s">
        <v>44</v>
      </c>
      <c r="B112">
        <v>1</v>
      </c>
      <c r="C112">
        <f t="shared" si="1"/>
        <v>2</v>
      </c>
    </row>
    <row r="113" spans="1:3">
      <c r="A113" t="s">
        <v>44</v>
      </c>
      <c r="B113">
        <v>3</v>
      </c>
      <c r="C113">
        <f t="shared" si="1"/>
        <v>2</v>
      </c>
    </row>
    <row r="114" spans="1:3">
      <c r="A114" t="s">
        <v>55</v>
      </c>
      <c r="B114">
        <v>4</v>
      </c>
      <c r="C114">
        <f t="shared" si="1"/>
        <v>0</v>
      </c>
    </row>
    <row r="115" spans="1:3">
      <c r="A115" t="s">
        <v>36</v>
      </c>
      <c r="B115">
        <v>3</v>
      </c>
      <c r="C115">
        <f t="shared" si="1"/>
        <v>1</v>
      </c>
    </row>
    <row r="116" spans="1:3">
      <c r="A116" t="s">
        <v>36</v>
      </c>
      <c r="B116">
        <v>2</v>
      </c>
      <c r="C116">
        <f t="shared" si="1"/>
        <v>1</v>
      </c>
    </row>
    <row r="117" spans="1:3">
      <c r="A117" t="s">
        <v>36</v>
      </c>
      <c r="B117">
        <v>4</v>
      </c>
      <c r="C117">
        <f t="shared" si="1"/>
        <v>1</v>
      </c>
    </row>
    <row r="118" spans="1:3">
      <c r="A118" t="s">
        <v>36</v>
      </c>
      <c r="B118">
        <v>1</v>
      </c>
      <c r="C118">
        <f t="shared" si="1"/>
        <v>1</v>
      </c>
    </row>
    <row r="119" spans="1:3">
      <c r="A119" t="s">
        <v>44</v>
      </c>
      <c r="B119">
        <v>4</v>
      </c>
      <c r="C119">
        <f t="shared" si="1"/>
        <v>2</v>
      </c>
    </row>
    <row r="120" spans="1:3">
      <c r="A120" t="s">
        <v>36</v>
      </c>
      <c r="B120">
        <v>4</v>
      </c>
      <c r="C120">
        <f t="shared" si="1"/>
        <v>1</v>
      </c>
    </row>
    <row r="121" spans="1:3">
      <c r="A121" t="s">
        <v>44</v>
      </c>
      <c r="B121">
        <v>4</v>
      </c>
      <c r="C121">
        <f t="shared" si="1"/>
        <v>2</v>
      </c>
    </row>
    <row r="122" spans="1:3">
      <c r="A122" t="s">
        <v>44</v>
      </c>
      <c r="B122">
        <v>3</v>
      </c>
      <c r="C122">
        <f t="shared" si="1"/>
        <v>2</v>
      </c>
    </row>
    <row r="123" spans="1:3">
      <c r="A123" t="s">
        <v>55</v>
      </c>
      <c r="B123">
        <v>2</v>
      </c>
      <c r="C123">
        <f t="shared" si="1"/>
        <v>0</v>
      </c>
    </row>
    <row r="124" spans="1:3">
      <c r="A124" t="s">
        <v>36</v>
      </c>
      <c r="B124">
        <v>2</v>
      </c>
      <c r="C124">
        <f t="shared" si="1"/>
        <v>1</v>
      </c>
    </row>
    <row r="125" spans="1:3">
      <c r="A125" t="s">
        <v>36</v>
      </c>
      <c r="B125">
        <v>3</v>
      </c>
      <c r="C125">
        <f t="shared" si="1"/>
        <v>1</v>
      </c>
    </row>
    <row r="126" spans="1:3">
      <c r="A126" t="s">
        <v>36</v>
      </c>
      <c r="B126">
        <v>3</v>
      </c>
      <c r="C126">
        <f t="shared" si="1"/>
        <v>1</v>
      </c>
    </row>
    <row r="127" spans="1:3">
      <c r="A127" t="s">
        <v>36</v>
      </c>
      <c r="B127">
        <v>2</v>
      </c>
      <c r="C127">
        <f t="shared" si="1"/>
        <v>1</v>
      </c>
    </row>
    <row r="128" spans="1:3">
      <c r="A128" t="s">
        <v>36</v>
      </c>
      <c r="B128">
        <v>4</v>
      </c>
      <c r="C128">
        <f t="shared" si="1"/>
        <v>1</v>
      </c>
    </row>
    <row r="129" spans="1:3">
      <c r="A129" t="s">
        <v>36</v>
      </c>
      <c r="B129">
        <v>3</v>
      </c>
      <c r="C129">
        <f t="shared" si="1"/>
        <v>1</v>
      </c>
    </row>
    <row r="130" spans="1:3">
      <c r="A130" t="s">
        <v>36</v>
      </c>
      <c r="B130">
        <v>4</v>
      </c>
      <c r="C130">
        <f t="shared" si="1"/>
        <v>1</v>
      </c>
    </row>
    <row r="131" spans="1:3">
      <c r="A131" t="s">
        <v>36</v>
      </c>
      <c r="B131">
        <v>1</v>
      </c>
      <c r="C131">
        <f t="shared" ref="C131:C194" si="2">IF(A131="Non-Travel", 0, IF(A131="Travel_Rarely", 1, IF(A131="Travel_Frequently", 2, "")))</f>
        <v>1</v>
      </c>
    </row>
    <row r="132" spans="1:3">
      <c r="A132" t="s">
        <v>44</v>
      </c>
      <c r="B132">
        <v>3</v>
      </c>
      <c r="C132">
        <f t="shared" si="2"/>
        <v>2</v>
      </c>
    </row>
    <row r="133" spans="1:3">
      <c r="A133" t="s">
        <v>44</v>
      </c>
      <c r="B133">
        <v>4</v>
      </c>
      <c r="C133">
        <f t="shared" si="2"/>
        <v>2</v>
      </c>
    </row>
    <row r="134" spans="1:3">
      <c r="A134" t="s">
        <v>36</v>
      </c>
      <c r="B134">
        <v>3</v>
      </c>
      <c r="C134">
        <f t="shared" si="2"/>
        <v>1</v>
      </c>
    </row>
    <row r="135" spans="1:3">
      <c r="A135" t="s">
        <v>36</v>
      </c>
      <c r="B135">
        <v>3</v>
      </c>
      <c r="C135">
        <f t="shared" si="2"/>
        <v>1</v>
      </c>
    </row>
    <row r="136" spans="1:3">
      <c r="A136" t="s">
        <v>36</v>
      </c>
      <c r="B136">
        <v>3</v>
      </c>
      <c r="C136">
        <f t="shared" si="2"/>
        <v>1</v>
      </c>
    </row>
    <row r="137" spans="1:3">
      <c r="A137" t="s">
        <v>36</v>
      </c>
      <c r="B137">
        <v>2</v>
      </c>
      <c r="C137">
        <f t="shared" si="2"/>
        <v>1</v>
      </c>
    </row>
    <row r="138" spans="1:3">
      <c r="A138" t="s">
        <v>44</v>
      </c>
      <c r="B138">
        <v>4</v>
      </c>
      <c r="C138">
        <f t="shared" si="2"/>
        <v>2</v>
      </c>
    </row>
    <row r="139" spans="1:3">
      <c r="A139" t="s">
        <v>36</v>
      </c>
      <c r="B139">
        <v>3</v>
      </c>
      <c r="C139">
        <f t="shared" si="2"/>
        <v>1</v>
      </c>
    </row>
    <row r="140" spans="1:3">
      <c r="A140" t="s">
        <v>36</v>
      </c>
      <c r="B140">
        <v>3</v>
      </c>
      <c r="C140">
        <f t="shared" si="2"/>
        <v>1</v>
      </c>
    </row>
    <row r="141" spans="1:3">
      <c r="A141" t="s">
        <v>36</v>
      </c>
      <c r="B141">
        <v>4</v>
      </c>
      <c r="C141">
        <f t="shared" si="2"/>
        <v>1</v>
      </c>
    </row>
    <row r="142" spans="1:3">
      <c r="A142" t="s">
        <v>36</v>
      </c>
      <c r="B142">
        <v>1</v>
      </c>
      <c r="C142">
        <f t="shared" si="2"/>
        <v>1</v>
      </c>
    </row>
    <row r="143" spans="1:3">
      <c r="A143" t="s">
        <v>36</v>
      </c>
      <c r="B143">
        <v>4</v>
      </c>
      <c r="C143">
        <f t="shared" si="2"/>
        <v>1</v>
      </c>
    </row>
    <row r="144" spans="1:3">
      <c r="A144" t="s">
        <v>36</v>
      </c>
      <c r="B144">
        <v>3</v>
      </c>
      <c r="C144">
        <f t="shared" si="2"/>
        <v>1</v>
      </c>
    </row>
    <row r="145" spans="1:3">
      <c r="A145" t="s">
        <v>36</v>
      </c>
      <c r="B145">
        <v>3</v>
      </c>
      <c r="C145">
        <f t="shared" si="2"/>
        <v>1</v>
      </c>
    </row>
    <row r="146" spans="1:3">
      <c r="A146" t="s">
        <v>44</v>
      </c>
      <c r="B146">
        <v>4</v>
      </c>
      <c r="C146">
        <f t="shared" si="2"/>
        <v>2</v>
      </c>
    </row>
    <row r="147" spans="1:3">
      <c r="A147" t="s">
        <v>36</v>
      </c>
      <c r="B147">
        <v>1</v>
      </c>
      <c r="C147">
        <f t="shared" si="2"/>
        <v>1</v>
      </c>
    </row>
    <row r="148" spans="1:3">
      <c r="A148" t="s">
        <v>36</v>
      </c>
      <c r="B148">
        <v>4</v>
      </c>
      <c r="C148">
        <f t="shared" si="2"/>
        <v>1</v>
      </c>
    </row>
    <row r="149" spans="1:3">
      <c r="A149" t="s">
        <v>44</v>
      </c>
      <c r="B149">
        <v>1</v>
      </c>
      <c r="C149">
        <f t="shared" si="2"/>
        <v>2</v>
      </c>
    </row>
    <row r="150" spans="1:3">
      <c r="A150" t="s">
        <v>36</v>
      </c>
      <c r="B150">
        <v>1</v>
      </c>
      <c r="C150">
        <f t="shared" si="2"/>
        <v>1</v>
      </c>
    </row>
    <row r="151" spans="1:3">
      <c r="A151" t="s">
        <v>36</v>
      </c>
      <c r="B151">
        <v>2</v>
      </c>
      <c r="C151">
        <f t="shared" si="2"/>
        <v>1</v>
      </c>
    </row>
    <row r="152" spans="1:3">
      <c r="A152" t="s">
        <v>44</v>
      </c>
      <c r="B152">
        <v>2</v>
      </c>
      <c r="C152">
        <f t="shared" si="2"/>
        <v>2</v>
      </c>
    </row>
    <row r="153" spans="1:3">
      <c r="A153" t="s">
        <v>36</v>
      </c>
      <c r="B153">
        <v>2</v>
      </c>
      <c r="C153">
        <f t="shared" si="2"/>
        <v>1</v>
      </c>
    </row>
    <row r="154" spans="1:3">
      <c r="A154" t="s">
        <v>36</v>
      </c>
      <c r="B154">
        <v>3</v>
      </c>
      <c r="C154">
        <f t="shared" si="2"/>
        <v>1</v>
      </c>
    </row>
    <row r="155" spans="1:3">
      <c r="A155" t="s">
        <v>36</v>
      </c>
      <c r="B155">
        <v>2</v>
      </c>
      <c r="C155">
        <f t="shared" si="2"/>
        <v>1</v>
      </c>
    </row>
    <row r="156" spans="1:3">
      <c r="A156" t="s">
        <v>44</v>
      </c>
      <c r="B156">
        <v>4</v>
      </c>
      <c r="C156">
        <f t="shared" si="2"/>
        <v>2</v>
      </c>
    </row>
    <row r="157" spans="1:3">
      <c r="A157" t="s">
        <v>55</v>
      </c>
      <c r="B157">
        <v>3</v>
      </c>
      <c r="C157">
        <f t="shared" si="2"/>
        <v>0</v>
      </c>
    </row>
    <row r="158" spans="1:3">
      <c r="A158" t="s">
        <v>36</v>
      </c>
      <c r="B158">
        <v>3</v>
      </c>
      <c r="C158">
        <f t="shared" si="2"/>
        <v>1</v>
      </c>
    </row>
    <row r="159" spans="1:3">
      <c r="A159" t="s">
        <v>36</v>
      </c>
      <c r="B159">
        <v>2</v>
      </c>
      <c r="C159">
        <f t="shared" si="2"/>
        <v>1</v>
      </c>
    </row>
    <row r="160" spans="1:3">
      <c r="A160" t="s">
        <v>36</v>
      </c>
      <c r="B160">
        <v>4</v>
      </c>
      <c r="C160">
        <f t="shared" si="2"/>
        <v>1</v>
      </c>
    </row>
    <row r="161" spans="1:3">
      <c r="A161" t="s">
        <v>44</v>
      </c>
      <c r="B161">
        <v>3</v>
      </c>
      <c r="C161">
        <f t="shared" si="2"/>
        <v>2</v>
      </c>
    </row>
    <row r="162" spans="1:3">
      <c r="A162" t="s">
        <v>36</v>
      </c>
      <c r="B162">
        <v>4</v>
      </c>
      <c r="C162">
        <f t="shared" si="2"/>
        <v>1</v>
      </c>
    </row>
    <row r="163" spans="1:3">
      <c r="A163" t="s">
        <v>55</v>
      </c>
      <c r="B163">
        <v>2</v>
      </c>
      <c r="C163">
        <f t="shared" si="2"/>
        <v>0</v>
      </c>
    </row>
    <row r="164" spans="1:3">
      <c r="A164" t="s">
        <v>36</v>
      </c>
      <c r="B164">
        <v>4</v>
      </c>
      <c r="C164">
        <f t="shared" si="2"/>
        <v>1</v>
      </c>
    </row>
    <row r="165" spans="1:3">
      <c r="A165" t="s">
        <v>36</v>
      </c>
      <c r="B165">
        <v>4</v>
      </c>
      <c r="C165">
        <f t="shared" si="2"/>
        <v>1</v>
      </c>
    </row>
    <row r="166" spans="1:3">
      <c r="A166" t="s">
        <v>55</v>
      </c>
      <c r="B166">
        <v>3</v>
      </c>
      <c r="C166">
        <f t="shared" si="2"/>
        <v>0</v>
      </c>
    </row>
    <row r="167" spans="1:3">
      <c r="A167" t="s">
        <v>36</v>
      </c>
      <c r="B167">
        <v>2</v>
      </c>
      <c r="C167">
        <f t="shared" si="2"/>
        <v>1</v>
      </c>
    </row>
    <row r="168" spans="1:3">
      <c r="A168" t="s">
        <v>36</v>
      </c>
      <c r="B168">
        <v>3</v>
      </c>
      <c r="C168">
        <f t="shared" si="2"/>
        <v>1</v>
      </c>
    </row>
    <row r="169" spans="1:3">
      <c r="A169" t="s">
        <v>36</v>
      </c>
      <c r="B169">
        <v>4</v>
      </c>
      <c r="C169">
        <f t="shared" si="2"/>
        <v>1</v>
      </c>
    </row>
    <row r="170" spans="1:3">
      <c r="A170" t="s">
        <v>36</v>
      </c>
      <c r="B170">
        <v>4</v>
      </c>
      <c r="C170">
        <f t="shared" si="2"/>
        <v>1</v>
      </c>
    </row>
    <row r="171" spans="1:3">
      <c r="A171" t="s">
        <v>36</v>
      </c>
      <c r="B171">
        <v>3</v>
      </c>
      <c r="C171">
        <f t="shared" si="2"/>
        <v>1</v>
      </c>
    </row>
    <row r="172" spans="1:3">
      <c r="A172" t="s">
        <v>36</v>
      </c>
      <c r="B172">
        <v>2</v>
      </c>
      <c r="C172">
        <f t="shared" si="2"/>
        <v>1</v>
      </c>
    </row>
    <row r="173" spans="1:3">
      <c r="A173" t="s">
        <v>44</v>
      </c>
      <c r="B173">
        <v>1</v>
      </c>
      <c r="C173">
        <f t="shared" si="2"/>
        <v>2</v>
      </c>
    </row>
    <row r="174" spans="1:3">
      <c r="A174" t="s">
        <v>44</v>
      </c>
      <c r="B174">
        <v>2</v>
      </c>
      <c r="C174">
        <f t="shared" si="2"/>
        <v>2</v>
      </c>
    </row>
    <row r="175" spans="1:3">
      <c r="A175" t="s">
        <v>55</v>
      </c>
      <c r="B175">
        <v>1</v>
      </c>
      <c r="C175">
        <f t="shared" si="2"/>
        <v>0</v>
      </c>
    </row>
    <row r="176" spans="1:3">
      <c r="A176" t="s">
        <v>36</v>
      </c>
      <c r="B176">
        <v>1</v>
      </c>
      <c r="C176">
        <f t="shared" si="2"/>
        <v>1</v>
      </c>
    </row>
    <row r="177" spans="1:3">
      <c r="A177" t="s">
        <v>36</v>
      </c>
      <c r="B177">
        <v>1</v>
      </c>
      <c r="C177">
        <f t="shared" si="2"/>
        <v>1</v>
      </c>
    </row>
    <row r="178" spans="1:3">
      <c r="A178" t="s">
        <v>36</v>
      </c>
      <c r="B178">
        <v>4</v>
      </c>
      <c r="C178">
        <f t="shared" si="2"/>
        <v>1</v>
      </c>
    </row>
    <row r="179" spans="1:3">
      <c r="A179" t="s">
        <v>36</v>
      </c>
      <c r="B179">
        <v>4</v>
      </c>
      <c r="C179">
        <f t="shared" si="2"/>
        <v>1</v>
      </c>
    </row>
    <row r="180" spans="1:3">
      <c r="A180" t="s">
        <v>36</v>
      </c>
      <c r="B180">
        <v>1</v>
      </c>
      <c r="C180">
        <f t="shared" si="2"/>
        <v>1</v>
      </c>
    </row>
    <row r="181" spans="1:3">
      <c r="A181" t="s">
        <v>36</v>
      </c>
      <c r="B181">
        <v>4</v>
      </c>
      <c r="C181">
        <f t="shared" si="2"/>
        <v>1</v>
      </c>
    </row>
    <row r="182" spans="1:3">
      <c r="A182" t="s">
        <v>36</v>
      </c>
      <c r="B182">
        <v>4</v>
      </c>
      <c r="C182">
        <f t="shared" si="2"/>
        <v>1</v>
      </c>
    </row>
    <row r="183" spans="1:3">
      <c r="A183" t="s">
        <v>36</v>
      </c>
      <c r="B183">
        <v>2</v>
      </c>
      <c r="C183">
        <f t="shared" si="2"/>
        <v>1</v>
      </c>
    </row>
    <row r="184" spans="1:3">
      <c r="A184" t="s">
        <v>36</v>
      </c>
      <c r="B184">
        <v>2</v>
      </c>
      <c r="C184">
        <f t="shared" si="2"/>
        <v>1</v>
      </c>
    </row>
    <row r="185" spans="1:3">
      <c r="A185" t="s">
        <v>36</v>
      </c>
      <c r="B185">
        <v>3</v>
      </c>
      <c r="C185">
        <f t="shared" si="2"/>
        <v>1</v>
      </c>
    </row>
    <row r="186" spans="1:3">
      <c r="A186" t="s">
        <v>36</v>
      </c>
      <c r="B186">
        <v>1</v>
      </c>
      <c r="C186">
        <f t="shared" si="2"/>
        <v>1</v>
      </c>
    </row>
    <row r="187" spans="1:3">
      <c r="A187" t="s">
        <v>36</v>
      </c>
      <c r="B187">
        <v>2</v>
      </c>
      <c r="C187">
        <f t="shared" si="2"/>
        <v>1</v>
      </c>
    </row>
    <row r="188" spans="1:3">
      <c r="A188" t="s">
        <v>36</v>
      </c>
      <c r="B188">
        <v>3</v>
      </c>
      <c r="C188">
        <f t="shared" si="2"/>
        <v>1</v>
      </c>
    </row>
    <row r="189" spans="1:3">
      <c r="A189" t="s">
        <v>36</v>
      </c>
      <c r="B189">
        <v>2</v>
      </c>
      <c r="C189">
        <f t="shared" si="2"/>
        <v>1</v>
      </c>
    </row>
    <row r="190" spans="1:3">
      <c r="A190" t="s">
        <v>44</v>
      </c>
      <c r="B190">
        <v>3</v>
      </c>
      <c r="C190">
        <f t="shared" si="2"/>
        <v>2</v>
      </c>
    </row>
    <row r="191" spans="1:3">
      <c r="A191" t="s">
        <v>36</v>
      </c>
      <c r="B191">
        <v>2</v>
      </c>
      <c r="C191">
        <f t="shared" si="2"/>
        <v>1</v>
      </c>
    </row>
    <row r="192" spans="1:3">
      <c r="A192" t="s">
        <v>36</v>
      </c>
      <c r="B192">
        <v>3</v>
      </c>
      <c r="C192">
        <f t="shared" si="2"/>
        <v>1</v>
      </c>
    </row>
    <row r="193" spans="1:3">
      <c r="A193" t="s">
        <v>36</v>
      </c>
      <c r="B193">
        <v>2</v>
      </c>
      <c r="C193">
        <f t="shared" si="2"/>
        <v>1</v>
      </c>
    </row>
    <row r="194" spans="1:3">
      <c r="A194" t="s">
        <v>36</v>
      </c>
      <c r="B194">
        <v>3</v>
      </c>
      <c r="C194">
        <f t="shared" si="2"/>
        <v>1</v>
      </c>
    </row>
    <row r="195" spans="1:3">
      <c r="A195" t="s">
        <v>55</v>
      </c>
      <c r="B195">
        <v>4</v>
      </c>
      <c r="C195">
        <f t="shared" ref="C195:C258" si="3">IF(A195="Non-Travel", 0, IF(A195="Travel_Rarely", 1, IF(A195="Travel_Frequently", 2, "")))</f>
        <v>0</v>
      </c>
    </row>
    <row r="196" spans="1:3">
      <c r="A196" t="s">
        <v>55</v>
      </c>
      <c r="B196">
        <v>4</v>
      </c>
      <c r="C196">
        <f t="shared" si="3"/>
        <v>0</v>
      </c>
    </row>
    <row r="197" spans="1:3">
      <c r="A197" t="s">
        <v>36</v>
      </c>
      <c r="B197">
        <v>1</v>
      </c>
      <c r="C197">
        <f t="shared" si="3"/>
        <v>1</v>
      </c>
    </row>
    <row r="198" spans="1:3">
      <c r="A198" t="s">
        <v>44</v>
      </c>
      <c r="B198">
        <v>2</v>
      </c>
      <c r="C198">
        <f t="shared" si="3"/>
        <v>2</v>
      </c>
    </row>
    <row r="199" spans="1:3">
      <c r="A199" t="s">
        <v>55</v>
      </c>
      <c r="B199">
        <v>3</v>
      </c>
      <c r="C199">
        <f t="shared" si="3"/>
        <v>0</v>
      </c>
    </row>
    <row r="200" spans="1:3">
      <c r="A200" t="s">
        <v>36</v>
      </c>
      <c r="B200">
        <v>3</v>
      </c>
      <c r="C200">
        <f t="shared" si="3"/>
        <v>1</v>
      </c>
    </row>
    <row r="201" spans="1:3">
      <c r="A201" t="s">
        <v>36</v>
      </c>
      <c r="B201">
        <v>4</v>
      </c>
      <c r="C201">
        <f t="shared" si="3"/>
        <v>1</v>
      </c>
    </row>
    <row r="202" spans="1:3">
      <c r="A202" t="s">
        <v>44</v>
      </c>
      <c r="B202">
        <v>1</v>
      </c>
      <c r="C202">
        <f t="shared" si="3"/>
        <v>2</v>
      </c>
    </row>
    <row r="203" spans="1:3">
      <c r="A203" t="s">
        <v>55</v>
      </c>
      <c r="B203">
        <v>4</v>
      </c>
      <c r="C203">
        <f t="shared" si="3"/>
        <v>0</v>
      </c>
    </row>
    <row r="204" spans="1:3">
      <c r="A204" t="s">
        <v>44</v>
      </c>
      <c r="B204">
        <v>3</v>
      </c>
      <c r="C204">
        <f t="shared" si="3"/>
        <v>2</v>
      </c>
    </row>
    <row r="205" spans="1:3">
      <c r="A205" t="s">
        <v>36</v>
      </c>
      <c r="B205">
        <v>4</v>
      </c>
      <c r="C205">
        <f t="shared" si="3"/>
        <v>1</v>
      </c>
    </row>
    <row r="206" spans="1:3">
      <c r="A206" t="s">
        <v>36</v>
      </c>
      <c r="B206">
        <v>1</v>
      </c>
      <c r="C206">
        <f t="shared" si="3"/>
        <v>1</v>
      </c>
    </row>
    <row r="207" spans="1:3">
      <c r="A207" t="s">
        <v>36</v>
      </c>
      <c r="B207">
        <v>4</v>
      </c>
      <c r="C207">
        <f t="shared" si="3"/>
        <v>1</v>
      </c>
    </row>
    <row r="208" spans="1:3">
      <c r="A208" t="s">
        <v>36</v>
      </c>
      <c r="B208">
        <v>2</v>
      </c>
      <c r="C208">
        <f t="shared" si="3"/>
        <v>1</v>
      </c>
    </row>
    <row r="209" spans="1:3">
      <c r="A209" t="s">
        <v>44</v>
      </c>
      <c r="B209">
        <v>4</v>
      </c>
      <c r="C209">
        <f t="shared" si="3"/>
        <v>2</v>
      </c>
    </row>
    <row r="210" spans="1:3">
      <c r="A210" t="s">
        <v>55</v>
      </c>
      <c r="B210">
        <v>4</v>
      </c>
      <c r="C210">
        <f t="shared" si="3"/>
        <v>0</v>
      </c>
    </row>
    <row r="211" spans="1:3">
      <c r="A211" t="s">
        <v>36</v>
      </c>
      <c r="B211">
        <v>1</v>
      </c>
      <c r="C211">
        <f t="shared" si="3"/>
        <v>1</v>
      </c>
    </row>
    <row r="212" spans="1:3">
      <c r="A212" t="s">
        <v>36</v>
      </c>
      <c r="B212">
        <v>4</v>
      </c>
      <c r="C212">
        <f t="shared" si="3"/>
        <v>1</v>
      </c>
    </row>
    <row r="213" spans="1:3">
      <c r="A213" t="s">
        <v>55</v>
      </c>
      <c r="B213">
        <v>3</v>
      </c>
      <c r="C213">
        <f t="shared" si="3"/>
        <v>0</v>
      </c>
    </row>
    <row r="214" spans="1:3">
      <c r="A214" t="s">
        <v>44</v>
      </c>
      <c r="B214">
        <v>3</v>
      </c>
      <c r="C214">
        <f t="shared" si="3"/>
        <v>2</v>
      </c>
    </row>
    <row r="215" spans="1:3">
      <c r="A215" t="s">
        <v>36</v>
      </c>
      <c r="B215">
        <v>2</v>
      </c>
      <c r="C215">
        <f t="shared" si="3"/>
        <v>1</v>
      </c>
    </row>
    <row r="216" spans="1:3">
      <c r="A216" t="s">
        <v>36</v>
      </c>
      <c r="B216">
        <v>1</v>
      </c>
      <c r="C216">
        <f t="shared" si="3"/>
        <v>1</v>
      </c>
    </row>
    <row r="217" spans="1:3">
      <c r="A217" t="s">
        <v>36</v>
      </c>
      <c r="B217">
        <v>4</v>
      </c>
      <c r="C217">
        <f t="shared" si="3"/>
        <v>1</v>
      </c>
    </row>
    <row r="218" spans="1:3">
      <c r="A218" t="s">
        <v>44</v>
      </c>
      <c r="B218">
        <v>1</v>
      </c>
      <c r="C218">
        <f t="shared" si="3"/>
        <v>2</v>
      </c>
    </row>
    <row r="219" spans="1:3">
      <c r="A219" t="s">
        <v>36</v>
      </c>
      <c r="B219">
        <v>3</v>
      </c>
      <c r="C219">
        <f t="shared" si="3"/>
        <v>1</v>
      </c>
    </row>
    <row r="220" spans="1:3">
      <c r="A220" t="s">
        <v>55</v>
      </c>
      <c r="B220">
        <v>4</v>
      </c>
      <c r="C220">
        <f t="shared" si="3"/>
        <v>0</v>
      </c>
    </row>
    <row r="221" spans="1:3">
      <c r="A221" t="s">
        <v>36</v>
      </c>
      <c r="B221">
        <v>1</v>
      </c>
      <c r="C221">
        <f t="shared" si="3"/>
        <v>1</v>
      </c>
    </row>
    <row r="222" spans="1:3">
      <c r="A222" t="s">
        <v>36</v>
      </c>
      <c r="B222">
        <v>2</v>
      </c>
      <c r="C222">
        <f t="shared" si="3"/>
        <v>1</v>
      </c>
    </row>
    <row r="223" spans="1:3">
      <c r="A223" t="s">
        <v>36</v>
      </c>
      <c r="B223">
        <v>2</v>
      </c>
      <c r="C223">
        <f t="shared" si="3"/>
        <v>1</v>
      </c>
    </row>
    <row r="224" spans="1:3">
      <c r="A224" t="s">
        <v>44</v>
      </c>
      <c r="B224">
        <v>4</v>
      </c>
      <c r="C224">
        <f t="shared" si="3"/>
        <v>2</v>
      </c>
    </row>
    <row r="225" spans="1:3">
      <c r="A225" t="s">
        <v>36</v>
      </c>
      <c r="B225">
        <v>3</v>
      </c>
      <c r="C225">
        <f t="shared" si="3"/>
        <v>1</v>
      </c>
    </row>
    <row r="226" spans="1:3">
      <c r="A226" t="s">
        <v>55</v>
      </c>
      <c r="B226">
        <v>3</v>
      </c>
      <c r="C226">
        <f t="shared" si="3"/>
        <v>0</v>
      </c>
    </row>
    <row r="227" spans="1:3">
      <c r="A227" t="s">
        <v>36</v>
      </c>
      <c r="B227">
        <v>4</v>
      </c>
      <c r="C227">
        <f t="shared" si="3"/>
        <v>1</v>
      </c>
    </row>
    <row r="228" spans="1:3">
      <c r="A228" t="s">
        <v>44</v>
      </c>
      <c r="B228">
        <v>4</v>
      </c>
      <c r="C228">
        <f t="shared" si="3"/>
        <v>2</v>
      </c>
    </row>
    <row r="229" spans="1:3">
      <c r="A229" t="s">
        <v>44</v>
      </c>
      <c r="B229">
        <v>4</v>
      </c>
      <c r="C229">
        <f t="shared" si="3"/>
        <v>2</v>
      </c>
    </row>
    <row r="230" spans="1:3">
      <c r="A230" t="s">
        <v>44</v>
      </c>
      <c r="B230">
        <v>3</v>
      </c>
      <c r="C230">
        <f t="shared" si="3"/>
        <v>2</v>
      </c>
    </row>
    <row r="231" spans="1:3">
      <c r="A231" t="s">
        <v>36</v>
      </c>
      <c r="B231">
        <v>4</v>
      </c>
      <c r="C231">
        <f t="shared" si="3"/>
        <v>1</v>
      </c>
    </row>
    <row r="232" spans="1:3">
      <c r="A232" t="s">
        <v>36</v>
      </c>
      <c r="B232">
        <v>4</v>
      </c>
      <c r="C232">
        <f t="shared" si="3"/>
        <v>1</v>
      </c>
    </row>
    <row r="233" spans="1:3">
      <c r="A233" t="s">
        <v>36</v>
      </c>
      <c r="B233">
        <v>4</v>
      </c>
      <c r="C233">
        <f t="shared" si="3"/>
        <v>1</v>
      </c>
    </row>
    <row r="234" spans="1:3">
      <c r="A234" t="s">
        <v>36</v>
      </c>
      <c r="B234">
        <v>3</v>
      </c>
      <c r="C234">
        <f t="shared" si="3"/>
        <v>1</v>
      </c>
    </row>
    <row r="235" spans="1:3">
      <c r="A235" t="s">
        <v>36</v>
      </c>
      <c r="B235">
        <v>4</v>
      </c>
      <c r="C235">
        <f t="shared" si="3"/>
        <v>1</v>
      </c>
    </row>
    <row r="236" spans="1:3">
      <c r="A236" t="s">
        <v>36</v>
      </c>
      <c r="B236">
        <v>4</v>
      </c>
      <c r="C236">
        <f t="shared" si="3"/>
        <v>1</v>
      </c>
    </row>
    <row r="237" spans="1:3">
      <c r="A237" t="s">
        <v>36</v>
      </c>
      <c r="B237">
        <v>4</v>
      </c>
      <c r="C237">
        <f t="shared" si="3"/>
        <v>1</v>
      </c>
    </row>
    <row r="238" spans="1:3">
      <c r="A238" t="s">
        <v>36</v>
      </c>
      <c r="B238">
        <v>1</v>
      </c>
      <c r="C238">
        <f t="shared" si="3"/>
        <v>1</v>
      </c>
    </row>
    <row r="239" spans="1:3">
      <c r="A239" t="s">
        <v>55</v>
      </c>
      <c r="B239">
        <v>3</v>
      </c>
      <c r="C239">
        <f t="shared" si="3"/>
        <v>0</v>
      </c>
    </row>
    <row r="240" spans="1:3">
      <c r="A240" t="s">
        <v>36</v>
      </c>
      <c r="B240">
        <v>2</v>
      </c>
      <c r="C240">
        <f t="shared" si="3"/>
        <v>1</v>
      </c>
    </row>
    <row r="241" spans="1:3">
      <c r="A241" t="s">
        <v>36</v>
      </c>
      <c r="B241">
        <v>3</v>
      </c>
      <c r="C241">
        <f t="shared" si="3"/>
        <v>1</v>
      </c>
    </row>
    <row r="242" spans="1:3">
      <c r="A242" t="s">
        <v>36</v>
      </c>
      <c r="B242">
        <v>3</v>
      </c>
      <c r="C242">
        <f t="shared" si="3"/>
        <v>1</v>
      </c>
    </row>
    <row r="243" spans="1:3">
      <c r="A243" t="s">
        <v>55</v>
      </c>
      <c r="B243">
        <v>4</v>
      </c>
      <c r="C243">
        <f t="shared" si="3"/>
        <v>0</v>
      </c>
    </row>
    <row r="244" spans="1:3">
      <c r="A244" t="s">
        <v>36</v>
      </c>
      <c r="B244">
        <v>1</v>
      </c>
      <c r="C244">
        <f t="shared" si="3"/>
        <v>1</v>
      </c>
    </row>
    <row r="245" spans="1:3">
      <c r="A245" t="s">
        <v>36</v>
      </c>
      <c r="B245">
        <v>4</v>
      </c>
      <c r="C245">
        <f t="shared" si="3"/>
        <v>1</v>
      </c>
    </row>
    <row r="246" spans="1:3">
      <c r="A246" t="s">
        <v>36</v>
      </c>
      <c r="B246">
        <v>4</v>
      </c>
      <c r="C246">
        <f t="shared" si="3"/>
        <v>1</v>
      </c>
    </row>
    <row r="247" spans="1:3">
      <c r="A247" t="s">
        <v>44</v>
      </c>
      <c r="B247">
        <v>3</v>
      </c>
      <c r="C247">
        <f t="shared" si="3"/>
        <v>2</v>
      </c>
    </row>
    <row r="248" spans="1:3">
      <c r="A248" t="s">
        <v>36</v>
      </c>
      <c r="B248">
        <v>4</v>
      </c>
      <c r="C248">
        <f t="shared" si="3"/>
        <v>1</v>
      </c>
    </row>
    <row r="249" spans="1:3">
      <c r="A249" t="s">
        <v>36</v>
      </c>
      <c r="B249">
        <v>1</v>
      </c>
      <c r="C249">
        <f t="shared" si="3"/>
        <v>1</v>
      </c>
    </row>
    <row r="250" spans="1:3">
      <c r="A250" t="s">
        <v>36</v>
      </c>
      <c r="B250">
        <v>1</v>
      </c>
      <c r="C250">
        <f t="shared" si="3"/>
        <v>1</v>
      </c>
    </row>
    <row r="251" spans="1:3">
      <c r="A251" t="s">
        <v>44</v>
      </c>
      <c r="B251">
        <v>3</v>
      </c>
      <c r="C251">
        <f t="shared" si="3"/>
        <v>2</v>
      </c>
    </row>
    <row r="252" spans="1:3">
      <c r="A252" t="s">
        <v>44</v>
      </c>
      <c r="B252">
        <v>3</v>
      </c>
      <c r="C252">
        <f t="shared" si="3"/>
        <v>2</v>
      </c>
    </row>
    <row r="253" spans="1:3">
      <c r="A253" t="s">
        <v>44</v>
      </c>
      <c r="B253">
        <v>3</v>
      </c>
      <c r="C253">
        <f t="shared" si="3"/>
        <v>2</v>
      </c>
    </row>
    <row r="254" spans="1:3">
      <c r="A254" t="s">
        <v>36</v>
      </c>
      <c r="B254">
        <v>4</v>
      </c>
      <c r="C254">
        <f t="shared" si="3"/>
        <v>1</v>
      </c>
    </row>
    <row r="255" spans="1:3">
      <c r="A255" t="s">
        <v>36</v>
      </c>
      <c r="B255">
        <v>1</v>
      </c>
      <c r="C255">
        <f t="shared" si="3"/>
        <v>1</v>
      </c>
    </row>
    <row r="256" spans="1:3">
      <c r="A256" t="s">
        <v>36</v>
      </c>
      <c r="B256">
        <v>4</v>
      </c>
      <c r="C256">
        <f t="shared" si="3"/>
        <v>1</v>
      </c>
    </row>
    <row r="257" spans="1:3">
      <c r="A257" t="s">
        <v>36</v>
      </c>
      <c r="B257">
        <v>3</v>
      </c>
      <c r="C257">
        <f t="shared" si="3"/>
        <v>1</v>
      </c>
    </row>
    <row r="258" spans="1:3">
      <c r="A258" t="s">
        <v>36</v>
      </c>
      <c r="B258">
        <v>1</v>
      </c>
      <c r="C258">
        <f t="shared" si="3"/>
        <v>1</v>
      </c>
    </row>
    <row r="259" spans="1:3">
      <c r="A259" t="s">
        <v>36</v>
      </c>
      <c r="B259">
        <v>3</v>
      </c>
      <c r="C259">
        <f t="shared" ref="C259:C322" si="4">IF(A259="Non-Travel", 0, IF(A259="Travel_Rarely", 1, IF(A259="Travel_Frequently", 2, "")))</f>
        <v>1</v>
      </c>
    </row>
    <row r="260" spans="1:3">
      <c r="A260" t="s">
        <v>36</v>
      </c>
      <c r="B260">
        <v>4</v>
      </c>
      <c r="C260">
        <f t="shared" si="4"/>
        <v>1</v>
      </c>
    </row>
    <row r="261" spans="1:3">
      <c r="A261" t="s">
        <v>44</v>
      </c>
      <c r="B261">
        <v>2</v>
      </c>
      <c r="C261">
        <f t="shared" si="4"/>
        <v>2</v>
      </c>
    </row>
    <row r="262" spans="1:3">
      <c r="A262" t="s">
        <v>44</v>
      </c>
      <c r="B262">
        <v>2</v>
      </c>
      <c r="C262">
        <f t="shared" si="4"/>
        <v>2</v>
      </c>
    </row>
    <row r="263" spans="1:3">
      <c r="A263" t="s">
        <v>55</v>
      </c>
      <c r="B263">
        <v>4</v>
      </c>
      <c r="C263">
        <f t="shared" si="4"/>
        <v>0</v>
      </c>
    </row>
    <row r="264" spans="1:3">
      <c r="A264" t="s">
        <v>36</v>
      </c>
      <c r="B264">
        <v>1</v>
      </c>
      <c r="C264">
        <f t="shared" si="4"/>
        <v>1</v>
      </c>
    </row>
    <row r="265" spans="1:3">
      <c r="A265" t="s">
        <v>36</v>
      </c>
      <c r="B265">
        <v>2</v>
      </c>
      <c r="C265">
        <f t="shared" si="4"/>
        <v>1</v>
      </c>
    </row>
    <row r="266" spans="1:3">
      <c r="A266" t="s">
        <v>36</v>
      </c>
      <c r="B266">
        <v>3</v>
      </c>
      <c r="C266">
        <f t="shared" si="4"/>
        <v>1</v>
      </c>
    </row>
    <row r="267" spans="1:3">
      <c r="A267" t="s">
        <v>36</v>
      </c>
      <c r="B267">
        <v>2</v>
      </c>
      <c r="C267">
        <f t="shared" si="4"/>
        <v>1</v>
      </c>
    </row>
    <row r="268" spans="1:3">
      <c r="A268" t="s">
        <v>36</v>
      </c>
      <c r="B268">
        <v>4</v>
      </c>
      <c r="C268">
        <f t="shared" si="4"/>
        <v>1</v>
      </c>
    </row>
    <row r="269" spans="1:3">
      <c r="A269" t="s">
        <v>55</v>
      </c>
      <c r="B269">
        <v>1</v>
      </c>
      <c r="C269">
        <f t="shared" si="4"/>
        <v>0</v>
      </c>
    </row>
    <row r="270" spans="1:3">
      <c r="A270" t="s">
        <v>36</v>
      </c>
      <c r="B270">
        <v>4</v>
      </c>
      <c r="C270">
        <f t="shared" si="4"/>
        <v>1</v>
      </c>
    </row>
    <row r="271" spans="1:3">
      <c r="A271" t="s">
        <v>36</v>
      </c>
      <c r="B271">
        <v>4</v>
      </c>
      <c r="C271">
        <f t="shared" si="4"/>
        <v>1</v>
      </c>
    </row>
    <row r="272" spans="1:3">
      <c r="A272" t="s">
        <v>36</v>
      </c>
      <c r="B272">
        <v>1</v>
      </c>
      <c r="C272">
        <f t="shared" si="4"/>
        <v>1</v>
      </c>
    </row>
    <row r="273" spans="1:3">
      <c r="A273" t="s">
        <v>55</v>
      </c>
      <c r="B273">
        <v>2</v>
      </c>
      <c r="C273">
        <f t="shared" si="4"/>
        <v>0</v>
      </c>
    </row>
    <row r="274" spans="1:3">
      <c r="A274" t="s">
        <v>36</v>
      </c>
      <c r="B274">
        <v>4</v>
      </c>
      <c r="C274">
        <f t="shared" si="4"/>
        <v>1</v>
      </c>
    </row>
    <row r="275" spans="1:3">
      <c r="A275" t="s">
        <v>36</v>
      </c>
      <c r="B275">
        <v>4</v>
      </c>
      <c r="C275">
        <f t="shared" si="4"/>
        <v>1</v>
      </c>
    </row>
    <row r="276" spans="1:3">
      <c r="A276" t="s">
        <v>36</v>
      </c>
      <c r="B276">
        <v>3</v>
      </c>
      <c r="C276">
        <f t="shared" si="4"/>
        <v>1</v>
      </c>
    </row>
    <row r="277" spans="1:3">
      <c r="A277" t="s">
        <v>55</v>
      </c>
      <c r="B277">
        <v>4</v>
      </c>
      <c r="C277">
        <f t="shared" si="4"/>
        <v>0</v>
      </c>
    </row>
    <row r="278" spans="1:3">
      <c r="A278" t="s">
        <v>36</v>
      </c>
      <c r="B278">
        <v>2</v>
      </c>
      <c r="C278">
        <f t="shared" si="4"/>
        <v>1</v>
      </c>
    </row>
    <row r="279" spans="1:3">
      <c r="A279" t="s">
        <v>36</v>
      </c>
      <c r="B279">
        <v>1</v>
      </c>
      <c r="C279">
        <f t="shared" si="4"/>
        <v>1</v>
      </c>
    </row>
    <row r="280" spans="1:3">
      <c r="A280" t="s">
        <v>44</v>
      </c>
      <c r="B280">
        <v>2</v>
      </c>
      <c r="C280">
        <f t="shared" si="4"/>
        <v>2</v>
      </c>
    </row>
    <row r="281" spans="1:3">
      <c r="A281" t="s">
        <v>36</v>
      </c>
      <c r="B281">
        <v>2</v>
      </c>
      <c r="C281">
        <f t="shared" si="4"/>
        <v>1</v>
      </c>
    </row>
    <row r="282" spans="1:3">
      <c r="A282" t="s">
        <v>36</v>
      </c>
      <c r="B282">
        <v>3</v>
      </c>
      <c r="C282">
        <f t="shared" si="4"/>
        <v>1</v>
      </c>
    </row>
    <row r="283" spans="1:3">
      <c r="A283" t="s">
        <v>36</v>
      </c>
      <c r="B283">
        <v>3</v>
      </c>
      <c r="C283">
        <f t="shared" si="4"/>
        <v>1</v>
      </c>
    </row>
    <row r="284" spans="1:3">
      <c r="A284" t="s">
        <v>44</v>
      </c>
      <c r="B284">
        <v>4</v>
      </c>
      <c r="C284">
        <f t="shared" si="4"/>
        <v>2</v>
      </c>
    </row>
    <row r="285" spans="1:3">
      <c r="A285" t="s">
        <v>36</v>
      </c>
      <c r="B285">
        <v>4</v>
      </c>
      <c r="C285">
        <f t="shared" si="4"/>
        <v>1</v>
      </c>
    </row>
    <row r="286" spans="1:3">
      <c r="A286" t="s">
        <v>44</v>
      </c>
      <c r="B286">
        <v>1</v>
      </c>
      <c r="C286">
        <f t="shared" si="4"/>
        <v>2</v>
      </c>
    </row>
    <row r="287" spans="1:3">
      <c r="A287" t="s">
        <v>36</v>
      </c>
      <c r="B287">
        <v>4</v>
      </c>
      <c r="C287">
        <f t="shared" si="4"/>
        <v>1</v>
      </c>
    </row>
    <row r="288" spans="1:3">
      <c r="A288" t="s">
        <v>44</v>
      </c>
      <c r="B288">
        <v>3</v>
      </c>
      <c r="C288">
        <f t="shared" si="4"/>
        <v>2</v>
      </c>
    </row>
    <row r="289" spans="1:3">
      <c r="A289" t="s">
        <v>36</v>
      </c>
      <c r="B289">
        <v>4</v>
      </c>
      <c r="C289">
        <f t="shared" si="4"/>
        <v>1</v>
      </c>
    </row>
    <row r="290" spans="1:3">
      <c r="A290" t="s">
        <v>36</v>
      </c>
      <c r="B290">
        <v>2</v>
      </c>
      <c r="C290">
        <f t="shared" si="4"/>
        <v>1</v>
      </c>
    </row>
    <row r="291" spans="1:3">
      <c r="A291" t="s">
        <v>36</v>
      </c>
      <c r="B291">
        <v>4</v>
      </c>
      <c r="C291">
        <f t="shared" si="4"/>
        <v>1</v>
      </c>
    </row>
    <row r="292" spans="1:3">
      <c r="A292" t="s">
        <v>44</v>
      </c>
      <c r="B292">
        <v>1</v>
      </c>
      <c r="C292">
        <f t="shared" si="4"/>
        <v>2</v>
      </c>
    </row>
    <row r="293" spans="1:3">
      <c r="A293" t="s">
        <v>36</v>
      </c>
      <c r="B293">
        <v>2</v>
      </c>
      <c r="C293">
        <f t="shared" si="4"/>
        <v>1</v>
      </c>
    </row>
    <row r="294" spans="1:3">
      <c r="A294" t="s">
        <v>44</v>
      </c>
      <c r="B294">
        <v>2</v>
      </c>
      <c r="C294">
        <f t="shared" si="4"/>
        <v>2</v>
      </c>
    </row>
    <row r="295" spans="1:3">
      <c r="A295" t="s">
        <v>36</v>
      </c>
      <c r="B295">
        <v>4</v>
      </c>
      <c r="C295">
        <f t="shared" si="4"/>
        <v>1</v>
      </c>
    </row>
    <row r="296" spans="1:3">
      <c r="A296" t="s">
        <v>44</v>
      </c>
      <c r="B296">
        <v>4</v>
      </c>
      <c r="C296">
        <f t="shared" si="4"/>
        <v>2</v>
      </c>
    </row>
    <row r="297" spans="1:3">
      <c r="A297" t="s">
        <v>44</v>
      </c>
      <c r="B297">
        <v>2</v>
      </c>
      <c r="C297">
        <f t="shared" si="4"/>
        <v>2</v>
      </c>
    </row>
    <row r="298" spans="1:3">
      <c r="A298" t="s">
        <v>36</v>
      </c>
      <c r="B298">
        <v>3</v>
      </c>
      <c r="C298">
        <f t="shared" si="4"/>
        <v>1</v>
      </c>
    </row>
    <row r="299" spans="1:3">
      <c r="A299" t="s">
        <v>36</v>
      </c>
      <c r="B299">
        <v>2</v>
      </c>
      <c r="C299">
        <f t="shared" si="4"/>
        <v>1</v>
      </c>
    </row>
    <row r="300" spans="1:3">
      <c r="A300" t="s">
        <v>44</v>
      </c>
      <c r="B300">
        <v>4</v>
      </c>
      <c r="C300">
        <f t="shared" si="4"/>
        <v>2</v>
      </c>
    </row>
    <row r="301" spans="1:3">
      <c r="A301" t="s">
        <v>36</v>
      </c>
      <c r="B301">
        <v>2</v>
      </c>
      <c r="C301">
        <f t="shared" si="4"/>
        <v>1</v>
      </c>
    </row>
    <row r="302" spans="1:3">
      <c r="A302" t="s">
        <v>36</v>
      </c>
      <c r="B302">
        <v>2</v>
      </c>
      <c r="C302">
        <f t="shared" si="4"/>
        <v>1</v>
      </c>
    </row>
    <row r="303" spans="1:3">
      <c r="A303" t="s">
        <v>36</v>
      </c>
      <c r="B303">
        <v>3</v>
      </c>
      <c r="C303">
        <f t="shared" si="4"/>
        <v>1</v>
      </c>
    </row>
    <row r="304" spans="1:3">
      <c r="A304" t="s">
        <v>36</v>
      </c>
      <c r="B304">
        <v>1</v>
      </c>
      <c r="C304">
        <f t="shared" si="4"/>
        <v>1</v>
      </c>
    </row>
    <row r="305" spans="1:3">
      <c r="A305" t="s">
        <v>36</v>
      </c>
      <c r="B305">
        <v>4</v>
      </c>
      <c r="C305">
        <f t="shared" si="4"/>
        <v>1</v>
      </c>
    </row>
    <row r="306" spans="1:3">
      <c r="A306" t="s">
        <v>36</v>
      </c>
      <c r="B306">
        <v>4</v>
      </c>
      <c r="C306">
        <f t="shared" si="4"/>
        <v>1</v>
      </c>
    </row>
    <row r="307" spans="1:3">
      <c r="A307" t="s">
        <v>55</v>
      </c>
      <c r="B307">
        <v>2</v>
      </c>
      <c r="C307">
        <f t="shared" si="4"/>
        <v>0</v>
      </c>
    </row>
    <row r="308" spans="1:3">
      <c r="A308" t="s">
        <v>36</v>
      </c>
      <c r="B308">
        <v>3</v>
      </c>
      <c r="C308">
        <f t="shared" si="4"/>
        <v>1</v>
      </c>
    </row>
    <row r="309" spans="1:3">
      <c r="A309" t="s">
        <v>36</v>
      </c>
      <c r="B309">
        <v>2</v>
      </c>
      <c r="C309">
        <f t="shared" si="4"/>
        <v>1</v>
      </c>
    </row>
    <row r="310" spans="1:3">
      <c r="A310" t="s">
        <v>55</v>
      </c>
      <c r="B310">
        <v>3</v>
      </c>
      <c r="C310">
        <f t="shared" si="4"/>
        <v>0</v>
      </c>
    </row>
    <row r="311" spans="1:3">
      <c r="A311" t="s">
        <v>36</v>
      </c>
      <c r="B311">
        <v>4</v>
      </c>
      <c r="C311">
        <f t="shared" si="4"/>
        <v>1</v>
      </c>
    </row>
    <row r="312" spans="1:3">
      <c r="A312" t="s">
        <v>36</v>
      </c>
      <c r="B312">
        <v>1</v>
      </c>
      <c r="C312">
        <f t="shared" si="4"/>
        <v>1</v>
      </c>
    </row>
    <row r="313" spans="1:3">
      <c r="A313" t="s">
        <v>44</v>
      </c>
      <c r="B313">
        <v>1</v>
      </c>
      <c r="C313">
        <f t="shared" si="4"/>
        <v>2</v>
      </c>
    </row>
    <row r="314" spans="1:3">
      <c r="A314" t="s">
        <v>36</v>
      </c>
      <c r="B314">
        <v>4</v>
      </c>
      <c r="C314">
        <f t="shared" si="4"/>
        <v>1</v>
      </c>
    </row>
    <row r="315" spans="1:3">
      <c r="A315" t="s">
        <v>44</v>
      </c>
      <c r="B315">
        <v>2</v>
      </c>
      <c r="C315">
        <f t="shared" si="4"/>
        <v>2</v>
      </c>
    </row>
    <row r="316" spans="1:3">
      <c r="A316" t="s">
        <v>36</v>
      </c>
      <c r="B316">
        <v>1</v>
      </c>
      <c r="C316">
        <f t="shared" si="4"/>
        <v>1</v>
      </c>
    </row>
    <row r="317" spans="1:3">
      <c r="A317" t="s">
        <v>44</v>
      </c>
      <c r="B317">
        <v>4</v>
      </c>
      <c r="C317">
        <f t="shared" si="4"/>
        <v>2</v>
      </c>
    </row>
    <row r="318" spans="1:3">
      <c r="A318" t="s">
        <v>36</v>
      </c>
      <c r="B318">
        <v>3</v>
      </c>
      <c r="C318">
        <f t="shared" si="4"/>
        <v>1</v>
      </c>
    </row>
    <row r="319" spans="1:3">
      <c r="A319" t="s">
        <v>36</v>
      </c>
      <c r="B319">
        <v>2</v>
      </c>
      <c r="C319">
        <f t="shared" si="4"/>
        <v>1</v>
      </c>
    </row>
    <row r="320" spans="1:3">
      <c r="A320" t="s">
        <v>36</v>
      </c>
      <c r="B320">
        <v>2</v>
      </c>
      <c r="C320">
        <f t="shared" si="4"/>
        <v>1</v>
      </c>
    </row>
    <row r="321" spans="1:3">
      <c r="A321" t="s">
        <v>36</v>
      </c>
      <c r="B321">
        <v>2</v>
      </c>
      <c r="C321">
        <f t="shared" si="4"/>
        <v>1</v>
      </c>
    </row>
    <row r="322" spans="1:3">
      <c r="A322" t="s">
        <v>36</v>
      </c>
      <c r="B322">
        <v>3</v>
      </c>
      <c r="C322">
        <f t="shared" si="4"/>
        <v>1</v>
      </c>
    </row>
    <row r="323" spans="1:3">
      <c r="A323" t="s">
        <v>36</v>
      </c>
      <c r="B323">
        <v>4</v>
      </c>
      <c r="C323">
        <f t="shared" ref="C323:C386" si="5">IF(A323="Non-Travel", 0, IF(A323="Travel_Rarely", 1, IF(A323="Travel_Frequently", 2, "")))</f>
        <v>1</v>
      </c>
    </row>
    <row r="324" spans="1:3">
      <c r="A324" t="s">
        <v>36</v>
      </c>
      <c r="B324">
        <v>4</v>
      </c>
      <c r="C324">
        <f t="shared" si="5"/>
        <v>1</v>
      </c>
    </row>
    <row r="325" spans="1:3">
      <c r="A325" t="s">
        <v>36</v>
      </c>
      <c r="B325">
        <v>4</v>
      </c>
      <c r="C325">
        <f t="shared" si="5"/>
        <v>1</v>
      </c>
    </row>
    <row r="326" spans="1:3">
      <c r="A326" t="s">
        <v>36</v>
      </c>
      <c r="B326">
        <v>4</v>
      </c>
      <c r="C326">
        <f t="shared" si="5"/>
        <v>1</v>
      </c>
    </row>
    <row r="327" spans="1:3">
      <c r="A327" t="s">
        <v>44</v>
      </c>
      <c r="B327">
        <v>3</v>
      </c>
      <c r="C327">
        <f t="shared" si="5"/>
        <v>2</v>
      </c>
    </row>
    <row r="328" spans="1:3">
      <c r="A328" t="s">
        <v>44</v>
      </c>
      <c r="B328">
        <v>4</v>
      </c>
      <c r="C328">
        <f t="shared" si="5"/>
        <v>2</v>
      </c>
    </row>
    <row r="329" spans="1:3">
      <c r="A329" t="s">
        <v>36</v>
      </c>
      <c r="B329">
        <v>3</v>
      </c>
      <c r="C329">
        <f t="shared" si="5"/>
        <v>1</v>
      </c>
    </row>
    <row r="330" spans="1:3">
      <c r="A330" t="s">
        <v>44</v>
      </c>
      <c r="B330">
        <v>4</v>
      </c>
      <c r="C330">
        <f t="shared" si="5"/>
        <v>2</v>
      </c>
    </row>
    <row r="331" spans="1:3">
      <c r="A331" t="s">
        <v>36</v>
      </c>
      <c r="B331">
        <v>3</v>
      </c>
      <c r="C331">
        <f t="shared" si="5"/>
        <v>1</v>
      </c>
    </row>
    <row r="332" spans="1:3">
      <c r="A332" t="s">
        <v>44</v>
      </c>
      <c r="B332">
        <v>3</v>
      </c>
      <c r="C332">
        <f t="shared" si="5"/>
        <v>2</v>
      </c>
    </row>
    <row r="333" spans="1:3">
      <c r="A333" t="s">
        <v>55</v>
      </c>
      <c r="B333">
        <v>2</v>
      </c>
      <c r="C333">
        <f t="shared" si="5"/>
        <v>0</v>
      </c>
    </row>
    <row r="334" spans="1:3">
      <c r="A334" t="s">
        <v>44</v>
      </c>
      <c r="B334">
        <v>3</v>
      </c>
      <c r="C334">
        <f t="shared" si="5"/>
        <v>2</v>
      </c>
    </row>
    <row r="335" spans="1:3">
      <c r="A335" t="s">
        <v>36</v>
      </c>
      <c r="B335">
        <v>1</v>
      </c>
      <c r="C335">
        <f t="shared" si="5"/>
        <v>1</v>
      </c>
    </row>
    <row r="336" spans="1:3">
      <c r="A336" t="s">
        <v>36</v>
      </c>
      <c r="B336">
        <v>4</v>
      </c>
      <c r="C336">
        <f t="shared" si="5"/>
        <v>1</v>
      </c>
    </row>
    <row r="337" spans="1:3">
      <c r="A337" t="s">
        <v>36</v>
      </c>
      <c r="B337">
        <v>4</v>
      </c>
      <c r="C337">
        <f t="shared" si="5"/>
        <v>1</v>
      </c>
    </row>
    <row r="338" spans="1:3">
      <c r="A338" t="s">
        <v>36</v>
      </c>
      <c r="B338">
        <v>1</v>
      </c>
      <c r="C338">
        <f t="shared" si="5"/>
        <v>1</v>
      </c>
    </row>
    <row r="339" spans="1:3">
      <c r="A339" t="s">
        <v>36</v>
      </c>
      <c r="B339">
        <v>4</v>
      </c>
      <c r="C339">
        <f t="shared" si="5"/>
        <v>1</v>
      </c>
    </row>
    <row r="340" spans="1:3">
      <c r="A340" t="s">
        <v>36</v>
      </c>
      <c r="B340">
        <v>3</v>
      </c>
      <c r="C340">
        <f t="shared" si="5"/>
        <v>1</v>
      </c>
    </row>
    <row r="341" spans="1:3">
      <c r="A341" t="s">
        <v>36</v>
      </c>
      <c r="B341">
        <v>2</v>
      </c>
      <c r="C341">
        <f t="shared" si="5"/>
        <v>1</v>
      </c>
    </row>
    <row r="342" spans="1:3">
      <c r="A342" t="s">
        <v>36</v>
      </c>
      <c r="B342">
        <v>4</v>
      </c>
      <c r="C342">
        <f t="shared" si="5"/>
        <v>1</v>
      </c>
    </row>
    <row r="343" spans="1:3">
      <c r="A343" t="s">
        <v>36</v>
      </c>
      <c r="B343">
        <v>4</v>
      </c>
      <c r="C343">
        <f t="shared" si="5"/>
        <v>1</v>
      </c>
    </row>
    <row r="344" spans="1:3">
      <c r="A344" t="s">
        <v>36</v>
      </c>
      <c r="B344">
        <v>4</v>
      </c>
      <c r="C344">
        <f t="shared" si="5"/>
        <v>1</v>
      </c>
    </row>
    <row r="345" spans="1:3">
      <c r="A345" t="s">
        <v>36</v>
      </c>
      <c r="B345">
        <v>2</v>
      </c>
      <c r="C345">
        <f t="shared" si="5"/>
        <v>1</v>
      </c>
    </row>
    <row r="346" spans="1:3">
      <c r="A346" t="s">
        <v>36</v>
      </c>
      <c r="B346">
        <v>2</v>
      </c>
      <c r="C346">
        <f t="shared" si="5"/>
        <v>1</v>
      </c>
    </row>
    <row r="347" spans="1:3">
      <c r="A347" t="s">
        <v>36</v>
      </c>
      <c r="B347">
        <v>4</v>
      </c>
      <c r="C347">
        <f t="shared" si="5"/>
        <v>1</v>
      </c>
    </row>
    <row r="348" spans="1:3">
      <c r="A348" t="s">
        <v>36</v>
      </c>
      <c r="B348">
        <v>2</v>
      </c>
      <c r="C348">
        <f t="shared" si="5"/>
        <v>1</v>
      </c>
    </row>
    <row r="349" spans="1:3">
      <c r="A349" t="s">
        <v>44</v>
      </c>
      <c r="B349">
        <v>3</v>
      </c>
      <c r="C349">
        <f t="shared" si="5"/>
        <v>2</v>
      </c>
    </row>
    <row r="350" spans="1:3">
      <c r="A350" t="s">
        <v>36</v>
      </c>
      <c r="B350">
        <v>4</v>
      </c>
      <c r="C350">
        <f t="shared" si="5"/>
        <v>1</v>
      </c>
    </row>
    <row r="351" spans="1:3">
      <c r="A351" t="s">
        <v>55</v>
      </c>
      <c r="B351">
        <v>3</v>
      </c>
      <c r="C351">
        <f t="shared" si="5"/>
        <v>0</v>
      </c>
    </row>
    <row r="352" spans="1:3">
      <c r="A352" t="s">
        <v>36</v>
      </c>
      <c r="B352">
        <v>3</v>
      </c>
      <c r="C352">
        <f t="shared" si="5"/>
        <v>1</v>
      </c>
    </row>
    <row r="353" spans="1:3">
      <c r="A353" t="s">
        <v>36</v>
      </c>
      <c r="B353">
        <v>2</v>
      </c>
      <c r="C353">
        <f t="shared" si="5"/>
        <v>1</v>
      </c>
    </row>
    <row r="354" spans="1:3">
      <c r="A354" t="s">
        <v>36</v>
      </c>
      <c r="B354">
        <v>3</v>
      </c>
      <c r="C354">
        <f t="shared" si="5"/>
        <v>1</v>
      </c>
    </row>
    <row r="355" spans="1:3">
      <c r="A355" t="s">
        <v>36</v>
      </c>
      <c r="B355">
        <v>1</v>
      </c>
      <c r="C355">
        <f t="shared" si="5"/>
        <v>1</v>
      </c>
    </row>
    <row r="356" spans="1:3">
      <c r="A356" t="s">
        <v>55</v>
      </c>
      <c r="B356">
        <v>3</v>
      </c>
      <c r="C356">
        <f t="shared" si="5"/>
        <v>0</v>
      </c>
    </row>
    <row r="357" spans="1:3">
      <c r="A357" t="s">
        <v>36</v>
      </c>
      <c r="B357">
        <v>3</v>
      </c>
      <c r="C357">
        <f t="shared" si="5"/>
        <v>1</v>
      </c>
    </row>
    <row r="358" spans="1:3">
      <c r="A358" t="s">
        <v>36</v>
      </c>
      <c r="B358">
        <v>4</v>
      </c>
      <c r="C358">
        <f t="shared" si="5"/>
        <v>1</v>
      </c>
    </row>
    <row r="359" spans="1:3">
      <c r="A359" t="s">
        <v>44</v>
      </c>
      <c r="B359">
        <v>2</v>
      </c>
      <c r="C359">
        <f t="shared" si="5"/>
        <v>2</v>
      </c>
    </row>
    <row r="360" spans="1:3">
      <c r="A360" t="s">
        <v>55</v>
      </c>
      <c r="B360">
        <v>4</v>
      </c>
      <c r="C360">
        <f t="shared" si="5"/>
        <v>0</v>
      </c>
    </row>
    <row r="361" spans="1:3">
      <c r="A361" t="s">
        <v>44</v>
      </c>
      <c r="B361">
        <v>4</v>
      </c>
      <c r="C361">
        <f t="shared" si="5"/>
        <v>2</v>
      </c>
    </row>
    <row r="362" spans="1:3">
      <c r="A362" t="s">
        <v>36</v>
      </c>
      <c r="B362">
        <v>3</v>
      </c>
      <c r="C362">
        <f t="shared" si="5"/>
        <v>1</v>
      </c>
    </row>
    <row r="363" spans="1:3">
      <c r="A363" t="s">
        <v>36</v>
      </c>
      <c r="B363">
        <v>3</v>
      </c>
      <c r="C363">
        <f t="shared" si="5"/>
        <v>1</v>
      </c>
    </row>
    <row r="364" spans="1:3">
      <c r="A364" t="s">
        <v>55</v>
      </c>
      <c r="B364">
        <v>4</v>
      </c>
      <c r="C364">
        <f t="shared" si="5"/>
        <v>0</v>
      </c>
    </row>
    <row r="365" spans="1:3">
      <c r="A365" t="s">
        <v>36</v>
      </c>
      <c r="B365">
        <v>3</v>
      </c>
      <c r="C365">
        <f t="shared" si="5"/>
        <v>1</v>
      </c>
    </row>
    <row r="366" spans="1:3">
      <c r="A366" t="s">
        <v>36</v>
      </c>
      <c r="B366">
        <v>1</v>
      </c>
      <c r="C366">
        <f t="shared" si="5"/>
        <v>1</v>
      </c>
    </row>
    <row r="367" spans="1:3">
      <c r="A367" t="s">
        <v>55</v>
      </c>
      <c r="B367">
        <v>3</v>
      </c>
      <c r="C367">
        <f t="shared" si="5"/>
        <v>0</v>
      </c>
    </row>
    <row r="368" spans="1:3">
      <c r="A368" t="s">
        <v>44</v>
      </c>
      <c r="B368">
        <v>2</v>
      </c>
      <c r="C368">
        <f t="shared" si="5"/>
        <v>2</v>
      </c>
    </row>
    <row r="369" spans="1:3">
      <c r="A369" t="s">
        <v>36</v>
      </c>
      <c r="B369">
        <v>4</v>
      </c>
      <c r="C369">
        <f t="shared" si="5"/>
        <v>1</v>
      </c>
    </row>
    <row r="370" spans="1:3">
      <c r="A370" t="s">
        <v>36</v>
      </c>
      <c r="B370">
        <v>3</v>
      </c>
      <c r="C370">
        <f t="shared" si="5"/>
        <v>1</v>
      </c>
    </row>
    <row r="371" spans="1:3">
      <c r="A371" t="s">
        <v>36</v>
      </c>
      <c r="B371">
        <v>2</v>
      </c>
      <c r="C371">
        <f t="shared" si="5"/>
        <v>1</v>
      </c>
    </row>
    <row r="372" spans="1:3">
      <c r="A372" t="s">
        <v>36</v>
      </c>
      <c r="B372">
        <v>2</v>
      </c>
      <c r="C372">
        <f t="shared" si="5"/>
        <v>1</v>
      </c>
    </row>
    <row r="373" spans="1:3">
      <c r="A373" t="s">
        <v>36</v>
      </c>
      <c r="B373">
        <v>4</v>
      </c>
      <c r="C373">
        <f t="shared" si="5"/>
        <v>1</v>
      </c>
    </row>
    <row r="374" spans="1:3">
      <c r="A374" t="s">
        <v>36</v>
      </c>
      <c r="B374">
        <v>2</v>
      </c>
      <c r="C374">
        <f t="shared" si="5"/>
        <v>1</v>
      </c>
    </row>
    <row r="375" spans="1:3">
      <c r="A375" t="s">
        <v>36</v>
      </c>
      <c r="B375">
        <v>2</v>
      </c>
      <c r="C375">
        <f t="shared" si="5"/>
        <v>1</v>
      </c>
    </row>
    <row r="376" spans="1:3">
      <c r="A376" t="s">
        <v>36</v>
      </c>
      <c r="B376">
        <v>4</v>
      </c>
      <c r="C376">
        <f t="shared" si="5"/>
        <v>1</v>
      </c>
    </row>
    <row r="377" spans="1:3">
      <c r="A377" t="s">
        <v>36</v>
      </c>
      <c r="B377">
        <v>3</v>
      </c>
      <c r="C377">
        <f t="shared" si="5"/>
        <v>1</v>
      </c>
    </row>
    <row r="378" spans="1:3">
      <c r="A378" t="s">
        <v>36</v>
      </c>
      <c r="B378">
        <v>4</v>
      </c>
      <c r="C378">
        <f t="shared" si="5"/>
        <v>1</v>
      </c>
    </row>
    <row r="379" spans="1:3">
      <c r="A379" t="s">
        <v>36</v>
      </c>
      <c r="B379">
        <v>3</v>
      </c>
      <c r="C379">
        <f t="shared" si="5"/>
        <v>1</v>
      </c>
    </row>
    <row r="380" spans="1:3">
      <c r="A380" t="s">
        <v>55</v>
      </c>
      <c r="B380">
        <v>4</v>
      </c>
      <c r="C380">
        <f t="shared" si="5"/>
        <v>0</v>
      </c>
    </row>
    <row r="381" spans="1:3">
      <c r="A381" t="s">
        <v>36</v>
      </c>
      <c r="B381">
        <v>4</v>
      </c>
      <c r="C381">
        <f t="shared" si="5"/>
        <v>1</v>
      </c>
    </row>
    <row r="382" spans="1:3">
      <c r="A382" t="s">
        <v>36</v>
      </c>
      <c r="B382">
        <v>3</v>
      </c>
      <c r="C382">
        <f t="shared" si="5"/>
        <v>1</v>
      </c>
    </row>
    <row r="383" spans="1:3">
      <c r="A383" t="s">
        <v>36</v>
      </c>
      <c r="B383">
        <v>2</v>
      </c>
      <c r="C383">
        <f t="shared" si="5"/>
        <v>1</v>
      </c>
    </row>
    <row r="384" spans="1:3">
      <c r="A384" t="s">
        <v>44</v>
      </c>
      <c r="B384">
        <v>1</v>
      </c>
      <c r="C384">
        <f t="shared" si="5"/>
        <v>2</v>
      </c>
    </row>
    <row r="385" spans="1:3">
      <c r="A385" t="s">
        <v>36</v>
      </c>
      <c r="B385">
        <v>2</v>
      </c>
      <c r="C385">
        <f t="shared" si="5"/>
        <v>1</v>
      </c>
    </row>
    <row r="386" spans="1:3">
      <c r="A386" t="s">
        <v>36</v>
      </c>
      <c r="B386">
        <v>3</v>
      </c>
      <c r="C386">
        <f t="shared" si="5"/>
        <v>1</v>
      </c>
    </row>
    <row r="387" spans="1:3">
      <c r="A387" t="s">
        <v>44</v>
      </c>
      <c r="B387">
        <v>4</v>
      </c>
      <c r="C387">
        <f t="shared" ref="C387:C450" si="6">IF(A387="Non-Travel", 0, IF(A387="Travel_Rarely", 1, IF(A387="Travel_Frequently", 2, "")))</f>
        <v>2</v>
      </c>
    </row>
    <row r="388" spans="1:3">
      <c r="A388" t="s">
        <v>36</v>
      </c>
      <c r="B388">
        <v>1</v>
      </c>
      <c r="C388">
        <f t="shared" si="6"/>
        <v>1</v>
      </c>
    </row>
    <row r="389" spans="1:3">
      <c r="A389" t="s">
        <v>36</v>
      </c>
      <c r="B389">
        <v>2</v>
      </c>
      <c r="C389">
        <f t="shared" si="6"/>
        <v>1</v>
      </c>
    </row>
    <row r="390" spans="1:3">
      <c r="A390" t="s">
        <v>36</v>
      </c>
      <c r="B390">
        <v>1</v>
      </c>
      <c r="C390">
        <f t="shared" si="6"/>
        <v>1</v>
      </c>
    </row>
    <row r="391" spans="1:3">
      <c r="A391" t="s">
        <v>36</v>
      </c>
      <c r="B391">
        <v>2</v>
      </c>
      <c r="C391">
        <f t="shared" si="6"/>
        <v>1</v>
      </c>
    </row>
    <row r="392" spans="1:3">
      <c r="A392" t="s">
        <v>36</v>
      </c>
      <c r="B392">
        <v>2</v>
      </c>
      <c r="C392">
        <f t="shared" si="6"/>
        <v>1</v>
      </c>
    </row>
    <row r="393" spans="1:3">
      <c r="A393" t="s">
        <v>36</v>
      </c>
      <c r="B393">
        <v>3</v>
      </c>
      <c r="C393">
        <f t="shared" si="6"/>
        <v>1</v>
      </c>
    </row>
    <row r="394" spans="1:3">
      <c r="A394" t="s">
        <v>36</v>
      </c>
      <c r="B394">
        <v>1</v>
      </c>
      <c r="C394">
        <f t="shared" si="6"/>
        <v>1</v>
      </c>
    </row>
    <row r="395" spans="1:3">
      <c r="A395" t="s">
        <v>55</v>
      </c>
      <c r="B395">
        <v>3</v>
      </c>
      <c r="C395">
        <f t="shared" si="6"/>
        <v>0</v>
      </c>
    </row>
    <row r="396" spans="1:3">
      <c r="A396" t="s">
        <v>36</v>
      </c>
      <c r="B396">
        <v>1</v>
      </c>
      <c r="C396">
        <f t="shared" si="6"/>
        <v>1</v>
      </c>
    </row>
    <row r="397" spans="1:3">
      <c r="A397" t="s">
        <v>44</v>
      </c>
      <c r="B397">
        <v>4</v>
      </c>
      <c r="C397">
        <f t="shared" si="6"/>
        <v>2</v>
      </c>
    </row>
    <row r="398" spans="1:3">
      <c r="A398" t="s">
        <v>36</v>
      </c>
      <c r="B398">
        <v>3</v>
      </c>
      <c r="C398">
        <f t="shared" si="6"/>
        <v>1</v>
      </c>
    </row>
    <row r="399" spans="1:3">
      <c r="A399" t="s">
        <v>36</v>
      </c>
      <c r="B399">
        <v>4</v>
      </c>
      <c r="C399">
        <f t="shared" si="6"/>
        <v>1</v>
      </c>
    </row>
    <row r="400" spans="1:3">
      <c r="A400" t="s">
        <v>55</v>
      </c>
      <c r="B400">
        <v>3</v>
      </c>
      <c r="C400">
        <f t="shared" si="6"/>
        <v>0</v>
      </c>
    </row>
    <row r="401" spans="1:3">
      <c r="A401" t="s">
        <v>36</v>
      </c>
      <c r="B401">
        <v>1</v>
      </c>
      <c r="C401">
        <f t="shared" si="6"/>
        <v>1</v>
      </c>
    </row>
    <row r="402" spans="1:3">
      <c r="A402" t="s">
        <v>44</v>
      </c>
      <c r="B402">
        <v>3</v>
      </c>
      <c r="C402">
        <f t="shared" si="6"/>
        <v>2</v>
      </c>
    </row>
    <row r="403" spans="1:3">
      <c r="A403" t="s">
        <v>44</v>
      </c>
      <c r="B403">
        <v>1</v>
      </c>
      <c r="C403">
        <f t="shared" si="6"/>
        <v>2</v>
      </c>
    </row>
    <row r="404" spans="1:3">
      <c r="A404" t="s">
        <v>36</v>
      </c>
      <c r="B404">
        <v>3</v>
      </c>
      <c r="C404">
        <f t="shared" si="6"/>
        <v>1</v>
      </c>
    </row>
    <row r="405" spans="1:3">
      <c r="A405" t="s">
        <v>36</v>
      </c>
      <c r="B405">
        <v>1</v>
      </c>
      <c r="C405">
        <f t="shared" si="6"/>
        <v>1</v>
      </c>
    </row>
    <row r="406" spans="1:3">
      <c r="A406" t="s">
        <v>36</v>
      </c>
      <c r="B406">
        <v>1</v>
      </c>
      <c r="C406">
        <f t="shared" si="6"/>
        <v>1</v>
      </c>
    </row>
    <row r="407" spans="1:3">
      <c r="A407" t="s">
        <v>36</v>
      </c>
      <c r="B407">
        <v>1</v>
      </c>
      <c r="C407">
        <f t="shared" si="6"/>
        <v>1</v>
      </c>
    </row>
    <row r="408" spans="1:3">
      <c r="A408" t="s">
        <v>36</v>
      </c>
      <c r="B408">
        <v>3</v>
      </c>
      <c r="C408">
        <f t="shared" si="6"/>
        <v>1</v>
      </c>
    </row>
    <row r="409" spans="1:3">
      <c r="A409" t="s">
        <v>36</v>
      </c>
      <c r="B409">
        <v>4</v>
      </c>
      <c r="C409">
        <f t="shared" si="6"/>
        <v>1</v>
      </c>
    </row>
    <row r="410" spans="1:3">
      <c r="A410" t="s">
        <v>36</v>
      </c>
      <c r="B410">
        <v>4</v>
      </c>
      <c r="C410">
        <f t="shared" si="6"/>
        <v>1</v>
      </c>
    </row>
    <row r="411" spans="1:3">
      <c r="A411" t="s">
        <v>44</v>
      </c>
      <c r="B411">
        <v>3</v>
      </c>
      <c r="C411">
        <f t="shared" si="6"/>
        <v>2</v>
      </c>
    </row>
    <row r="412" spans="1:3">
      <c r="A412" t="s">
        <v>36</v>
      </c>
      <c r="B412">
        <v>4</v>
      </c>
      <c r="C412">
        <f t="shared" si="6"/>
        <v>1</v>
      </c>
    </row>
    <row r="413" spans="1:3">
      <c r="A413" t="s">
        <v>36</v>
      </c>
      <c r="B413">
        <v>1</v>
      </c>
      <c r="C413">
        <f t="shared" si="6"/>
        <v>1</v>
      </c>
    </row>
    <row r="414" spans="1:3">
      <c r="A414" t="s">
        <v>36</v>
      </c>
      <c r="B414">
        <v>3</v>
      </c>
      <c r="C414">
        <f t="shared" si="6"/>
        <v>1</v>
      </c>
    </row>
    <row r="415" spans="1:3">
      <c r="A415" t="s">
        <v>44</v>
      </c>
      <c r="B415">
        <v>4</v>
      </c>
      <c r="C415">
        <f t="shared" si="6"/>
        <v>2</v>
      </c>
    </row>
    <row r="416" spans="1:3">
      <c r="A416" t="s">
        <v>36</v>
      </c>
      <c r="B416">
        <v>2</v>
      </c>
      <c r="C416">
        <f t="shared" si="6"/>
        <v>1</v>
      </c>
    </row>
    <row r="417" spans="1:3">
      <c r="A417" t="s">
        <v>44</v>
      </c>
      <c r="B417">
        <v>3</v>
      </c>
      <c r="C417">
        <f t="shared" si="6"/>
        <v>2</v>
      </c>
    </row>
    <row r="418" spans="1:3">
      <c r="A418" t="s">
        <v>44</v>
      </c>
      <c r="B418">
        <v>4</v>
      </c>
      <c r="C418">
        <f t="shared" si="6"/>
        <v>2</v>
      </c>
    </row>
    <row r="419" spans="1:3">
      <c r="A419" t="s">
        <v>36</v>
      </c>
      <c r="B419">
        <v>3</v>
      </c>
      <c r="C419">
        <f t="shared" si="6"/>
        <v>1</v>
      </c>
    </row>
    <row r="420" spans="1:3">
      <c r="A420" t="s">
        <v>36</v>
      </c>
      <c r="B420">
        <v>4</v>
      </c>
      <c r="C420">
        <f t="shared" si="6"/>
        <v>1</v>
      </c>
    </row>
    <row r="421" spans="1:3">
      <c r="A421" t="s">
        <v>55</v>
      </c>
      <c r="B421">
        <v>4</v>
      </c>
      <c r="C421">
        <f t="shared" si="6"/>
        <v>0</v>
      </c>
    </row>
    <row r="422" spans="1:3">
      <c r="A422" t="s">
        <v>36</v>
      </c>
      <c r="B422">
        <v>3</v>
      </c>
      <c r="C422">
        <f t="shared" si="6"/>
        <v>1</v>
      </c>
    </row>
    <row r="423" spans="1:3">
      <c r="A423" t="s">
        <v>36</v>
      </c>
      <c r="B423">
        <v>2</v>
      </c>
      <c r="C423">
        <f t="shared" si="6"/>
        <v>1</v>
      </c>
    </row>
    <row r="424" spans="1:3">
      <c r="A424" t="s">
        <v>36</v>
      </c>
      <c r="B424">
        <v>4</v>
      </c>
      <c r="C424">
        <f t="shared" si="6"/>
        <v>1</v>
      </c>
    </row>
    <row r="425" spans="1:3">
      <c r="A425" t="s">
        <v>55</v>
      </c>
      <c r="B425">
        <v>1</v>
      </c>
      <c r="C425">
        <f t="shared" si="6"/>
        <v>0</v>
      </c>
    </row>
    <row r="426" spans="1:3">
      <c r="A426" t="s">
        <v>36</v>
      </c>
      <c r="B426">
        <v>4</v>
      </c>
      <c r="C426">
        <f t="shared" si="6"/>
        <v>1</v>
      </c>
    </row>
    <row r="427" spans="1:3">
      <c r="A427" t="s">
        <v>36</v>
      </c>
      <c r="B427">
        <v>3</v>
      </c>
      <c r="C427">
        <f t="shared" si="6"/>
        <v>1</v>
      </c>
    </row>
    <row r="428" spans="1:3">
      <c r="A428" t="s">
        <v>55</v>
      </c>
      <c r="B428">
        <v>4</v>
      </c>
      <c r="C428">
        <f t="shared" si="6"/>
        <v>0</v>
      </c>
    </row>
    <row r="429" spans="1:3">
      <c r="A429" t="s">
        <v>44</v>
      </c>
      <c r="B429">
        <v>1</v>
      </c>
      <c r="C429">
        <f t="shared" si="6"/>
        <v>2</v>
      </c>
    </row>
    <row r="430" spans="1:3">
      <c r="A430" t="s">
        <v>36</v>
      </c>
      <c r="B430">
        <v>4</v>
      </c>
      <c r="C430">
        <f t="shared" si="6"/>
        <v>1</v>
      </c>
    </row>
    <row r="431" spans="1:3">
      <c r="A431" t="s">
        <v>36</v>
      </c>
      <c r="B431">
        <v>3</v>
      </c>
      <c r="C431">
        <f t="shared" si="6"/>
        <v>1</v>
      </c>
    </row>
    <row r="432" spans="1:3">
      <c r="A432" t="s">
        <v>36</v>
      </c>
      <c r="B432">
        <v>3</v>
      </c>
      <c r="C432">
        <f t="shared" si="6"/>
        <v>1</v>
      </c>
    </row>
    <row r="433" spans="1:3">
      <c r="A433" t="s">
        <v>36</v>
      </c>
      <c r="B433">
        <v>3</v>
      </c>
      <c r="C433">
        <f t="shared" si="6"/>
        <v>1</v>
      </c>
    </row>
    <row r="434" spans="1:3">
      <c r="A434" t="s">
        <v>36</v>
      </c>
      <c r="B434">
        <v>3</v>
      </c>
      <c r="C434">
        <f t="shared" si="6"/>
        <v>1</v>
      </c>
    </row>
    <row r="435" spans="1:3">
      <c r="A435" t="s">
        <v>36</v>
      </c>
      <c r="B435">
        <v>4</v>
      </c>
      <c r="C435">
        <f t="shared" si="6"/>
        <v>1</v>
      </c>
    </row>
    <row r="436" spans="1:3">
      <c r="A436" t="s">
        <v>36</v>
      </c>
      <c r="B436">
        <v>2</v>
      </c>
      <c r="C436">
        <f t="shared" si="6"/>
        <v>1</v>
      </c>
    </row>
    <row r="437" spans="1:3">
      <c r="A437" t="s">
        <v>36</v>
      </c>
      <c r="B437">
        <v>3</v>
      </c>
      <c r="C437">
        <f t="shared" si="6"/>
        <v>1</v>
      </c>
    </row>
    <row r="438" spans="1:3">
      <c r="A438" t="s">
        <v>36</v>
      </c>
      <c r="B438">
        <v>4</v>
      </c>
      <c r="C438">
        <f t="shared" si="6"/>
        <v>1</v>
      </c>
    </row>
    <row r="439" spans="1:3">
      <c r="A439" t="s">
        <v>36</v>
      </c>
      <c r="B439">
        <v>2</v>
      </c>
      <c r="C439">
        <f t="shared" si="6"/>
        <v>1</v>
      </c>
    </row>
    <row r="440" spans="1:3">
      <c r="A440" t="s">
        <v>36</v>
      </c>
      <c r="B440">
        <v>3</v>
      </c>
      <c r="C440">
        <f t="shared" si="6"/>
        <v>1</v>
      </c>
    </row>
    <row r="441" spans="1:3">
      <c r="A441" t="s">
        <v>44</v>
      </c>
      <c r="B441">
        <v>3</v>
      </c>
      <c r="C441">
        <f t="shared" si="6"/>
        <v>2</v>
      </c>
    </row>
    <row r="442" spans="1:3">
      <c r="A442" t="s">
        <v>44</v>
      </c>
      <c r="B442">
        <v>1</v>
      </c>
      <c r="C442">
        <f t="shared" si="6"/>
        <v>2</v>
      </c>
    </row>
    <row r="443" spans="1:3">
      <c r="A443" t="s">
        <v>44</v>
      </c>
      <c r="B443">
        <v>3</v>
      </c>
      <c r="C443">
        <f t="shared" si="6"/>
        <v>2</v>
      </c>
    </row>
    <row r="444" spans="1:3">
      <c r="A444" t="s">
        <v>55</v>
      </c>
      <c r="B444">
        <v>4</v>
      </c>
      <c r="C444">
        <f t="shared" si="6"/>
        <v>0</v>
      </c>
    </row>
    <row r="445" spans="1:3">
      <c r="A445" t="s">
        <v>44</v>
      </c>
      <c r="B445">
        <v>3</v>
      </c>
      <c r="C445">
        <f t="shared" si="6"/>
        <v>2</v>
      </c>
    </row>
    <row r="446" spans="1:3">
      <c r="A446" t="s">
        <v>36</v>
      </c>
      <c r="B446">
        <v>4</v>
      </c>
      <c r="C446">
        <f t="shared" si="6"/>
        <v>1</v>
      </c>
    </row>
    <row r="447" spans="1:3">
      <c r="A447" t="s">
        <v>36</v>
      </c>
      <c r="B447">
        <v>2</v>
      </c>
      <c r="C447">
        <f t="shared" si="6"/>
        <v>1</v>
      </c>
    </row>
    <row r="448" spans="1:3">
      <c r="A448" t="s">
        <v>55</v>
      </c>
      <c r="B448">
        <v>4</v>
      </c>
      <c r="C448">
        <f t="shared" si="6"/>
        <v>0</v>
      </c>
    </row>
    <row r="449" spans="1:3">
      <c r="A449" t="s">
        <v>36</v>
      </c>
      <c r="B449">
        <v>3</v>
      </c>
      <c r="C449">
        <f t="shared" si="6"/>
        <v>1</v>
      </c>
    </row>
    <row r="450" spans="1:3">
      <c r="A450" t="s">
        <v>36</v>
      </c>
      <c r="B450">
        <v>3</v>
      </c>
      <c r="C450">
        <f t="shared" si="6"/>
        <v>1</v>
      </c>
    </row>
    <row r="451" spans="1:3">
      <c r="A451" t="s">
        <v>44</v>
      </c>
      <c r="B451">
        <v>3</v>
      </c>
      <c r="C451">
        <f t="shared" ref="C451:C514" si="7">IF(A451="Non-Travel", 0, IF(A451="Travel_Rarely", 1, IF(A451="Travel_Frequently", 2, "")))</f>
        <v>2</v>
      </c>
    </row>
    <row r="452" spans="1:3">
      <c r="A452" t="s">
        <v>36</v>
      </c>
      <c r="B452">
        <v>4</v>
      </c>
      <c r="C452">
        <f t="shared" si="7"/>
        <v>1</v>
      </c>
    </row>
    <row r="453" spans="1:3">
      <c r="A453" t="s">
        <v>36</v>
      </c>
      <c r="B453">
        <v>1</v>
      </c>
      <c r="C453">
        <f t="shared" si="7"/>
        <v>1</v>
      </c>
    </row>
    <row r="454" spans="1:3">
      <c r="A454" t="s">
        <v>36</v>
      </c>
      <c r="B454">
        <v>2</v>
      </c>
      <c r="C454">
        <f t="shared" si="7"/>
        <v>1</v>
      </c>
    </row>
    <row r="455" spans="1:3">
      <c r="A455" t="s">
        <v>44</v>
      </c>
      <c r="B455">
        <v>3</v>
      </c>
      <c r="C455">
        <f t="shared" si="7"/>
        <v>2</v>
      </c>
    </row>
    <row r="456" spans="1:3">
      <c r="A456" t="s">
        <v>36</v>
      </c>
      <c r="B456">
        <v>4</v>
      </c>
      <c r="C456">
        <f t="shared" si="7"/>
        <v>1</v>
      </c>
    </row>
    <row r="457" spans="1:3">
      <c r="A457" t="s">
        <v>36</v>
      </c>
      <c r="B457">
        <v>3</v>
      </c>
      <c r="C457">
        <f t="shared" si="7"/>
        <v>1</v>
      </c>
    </row>
    <row r="458" spans="1:3">
      <c r="A458" t="s">
        <v>36</v>
      </c>
      <c r="B458">
        <v>4</v>
      </c>
      <c r="C458">
        <f t="shared" si="7"/>
        <v>1</v>
      </c>
    </row>
    <row r="459" spans="1:3">
      <c r="A459" t="s">
        <v>44</v>
      </c>
      <c r="B459">
        <v>2</v>
      </c>
      <c r="C459">
        <f t="shared" si="7"/>
        <v>2</v>
      </c>
    </row>
    <row r="460" spans="1:3">
      <c r="A460" t="s">
        <v>55</v>
      </c>
      <c r="B460">
        <v>1</v>
      </c>
      <c r="C460">
        <f t="shared" si="7"/>
        <v>0</v>
      </c>
    </row>
    <row r="461" spans="1:3">
      <c r="A461" t="s">
        <v>55</v>
      </c>
      <c r="B461">
        <v>3</v>
      </c>
      <c r="C461">
        <f t="shared" si="7"/>
        <v>0</v>
      </c>
    </row>
    <row r="462" spans="1:3">
      <c r="A462" t="s">
        <v>36</v>
      </c>
      <c r="B462">
        <v>3</v>
      </c>
      <c r="C462">
        <f t="shared" si="7"/>
        <v>1</v>
      </c>
    </row>
    <row r="463" spans="1:3">
      <c r="A463" t="s">
        <v>36</v>
      </c>
      <c r="B463">
        <v>3</v>
      </c>
      <c r="C463">
        <f t="shared" si="7"/>
        <v>1</v>
      </c>
    </row>
    <row r="464" spans="1:3">
      <c r="A464" t="s">
        <v>36</v>
      </c>
      <c r="B464">
        <v>4</v>
      </c>
      <c r="C464">
        <f t="shared" si="7"/>
        <v>1</v>
      </c>
    </row>
    <row r="465" spans="1:3">
      <c r="A465" t="s">
        <v>36</v>
      </c>
      <c r="B465">
        <v>4</v>
      </c>
      <c r="C465">
        <f t="shared" si="7"/>
        <v>1</v>
      </c>
    </row>
    <row r="466" spans="1:3">
      <c r="A466" t="s">
        <v>36</v>
      </c>
      <c r="B466">
        <v>4</v>
      </c>
      <c r="C466">
        <f t="shared" si="7"/>
        <v>1</v>
      </c>
    </row>
    <row r="467" spans="1:3">
      <c r="A467" t="s">
        <v>44</v>
      </c>
      <c r="B467">
        <v>3</v>
      </c>
      <c r="C467">
        <f t="shared" si="7"/>
        <v>2</v>
      </c>
    </row>
    <row r="468" spans="1:3">
      <c r="A468" t="s">
        <v>36</v>
      </c>
      <c r="B468">
        <v>1</v>
      </c>
      <c r="C468">
        <f t="shared" si="7"/>
        <v>1</v>
      </c>
    </row>
    <row r="469" spans="1:3">
      <c r="A469" t="s">
        <v>55</v>
      </c>
      <c r="B469">
        <v>2</v>
      </c>
      <c r="C469">
        <f t="shared" si="7"/>
        <v>0</v>
      </c>
    </row>
    <row r="470" spans="1:3">
      <c r="A470" t="s">
        <v>36</v>
      </c>
      <c r="B470">
        <v>1</v>
      </c>
      <c r="C470">
        <f t="shared" si="7"/>
        <v>1</v>
      </c>
    </row>
    <row r="471" spans="1:3">
      <c r="A471" t="s">
        <v>55</v>
      </c>
      <c r="B471">
        <v>3</v>
      </c>
      <c r="C471">
        <f t="shared" si="7"/>
        <v>0</v>
      </c>
    </row>
    <row r="472" spans="1:3">
      <c r="A472" t="s">
        <v>44</v>
      </c>
      <c r="B472">
        <v>4</v>
      </c>
      <c r="C472">
        <f t="shared" si="7"/>
        <v>2</v>
      </c>
    </row>
    <row r="473" spans="1:3">
      <c r="A473" t="s">
        <v>36</v>
      </c>
      <c r="B473">
        <v>3</v>
      </c>
      <c r="C473">
        <f t="shared" si="7"/>
        <v>1</v>
      </c>
    </row>
    <row r="474" spans="1:3">
      <c r="A474" t="s">
        <v>36</v>
      </c>
      <c r="B474">
        <v>2</v>
      </c>
      <c r="C474">
        <f t="shared" si="7"/>
        <v>1</v>
      </c>
    </row>
    <row r="475" spans="1:3">
      <c r="A475" t="s">
        <v>36</v>
      </c>
      <c r="B475">
        <v>3</v>
      </c>
      <c r="C475">
        <f t="shared" si="7"/>
        <v>1</v>
      </c>
    </row>
    <row r="476" spans="1:3">
      <c r="A476" t="s">
        <v>36</v>
      </c>
      <c r="B476">
        <v>4</v>
      </c>
      <c r="C476">
        <f t="shared" si="7"/>
        <v>1</v>
      </c>
    </row>
    <row r="477" spans="1:3">
      <c r="A477" t="s">
        <v>36</v>
      </c>
      <c r="B477">
        <v>2</v>
      </c>
      <c r="C477">
        <f t="shared" si="7"/>
        <v>1</v>
      </c>
    </row>
    <row r="478" spans="1:3">
      <c r="A478" t="s">
        <v>36</v>
      </c>
      <c r="B478">
        <v>2</v>
      </c>
      <c r="C478">
        <f t="shared" si="7"/>
        <v>1</v>
      </c>
    </row>
    <row r="479" spans="1:3">
      <c r="A479" t="s">
        <v>44</v>
      </c>
      <c r="B479">
        <v>2</v>
      </c>
      <c r="C479">
        <f t="shared" si="7"/>
        <v>2</v>
      </c>
    </row>
    <row r="480" spans="1:3">
      <c r="A480" t="s">
        <v>36</v>
      </c>
      <c r="B480">
        <v>3</v>
      </c>
      <c r="C480">
        <f t="shared" si="7"/>
        <v>1</v>
      </c>
    </row>
    <row r="481" spans="1:3">
      <c r="A481" t="s">
        <v>44</v>
      </c>
      <c r="B481">
        <v>3</v>
      </c>
      <c r="C481">
        <f t="shared" si="7"/>
        <v>2</v>
      </c>
    </row>
    <row r="482" spans="1:3">
      <c r="A482" t="s">
        <v>44</v>
      </c>
      <c r="B482">
        <v>1</v>
      </c>
      <c r="C482">
        <f t="shared" si="7"/>
        <v>2</v>
      </c>
    </row>
    <row r="483" spans="1:3">
      <c r="A483" t="s">
        <v>36</v>
      </c>
      <c r="B483">
        <v>4</v>
      </c>
      <c r="C483">
        <f t="shared" si="7"/>
        <v>1</v>
      </c>
    </row>
    <row r="484" spans="1:3">
      <c r="A484" t="s">
        <v>36</v>
      </c>
      <c r="B484">
        <v>1</v>
      </c>
      <c r="C484">
        <f t="shared" si="7"/>
        <v>1</v>
      </c>
    </row>
    <row r="485" spans="1:3">
      <c r="A485" t="s">
        <v>36</v>
      </c>
      <c r="B485">
        <v>4</v>
      </c>
      <c r="C485">
        <f t="shared" si="7"/>
        <v>1</v>
      </c>
    </row>
    <row r="486" spans="1:3">
      <c r="A486" t="s">
        <v>36</v>
      </c>
      <c r="B486">
        <v>4</v>
      </c>
      <c r="C486">
        <f t="shared" si="7"/>
        <v>1</v>
      </c>
    </row>
    <row r="487" spans="1:3">
      <c r="A487" t="s">
        <v>36</v>
      </c>
      <c r="B487">
        <v>3</v>
      </c>
      <c r="C487">
        <f t="shared" si="7"/>
        <v>1</v>
      </c>
    </row>
    <row r="488" spans="1:3">
      <c r="A488" t="s">
        <v>36</v>
      </c>
      <c r="B488">
        <v>3</v>
      </c>
      <c r="C488">
        <f t="shared" si="7"/>
        <v>1</v>
      </c>
    </row>
    <row r="489" spans="1:3">
      <c r="A489" t="s">
        <v>36</v>
      </c>
      <c r="B489">
        <v>2</v>
      </c>
      <c r="C489">
        <f t="shared" si="7"/>
        <v>1</v>
      </c>
    </row>
    <row r="490" spans="1:3">
      <c r="A490" t="s">
        <v>36</v>
      </c>
      <c r="B490">
        <v>4</v>
      </c>
      <c r="C490">
        <f t="shared" si="7"/>
        <v>1</v>
      </c>
    </row>
    <row r="491" spans="1:3">
      <c r="A491" t="s">
        <v>36</v>
      </c>
      <c r="B491">
        <v>4</v>
      </c>
      <c r="C491">
        <f t="shared" si="7"/>
        <v>1</v>
      </c>
    </row>
    <row r="492" spans="1:3">
      <c r="A492" t="s">
        <v>36</v>
      </c>
      <c r="B492">
        <v>1</v>
      </c>
      <c r="C492">
        <f t="shared" si="7"/>
        <v>1</v>
      </c>
    </row>
    <row r="493" spans="1:3">
      <c r="A493" t="s">
        <v>44</v>
      </c>
      <c r="B493">
        <v>3</v>
      </c>
      <c r="C493">
        <f t="shared" si="7"/>
        <v>2</v>
      </c>
    </row>
    <row r="494" spans="1:3">
      <c r="A494" t="s">
        <v>36</v>
      </c>
      <c r="B494">
        <v>1</v>
      </c>
      <c r="C494">
        <f t="shared" si="7"/>
        <v>1</v>
      </c>
    </row>
    <row r="495" spans="1:3">
      <c r="A495" t="s">
        <v>36</v>
      </c>
      <c r="B495">
        <v>3</v>
      </c>
      <c r="C495">
        <f t="shared" si="7"/>
        <v>1</v>
      </c>
    </row>
    <row r="496" spans="1:3">
      <c r="A496" t="s">
        <v>36</v>
      </c>
      <c r="B496">
        <v>3</v>
      </c>
      <c r="C496">
        <f t="shared" si="7"/>
        <v>1</v>
      </c>
    </row>
    <row r="497" spans="1:3">
      <c r="A497" t="s">
        <v>36</v>
      </c>
      <c r="B497">
        <v>1</v>
      </c>
      <c r="C497">
        <f t="shared" si="7"/>
        <v>1</v>
      </c>
    </row>
    <row r="498" spans="1:3">
      <c r="A498" t="s">
        <v>36</v>
      </c>
      <c r="B498">
        <v>3</v>
      </c>
      <c r="C498">
        <f t="shared" si="7"/>
        <v>1</v>
      </c>
    </row>
    <row r="499" spans="1:3">
      <c r="A499" t="s">
        <v>36</v>
      </c>
      <c r="B499">
        <v>4</v>
      </c>
      <c r="C499">
        <f t="shared" si="7"/>
        <v>1</v>
      </c>
    </row>
    <row r="500" spans="1:3">
      <c r="A500" t="s">
        <v>36</v>
      </c>
      <c r="B500">
        <v>3</v>
      </c>
      <c r="C500">
        <f t="shared" si="7"/>
        <v>1</v>
      </c>
    </row>
    <row r="501" spans="1:3">
      <c r="A501" t="s">
        <v>36</v>
      </c>
      <c r="B501">
        <v>3</v>
      </c>
      <c r="C501">
        <f t="shared" si="7"/>
        <v>1</v>
      </c>
    </row>
    <row r="502" spans="1:3">
      <c r="A502" t="s">
        <v>36</v>
      </c>
      <c r="B502">
        <v>4</v>
      </c>
      <c r="C502">
        <f t="shared" si="7"/>
        <v>1</v>
      </c>
    </row>
    <row r="503" spans="1:3">
      <c r="A503" t="s">
        <v>44</v>
      </c>
      <c r="B503">
        <v>3</v>
      </c>
      <c r="C503">
        <f t="shared" si="7"/>
        <v>2</v>
      </c>
    </row>
    <row r="504" spans="1:3">
      <c r="A504" t="s">
        <v>36</v>
      </c>
      <c r="B504">
        <v>1</v>
      </c>
      <c r="C504">
        <f t="shared" si="7"/>
        <v>1</v>
      </c>
    </row>
    <row r="505" spans="1:3">
      <c r="A505" t="s">
        <v>36</v>
      </c>
      <c r="B505">
        <v>4</v>
      </c>
      <c r="C505">
        <f t="shared" si="7"/>
        <v>1</v>
      </c>
    </row>
    <row r="506" spans="1:3">
      <c r="A506" t="s">
        <v>44</v>
      </c>
      <c r="B506">
        <v>1</v>
      </c>
      <c r="C506">
        <f t="shared" si="7"/>
        <v>2</v>
      </c>
    </row>
    <row r="507" spans="1:3">
      <c r="A507" t="s">
        <v>36</v>
      </c>
      <c r="B507">
        <v>4</v>
      </c>
      <c r="C507">
        <f t="shared" si="7"/>
        <v>1</v>
      </c>
    </row>
    <row r="508" spans="1:3">
      <c r="A508" t="s">
        <v>36</v>
      </c>
      <c r="B508">
        <v>3</v>
      </c>
      <c r="C508">
        <f t="shared" si="7"/>
        <v>1</v>
      </c>
    </row>
    <row r="509" spans="1:3">
      <c r="A509" t="s">
        <v>36</v>
      </c>
      <c r="B509">
        <v>3</v>
      </c>
      <c r="C509">
        <f t="shared" si="7"/>
        <v>1</v>
      </c>
    </row>
    <row r="510" spans="1:3">
      <c r="A510" t="s">
        <v>36</v>
      </c>
      <c r="B510">
        <v>4</v>
      </c>
      <c r="C510">
        <f t="shared" si="7"/>
        <v>1</v>
      </c>
    </row>
    <row r="511" spans="1:3">
      <c r="A511" t="s">
        <v>44</v>
      </c>
      <c r="B511">
        <v>4</v>
      </c>
      <c r="C511">
        <f t="shared" si="7"/>
        <v>2</v>
      </c>
    </row>
    <row r="512" spans="1:3">
      <c r="A512" t="s">
        <v>36</v>
      </c>
      <c r="B512">
        <v>2</v>
      </c>
      <c r="C512">
        <f t="shared" si="7"/>
        <v>1</v>
      </c>
    </row>
    <row r="513" spans="1:3">
      <c r="A513" t="s">
        <v>36</v>
      </c>
      <c r="B513">
        <v>2</v>
      </c>
      <c r="C513">
        <f t="shared" si="7"/>
        <v>1</v>
      </c>
    </row>
    <row r="514" spans="1:3">
      <c r="A514" t="s">
        <v>36</v>
      </c>
      <c r="B514">
        <v>4</v>
      </c>
      <c r="C514">
        <f t="shared" si="7"/>
        <v>1</v>
      </c>
    </row>
    <row r="515" spans="1:3">
      <c r="A515" t="s">
        <v>36</v>
      </c>
      <c r="B515">
        <v>3</v>
      </c>
      <c r="C515">
        <f t="shared" ref="C515:C578" si="8">IF(A515="Non-Travel", 0, IF(A515="Travel_Rarely", 1, IF(A515="Travel_Frequently", 2, "")))</f>
        <v>1</v>
      </c>
    </row>
    <row r="516" spans="1:3">
      <c r="A516" t="s">
        <v>44</v>
      </c>
      <c r="B516">
        <v>1</v>
      </c>
      <c r="C516">
        <f t="shared" si="8"/>
        <v>2</v>
      </c>
    </row>
    <row r="517" spans="1:3">
      <c r="A517" t="s">
        <v>55</v>
      </c>
      <c r="B517">
        <v>3</v>
      </c>
      <c r="C517">
        <f t="shared" si="8"/>
        <v>0</v>
      </c>
    </row>
    <row r="518" spans="1:3">
      <c r="A518" t="s">
        <v>36</v>
      </c>
      <c r="B518">
        <v>1</v>
      </c>
      <c r="C518">
        <f t="shared" si="8"/>
        <v>1</v>
      </c>
    </row>
    <row r="519" spans="1:3">
      <c r="A519" t="s">
        <v>36</v>
      </c>
      <c r="B519">
        <v>2</v>
      </c>
      <c r="C519">
        <f t="shared" si="8"/>
        <v>1</v>
      </c>
    </row>
    <row r="520" spans="1:3">
      <c r="A520" t="s">
        <v>36</v>
      </c>
      <c r="B520">
        <v>4</v>
      </c>
      <c r="C520">
        <f t="shared" si="8"/>
        <v>1</v>
      </c>
    </row>
    <row r="521" spans="1:3">
      <c r="A521" t="s">
        <v>44</v>
      </c>
      <c r="B521">
        <v>4</v>
      </c>
      <c r="C521">
        <f t="shared" si="8"/>
        <v>2</v>
      </c>
    </row>
    <row r="522" spans="1:3">
      <c r="A522" t="s">
        <v>36</v>
      </c>
      <c r="B522">
        <v>2</v>
      </c>
      <c r="C522">
        <f t="shared" si="8"/>
        <v>1</v>
      </c>
    </row>
    <row r="523" spans="1:3">
      <c r="A523" t="s">
        <v>44</v>
      </c>
      <c r="B523">
        <v>4</v>
      </c>
      <c r="C523">
        <f t="shared" si="8"/>
        <v>2</v>
      </c>
    </row>
    <row r="524" spans="1:3">
      <c r="A524" t="s">
        <v>36</v>
      </c>
      <c r="B524">
        <v>4</v>
      </c>
      <c r="C524">
        <f t="shared" si="8"/>
        <v>1</v>
      </c>
    </row>
    <row r="525" spans="1:3">
      <c r="A525" t="s">
        <v>36</v>
      </c>
      <c r="B525">
        <v>3</v>
      </c>
      <c r="C525">
        <f t="shared" si="8"/>
        <v>1</v>
      </c>
    </row>
    <row r="526" spans="1:3">
      <c r="A526" t="s">
        <v>36</v>
      </c>
      <c r="B526">
        <v>2</v>
      </c>
      <c r="C526">
        <f t="shared" si="8"/>
        <v>1</v>
      </c>
    </row>
    <row r="527" spans="1:3">
      <c r="A527" t="s">
        <v>36</v>
      </c>
      <c r="B527">
        <v>3</v>
      </c>
      <c r="C527">
        <f t="shared" si="8"/>
        <v>1</v>
      </c>
    </row>
    <row r="528" spans="1:3">
      <c r="A528" t="s">
        <v>36</v>
      </c>
      <c r="B528">
        <v>3</v>
      </c>
      <c r="C528">
        <f t="shared" si="8"/>
        <v>1</v>
      </c>
    </row>
    <row r="529" spans="1:3">
      <c r="A529" t="s">
        <v>36</v>
      </c>
      <c r="B529">
        <v>4</v>
      </c>
      <c r="C529">
        <f t="shared" si="8"/>
        <v>1</v>
      </c>
    </row>
    <row r="530" spans="1:3">
      <c r="A530" t="s">
        <v>44</v>
      </c>
      <c r="B530">
        <v>3</v>
      </c>
      <c r="C530">
        <f t="shared" si="8"/>
        <v>2</v>
      </c>
    </row>
    <row r="531" spans="1:3">
      <c r="A531" t="s">
        <v>36</v>
      </c>
      <c r="B531">
        <v>4</v>
      </c>
      <c r="C531">
        <f t="shared" si="8"/>
        <v>1</v>
      </c>
    </row>
    <row r="532" spans="1:3">
      <c r="A532" t="s">
        <v>36</v>
      </c>
      <c r="B532">
        <v>1</v>
      </c>
      <c r="C532">
        <f t="shared" si="8"/>
        <v>1</v>
      </c>
    </row>
    <row r="533" spans="1:3">
      <c r="A533" t="s">
        <v>36</v>
      </c>
      <c r="B533">
        <v>4</v>
      </c>
      <c r="C533">
        <f t="shared" si="8"/>
        <v>1</v>
      </c>
    </row>
    <row r="534" spans="1:3">
      <c r="A534" t="s">
        <v>36</v>
      </c>
      <c r="B534">
        <v>1</v>
      </c>
      <c r="C534">
        <f t="shared" si="8"/>
        <v>1</v>
      </c>
    </row>
    <row r="535" spans="1:3">
      <c r="A535" t="s">
        <v>44</v>
      </c>
      <c r="B535">
        <v>1</v>
      </c>
      <c r="C535">
        <f t="shared" si="8"/>
        <v>2</v>
      </c>
    </row>
    <row r="536" spans="1:3">
      <c r="A536" t="s">
        <v>36</v>
      </c>
      <c r="B536">
        <v>3</v>
      </c>
      <c r="C536">
        <f t="shared" si="8"/>
        <v>1</v>
      </c>
    </row>
    <row r="537" spans="1:3">
      <c r="A537" t="s">
        <v>36</v>
      </c>
      <c r="B537">
        <v>4</v>
      </c>
      <c r="C537">
        <f t="shared" si="8"/>
        <v>1</v>
      </c>
    </row>
    <row r="538" spans="1:3">
      <c r="A538" t="s">
        <v>36</v>
      </c>
      <c r="B538">
        <v>1</v>
      </c>
      <c r="C538">
        <f t="shared" si="8"/>
        <v>1</v>
      </c>
    </row>
    <row r="539" spans="1:3">
      <c r="A539" t="s">
        <v>44</v>
      </c>
      <c r="B539">
        <v>1</v>
      </c>
      <c r="C539">
        <f t="shared" si="8"/>
        <v>2</v>
      </c>
    </row>
    <row r="540" spans="1:3">
      <c r="A540" t="s">
        <v>36</v>
      </c>
      <c r="B540">
        <v>3</v>
      </c>
      <c r="C540">
        <f t="shared" si="8"/>
        <v>1</v>
      </c>
    </row>
    <row r="541" spans="1:3">
      <c r="A541" t="s">
        <v>36</v>
      </c>
      <c r="B541">
        <v>2</v>
      </c>
      <c r="C541">
        <f t="shared" si="8"/>
        <v>1</v>
      </c>
    </row>
    <row r="542" spans="1:3">
      <c r="A542" t="s">
        <v>36</v>
      </c>
      <c r="B542">
        <v>2</v>
      </c>
      <c r="C542">
        <f t="shared" si="8"/>
        <v>1</v>
      </c>
    </row>
    <row r="543" spans="1:3">
      <c r="A543" t="s">
        <v>55</v>
      </c>
      <c r="B543">
        <v>1</v>
      </c>
      <c r="C543">
        <f t="shared" si="8"/>
        <v>0</v>
      </c>
    </row>
    <row r="544" spans="1:3">
      <c r="A544" t="s">
        <v>36</v>
      </c>
      <c r="B544">
        <v>3</v>
      </c>
      <c r="C544">
        <f t="shared" si="8"/>
        <v>1</v>
      </c>
    </row>
    <row r="545" spans="1:3">
      <c r="A545" t="s">
        <v>55</v>
      </c>
      <c r="B545">
        <v>3</v>
      </c>
      <c r="C545">
        <f t="shared" si="8"/>
        <v>0</v>
      </c>
    </row>
    <row r="546" spans="1:3">
      <c r="A546" t="s">
        <v>44</v>
      </c>
      <c r="B546">
        <v>3</v>
      </c>
      <c r="C546">
        <f t="shared" si="8"/>
        <v>2</v>
      </c>
    </row>
    <row r="547" spans="1:3">
      <c r="A547" t="s">
        <v>36</v>
      </c>
      <c r="B547">
        <v>4</v>
      </c>
      <c r="C547">
        <f t="shared" si="8"/>
        <v>1</v>
      </c>
    </row>
    <row r="548" spans="1:3">
      <c r="A548" t="s">
        <v>36</v>
      </c>
      <c r="B548">
        <v>3</v>
      </c>
      <c r="C548">
        <f t="shared" si="8"/>
        <v>1</v>
      </c>
    </row>
    <row r="549" spans="1:3">
      <c r="A549" t="s">
        <v>44</v>
      </c>
      <c r="B549">
        <v>3</v>
      </c>
      <c r="C549">
        <f t="shared" si="8"/>
        <v>2</v>
      </c>
    </row>
    <row r="550" spans="1:3">
      <c r="A550" t="s">
        <v>44</v>
      </c>
      <c r="B550">
        <v>4</v>
      </c>
      <c r="C550">
        <f t="shared" si="8"/>
        <v>2</v>
      </c>
    </row>
    <row r="551" spans="1:3">
      <c r="A551" t="s">
        <v>36</v>
      </c>
      <c r="B551">
        <v>3</v>
      </c>
      <c r="C551">
        <f t="shared" si="8"/>
        <v>1</v>
      </c>
    </row>
    <row r="552" spans="1:3">
      <c r="A552" t="s">
        <v>36</v>
      </c>
      <c r="B552">
        <v>1</v>
      </c>
      <c r="C552">
        <f t="shared" si="8"/>
        <v>1</v>
      </c>
    </row>
    <row r="553" spans="1:3">
      <c r="A553" t="s">
        <v>36</v>
      </c>
      <c r="B553">
        <v>2</v>
      </c>
      <c r="C553">
        <f t="shared" si="8"/>
        <v>1</v>
      </c>
    </row>
    <row r="554" spans="1:3">
      <c r="A554" t="s">
        <v>36</v>
      </c>
      <c r="B554">
        <v>4</v>
      </c>
      <c r="C554">
        <f t="shared" si="8"/>
        <v>1</v>
      </c>
    </row>
    <row r="555" spans="1:3">
      <c r="A555" t="s">
        <v>36</v>
      </c>
      <c r="B555">
        <v>4</v>
      </c>
      <c r="C555">
        <f t="shared" si="8"/>
        <v>1</v>
      </c>
    </row>
    <row r="556" spans="1:3">
      <c r="A556" t="s">
        <v>36</v>
      </c>
      <c r="B556">
        <v>1</v>
      </c>
      <c r="C556">
        <f t="shared" si="8"/>
        <v>1</v>
      </c>
    </row>
    <row r="557" spans="1:3">
      <c r="A557" t="s">
        <v>36</v>
      </c>
      <c r="B557">
        <v>2</v>
      </c>
      <c r="C557">
        <f t="shared" si="8"/>
        <v>1</v>
      </c>
    </row>
    <row r="558" spans="1:3">
      <c r="A558" t="s">
        <v>36</v>
      </c>
      <c r="B558">
        <v>4</v>
      </c>
      <c r="C558">
        <f t="shared" si="8"/>
        <v>1</v>
      </c>
    </row>
    <row r="559" spans="1:3">
      <c r="A559" t="s">
        <v>55</v>
      </c>
      <c r="B559">
        <v>1</v>
      </c>
      <c r="C559">
        <f t="shared" si="8"/>
        <v>0</v>
      </c>
    </row>
    <row r="560" spans="1:3">
      <c r="A560" t="s">
        <v>44</v>
      </c>
      <c r="B560">
        <v>4</v>
      </c>
      <c r="C560">
        <f t="shared" si="8"/>
        <v>2</v>
      </c>
    </row>
    <row r="561" spans="1:3">
      <c r="A561" t="s">
        <v>36</v>
      </c>
      <c r="B561">
        <v>3</v>
      </c>
      <c r="C561">
        <f t="shared" si="8"/>
        <v>1</v>
      </c>
    </row>
    <row r="562" spans="1:3">
      <c r="A562" t="s">
        <v>36</v>
      </c>
      <c r="B562">
        <v>1</v>
      </c>
      <c r="C562">
        <f t="shared" si="8"/>
        <v>1</v>
      </c>
    </row>
    <row r="563" spans="1:3">
      <c r="A563" t="s">
        <v>36</v>
      </c>
      <c r="B563">
        <v>1</v>
      </c>
      <c r="C563">
        <f t="shared" si="8"/>
        <v>1</v>
      </c>
    </row>
    <row r="564" spans="1:3">
      <c r="A564" t="s">
        <v>36</v>
      </c>
      <c r="B564">
        <v>4</v>
      </c>
      <c r="C564">
        <f t="shared" si="8"/>
        <v>1</v>
      </c>
    </row>
    <row r="565" spans="1:3">
      <c r="A565" t="s">
        <v>36</v>
      </c>
      <c r="B565">
        <v>4</v>
      </c>
      <c r="C565">
        <f t="shared" si="8"/>
        <v>1</v>
      </c>
    </row>
    <row r="566" spans="1:3">
      <c r="A566" t="s">
        <v>36</v>
      </c>
      <c r="B566">
        <v>3</v>
      </c>
      <c r="C566">
        <f t="shared" si="8"/>
        <v>1</v>
      </c>
    </row>
    <row r="567" spans="1:3">
      <c r="A567" t="s">
        <v>36</v>
      </c>
      <c r="B567">
        <v>3</v>
      </c>
      <c r="C567">
        <f t="shared" si="8"/>
        <v>1</v>
      </c>
    </row>
    <row r="568" spans="1:3">
      <c r="A568" t="s">
        <v>44</v>
      </c>
      <c r="B568">
        <v>3</v>
      </c>
      <c r="C568">
        <f t="shared" si="8"/>
        <v>2</v>
      </c>
    </row>
    <row r="569" spans="1:3">
      <c r="A569" t="s">
        <v>36</v>
      </c>
      <c r="B569">
        <v>4</v>
      </c>
      <c r="C569">
        <f t="shared" si="8"/>
        <v>1</v>
      </c>
    </row>
    <row r="570" spans="1:3">
      <c r="A570" t="s">
        <v>36</v>
      </c>
      <c r="B570">
        <v>1</v>
      </c>
      <c r="C570">
        <f t="shared" si="8"/>
        <v>1</v>
      </c>
    </row>
    <row r="571" spans="1:3">
      <c r="A571" t="s">
        <v>55</v>
      </c>
      <c r="B571">
        <v>1</v>
      </c>
      <c r="C571">
        <f t="shared" si="8"/>
        <v>0</v>
      </c>
    </row>
    <row r="572" spans="1:3">
      <c r="A572" t="s">
        <v>55</v>
      </c>
      <c r="B572">
        <v>4</v>
      </c>
      <c r="C572">
        <f t="shared" si="8"/>
        <v>0</v>
      </c>
    </row>
    <row r="573" spans="1:3">
      <c r="A573" t="s">
        <v>44</v>
      </c>
      <c r="B573">
        <v>4</v>
      </c>
      <c r="C573">
        <f t="shared" si="8"/>
        <v>2</v>
      </c>
    </row>
    <row r="574" spans="1:3">
      <c r="A574" t="s">
        <v>36</v>
      </c>
      <c r="B574">
        <v>3</v>
      </c>
      <c r="C574">
        <f t="shared" si="8"/>
        <v>1</v>
      </c>
    </row>
    <row r="575" spans="1:3">
      <c r="A575" t="s">
        <v>36</v>
      </c>
      <c r="B575">
        <v>1</v>
      </c>
      <c r="C575">
        <f t="shared" si="8"/>
        <v>1</v>
      </c>
    </row>
    <row r="576" spans="1:3">
      <c r="A576" t="s">
        <v>36</v>
      </c>
      <c r="B576">
        <v>4</v>
      </c>
      <c r="C576">
        <f t="shared" si="8"/>
        <v>1</v>
      </c>
    </row>
    <row r="577" spans="1:3">
      <c r="A577" t="s">
        <v>36</v>
      </c>
      <c r="B577">
        <v>1</v>
      </c>
      <c r="C577">
        <f t="shared" si="8"/>
        <v>1</v>
      </c>
    </row>
    <row r="578" spans="1:3">
      <c r="A578" t="s">
        <v>44</v>
      </c>
      <c r="B578">
        <v>4</v>
      </c>
      <c r="C578">
        <f t="shared" si="8"/>
        <v>2</v>
      </c>
    </row>
    <row r="579" spans="1:3">
      <c r="A579" t="s">
        <v>36</v>
      </c>
      <c r="B579">
        <v>1</v>
      </c>
      <c r="C579">
        <f t="shared" ref="C579:C642" si="9">IF(A579="Non-Travel", 0, IF(A579="Travel_Rarely", 1, IF(A579="Travel_Frequently", 2, "")))</f>
        <v>1</v>
      </c>
    </row>
    <row r="580" spans="1:3">
      <c r="A580" t="s">
        <v>44</v>
      </c>
      <c r="B580">
        <v>1</v>
      </c>
      <c r="C580">
        <f t="shared" si="9"/>
        <v>2</v>
      </c>
    </row>
    <row r="581" spans="1:3">
      <c r="A581" t="s">
        <v>36</v>
      </c>
      <c r="B581">
        <v>1</v>
      </c>
      <c r="C581">
        <f t="shared" si="9"/>
        <v>1</v>
      </c>
    </row>
    <row r="582" spans="1:3">
      <c r="A582" t="s">
        <v>36</v>
      </c>
      <c r="B582">
        <v>4</v>
      </c>
      <c r="C582">
        <f t="shared" si="9"/>
        <v>1</v>
      </c>
    </row>
    <row r="583" spans="1:3">
      <c r="A583" t="s">
        <v>36</v>
      </c>
      <c r="B583">
        <v>3</v>
      </c>
      <c r="C583">
        <f t="shared" si="9"/>
        <v>1</v>
      </c>
    </row>
    <row r="584" spans="1:3">
      <c r="A584" t="s">
        <v>44</v>
      </c>
      <c r="B584">
        <v>2</v>
      </c>
      <c r="C584">
        <f t="shared" si="9"/>
        <v>2</v>
      </c>
    </row>
    <row r="585" spans="1:3">
      <c r="A585" t="s">
        <v>36</v>
      </c>
      <c r="B585">
        <v>1</v>
      </c>
      <c r="C585">
        <f t="shared" si="9"/>
        <v>1</v>
      </c>
    </row>
    <row r="586" spans="1:3">
      <c r="A586" t="s">
        <v>44</v>
      </c>
      <c r="B586">
        <v>4</v>
      </c>
      <c r="C586">
        <f t="shared" si="9"/>
        <v>2</v>
      </c>
    </row>
    <row r="587" spans="1:3">
      <c r="A587" t="s">
        <v>36</v>
      </c>
      <c r="B587">
        <v>1</v>
      </c>
      <c r="C587">
        <f t="shared" si="9"/>
        <v>1</v>
      </c>
    </row>
    <row r="588" spans="1:3">
      <c r="A588" t="s">
        <v>55</v>
      </c>
      <c r="B588">
        <v>2</v>
      </c>
      <c r="C588">
        <f t="shared" si="9"/>
        <v>0</v>
      </c>
    </row>
    <row r="589" spans="1:3">
      <c r="A589" t="s">
        <v>36</v>
      </c>
      <c r="B589">
        <v>3</v>
      </c>
      <c r="C589">
        <f t="shared" si="9"/>
        <v>1</v>
      </c>
    </row>
    <row r="590" spans="1:3">
      <c r="A590" t="s">
        <v>36</v>
      </c>
      <c r="B590">
        <v>3</v>
      </c>
      <c r="C590">
        <f t="shared" si="9"/>
        <v>1</v>
      </c>
    </row>
    <row r="591" spans="1:3">
      <c r="A591" t="s">
        <v>36</v>
      </c>
      <c r="B591">
        <v>1</v>
      </c>
      <c r="C591">
        <f t="shared" si="9"/>
        <v>1</v>
      </c>
    </row>
    <row r="592" spans="1:3">
      <c r="A592" t="s">
        <v>36</v>
      </c>
      <c r="B592">
        <v>3</v>
      </c>
      <c r="C592">
        <f t="shared" si="9"/>
        <v>1</v>
      </c>
    </row>
    <row r="593" spans="1:3">
      <c r="A593" t="s">
        <v>36</v>
      </c>
      <c r="B593">
        <v>1</v>
      </c>
      <c r="C593">
        <f t="shared" si="9"/>
        <v>1</v>
      </c>
    </row>
    <row r="594" spans="1:3">
      <c r="A594" t="s">
        <v>36</v>
      </c>
      <c r="B594">
        <v>4</v>
      </c>
      <c r="C594">
        <f t="shared" si="9"/>
        <v>1</v>
      </c>
    </row>
    <row r="595" spans="1:3">
      <c r="A595" t="s">
        <v>36</v>
      </c>
      <c r="B595">
        <v>2</v>
      </c>
      <c r="C595">
        <f t="shared" si="9"/>
        <v>1</v>
      </c>
    </row>
    <row r="596" spans="1:3">
      <c r="A596" t="s">
        <v>36</v>
      </c>
      <c r="B596">
        <v>3</v>
      </c>
      <c r="C596">
        <f t="shared" si="9"/>
        <v>1</v>
      </c>
    </row>
    <row r="597" spans="1:3">
      <c r="A597" t="s">
        <v>36</v>
      </c>
      <c r="B597">
        <v>2</v>
      </c>
      <c r="C597">
        <f t="shared" si="9"/>
        <v>1</v>
      </c>
    </row>
    <row r="598" spans="1:3">
      <c r="A598" t="s">
        <v>36</v>
      </c>
      <c r="B598">
        <v>3</v>
      </c>
      <c r="C598">
        <f t="shared" si="9"/>
        <v>1</v>
      </c>
    </row>
    <row r="599" spans="1:3">
      <c r="A599" t="s">
        <v>36</v>
      </c>
      <c r="B599">
        <v>4</v>
      </c>
      <c r="C599">
        <f t="shared" si="9"/>
        <v>1</v>
      </c>
    </row>
    <row r="600" spans="1:3">
      <c r="A600" t="s">
        <v>36</v>
      </c>
      <c r="B600">
        <v>3</v>
      </c>
      <c r="C600">
        <f t="shared" si="9"/>
        <v>1</v>
      </c>
    </row>
    <row r="601" spans="1:3">
      <c r="A601" t="s">
        <v>36</v>
      </c>
      <c r="B601">
        <v>2</v>
      </c>
      <c r="C601">
        <f t="shared" si="9"/>
        <v>1</v>
      </c>
    </row>
    <row r="602" spans="1:3">
      <c r="A602" t="s">
        <v>36</v>
      </c>
      <c r="B602">
        <v>3</v>
      </c>
      <c r="C602">
        <f t="shared" si="9"/>
        <v>1</v>
      </c>
    </row>
    <row r="603" spans="1:3">
      <c r="A603" t="s">
        <v>44</v>
      </c>
      <c r="B603">
        <v>3</v>
      </c>
      <c r="C603">
        <f t="shared" si="9"/>
        <v>2</v>
      </c>
    </row>
    <row r="604" spans="1:3">
      <c r="A604" t="s">
        <v>36</v>
      </c>
      <c r="B604">
        <v>4</v>
      </c>
      <c r="C604">
        <f t="shared" si="9"/>
        <v>1</v>
      </c>
    </row>
    <row r="605" spans="1:3">
      <c r="A605" t="s">
        <v>36</v>
      </c>
      <c r="B605">
        <v>3</v>
      </c>
      <c r="C605">
        <f t="shared" si="9"/>
        <v>1</v>
      </c>
    </row>
    <row r="606" spans="1:3">
      <c r="A606" t="s">
        <v>36</v>
      </c>
      <c r="B606">
        <v>2</v>
      </c>
      <c r="C606">
        <f t="shared" si="9"/>
        <v>1</v>
      </c>
    </row>
    <row r="607" spans="1:3">
      <c r="A607" t="s">
        <v>44</v>
      </c>
      <c r="B607">
        <v>1</v>
      </c>
      <c r="C607">
        <f t="shared" si="9"/>
        <v>2</v>
      </c>
    </row>
    <row r="608" spans="1:3">
      <c r="A608" t="s">
        <v>44</v>
      </c>
      <c r="B608">
        <v>4</v>
      </c>
      <c r="C608">
        <f t="shared" si="9"/>
        <v>2</v>
      </c>
    </row>
    <row r="609" spans="1:3">
      <c r="A609" t="s">
        <v>36</v>
      </c>
      <c r="B609">
        <v>4</v>
      </c>
      <c r="C609">
        <f t="shared" si="9"/>
        <v>1</v>
      </c>
    </row>
    <row r="610" spans="1:3">
      <c r="A610" t="s">
        <v>36</v>
      </c>
      <c r="B610">
        <v>4</v>
      </c>
      <c r="C610">
        <f t="shared" si="9"/>
        <v>1</v>
      </c>
    </row>
    <row r="611" spans="1:3">
      <c r="A611" t="s">
        <v>36</v>
      </c>
      <c r="B611">
        <v>1</v>
      </c>
      <c r="C611">
        <f t="shared" si="9"/>
        <v>1</v>
      </c>
    </row>
    <row r="612" spans="1:3">
      <c r="A612" t="s">
        <v>36</v>
      </c>
      <c r="B612">
        <v>4</v>
      </c>
      <c r="C612">
        <f t="shared" si="9"/>
        <v>1</v>
      </c>
    </row>
    <row r="613" spans="1:3">
      <c r="A613" t="s">
        <v>36</v>
      </c>
      <c r="B613">
        <v>3</v>
      </c>
      <c r="C613">
        <f t="shared" si="9"/>
        <v>1</v>
      </c>
    </row>
    <row r="614" spans="1:3">
      <c r="A614" t="s">
        <v>36</v>
      </c>
      <c r="B614">
        <v>2</v>
      </c>
      <c r="C614">
        <f t="shared" si="9"/>
        <v>1</v>
      </c>
    </row>
    <row r="615" spans="1:3">
      <c r="A615" t="s">
        <v>36</v>
      </c>
      <c r="B615">
        <v>4</v>
      </c>
      <c r="C615">
        <f t="shared" si="9"/>
        <v>1</v>
      </c>
    </row>
    <row r="616" spans="1:3">
      <c r="A616" t="s">
        <v>44</v>
      </c>
      <c r="B616">
        <v>3</v>
      </c>
      <c r="C616">
        <f t="shared" si="9"/>
        <v>2</v>
      </c>
    </row>
    <row r="617" spans="1:3">
      <c r="A617" t="s">
        <v>55</v>
      </c>
      <c r="B617">
        <v>4</v>
      </c>
      <c r="C617">
        <f t="shared" si="9"/>
        <v>0</v>
      </c>
    </row>
    <row r="618" spans="1:3">
      <c r="A618" t="s">
        <v>36</v>
      </c>
      <c r="B618">
        <v>3</v>
      </c>
      <c r="C618">
        <f t="shared" si="9"/>
        <v>1</v>
      </c>
    </row>
    <row r="619" spans="1:3">
      <c r="A619" t="s">
        <v>36</v>
      </c>
      <c r="B619">
        <v>2</v>
      </c>
      <c r="C619">
        <f t="shared" si="9"/>
        <v>1</v>
      </c>
    </row>
    <row r="620" spans="1:3">
      <c r="A620" t="s">
        <v>36</v>
      </c>
      <c r="B620">
        <v>1</v>
      </c>
      <c r="C620">
        <f t="shared" si="9"/>
        <v>1</v>
      </c>
    </row>
    <row r="621" spans="1:3">
      <c r="A621" t="s">
        <v>36</v>
      </c>
      <c r="B621">
        <v>1</v>
      </c>
      <c r="C621">
        <f t="shared" si="9"/>
        <v>1</v>
      </c>
    </row>
    <row r="622" spans="1:3">
      <c r="A622" t="s">
        <v>36</v>
      </c>
      <c r="B622">
        <v>1</v>
      </c>
      <c r="C622">
        <f t="shared" si="9"/>
        <v>1</v>
      </c>
    </row>
    <row r="623" spans="1:3">
      <c r="A623" t="s">
        <v>36</v>
      </c>
      <c r="B623">
        <v>4</v>
      </c>
      <c r="C623">
        <f t="shared" si="9"/>
        <v>1</v>
      </c>
    </row>
    <row r="624" spans="1:3">
      <c r="A624" t="s">
        <v>36</v>
      </c>
      <c r="B624">
        <v>4</v>
      </c>
      <c r="C624">
        <f t="shared" si="9"/>
        <v>1</v>
      </c>
    </row>
    <row r="625" spans="1:3">
      <c r="A625" t="s">
        <v>44</v>
      </c>
      <c r="B625">
        <v>4</v>
      </c>
      <c r="C625">
        <f t="shared" si="9"/>
        <v>2</v>
      </c>
    </row>
    <row r="626" spans="1:3">
      <c r="A626" t="s">
        <v>36</v>
      </c>
      <c r="B626">
        <v>4</v>
      </c>
      <c r="C626">
        <f t="shared" si="9"/>
        <v>1</v>
      </c>
    </row>
    <row r="627" spans="1:3">
      <c r="A627" t="s">
        <v>36</v>
      </c>
      <c r="B627">
        <v>1</v>
      </c>
      <c r="C627">
        <f t="shared" si="9"/>
        <v>1</v>
      </c>
    </row>
    <row r="628" spans="1:3">
      <c r="A628" t="s">
        <v>36</v>
      </c>
      <c r="B628">
        <v>3</v>
      </c>
      <c r="C628">
        <f t="shared" si="9"/>
        <v>1</v>
      </c>
    </row>
    <row r="629" spans="1:3">
      <c r="A629" t="s">
        <v>44</v>
      </c>
      <c r="B629">
        <v>4</v>
      </c>
      <c r="C629">
        <f t="shared" si="9"/>
        <v>2</v>
      </c>
    </row>
    <row r="630" spans="1:3">
      <c r="A630" t="s">
        <v>36</v>
      </c>
      <c r="B630">
        <v>3</v>
      </c>
      <c r="C630">
        <f t="shared" si="9"/>
        <v>1</v>
      </c>
    </row>
    <row r="631" spans="1:3">
      <c r="A631" t="s">
        <v>36</v>
      </c>
      <c r="B631">
        <v>4</v>
      </c>
      <c r="C631">
        <f t="shared" si="9"/>
        <v>1</v>
      </c>
    </row>
    <row r="632" spans="1:3">
      <c r="A632" t="s">
        <v>36</v>
      </c>
      <c r="B632">
        <v>4</v>
      </c>
      <c r="C632">
        <f t="shared" si="9"/>
        <v>1</v>
      </c>
    </row>
    <row r="633" spans="1:3">
      <c r="A633" t="s">
        <v>36</v>
      </c>
      <c r="B633">
        <v>4</v>
      </c>
      <c r="C633">
        <f t="shared" si="9"/>
        <v>1</v>
      </c>
    </row>
    <row r="634" spans="1:3">
      <c r="A634" t="s">
        <v>44</v>
      </c>
      <c r="B634">
        <v>4</v>
      </c>
      <c r="C634">
        <f t="shared" si="9"/>
        <v>2</v>
      </c>
    </row>
    <row r="635" spans="1:3">
      <c r="A635" t="s">
        <v>36</v>
      </c>
      <c r="B635">
        <v>1</v>
      </c>
      <c r="C635">
        <f t="shared" si="9"/>
        <v>1</v>
      </c>
    </row>
    <row r="636" spans="1:3">
      <c r="A636" t="s">
        <v>36</v>
      </c>
      <c r="B636">
        <v>1</v>
      </c>
      <c r="C636">
        <f t="shared" si="9"/>
        <v>1</v>
      </c>
    </row>
    <row r="637" spans="1:3">
      <c r="A637" t="s">
        <v>36</v>
      </c>
      <c r="B637">
        <v>3</v>
      </c>
      <c r="C637">
        <f t="shared" si="9"/>
        <v>1</v>
      </c>
    </row>
    <row r="638" spans="1:3">
      <c r="A638" t="s">
        <v>44</v>
      </c>
      <c r="B638">
        <v>2</v>
      </c>
      <c r="C638">
        <f t="shared" si="9"/>
        <v>2</v>
      </c>
    </row>
    <row r="639" spans="1:3">
      <c r="A639" t="s">
        <v>55</v>
      </c>
      <c r="B639">
        <v>4</v>
      </c>
      <c r="C639">
        <f t="shared" si="9"/>
        <v>0</v>
      </c>
    </row>
    <row r="640" spans="1:3">
      <c r="A640" t="s">
        <v>36</v>
      </c>
      <c r="B640">
        <v>1</v>
      </c>
      <c r="C640">
        <f t="shared" si="9"/>
        <v>1</v>
      </c>
    </row>
    <row r="641" spans="1:3">
      <c r="A641" t="s">
        <v>36</v>
      </c>
      <c r="B641">
        <v>1</v>
      </c>
      <c r="C641">
        <f t="shared" si="9"/>
        <v>1</v>
      </c>
    </row>
    <row r="642" spans="1:3">
      <c r="A642" t="s">
        <v>55</v>
      </c>
      <c r="B642">
        <v>4</v>
      </c>
      <c r="C642">
        <f t="shared" si="9"/>
        <v>0</v>
      </c>
    </row>
    <row r="643" spans="1:3">
      <c r="A643" t="s">
        <v>44</v>
      </c>
      <c r="B643">
        <v>2</v>
      </c>
      <c r="C643">
        <f t="shared" ref="C643:C706" si="10">IF(A643="Non-Travel", 0, IF(A643="Travel_Rarely", 1, IF(A643="Travel_Frequently", 2, "")))</f>
        <v>2</v>
      </c>
    </row>
    <row r="644" spans="1:3">
      <c r="A644" t="s">
        <v>36</v>
      </c>
      <c r="B644">
        <v>2</v>
      </c>
      <c r="C644">
        <f t="shared" si="10"/>
        <v>1</v>
      </c>
    </row>
    <row r="645" spans="1:3">
      <c r="A645" t="s">
        <v>36</v>
      </c>
      <c r="B645">
        <v>4</v>
      </c>
      <c r="C645">
        <f t="shared" si="10"/>
        <v>1</v>
      </c>
    </row>
    <row r="646" spans="1:3">
      <c r="A646" t="s">
        <v>36</v>
      </c>
      <c r="B646">
        <v>4</v>
      </c>
      <c r="C646">
        <f t="shared" si="10"/>
        <v>1</v>
      </c>
    </row>
    <row r="647" spans="1:3">
      <c r="A647" t="s">
        <v>36</v>
      </c>
      <c r="B647">
        <v>3</v>
      </c>
      <c r="C647">
        <f t="shared" si="10"/>
        <v>1</v>
      </c>
    </row>
    <row r="648" spans="1:3">
      <c r="A648" t="s">
        <v>36</v>
      </c>
      <c r="B648">
        <v>4</v>
      </c>
      <c r="C648">
        <f t="shared" si="10"/>
        <v>1</v>
      </c>
    </row>
    <row r="649" spans="1:3">
      <c r="A649" t="s">
        <v>36</v>
      </c>
      <c r="B649">
        <v>2</v>
      </c>
      <c r="C649">
        <f t="shared" si="10"/>
        <v>1</v>
      </c>
    </row>
    <row r="650" spans="1:3">
      <c r="A650" t="s">
        <v>44</v>
      </c>
      <c r="B650">
        <v>4</v>
      </c>
      <c r="C650">
        <f t="shared" si="10"/>
        <v>2</v>
      </c>
    </row>
    <row r="651" spans="1:3">
      <c r="A651" t="s">
        <v>36</v>
      </c>
      <c r="B651">
        <v>4</v>
      </c>
      <c r="C651">
        <f t="shared" si="10"/>
        <v>1</v>
      </c>
    </row>
    <row r="652" spans="1:3">
      <c r="A652" t="s">
        <v>44</v>
      </c>
      <c r="B652">
        <v>4</v>
      </c>
      <c r="C652">
        <f t="shared" si="10"/>
        <v>2</v>
      </c>
    </row>
    <row r="653" spans="1:3">
      <c r="A653" t="s">
        <v>36</v>
      </c>
      <c r="B653">
        <v>4</v>
      </c>
      <c r="C653">
        <f t="shared" si="10"/>
        <v>1</v>
      </c>
    </row>
    <row r="654" spans="1:3">
      <c r="A654" t="s">
        <v>55</v>
      </c>
      <c r="B654">
        <v>2</v>
      </c>
      <c r="C654">
        <f t="shared" si="10"/>
        <v>0</v>
      </c>
    </row>
    <row r="655" spans="1:3">
      <c r="A655" t="s">
        <v>55</v>
      </c>
      <c r="B655">
        <v>1</v>
      </c>
      <c r="C655">
        <f t="shared" si="10"/>
        <v>0</v>
      </c>
    </row>
    <row r="656" spans="1:3">
      <c r="A656" t="s">
        <v>36</v>
      </c>
      <c r="B656">
        <v>4</v>
      </c>
      <c r="C656">
        <f t="shared" si="10"/>
        <v>1</v>
      </c>
    </row>
    <row r="657" spans="1:3">
      <c r="A657" t="s">
        <v>36</v>
      </c>
      <c r="B657">
        <v>2</v>
      </c>
      <c r="C657">
        <f t="shared" si="10"/>
        <v>1</v>
      </c>
    </row>
    <row r="658" spans="1:3">
      <c r="A658" t="s">
        <v>36</v>
      </c>
      <c r="B658">
        <v>4</v>
      </c>
      <c r="C658">
        <f t="shared" si="10"/>
        <v>1</v>
      </c>
    </row>
    <row r="659" spans="1:3">
      <c r="A659" t="s">
        <v>36</v>
      </c>
      <c r="B659">
        <v>4</v>
      </c>
      <c r="C659">
        <f t="shared" si="10"/>
        <v>1</v>
      </c>
    </row>
    <row r="660" spans="1:3">
      <c r="A660" t="s">
        <v>36</v>
      </c>
      <c r="B660">
        <v>1</v>
      </c>
      <c r="C660">
        <f t="shared" si="10"/>
        <v>1</v>
      </c>
    </row>
    <row r="661" spans="1:3">
      <c r="A661" t="s">
        <v>36</v>
      </c>
      <c r="B661">
        <v>4</v>
      </c>
      <c r="C661">
        <f t="shared" si="10"/>
        <v>1</v>
      </c>
    </row>
    <row r="662" spans="1:3">
      <c r="A662" t="s">
        <v>44</v>
      </c>
      <c r="B662">
        <v>4</v>
      </c>
      <c r="C662">
        <f t="shared" si="10"/>
        <v>2</v>
      </c>
    </row>
    <row r="663" spans="1:3">
      <c r="A663" t="s">
        <v>36</v>
      </c>
      <c r="B663">
        <v>2</v>
      </c>
      <c r="C663">
        <f t="shared" si="10"/>
        <v>1</v>
      </c>
    </row>
    <row r="664" spans="1:3">
      <c r="A664" t="s">
        <v>36</v>
      </c>
      <c r="B664">
        <v>3</v>
      </c>
      <c r="C664">
        <f t="shared" si="10"/>
        <v>1</v>
      </c>
    </row>
    <row r="665" spans="1:3">
      <c r="A665" t="s">
        <v>36</v>
      </c>
      <c r="B665">
        <v>4</v>
      </c>
      <c r="C665">
        <f t="shared" si="10"/>
        <v>1</v>
      </c>
    </row>
    <row r="666" spans="1:3">
      <c r="A666" t="s">
        <v>36</v>
      </c>
      <c r="B666">
        <v>4</v>
      </c>
      <c r="C666">
        <f t="shared" si="10"/>
        <v>1</v>
      </c>
    </row>
    <row r="667" spans="1:3">
      <c r="A667" t="s">
        <v>36</v>
      </c>
      <c r="B667">
        <v>4</v>
      </c>
      <c r="C667">
        <f t="shared" si="10"/>
        <v>1</v>
      </c>
    </row>
    <row r="668" spans="1:3">
      <c r="A668" t="s">
        <v>36</v>
      </c>
      <c r="B668">
        <v>3</v>
      </c>
      <c r="C668">
        <f t="shared" si="10"/>
        <v>1</v>
      </c>
    </row>
    <row r="669" spans="1:3">
      <c r="A669" t="s">
        <v>36</v>
      </c>
      <c r="B669">
        <v>4</v>
      </c>
      <c r="C669">
        <f t="shared" si="10"/>
        <v>1</v>
      </c>
    </row>
    <row r="670" spans="1:3">
      <c r="A670" t="s">
        <v>36</v>
      </c>
      <c r="B670">
        <v>3</v>
      </c>
      <c r="C670">
        <f t="shared" si="10"/>
        <v>1</v>
      </c>
    </row>
    <row r="671" spans="1:3">
      <c r="A671" t="s">
        <v>36</v>
      </c>
      <c r="B671">
        <v>1</v>
      </c>
      <c r="C671">
        <f t="shared" si="10"/>
        <v>1</v>
      </c>
    </row>
    <row r="672" spans="1:3">
      <c r="A672" t="s">
        <v>36</v>
      </c>
      <c r="B672">
        <v>3</v>
      </c>
      <c r="C672">
        <f t="shared" si="10"/>
        <v>1</v>
      </c>
    </row>
    <row r="673" spans="1:3">
      <c r="A673" t="s">
        <v>36</v>
      </c>
      <c r="B673">
        <v>2</v>
      </c>
      <c r="C673">
        <f t="shared" si="10"/>
        <v>1</v>
      </c>
    </row>
    <row r="674" spans="1:3">
      <c r="A674" t="s">
        <v>36</v>
      </c>
      <c r="B674">
        <v>3</v>
      </c>
      <c r="C674">
        <f t="shared" si="10"/>
        <v>1</v>
      </c>
    </row>
    <row r="675" spans="1:3">
      <c r="A675" t="s">
        <v>36</v>
      </c>
      <c r="B675">
        <v>1</v>
      </c>
      <c r="C675">
        <f t="shared" si="10"/>
        <v>1</v>
      </c>
    </row>
    <row r="676" spans="1:3">
      <c r="A676" t="s">
        <v>36</v>
      </c>
      <c r="B676">
        <v>2</v>
      </c>
      <c r="C676">
        <f t="shared" si="10"/>
        <v>1</v>
      </c>
    </row>
    <row r="677" spans="1:3">
      <c r="A677" t="s">
        <v>36</v>
      </c>
      <c r="B677">
        <v>3</v>
      </c>
      <c r="C677">
        <f t="shared" si="10"/>
        <v>1</v>
      </c>
    </row>
    <row r="678" spans="1:3">
      <c r="A678" t="s">
        <v>36</v>
      </c>
      <c r="B678">
        <v>4</v>
      </c>
      <c r="C678">
        <f t="shared" si="10"/>
        <v>1</v>
      </c>
    </row>
    <row r="679" spans="1:3">
      <c r="A679" t="s">
        <v>36</v>
      </c>
      <c r="B679">
        <v>2</v>
      </c>
      <c r="C679">
        <f t="shared" si="10"/>
        <v>1</v>
      </c>
    </row>
    <row r="680" spans="1:3">
      <c r="A680" t="s">
        <v>36</v>
      </c>
      <c r="B680">
        <v>3</v>
      </c>
      <c r="C680">
        <f t="shared" si="10"/>
        <v>1</v>
      </c>
    </row>
    <row r="681" spans="1:3">
      <c r="A681" t="s">
        <v>55</v>
      </c>
      <c r="B681">
        <v>3</v>
      </c>
      <c r="C681">
        <f t="shared" si="10"/>
        <v>0</v>
      </c>
    </row>
    <row r="682" spans="1:3">
      <c r="A682" t="s">
        <v>36</v>
      </c>
      <c r="B682">
        <v>4</v>
      </c>
      <c r="C682">
        <f t="shared" si="10"/>
        <v>1</v>
      </c>
    </row>
    <row r="683" spans="1:3">
      <c r="A683" t="s">
        <v>36</v>
      </c>
      <c r="B683">
        <v>1</v>
      </c>
      <c r="C683">
        <f t="shared" si="10"/>
        <v>1</v>
      </c>
    </row>
    <row r="684" spans="1:3">
      <c r="A684" t="s">
        <v>55</v>
      </c>
      <c r="B684">
        <v>2</v>
      </c>
      <c r="C684">
        <f t="shared" si="10"/>
        <v>0</v>
      </c>
    </row>
    <row r="685" spans="1:3">
      <c r="A685" t="s">
        <v>36</v>
      </c>
      <c r="B685">
        <v>2</v>
      </c>
      <c r="C685">
        <f t="shared" si="10"/>
        <v>1</v>
      </c>
    </row>
    <row r="686" spans="1:3">
      <c r="A686" t="s">
        <v>36</v>
      </c>
      <c r="B686">
        <v>2</v>
      </c>
      <c r="C686">
        <f t="shared" si="10"/>
        <v>1</v>
      </c>
    </row>
    <row r="687" spans="1:3">
      <c r="A687" t="s">
        <v>44</v>
      </c>
      <c r="B687">
        <v>1</v>
      </c>
      <c r="C687">
        <f t="shared" si="10"/>
        <v>2</v>
      </c>
    </row>
    <row r="688" spans="1:3">
      <c r="A688" t="s">
        <v>36</v>
      </c>
      <c r="B688">
        <v>1</v>
      </c>
      <c r="C688">
        <f t="shared" si="10"/>
        <v>1</v>
      </c>
    </row>
    <row r="689" spans="1:3">
      <c r="A689" t="s">
        <v>36</v>
      </c>
      <c r="B689">
        <v>3</v>
      </c>
      <c r="C689">
        <f t="shared" si="10"/>
        <v>1</v>
      </c>
    </row>
    <row r="690" spans="1:3">
      <c r="A690" t="s">
        <v>36</v>
      </c>
      <c r="B690">
        <v>2</v>
      </c>
      <c r="C690">
        <f t="shared" si="10"/>
        <v>1</v>
      </c>
    </row>
    <row r="691" spans="1:3">
      <c r="A691" t="s">
        <v>36</v>
      </c>
      <c r="B691">
        <v>1</v>
      </c>
      <c r="C691">
        <f t="shared" si="10"/>
        <v>1</v>
      </c>
    </row>
    <row r="692" spans="1:3">
      <c r="A692" t="s">
        <v>36</v>
      </c>
      <c r="B692">
        <v>4</v>
      </c>
      <c r="C692">
        <f t="shared" si="10"/>
        <v>1</v>
      </c>
    </row>
    <row r="693" spans="1:3">
      <c r="A693" t="s">
        <v>44</v>
      </c>
      <c r="B693">
        <v>2</v>
      </c>
      <c r="C693">
        <f t="shared" si="10"/>
        <v>2</v>
      </c>
    </row>
    <row r="694" spans="1:3">
      <c r="A694" t="s">
        <v>36</v>
      </c>
      <c r="B694">
        <v>1</v>
      </c>
      <c r="C694">
        <f t="shared" si="10"/>
        <v>1</v>
      </c>
    </row>
    <row r="695" spans="1:3">
      <c r="A695" t="s">
        <v>36</v>
      </c>
      <c r="B695">
        <v>4</v>
      </c>
      <c r="C695">
        <f t="shared" si="10"/>
        <v>1</v>
      </c>
    </row>
    <row r="696" spans="1:3">
      <c r="A696" t="s">
        <v>36</v>
      </c>
      <c r="B696">
        <v>4</v>
      </c>
      <c r="C696">
        <f t="shared" si="10"/>
        <v>1</v>
      </c>
    </row>
    <row r="697" spans="1:3">
      <c r="A697" t="s">
        <v>36</v>
      </c>
      <c r="B697">
        <v>3</v>
      </c>
      <c r="C697">
        <f t="shared" si="10"/>
        <v>1</v>
      </c>
    </row>
    <row r="698" spans="1:3">
      <c r="A698" t="s">
        <v>55</v>
      </c>
      <c r="B698">
        <v>2</v>
      </c>
      <c r="C698">
        <f t="shared" si="10"/>
        <v>0</v>
      </c>
    </row>
    <row r="699" spans="1:3">
      <c r="A699" t="s">
        <v>44</v>
      </c>
      <c r="B699">
        <v>4</v>
      </c>
      <c r="C699">
        <f t="shared" si="10"/>
        <v>2</v>
      </c>
    </row>
    <row r="700" spans="1:3">
      <c r="A700" t="s">
        <v>36</v>
      </c>
      <c r="B700">
        <v>3</v>
      </c>
      <c r="C700">
        <f t="shared" si="10"/>
        <v>1</v>
      </c>
    </row>
    <row r="701" spans="1:3">
      <c r="A701" t="s">
        <v>36</v>
      </c>
      <c r="B701">
        <v>4</v>
      </c>
      <c r="C701">
        <f t="shared" si="10"/>
        <v>1</v>
      </c>
    </row>
    <row r="702" spans="1:3">
      <c r="A702" t="s">
        <v>36</v>
      </c>
      <c r="B702">
        <v>3</v>
      </c>
      <c r="C702">
        <f t="shared" si="10"/>
        <v>1</v>
      </c>
    </row>
    <row r="703" spans="1:3">
      <c r="A703" t="s">
        <v>36</v>
      </c>
      <c r="B703">
        <v>3</v>
      </c>
      <c r="C703">
        <f t="shared" si="10"/>
        <v>1</v>
      </c>
    </row>
    <row r="704" spans="1:3">
      <c r="A704" t="s">
        <v>36</v>
      </c>
      <c r="B704">
        <v>3</v>
      </c>
      <c r="C704">
        <f t="shared" si="10"/>
        <v>1</v>
      </c>
    </row>
    <row r="705" spans="1:3">
      <c r="A705" t="s">
        <v>55</v>
      </c>
      <c r="B705">
        <v>4</v>
      </c>
      <c r="C705">
        <f t="shared" si="10"/>
        <v>0</v>
      </c>
    </row>
    <row r="706" spans="1:3">
      <c r="A706" t="s">
        <v>36</v>
      </c>
      <c r="B706">
        <v>4</v>
      </c>
      <c r="C706">
        <f t="shared" si="10"/>
        <v>1</v>
      </c>
    </row>
    <row r="707" spans="1:3">
      <c r="A707" t="s">
        <v>36</v>
      </c>
      <c r="B707">
        <v>3</v>
      </c>
      <c r="C707">
        <f t="shared" ref="C707:C770" si="11">IF(A707="Non-Travel", 0, IF(A707="Travel_Rarely", 1, IF(A707="Travel_Frequently", 2, "")))</f>
        <v>1</v>
      </c>
    </row>
    <row r="708" spans="1:3">
      <c r="A708" t="s">
        <v>55</v>
      </c>
      <c r="B708">
        <v>2</v>
      </c>
      <c r="C708">
        <f t="shared" si="11"/>
        <v>0</v>
      </c>
    </row>
    <row r="709" spans="1:3">
      <c r="A709" t="s">
        <v>44</v>
      </c>
      <c r="B709">
        <v>3</v>
      </c>
      <c r="C709">
        <f t="shared" si="11"/>
        <v>2</v>
      </c>
    </row>
    <row r="710" spans="1:3">
      <c r="A710" t="s">
        <v>55</v>
      </c>
      <c r="B710">
        <v>4</v>
      </c>
      <c r="C710">
        <f t="shared" si="11"/>
        <v>0</v>
      </c>
    </row>
    <row r="711" spans="1:3">
      <c r="A711" t="s">
        <v>55</v>
      </c>
      <c r="B711">
        <v>1</v>
      </c>
      <c r="C711">
        <f t="shared" si="11"/>
        <v>0</v>
      </c>
    </row>
    <row r="712" spans="1:3">
      <c r="A712" t="s">
        <v>55</v>
      </c>
      <c r="B712">
        <v>3</v>
      </c>
      <c r="C712">
        <f t="shared" si="11"/>
        <v>0</v>
      </c>
    </row>
    <row r="713" spans="1:3">
      <c r="A713" t="s">
        <v>36</v>
      </c>
      <c r="B713">
        <v>1</v>
      </c>
      <c r="C713">
        <f t="shared" si="11"/>
        <v>1</v>
      </c>
    </row>
    <row r="714" spans="1:3">
      <c r="A714" t="s">
        <v>36</v>
      </c>
      <c r="B714">
        <v>4</v>
      </c>
      <c r="C714">
        <f t="shared" si="11"/>
        <v>1</v>
      </c>
    </row>
    <row r="715" spans="1:3">
      <c r="A715" t="s">
        <v>36</v>
      </c>
      <c r="B715">
        <v>4</v>
      </c>
      <c r="C715">
        <f t="shared" si="11"/>
        <v>1</v>
      </c>
    </row>
    <row r="716" spans="1:3">
      <c r="A716" t="s">
        <v>36</v>
      </c>
      <c r="B716">
        <v>4</v>
      </c>
      <c r="C716">
        <f t="shared" si="11"/>
        <v>1</v>
      </c>
    </row>
    <row r="717" spans="1:3">
      <c r="A717" t="s">
        <v>44</v>
      </c>
      <c r="B717">
        <v>2</v>
      </c>
      <c r="C717">
        <f t="shared" si="11"/>
        <v>2</v>
      </c>
    </row>
    <row r="718" spans="1:3">
      <c r="A718" t="s">
        <v>44</v>
      </c>
      <c r="B718">
        <v>3</v>
      </c>
      <c r="C718">
        <f t="shared" si="11"/>
        <v>2</v>
      </c>
    </row>
    <row r="719" spans="1:3">
      <c r="A719" t="s">
        <v>36</v>
      </c>
      <c r="B719">
        <v>2</v>
      </c>
      <c r="C719">
        <f t="shared" si="11"/>
        <v>1</v>
      </c>
    </row>
    <row r="720" spans="1:3">
      <c r="A720" t="s">
        <v>55</v>
      </c>
      <c r="B720">
        <v>1</v>
      </c>
      <c r="C720">
        <f t="shared" si="11"/>
        <v>0</v>
      </c>
    </row>
    <row r="721" spans="1:3">
      <c r="A721" t="s">
        <v>36</v>
      </c>
      <c r="B721">
        <v>4</v>
      </c>
      <c r="C721">
        <f t="shared" si="11"/>
        <v>1</v>
      </c>
    </row>
    <row r="722" spans="1:3">
      <c r="A722" t="s">
        <v>36</v>
      </c>
      <c r="B722">
        <v>3</v>
      </c>
      <c r="C722">
        <f t="shared" si="11"/>
        <v>1</v>
      </c>
    </row>
    <row r="723" spans="1:3">
      <c r="A723" t="s">
        <v>36</v>
      </c>
      <c r="B723">
        <v>3</v>
      </c>
      <c r="C723">
        <f t="shared" si="11"/>
        <v>1</v>
      </c>
    </row>
    <row r="724" spans="1:3">
      <c r="A724" t="s">
        <v>44</v>
      </c>
      <c r="B724">
        <v>3</v>
      </c>
      <c r="C724">
        <f t="shared" si="11"/>
        <v>2</v>
      </c>
    </row>
    <row r="725" spans="1:3">
      <c r="A725" t="s">
        <v>36</v>
      </c>
      <c r="B725">
        <v>3</v>
      </c>
      <c r="C725">
        <f t="shared" si="11"/>
        <v>1</v>
      </c>
    </row>
    <row r="726" spans="1:3">
      <c r="A726" t="s">
        <v>36</v>
      </c>
      <c r="B726">
        <v>3</v>
      </c>
      <c r="C726">
        <f t="shared" si="11"/>
        <v>1</v>
      </c>
    </row>
    <row r="727" spans="1:3">
      <c r="A727" t="s">
        <v>36</v>
      </c>
      <c r="B727">
        <v>2</v>
      </c>
      <c r="C727">
        <f t="shared" si="11"/>
        <v>1</v>
      </c>
    </row>
    <row r="728" spans="1:3">
      <c r="A728" t="s">
        <v>44</v>
      </c>
      <c r="B728">
        <v>1</v>
      </c>
      <c r="C728">
        <f t="shared" si="11"/>
        <v>2</v>
      </c>
    </row>
    <row r="729" spans="1:3">
      <c r="A729" t="s">
        <v>55</v>
      </c>
      <c r="B729">
        <v>4</v>
      </c>
      <c r="C729">
        <f t="shared" si="11"/>
        <v>0</v>
      </c>
    </row>
    <row r="730" spans="1:3">
      <c r="A730" t="s">
        <v>36</v>
      </c>
      <c r="B730">
        <v>3</v>
      </c>
      <c r="C730">
        <f t="shared" si="11"/>
        <v>1</v>
      </c>
    </row>
    <row r="731" spans="1:3">
      <c r="A731" t="s">
        <v>36</v>
      </c>
      <c r="B731">
        <v>3</v>
      </c>
      <c r="C731">
        <f t="shared" si="11"/>
        <v>1</v>
      </c>
    </row>
    <row r="732" spans="1:3">
      <c r="A732" t="s">
        <v>36</v>
      </c>
      <c r="B732">
        <v>1</v>
      </c>
      <c r="C732">
        <f t="shared" si="11"/>
        <v>1</v>
      </c>
    </row>
    <row r="733" spans="1:3">
      <c r="A733" t="s">
        <v>36</v>
      </c>
      <c r="B733">
        <v>1</v>
      </c>
      <c r="C733">
        <f t="shared" si="11"/>
        <v>1</v>
      </c>
    </row>
    <row r="734" spans="1:3">
      <c r="A734" t="s">
        <v>44</v>
      </c>
      <c r="B734">
        <v>2</v>
      </c>
      <c r="C734">
        <f t="shared" si="11"/>
        <v>2</v>
      </c>
    </row>
    <row r="735" spans="1:3">
      <c r="A735" t="s">
        <v>36</v>
      </c>
      <c r="B735">
        <v>4</v>
      </c>
      <c r="C735">
        <f t="shared" si="11"/>
        <v>1</v>
      </c>
    </row>
    <row r="736" spans="1:3">
      <c r="A736" t="s">
        <v>36</v>
      </c>
      <c r="B736">
        <v>1</v>
      </c>
      <c r="C736">
        <f t="shared" si="11"/>
        <v>1</v>
      </c>
    </row>
    <row r="737" spans="1:3">
      <c r="A737" t="s">
        <v>36</v>
      </c>
      <c r="B737">
        <v>3</v>
      </c>
      <c r="C737">
        <f t="shared" si="11"/>
        <v>1</v>
      </c>
    </row>
    <row r="738" spans="1:3">
      <c r="A738" t="s">
        <v>36</v>
      </c>
      <c r="B738">
        <v>3</v>
      </c>
      <c r="C738">
        <f t="shared" si="11"/>
        <v>1</v>
      </c>
    </row>
    <row r="739" spans="1:3">
      <c r="A739" t="s">
        <v>36</v>
      </c>
      <c r="B739">
        <v>3</v>
      </c>
      <c r="C739">
        <f t="shared" si="11"/>
        <v>1</v>
      </c>
    </row>
    <row r="740" spans="1:3">
      <c r="A740" t="s">
        <v>36</v>
      </c>
      <c r="B740">
        <v>4</v>
      </c>
      <c r="C740">
        <f t="shared" si="11"/>
        <v>1</v>
      </c>
    </row>
    <row r="741" spans="1:3">
      <c r="A741" t="s">
        <v>36</v>
      </c>
      <c r="B741">
        <v>4</v>
      </c>
      <c r="C741">
        <f t="shared" si="11"/>
        <v>1</v>
      </c>
    </row>
    <row r="742" spans="1:3">
      <c r="A742" t="s">
        <v>36</v>
      </c>
      <c r="B742">
        <v>4</v>
      </c>
      <c r="C742">
        <f t="shared" si="11"/>
        <v>1</v>
      </c>
    </row>
    <row r="743" spans="1:3">
      <c r="A743" t="s">
        <v>36</v>
      </c>
      <c r="B743">
        <v>3</v>
      </c>
      <c r="C743">
        <f t="shared" si="11"/>
        <v>1</v>
      </c>
    </row>
    <row r="744" spans="1:3">
      <c r="A744" t="s">
        <v>36</v>
      </c>
      <c r="B744">
        <v>4</v>
      </c>
      <c r="C744">
        <f t="shared" si="11"/>
        <v>1</v>
      </c>
    </row>
    <row r="745" spans="1:3">
      <c r="A745" t="s">
        <v>36</v>
      </c>
      <c r="B745">
        <v>4</v>
      </c>
      <c r="C745">
        <f t="shared" si="11"/>
        <v>1</v>
      </c>
    </row>
    <row r="746" spans="1:3">
      <c r="A746" t="s">
        <v>36</v>
      </c>
      <c r="B746">
        <v>2</v>
      </c>
      <c r="C746">
        <f t="shared" si="11"/>
        <v>1</v>
      </c>
    </row>
    <row r="747" spans="1:3">
      <c r="A747" t="s">
        <v>44</v>
      </c>
      <c r="B747">
        <v>2</v>
      </c>
      <c r="C747">
        <f t="shared" si="11"/>
        <v>2</v>
      </c>
    </row>
    <row r="748" spans="1:3">
      <c r="A748" t="s">
        <v>55</v>
      </c>
      <c r="B748">
        <v>3</v>
      </c>
      <c r="C748">
        <f t="shared" si="11"/>
        <v>0</v>
      </c>
    </row>
    <row r="749" spans="1:3">
      <c r="A749" t="s">
        <v>36</v>
      </c>
      <c r="B749">
        <v>4</v>
      </c>
      <c r="C749">
        <f t="shared" si="11"/>
        <v>1</v>
      </c>
    </row>
    <row r="750" spans="1:3">
      <c r="A750" t="s">
        <v>55</v>
      </c>
      <c r="B750">
        <v>1</v>
      </c>
      <c r="C750">
        <f t="shared" si="11"/>
        <v>0</v>
      </c>
    </row>
    <row r="751" spans="1:3">
      <c r="A751" t="s">
        <v>36</v>
      </c>
      <c r="B751">
        <v>4</v>
      </c>
      <c r="C751">
        <f t="shared" si="11"/>
        <v>1</v>
      </c>
    </row>
    <row r="752" spans="1:3">
      <c r="A752" t="s">
        <v>36</v>
      </c>
      <c r="B752">
        <v>4</v>
      </c>
      <c r="C752">
        <f t="shared" si="11"/>
        <v>1</v>
      </c>
    </row>
    <row r="753" spans="1:3">
      <c r="A753" t="s">
        <v>55</v>
      </c>
      <c r="B753">
        <v>3</v>
      </c>
      <c r="C753">
        <f t="shared" si="11"/>
        <v>0</v>
      </c>
    </row>
    <row r="754" spans="1:3">
      <c r="A754" t="s">
        <v>36</v>
      </c>
      <c r="B754">
        <v>1</v>
      </c>
      <c r="C754">
        <f t="shared" si="11"/>
        <v>1</v>
      </c>
    </row>
    <row r="755" spans="1:3">
      <c r="A755" t="s">
        <v>44</v>
      </c>
      <c r="B755">
        <v>1</v>
      </c>
      <c r="C755">
        <f t="shared" si="11"/>
        <v>2</v>
      </c>
    </row>
    <row r="756" spans="1:3">
      <c r="A756" t="s">
        <v>55</v>
      </c>
      <c r="B756">
        <v>4</v>
      </c>
      <c r="C756">
        <f t="shared" si="11"/>
        <v>0</v>
      </c>
    </row>
    <row r="757" spans="1:3">
      <c r="A757" t="s">
        <v>36</v>
      </c>
      <c r="B757">
        <v>4</v>
      </c>
      <c r="C757">
        <f t="shared" si="11"/>
        <v>1</v>
      </c>
    </row>
    <row r="758" spans="1:3">
      <c r="A758" t="s">
        <v>55</v>
      </c>
      <c r="B758">
        <v>3</v>
      </c>
      <c r="C758">
        <f t="shared" si="11"/>
        <v>0</v>
      </c>
    </row>
    <row r="759" spans="1:3">
      <c r="A759" t="s">
        <v>36</v>
      </c>
      <c r="B759">
        <v>4</v>
      </c>
      <c r="C759">
        <f t="shared" si="11"/>
        <v>1</v>
      </c>
    </row>
    <row r="760" spans="1:3">
      <c r="A760" t="s">
        <v>36</v>
      </c>
      <c r="B760">
        <v>4</v>
      </c>
      <c r="C760">
        <f t="shared" si="11"/>
        <v>1</v>
      </c>
    </row>
    <row r="761" spans="1:3">
      <c r="A761" t="s">
        <v>36</v>
      </c>
      <c r="B761">
        <v>2</v>
      </c>
      <c r="C761">
        <f t="shared" si="11"/>
        <v>1</v>
      </c>
    </row>
    <row r="762" spans="1:3">
      <c r="A762" t="s">
        <v>44</v>
      </c>
      <c r="B762">
        <v>2</v>
      </c>
      <c r="C762">
        <f t="shared" si="11"/>
        <v>2</v>
      </c>
    </row>
    <row r="763" spans="1:3">
      <c r="A763" t="s">
        <v>36</v>
      </c>
      <c r="B763">
        <v>3</v>
      </c>
      <c r="C763">
        <f t="shared" si="11"/>
        <v>1</v>
      </c>
    </row>
    <row r="764" spans="1:3">
      <c r="A764" t="s">
        <v>44</v>
      </c>
      <c r="B764">
        <v>1</v>
      </c>
      <c r="C764">
        <f t="shared" si="11"/>
        <v>2</v>
      </c>
    </row>
    <row r="765" spans="1:3">
      <c r="A765" t="s">
        <v>36</v>
      </c>
      <c r="B765">
        <v>3</v>
      </c>
      <c r="C765">
        <f t="shared" si="11"/>
        <v>1</v>
      </c>
    </row>
    <row r="766" spans="1:3">
      <c r="A766" t="s">
        <v>36</v>
      </c>
      <c r="B766">
        <v>2</v>
      </c>
      <c r="C766">
        <f t="shared" si="11"/>
        <v>1</v>
      </c>
    </row>
    <row r="767" spans="1:3">
      <c r="A767" t="s">
        <v>44</v>
      </c>
      <c r="B767">
        <v>3</v>
      </c>
      <c r="C767">
        <f t="shared" si="11"/>
        <v>2</v>
      </c>
    </row>
    <row r="768" spans="1:3">
      <c r="A768" t="s">
        <v>36</v>
      </c>
      <c r="B768">
        <v>3</v>
      </c>
      <c r="C768">
        <f t="shared" si="11"/>
        <v>1</v>
      </c>
    </row>
    <row r="769" spans="1:3">
      <c r="A769" t="s">
        <v>36</v>
      </c>
      <c r="B769">
        <v>2</v>
      </c>
      <c r="C769">
        <f t="shared" si="11"/>
        <v>1</v>
      </c>
    </row>
    <row r="770" spans="1:3">
      <c r="A770" t="s">
        <v>36</v>
      </c>
      <c r="B770">
        <v>1</v>
      </c>
      <c r="C770">
        <f t="shared" si="11"/>
        <v>1</v>
      </c>
    </row>
    <row r="771" spans="1:3">
      <c r="A771" t="s">
        <v>44</v>
      </c>
      <c r="B771">
        <v>3</v>
      </c>
      <c r="C771">
        <f t="shared" ref="C771:C834" si="12">IF(A771="Non-Travel", 0, IF(A771="Travel_Rarely", 1, IF(A771="Travel_Frequently", 2, "")))</f>
        <v>2</v>
      </c>
    </row>
    <row r="772" spans="1:3">
      <c r="A772" t="s">
        <v>36</v>
      </c>
      <c r="B772">
        <v>4</v>
      </c>
      <c r="C772">
        <f t="shared" si="12"/>
        <v>1</v>
      </c>
    </row>
    <row r="773" spans="1:3">
      <c r="A773" t="s">
        <v>36</v>
      </c>
      <c r="B773">
        <v>3</v>
      </c>
      <c r="C773">
        <f t="shared" si="12"/>
        <v>1</v>
      </c>
    </row>
    <row r="774" spans="1:3">
      <c r="A774" t="s">
        <v>44</v>
      </c>
      <c r="B774">
        <v>3</v>
      </c>
      <c r="C774">
        <f t="shared" si="12"/>
        <v>2</v>
      </c>
    </row>
    <row r="775" spans="1:3">
      <c r="A775" t="s">
        <v>36</v>
      </c>
      <c r="B775">
        <v>4</v>
      </c>
      <c r="C775">
        <f t="shared" si="12"/>
        <v>1</v>
      </c>
    </row>
    <row r="776" spans="1:3">
      <c r="A776" t="s">
        <v>55</v>
      </c>
      <c r="B776">
        <v>1</v>
      </c>
      <c r="C776">
        <f t="shared" si="12"/>
        <v>0</v>
      </c>
    </row>
    <row r="777" spans="1:3">
      <c r="A777" t="s">
        <v>36</v>
      </c>
      <c r="B777">
        <v>4</v>
      </c>
      <c r="C777">
        <f t="shared" si="12"/>
        <v>1</v>
      </c>
    </row>
    <row r="778" spans="1:3">
      <c r="A778" t="s">
        <v>44</v>
      </c>
      <c r="B778">
        <v>4</v>
      </c>
      <c r="C778">
        <f t="shared" si="12"/>
        <v>2</v>
      </c>
    </row>
    <row r="779" spans="1:3">
      <c r="A779" t="s">
        <v>36</v>
      </c>
      <c r="B779">
        <v>1</v>
      </c>
      <c r="C779">
        <f t="shared" si="12"/>
        <v>1</v>
      </c>
    </row>
    <row r="780" spans="1:3">
      <c r="A780" t="s">
        <v>36</v>
      </c>
      <c r="B780">
        <v>1</v>
      </c>
      <c r="C780">
        <f t="shared" si="12"/>
        <v>1</v>
      </c>
    </row>
    <row r="781" spans="1:3">
      <c r="A781" t="s">
        <v>36</v>
      </c>
      <c r="B781">
        <v>3</v>
      </c>
      <c r="C781">
        <f t="shared" si="12"/>
        <v>1</v>
      </c>
    </row>
    <row r="782" spans="1:3">
      <c r="A782" t="s">
        <v>55</v>
      </c>
      <c r="B782">
        <v>1</v>
      </c>
      <c r="C782">
        <f t="shared" si="12"/>
        <v>0</v>
      </c>
    </row>
    <row r="783" spans="1:3">
      <c r="A783" t="s">
        <v>36</v>
      </c>
      <c r="B783">
        <v>1</v>
      </c>
      <c r="C783">
        <f t="shared" si="12"/>
        <v>1</v>
      </c>
    </row>
    <row r="784" spans="1:3">
      <c r="A784" t="s">
        <v>36</v>
      </c>
      <c r="B784">
        <v>1</v>
      </c>
      <c r="C784">
        <f t="shared" si="12"/>
        <v>1</v>
      </c>
    </row>
    <row r="785" spans="1:3">
      <c r="A785" t="s">
        <v>36</v>
      </c>
      <c r="B785">
        <v>3</v>
      </c>
      <c r="C785">
        <f t="shared" si="12"/>
        <v>1</v>
      </c>
    </row>
    <row r="786" spans="1:3">
      <c r="A786" t="s">
        <v>36</v>
      </c>
      <c r="B786">
        <v>3</v>
      </c>
      <c r="C786">
        <f t="shared" si="12"/>
        <v>1</v>
      </c>
    </row>
    <row r="787" spans="1:3">
      <c r="A787" t="s">
        <v>36</v>
      </c>
      <c r="B787">
        <v>4</v>
      </c>
      <c r="C787">
        <f t="shared" si="12"/>
        <v>1</v>
      </c>
    </row>
    <row r="788" spans="1:3">
      <c r="A788" t="s">
        <v>55</v>
      </c>
      <c r="B788">
        <v>3</v>
      </c>
      <c r="C788">
        <f t="shared" si="12"/>
        <v>0</v>
      </c>
    </row>
    <row r="789" spans="1:3">
      <c r="A789" t="s">
        <v>44</v>
      </c>
      <c r="B789">
        <v>2</v>
      </c>
      <c r="C789">
        <f t="shared" si="12"/>
        <v>2</v>
      </c>
    </row>
    <row r="790" spans="1:3">
      <c r="A790" t="s">
        <v>36</v>
      </c>
      <c r="B790">
        <v>3</v>
      </c>
      <c r="C790">
        <f t="shared" si="12"/>
        <v>1</v>
      </c>
    </row>
    <row r="791" spans="1:3">
      <c r="A791" t="s">
        <v>36</v>
      </c>
      <c r="B791">
        <v>1</v>
      </c>
      <c r="C791">
        <f t="shared" si="12"/>
        <v>1</v>
      </c>
    </row>
    <row r="792" spans="1:3">
      <c r="A792" t="s">
        <v>36</v>
      </c>
      <c r="B792">
        <v>4</v>
      </c>
      <c r="C792">
        <f t="shared" si="12"/>
        <v>1</v>
      </c>
    </row>
    <row r="793" spans="1:3">
      <c r="A793" t="s">
        <v>36</v>
      </c>
      <c r="B793">
        <v>1</v>
      </c>
      <c r="C793">
        <f t="shared" si="12"/>
        <v>1</v>
      </c>
    </row>
    <row r="794" spans="1:3">
      <c r="A794" t="s">
        <v>44</v>
      </c>
      <c r="B794">
        <v>3</v>
      </c>
      <c r="C794">
        <f t="shared" si="12"/>
        <v>2</v>
      </c>
    </row>
    <row r="795" spans="1:3">
      <c r="A795" t="s">
        <v>36</v>
      </c>
      <c r="B795">
        <v>3</v>
      </c>
      <c r="C795">
        <f t="shared" si="12"/>
        <v>1</v>
      </c>
    </row>
    <row r="796" spans="1:3">
      <c r="A796" t="s">
        <v>44</v>
      </c>
      <c r="B796">
        <v>4</v>
      </c>
      <c r="C796">
        <f t="shared" si="12"/>
        <v>2</v>
      </c>
    </row>
    <row r="797" spans="1:3">
      <c r="A797" t="s">
        <v>36</v>
      </c>
      <c r="B797">
        <v>4</v>
      </c>
      <c r="C797">
        <f t="shared" si="12"/>
        <v>1</v>
      </c>
    </row>
    <row r="798" spans="1:3">
      <c r="A798" t="s">
        <v>36</v>
      </c>
      <c r="B798">
        <v>4</v>
      </c>
      <c r="C798">
        <f t="shared" si="12"/>
        <v>1</v>
      </c>
    </row>
    <row r="799" spans="1:3">
      <c r="A799" t="s">
        <v>36</v>
      </c>
      <c r="B799">
        <v>3</v>
      </c>
      <c r="C799">
        <f t="shared" si="12"/>
        <v>1</v>
      </c>
    </row>
    <row r="800" spans="1:3">
      <c r="A800" t="s">
        <v>36</v>
      </c>
      <c r="B800">
        <v>2</v>
      </c>
      <c r="C800">
        <f t="shared" si="12"/>
        <v>1</v>
      </c>
    </row>
    <row r="801" spans="1:3">
      <c r="A801" t="s">
        <v>36</v>
      </c>
      <c r="B801">
        <v>1</v>
      </c>
      <c r="C801">
        <f t="shared" si="12"/>
        <v>1</v>
      </c>
    </row>
    <row r="802" spans="1:3">
      <c r="A802" t="s">
        <v>44</v>
      </c>
      <c r="B802">
        <v>2</v>
      </c>
      <c r="C802">
        <f t="shared" si="12"/>
        <v>2</v>
      </c>
    </row>
    <row r="803" spans="1:3">
      <c r="A803" t="s">
        <v>44</v>
      </c>
      <c r="B803">
        <v>3</v>
      </c>
      <c r="C803">
        <f t="shared" si="12"/>
        <v>2</v>
      </c>
    </row>
    <row r="804" spans="1:3">
      <c r="A804" t="s">
        <v>44</v>
      </c>
      <c r="B804">
        <v>2</v>
      </c>
      <c r="C804">
        <f t="shared" si="12"/>
        <v>2</v>
      </c>
    </row>
    <row r="805" spans="1:3">
      <c r="A805" t="s">
        <v>55</v>
      </c>
      <c r="B805">
        <v>4</v>
      </c>
      <c r="C805">
        <f t="shared" si="12"/>
        <v>0</v>
      </c>
    </row>
    <row r="806" spans="1:3">
      <c r="A806" t="s">
        <v>55</v>
      </c>
      <c r="B806">
        <v>4</v>
      </c>
      <c r="C806">
        <f t="shared" si="12"/>
        <v>0</v>
      </c>
    </row>
    <row r="807" spans="1:3">
      <c r="A807" t="s">
        <v>55</v>
      </c>
      <c r="B807">
        <v>3</v>
      </c>
      <c r="C807">
        <f t="shared" si="12"/>
        <v>0</v>
      </c>
    </row>
    <row r="808" spans="1:3">
      <c r="A808" t="s">
        <v>36</v>
      </c>
      <c r="B808">
        <v>2</v>
      </c>
      <c r="C808">
        <f t="shared" si="12"/>
        <v>1</v>
      </c>
    </row>
    <row r="809" spans="1:3">
      <c r="A809" t="s">
        <v>36</v>
      </c>
      <c r="B809">
        <v>3</v>
      </c>
      <c r="C809">
        <f t="shared" si="12"/>
        <v>1</v>
      </c>
    </row>
    <row r="810" spans="1:3">
      <c r="A810" t="s">
        <v>36</v>
      </c>
      <c r="B810">
        <v>4</v>
      </c>
      <c r="C810">
        <f t="shared" si="12"/>
        <v>1</v>
      </c>
    </row>
    <row r="811" spans="1:3">
      <c r="A811" t="s">
        <v>36</v>
      </c>
      <c r="B811">
        <v>2</v>
      </c>
      <c r="C811">
        <f t="shared" si="12"/>
        <v>1</v>
      </c>
    </row>
    <row r="812" spans="1:3">
      <c r="A812" t="s">
        <v>36</v>
      </c>
      <c r="B812">
        <v>3</v>
      </c>
      <c r="C812">
        <f t="shared" si="12"/>
        <v>1</v>
      </c>
    </row>
    <row r="813" spans="1:3">
      <c r="A813" t="s">
        <v>36</v>
      </c>
      <c r="B813">
        <v>2</v>
      </c>
      <c r="C813">
        <f t="shared" si="12"/>
        <v>1</v>
      </c>
    </row>
    <row r="814" spans="1:3">
      <c r="A814" t="s">
        <v>44</v>
      </c>
      <c r="B814">
        <v>1</v>
      </c>
      <c r="C814">
        <f t="shared" si="12"/>
        <v>2</v>
      </c>
    </row>
    <row r="815" spans="1:3">
      <c r="A815" t="s">
        <v>44</v>
      </c>
      <c r="B815">
        <v>4</v>
      </c>
      <c r="C815">
        <f t="shared" si="12"/>
        <v>2</v>
      </c>
    </row>
    <row r="816" spans="1:3">
      <c r="A816" t="s">
        <v>36</v>
      </c>
      <c r="B816">
        <v>3</v>
      </c>
      <c r="C816">
        <f t="shared" si="12"/>
        <v>1</v>
      </c>
    </row>
    <row r="817" spans="1:3">
      <c r="A817" t="s">
        <v>36</v>
      </c>
      <c r="B817">
        <v>2</v>
      </c>
      <c r="C817">
        <f t="shared" si="12"/>
        <v>1</v>
      </c>
    </row>
    <row r="818" spans="1:3">
      <c r="A818" t="s">
        <v>55</v>
      </c>
      <c r="B818">
        <v>2</v>
      </c>
      <c r="C818">
        <f t="shared" si="12"/>
        <v>0</v>
      </c>
    </row>
    <row r="819" spans="1:3">
      <c r="A819" t="s">
        <v>55</v>
      </c>
      <c r="B819">
        <v>4</v>
      </c>
      <c r="C819">
        <f t="shared" si="12"/>
        <v>0</v>
      </c>
    </row>
    <row r="820" spans="1:3">
      <c r="A820" t="s">
        <v>44</v>
      </c>
      <c r="B820">
        <v>4</v>
      </c>
      <c r="C820">
        <f t="shared" si="12"/>
        <v>2</v>
      </c>
    </row>
    <row r="821" spans="1:3">
      <c r="A821" t="s">
        <v>36</v>
      </c>
      <c r="B821">
        <v>2</v>
      </c>
      <c r="C821">
        <f t="shared" si="12"/>
        <v>1</v>
      </c>
    </row>
    <row r="822" spans="1:3">
      <c r="A822" t="s">
        <v>44</v>
      </c>
      <c r="B822">
        <v>4</v>
      </c>
      <c r="C822">
        <f t="shared" si="12"/>
        <v>2</v>
      </c>
    </row>
    <row r="823" spans="1:3">
      <c r="A823" t="s">
        <v>36</v>
      </c>
      <c r="B823">
        <v>2</v>
      </c>
      <c r="C823">
        <f t="shared" si="12"/>
        <v>1</v>
      </c>
    </row>
    <row r="824" spans="1:3">
      <c r="A824" t="s">
        <v>44</v>
      </c>
      <c r="B824">
        <v>3</v>
      </c>
      <c r="C824">
        <f t="shared" si="12"/>
        <v>2</v>
      </c>
    </row>
    <row r="825" spans="1:3">
      <c r="A825" t="s">
        <v>44</v>
      </c>
      <c r="B825">
        <v>2</v>
      </c>
      <c r="C825">
        <f t="shared" si="12"/>
        <v>2</v>
      </c>
    </row>
    <row r="826" spans="1:3">
      <c r="A826" t="s">
        <v>36</v>
      </c>
      <c r="B826">
        <v>4</v>
      </c>
      <c r="C826">
        <f t="shared" si="12"/>
        <v>1</v>
      </c>
    </row>
    <row r="827" spans="1:3">
      <c r="A827" t="s">
        <v>36</v>
      </c>
      <c r="B827">
        <v>4</v>
      </c>
      <c r="C827">
        <f t="shared" si="12"/>
        <v>1</v>
      </c>
    </row>
    <row r="828" spans="1:3">
      <c r="A828" t="s">
        <v>36</v>
      </c>
      <c r="B828">
        <v>3</v>
      </c>
      <c r="C828">
        <f t="shared" si="12"/>
        <v>1</v>
      </c>
    </row>
    <row r="829" spans="1:3">
      <c r="A829" t="s">
        <v>44</v>
      </c>
      <c r="B829">
        <v>3</v>
      </c>
      <c r="C829">
        <f t="shared" si="12"/>
        <v>2</v>
      </c>
    </row>
    <row r="830" spans="1:3">
      <c r="A830" t="s">
        <v>55</v>
      </c>
      <c r="B830">
        <v>3</v>
      </c>
      <c r="C830">
        <f t="shared" si="12"/>
        <v>0</v>
      </c>
    </row>
    <row r="831" spans="1:3">
      <c r="A831" t="s">
        <v>36</v>
      </c>
      <c r="B831">
        <v>1</v>
      </c>
      <c r="C831">
        <f t="shared" si="12"/>
        <v>1</v>
      </c>
    </row>
    <row r="832" spans="1:3">
      <c r="A832" t="s">
        <v>36</v>
      </c>
      <c r="B832">
        <v>4</v>
      </c>
      <c r="C832">
        <f t="shared" si="12"/>
        <v>1</v>
      </c>
    </row>
    <row r="833" spans="1:3">
      <c r="A833" t="s">
        <v>44</v>
      </c>
      <c r="B833">
        <v>3</v>
      </c>
      <c r="C833">
        <f t="shared" si="12"/>
        <v>2</v>
      </c>
    </row>
    <row r="834" spans="1:3">
      <c r="A834" t="s">
        <v>36</v>
      </c>
      <c r="B834">
        <v>4</v>
      </c>
      <c r="C834">
        <f t="shared" si="12"/>
        <v>1</v>
      </c>
    </row>
    <row r="835" spans="1:3">
      <c r="A835" t="s">
        <v>36</v>
      </c>
      <c r="B835">
        <v>3</v>
      </c>
      <c r="C835">
        <f t="shared" ref="C835:C898" si="13">IF(A835="Non-Travel", 0, IF(A835="Travel_Rarely", 1, IF(A835="Travel_Frequently", 2, "")))</f>
        <v>1</v>
      </c>
    </row>
    <row r="836" spans="1:3">
      <c r="A836" t="s">
        <v>36</v>
      </c>
      <c r="B836">
        <v>3</v>
      </c>
      <c r="C836">
        <f t="shared" si="13"/>
        <v>1</v>
      </c>
    </row>
    <row r="837" spans="1:3">
      <c r="A837" t="s">
        <v>36</v>
      </c>
      <c r="B837">
        <v>3</v>
      </c>
      <c r="C837">
        <f t="shared" si="13"/>
        <v>1</v>
      </c>
    </row>
    <row r="838" spans="1:3">
      <c r="A838" t="s">
        <v>36</v>
      </c>
      <c r="B838">
        <v>1</v>
      </c>
      <c r="C838">
        <f t="shared" si="13"/>
        <v>1</v>
      </c>
    </row>
    <row r="839" spans="1:3">
      <c r="A839" t="s">
        <v>44</v>
      </c>
      <c r="B839">
        <v>3</v>
      </c>
      <c r="C839">
        <f t="shared" si="13"/>
        <v>2</v>
      </c>
    </row>
    <row r="840" spans="1:3">
      <c r="A840" t="s">
        <v>44</v>
      </c>
      <c r="B840">
        <v>1</v>
      </c>
      <c r="C840">
        <f t="shared" si="13"/>
        <v>2</v>
      </c>
    </row>
    <row r="841" spans="1:3">
      <c r="A841" t="s">
        <v>36</v>
      </c>
      <c r="B841">
        <v>1</v>
      </c>
      <c r="C841">
        <f t="shared" si="13"/>
        <v>1</v>
      </c>
    </row>
    <row r="842" spans="1:3">
      <c r="A842" t="s">
        <v>36</v>
      </c>
      <c r="B842">
        <v>3</v>
      </c>
      <c r="C842">
        <f t="shared" si="13"/>
        <v>1</v>
      </c>
    </row>
    <row r="843" spans="1:3">
      <c r="A843" t="s">
        <v>36</v>
      </c>
      <c r="B843">
        <v>2</v>
      </c>
      <c r="C843">
        <f t="shared" si="13"/>
        <v>1</v>
      </c>
    </row>
    <row r="844" spans="1:3">
      <c r="A844" t="s">
        <v>36</v>
      </c>
      <c r="B844">
        <v>4</v>
      </c>
      <c r="C844">
        <f t="shared" si="13"/>
        <v>1</v>
      </c>
    </row>
    <row r="845" spans="1:3">
      <c r="A845" t="s">
        <v>36</v>
      </c>
      <c r="B845">
        <v>4</v>
      </c>
      <c r="C845">
        <f t="shared" si="13"/>
        <v>1</v>
      </c>
    </row>
    <row r="846" spans="1:3">
      <c r="A846" t="s">
        <v>36</v>
      </c>
      <c r="B846">
        <v>3</v>
      </c>
      <c r="C846">
        <f t="shared" si="13"/>
        <v>1</v>
      </c>
    </row>
    <row r="847" spans="1:3">
      <c r="A847" t="s">
        <v>44</v>
      </c>
      <c r="B847">
        <v>4</v>
      </c>
      <c r="C847">
        <f t="shared" si="13"/>
        <v>2</v>
      </c>
    </row>
    <row r="848" spans="1:3">
      <c r="A848" t="s">
        <v>36</v>
      </c>
      <c r="B848">
        <v>2</v>
      </c>
      <c r="C848">
        <f t="shared" si="13"/>
        <v>1</v>
      </c>
    </row>
    <row r="849" spans="1:3">
      <c r="A849" t="s">
        <v>44</v>
      </c>
      <c r="B849">
        <v>1</v>
      </c>
      <c r="C849">
        <f t="shared" si="13"/>
        <v>2</v>
      </c>
    </row>
    <row r="850" spans="1:3">
      <c r="A850" t="s">
        <v>44</v>
      </c>
      <c r="B850">
        <v>4</v>
      </c>
      <c r="C850">
        <f t="shared" si="13"/>
        <v>2</v>
      </c>
    </row>
    <row r="851" spans="1:3">
      <c r="A851" t="s">
        <v>36</v>
      </c>
      <c r="B851">
        <v>3</v>
      </c>
      <c r="C851">
        <f t="shared" si="13"/>
        <v>1</v>
      </c>
    </row>
    <row r="852" spans="1:3">
      <c r="A852" t="s">
        <v>55</v>
      </c>
      <c r="B852">
        <v>1</v>
      </c>
      <c r="C852">
        <f t="shared" si="13"/>
        <v>0</v>
      </c>
    </row>
    <row r="853" spans="1:3">
      <c r="A853" t="s">
        <v>36</v>
      </c>
      <c r="B853">
        <v>1</v>
      </c>
      <c r="C853">
        <f t="shared" si="13"/>
        <v>1</v>
      </c>
    </row>
    <row r="854" spans="1:3">
      <c r="A854" t="s">
        <v>36</v>
      </c>
      <c r="B854">
        <v>4</v>
      </c>
      <c r="C854">
        <f t="shared" si="13"/>
        <v>1</v>
      </c>
    </row>
    <row r="855" spans="1:3">
      <c r="A855" t="s">
        <v>36</v>
      </c>
      <c r="B855">
        <v>1</v>
      </c>
      <c r="C855">
        <f t="shared" si="13"/>
        <v>1</v>
      </c>
    </row>
    <row r="856" spans="1:3">
      <c r="A856" t="s">
        <v>36</v>
      </c>
      <c r="B856">
        <v>3</v>
      </c>
      <c r="C856">
        <f t="shared" si="13"/>
        <v>1</v>
      </c>
    </row>
    <row r="857" spans="1:3">
      <c r="A857" t="s">
        <v>36</v>
      </c>
      <c r="B857">
        <v>4</v>
      </c>
      <c r="C857">
        <f t="shared" si="13"/>
        <v>1</v>
      </c>
    </row>
    <row r="858" spans="1:3">
      <c r="A858" t="s">
        <v>36</v>
      </c>
      <c r="B858">
        <v>3</v>
      </c>
      <c r="C858">
        <f t="shared" si="13"/>
        <v>1</v>
      </c>
    </row>
    <row r="859" spans="1:3">
      <c r="A859" t="s">
        <v>36</v>
      </c>
      <c r="B859">
        <v>3</v>
      </c>
      <c r="C859">
        <f t="shared" si="13"/>
        <v>1</v>
      </c>
    </row>
    <row r="860" spans="1:3">
      <c r="A860" t="s">
        <v>36</v>
      </c>
      <c r="B860">
        <v>3</v>
      </c>
      <c r="C860">
        <f t="shared" si="13"/>
        <v>1</v>
      </c>
    </row>
    <row r="861" spans="1:3">
      <c r="A861" t="s">
        <v>36</v>
      </c>
      <c r="B861">
        <v>4</v>
      </c>
      <c r="C861">
        <f t="shared" si="13"/>
        <v>1</v>
      </c>
    </row>
    <row r="862" spans="1:3">
      <c r="A862" t="s">
        <v>44</v>
      </c>
      <c r="B862">
        <v>4</v>
      </c>
      <c r="C862">
        <f t="shared" si="13"/>
        <v>2</v>
      </c>
    </row>
    <row r="863" spans="1:3">
      <c r="A863" t="s">
        <v>36</v>
      </c>
      <c r="B863">
        <v>1</v>
      </c>
      <c r="C863">
        <f t="shared" si="13"/>
        <v>1</v>
      </c>
    </row>
    <row r="864" spans="1:3">
      <c r="A864" t="s">
        <v>55</v>
      </c>
      <c r="B864">
        <v>3</v>
      </c>
      <c r="C864">
        <f t="shared" si="13"/>
        <v>0</v>
      </c>
    </row>
    <row r="865" spans="1:3">
      <c r="A865" t="s">
        <v>36</v>
      </c>
      <c r="B865">
        <v>3</v>
      </c>
      <c r="C865">
        <f t="shared" si="13"/>
        <v>1</v>
      </c>
    </row>
    <row r="866" spans="1:3">
      <c r="A866" t="s">
        <v>55</v>
      </c>
      <c r="B866">
        <v>1</v>
      </c>
      <c r="C866">
        <f t="shared" si="13"/>
        <v>0</v>
      </c>
    </row>
    <row r="867" spans="1:3">
      <c r="A867" t="s">
        <v>36</v>
      </c>
      <c r="B867">
        <v>1</v>
      </c>
      <c r="C867">
        <f t="shared" si="13"/>
        <v>1</v>
      </c>
    </row>
    <row r="868" spans="1:3">
      <c r="A868" t="s">
        <v>44</v>
      </c>
      <c r="B868">
        <v>2</v>
      </c>
      <c r="C868">
        <f t="shared" si="13"/>
        <v>2</v>
      </c>
    </row>
    <row r="869" spans="1:3">
      <c r="A869" t="s">
        <v>44</v>
      </c>
      <c r="B869">
        <v>1</v>
      </c>
      <c r="C869">
        <f t="shared" si="13"/>
        <v>2</v>
      </c>
    </row>
    <row r="870" spans="1:3">
      <c r="A870" t="s">
        <v>36</v>
      </c>
      <c r="B870">
        <v>1</v>
      </c>
      <c r="C870">
        <f t="shared" si="13"/>
        <v>1</v>
      </c>
    </row>
    <row r="871" spans="1:3">
      <c r="A871" t="s">
        <v>36</v>
      </c>
      <c r="B871">
        <v>2</v>
      </c>
      <c r="C871">
        <f t="shared" si="13"/>
        <v>1</v>
      </c>
    </row>
    <row r="872" spans="1:3">
      <c r="A872" t="s">
        <v>36</v>
      </c>
      <c r="B872">
        <v>1</v>
      </c>
      <c r="C872">
        <f t="shared" si="13"/>
        <v>1</v>
      </c>
    </row>
    <row r="873" spans="1:3">
      <c r="A873" t="s">
        <v>36</v>
      </c>
      <c r="B873">
        <v>2</v>
      </c>
      <c r="C873">
        <f t="shared" si="13"/>
        <v>1</v>
      </c>
    </row>
    <row r="874" spans="1:3">
      <c r="A874" t="s">
        <v>44</v>
      </c>
      <c r="B874">
        <v>3</v>
      </c>
      <c r="C874">
        <f t="shared" si="13"/>
        <v>2</v>
      </c>
    </row>
    <row r="875" spans="1:3">
      <c r="A875" t="s">
        <v>36</v>
      </c>
      <c r="B875">
        <v>3</v>
      </c>
      <c r="C875">
        <f t="shared" si="13"/>
        <v>1</v>
      </c>
    </row>
    <row r="876" spans="1:3">
      <c r="A876" t="s">
        <v>36</v>
      </c>
      <c r="B876">
        <v>3</v>
      </c>
      <c r="C876">
        <f t="shared" si="13"/>
        <v>1</v>
      </c>
    </row>
    <row r="877" spans="1:3">
      <c r="A877" t="s">
        <v>36</v>
      </c>
      <c r="B877">
        <v>4</v>
      </c>
      <c r="C877">
        <f t="shared" si="13"/>
        <v>1</v>
      </c>
    </row>
    <row r="878" spans="1:3">
      <c r="A878" t="s">
        <v>36</v>
      </c>
      <c r="B878">
        <v>4</v>
      </c>
      <c r="C878">
        <f t="shared" si="13"/>
        <v>1</v>
      </c>
    </row>
    <row r="879" spans="1:3">
      <c r="A879" t="s">
        <v>36</v>
      </c>
      <c r="B879">
        <v>4</v>
      </c>
      <c r="C879">
        <f t="shared" si="13"/>
        <v>1</v>
      </c>
    </row>
    <row r="880" spans="1:3">
      <c r="A880" t="s">
        <v>55</v>
      </c>
      <c r="B880">
        <v>1</v>
      </c>
      <c r="C880">
        <f t="shared" si="13"/>
        <v>0</v>
      </c>
    </row>
    <row r="881" spans="1:3">
      <c r="A881" t="s">
        <v>36</v>
      </c>
      <c r="B881">
        <v>4</v>
      </c>
      <c r="C881">
        <f t="shared" si="13"/>
        <v>1</v>
      </c>
    </row>
    <row r="882" spans="1:3">
      <c r="A882" t="s">
        <v>44</v>
      </c>
      <c r="B882">
        <v>2</v>
      </c>
      <c r="C882">
        <f t="shared" si="13"/>
        <v>2</v>
      </c>
    </row>
    <row r="883" spans="1:3">
      <c r="A883" t="s">
        <v>44</v>
      </c>
      <c r="B883">
        <v>3</v>
      </c>
      <c r="C883">
        <f t="shared" si="13"/>
        <v>2</v>
      </c>
    </row>
    <row r="884" spans="1:3">
      <c r="A884" t="s">
        <v>36</v>
      </c>
      <c r="B884">
        <v>1</v>
      </c>
      <c r="C884">
        <f t="shared" si="13"/>
        <v>1</v>
      </c>
    </row>
    <row r="885" spans="1:3">
      <c r="A885" t="s">
        <v>36</v>
      </c>
      <c r="B885">
        <v>4</v>
      </c>
      <c r="C885">
        <f t="shared" si="13"/>
        <v>1</v>
      </c>
    </row>
    <row r="886" spans="1:3">
      <c r="A886" t="s">
        <v>36</v>
      </c>
      <c r="B886">
        <v>2</v>
      </c>
      <c r="C886">
        <f t="shared" si="13"/>
        <v>1</v>
      </c>
    </row>
    <row r="887" spans="1:3">
      <c r="A887" t="s">
        <v>36</v>
      </c>
      <c r="B887">
        <v>4</v>
      </c>
      <c r="C887">
        <f t="shared" si="13"/>
        <v>1</v>
      </c>
    </row>
    <row r="888" spans="1:3">
      <c r="A888" t="s">
        <v>36</v>
      </c>
      <c r="B888">
        <v>2</v>
      </c>
      <c r="C888">
        <f t="shared" si="13"/>
        <v>1</v>
      </c>
    </row>
    <row r="889" spans="1:3">
      <c r="A889" t="s">
        <v>44</v>
      </c>
      <c r="B889">
        <v>1</v>
      </c>
      <c r="C889">
        <f t="shared" si="13"/>
        <v>2</v>
      </c>
    </row>
    <row r="890" spans="1:3">
      <c r="A890" t="s">
        <v>55</v>
      </c>
      <c r="B890">
        <v>4</v>
      </c>
      <c r="C890">
        <f t="shared" si="13"/>
        <v>0</v>
      </c>
    </row>
    <row r="891" spans="1:3">
      <c r="A891" t="s">
        <v>36</v>
      </c>
      <c r="B891">
        <v>1</v>
      </c>
      <c r="C891">
        <f t="shared" si="13"/>
        <v>1</v>
      </c>
    </row>
    <row r="892" spans="1:3">
      <c r="A892" t="s">
        <v>44</v>
      </c>
      <c r="B892">
        <v>3</v>
      </c>
      <c r="C892">
        <f t="shared" si="13"/>
        <v>2</v>
      </c>
    </row>
    <row r="893" spans="1:3">
      <c r="A893" t="s">
        <v>36</v>
      </c>
      <c r="B893">
        <v>4</v>
      </c>
      <c r="C893">
        <f t="shared" si="13"/>
        <v>1</v>
      </c>
    </row>
    <row r="894" spans="1:3">
      <c r="A894" t="s">
        <v>55</v>
      </c>
      <c r="B894">
        <v>2</v>
      </c>
      <c r="C894">
        <f t="shared" si="13"/>
        <v>0</v>
      </c>
    </row>
    <row r="895" spans="1:3">
      <c r="A895" t="s">
        <v>36</v>
      </c>
      <c r="B895">
        <v>4</v>
      </c>
      <c r="C895">
        <f t="shared" si="13"/>
        <v>1</v>
      </c>
    </row>
    <row r="896" spans="1:3">
      <c r="A896" t="s">
        <v>36</v>
      </c>
      <c r="B896">
        <v>4</v>
      </c>
      <c r="C896">
        <f t="shared" si="13"/>
        <v>1</v>
      </c>
    </row>
    <row r="897" spans="1:3">
      <c r="A897" t="s">
        <v>36</v>
      </c>
      <c r="B897">
        <v>1</v>
      </c>
      <c r="C897">
        <f t="shared" si="13"/>
        <v>1</v>
      </c>
    </row>
    <row r="898" spans="1:3">
      <c r="A898" t="s">
        <v>36</v>
      </c>
      <c r="B898">
        <v>1</v>
      </c>
      <c r="C898">
        <f t="shared" si="13"/>
        <v>1</v>
      </c>
    </row>
    <row r="899" spans="1:3">
      <c r="A899" t="s">
        <v>36</v>
      </c>
      <c r="B899">
        <v>4</v>
      </c>
      <c r="C899">
        <f t="shared" ref="C899:C962" si="14">IF(A899="Non-Travel", 0, IF(A899="Travel_Rarely", 1, IF(A899="Travel_Frequently", 2, "")))</f>
        <v>1</v>
      </c>
    </row>
    <row r="900" spans="1:3">
      <c r="A900" t="s">
        <v>36</v>
      </c>
      <c r="B900">
        <v>4</v>
      </c>
      <c r="C900">
        <f t="shared" si="14"/>
        <v>1</v>
      </c>
    </row>
    <row r="901" spans="1:3">
      <c r="A901" t="s">
        <v>36</v>
      </c>
      <c r="B901">
        <v>3</v>
      </c>
      <c r="C901">
        <f t="shared" si="14"/>
        <v>1</v>
      </c>
    </row>
    <row r="902" spans="1:3">
      <c r="A902" t="s">
        <v>44</v>
      </c>
      <c r="B902">
        <v>2</v>
      </c>
      <c r="C902">
        <f t="shared" si="14"/>
        <v>2</v>
      </c>
    </row>
    <row r="903" spans="1:3">
      <c r="A903" t="s">
        <v>36</v>
      </c>
      <c r="B903">
        <v>2</v>
      </c>
      <c r="C903">
        <f t="shared" si="14"/>
        <v>1</v>
      </c>
    </row>
    <row r="904" spans="1:3">
      <c r="A904" t="s">
        <v>36</v>
      </c>
      <c r="B904">
        <v>3</v>
      </c>
      <c r="C904">
        <f t="shared" si="14"/>
        <v>1</v>
      </c>
    </row>
    <row r="905" spans="1:3">
      <c r="A905" t="s">
        <v>36</v>
      </c>
      <c r="B905">
        <v>4</v>
      </c>
      <c r="C905">
        <f t="shared" si="14"/>
        <v>1</v>
      </c>
    </row>
    <row r="906" spans="1:3">
      <c r="A906" t="s">
        <v>36</v>
      </c>
      <c r="B906">
        <v>4</v>
      </c>
      <c r="C906">
        <f t="shared" si="14"/>
        <v>1</v>
      </c>
    </row>
    <row r="907" spans="1:3">
      <c r="A907" t="s">
        <v>36</v>
      </c>
      <c r="B907">
        <v>4</v>
      </c>
      <c r="C907">
        <f t="shared" si="14"/>
        <v>1</v>
      </c>
    </row>
    <row r="908" spans="1:3">
      <c r="A908" t="s">
        <v>36</v>
      </c>
      <c r="B908">
        <v>3</v>
      </c>
      <c r="C908">
        <f t="shared" si="14"/>
        <v>1</v>
      </c>
    </row>
    <row r="909" spans="1:3">
      <c r="A909" t="s">
        <v>36</v>
      </c>
      <c r="B909">
        <v>2</v>
      </c>
      <c r="C909">
        <f t="shared" si="14"/>
        <v>1</v>
      </c>
    </row>
    <row r="910" spans="1:3">
      <c r="A910" t="s">
        <v>36</v>
      </c>
      <c r="B910">
        <v>3</v>
      </c>
      <c r="C910">
        <f t="shared" si="14"/>
        <v>1</v>
      </c>
    </row>
    <row r="911" spans="1:3">
      <c r="A911" t="s">
        <v>36</v>
      </c>
      <c r="B911">
        <v>4</v>
      </c>
      <c r="C911">
        <f t="shared" si="14"/>
        <v>1</v>
      </c>
    </row>
    <row r="912" spans="1:3">
      <c r="A912" t="s">
        <v>36</v>
      </c>
      <c r="B912">
        <v>3</v>
      </c>
      <c r="C912">
        <f t="shared" si="14"/>
        <v>1</v>
      </c>
    </row>
    <row r="913" spans="1:3">
      <c r="A913" t="s">
        <v>44</v>
      </c>
      <c r="B913">
        <v>4</v>
      </c>
      <c r="C913">
        <f t="shared" si="14"/>
        <v>2</v>
      </c>
    </row>
    <row r="914" spans="1:3">
      <c r="A914" t="s">
        <v>36</v>
      </c>
      <c r="B914">
        <v>4</v>
      </c>
      <c r="C914">
        <f t="shared" si="14"/>
        <v>1</v>
      </c>
    </row>
    <row r="915" spans="1:3">
      <c r="A915" t="s">
        <v>36</v>
      </c>
      <c r="B915">
        <v>2</v>
      </c>
      <c r="C915">
        <f t="shared" si="14"/>
        <v>1</v>
      </c>
    </row>
    <row r="916" spans="1:3">
      <c r="A916" t="s">
        <v>55</v>
      </c>
      <c r="B916">
        <v>2</v>
      </c>
      <c r="C916">
        <f t="shared" si="14"/>
        <v>0</v>
      </c>
    </row>
    <row r="917" spans="1:3">
      <c r="A917" t="s">
        <v>44</v>
      </c>
      <c r="B917">
        <v>3</v>
      </c>
      <c r="C917">
        <f t="shared" si="14"/>
        <v>2</v>
      </c>
    </row>
    <row r="918" spans="1:3">
      <c r="A918" t="s">
        <v>36</v>
      </c>
      <c r="B918">
        <v>2</v>
      </c>
      <c r="C918">
        <f t="shared" si="14"/>
        <v>1</v>
      </c>
    </row>
    <row r="919" spans="1:3">
      <c r="A919" t="s">
        <v>36</v>
      </c>
      <c r="B919">
        <v>1</v>
      </c>
      <c r="C919">
        <f t="shared" si="14"/>
        <v>1</v>
      </c>
    </row>
    <row r="920" spans="1:3">
      <c r="A920" t="s">
        <v>44</v>
      </c>
      <c r="B920">
        <v>2</v>
      </c>
      <c r="C920">
        <f t="shared" si="14"/>
        <v>2</v>
      </c>
    </row>
    <row r="921" spans="1:3">
      <c r="A921" t="s">
        <v>36</v>
      </c>
      <c r="B921">
        <v>4</v>
      </c>
      <c r="C921">
        <f t="shared" si="14"/>
        <v>1</v>
      </c>
    </row>
    <row r="922" spans="1:3">
      <c r="A922" t="s">
        <v>44</v>
      </c>
      <c r="B922">
        <v>2</v>
      </c>
      <c r="C922">
        <f t="shared" si="14"/>
        <v>2</v>
      </c>
    </row>
    <row r="923" spans="1:3">
      <c r="A923" t="s">
        <v>44</v>
      </c>
      <c r="B923">
        <v>3</v>
      </c>
      <c r="C923">
        <f t="shared" si="14"/>
        <v>2</v>
      </c>
    </row>
    <row r="924" spans="1:3">
      <c r="A924" t="s">
        <v>36</v>
      </c>
      <c r="B924">
        <v>1</v>
      </c>
      <c r="C924">
        <f t="shared" si="14"/>
        <v>1</v>
      </c>
    </row>
    <row r="925" spans="1:3">
      <c r="A925" t="s">
        <v>44</v>
      </c>
      <c r="B925">
        <v>2</v>
      </c>
      <c r="C925">
        <f t="shared" si="14"/>
        <v>2</v>
      </c>
    </row>
    <row r="926" spans="1:3">
      <c r="A926" t="s">
        <v>36</v>
      </c>
      <c r="B926">
        <v>3</v>
      </c>
      <c r="C926">
        <f t="shared" si="14"/>
        <v>1</v>
      </c>
    </row>
    <row r="927" spans="1:3">
      <c r="A927" t="s">
        <v>36</v>
      </c>
      <c r="B927">
        <v>2</v>
      </c>
      <c r="C927">
        <f t="shared" si="14"/>
        <v>1</v>
      </c>
    </row>
    <row r="928" spans="1:3">
      <c r="A928" t="s">
        <v>36</v>
      </c>
      <c r="B928">
        <v>4</v>
      </c>
      <c r="C928">
        <f t="shared" si="14"/>
        <v>1</v>
      </c>
    </row>
    <row r="929" spans="1:3">
      <c r="A929" t="s">
        <v>36</v>
      </c>
      <c r="B929">
        <v>2</v>
      </c>
      <c r="C929">
        <f t="shared" si="14"/>
        <v>1</v>
      </c>
    </row>
    <row r="930" spans="1:3">
      <c r="A930" t="s">
        <v>36</v>
      </c>
      <c r="B930">
        <v>4</v>
      </c>
      <c r="C930">
        <f t="shared" si="14"/>
        <v>1</v>
      </c>
    </row>
    <row r="931" spans="1:3">
      <c r="A931" t="s">
        <v>44</v>
      </c>
      <c r="B931">
        <v>4</v>
      </c>
      <c r="C931">
        <f t="shared" si="14"/>
        <v>2</v>
      </c>
    </row>
    <row r="932" spans="1:3">
      <c r="A932" t="s">
        <v>44</v>
      </c>
      <c r="B932">
        <v>3</v>
      </c>
      <c r="C932">
        <f t="shared" si="14"/>
        <v>2</v>
      </c>
    </row>
    <row r="933" spans="1:3">
      <c r="A933" t="s">
        <v>55</v>
      </c>
      <c r="B933">
        <v>3</v>
      </c>
      <c r="C933">
        <f t="shared" si="14"/>
        <v>0</v>
      </c>
    </row>
    <row r="934" spans="1:3">
      <c r="A934" t="s">
        <v>36</v>
      </c>
      <c r="B934">
        <v>3</v>
      </c>
      <c r="C934">
        <f t="shared" si="14"/>
        <v>1</v>
      </c>
    </row>
    <row r="935" spans="1:3">
      <c r="A935" t="s">
        <v>36</v>
      </c>
      <c r="B935">
        <v>1</v>
      </c>
      <c r="C935">
        <f t="shared" si="14"/>
        <v>1</v>
      </c>
    </row>
    <row r="936" spans="1:3">
      <c r="A936" t="s">
        <v>36</v>
      </c>
      <c r="B936">
        <v>2</v>
      </c>
      <c r="C936">
        <f t="shared" si="14"/>
        <v>1</v>
      </c>
    </row>
    <row r="937" spans="1:3">
      <c r="A937" t="s">
        <v>36</v>
      </c>
      <c r="B937">
        <v>4</v>
      </c>
      <c r="C937">
        <f t="shared" si="14"/>
        <v>1</v>
      </c>
    </row>
    <row r="938" spans="1:3">
      <c r="A938" t="s">
        <v>44</v>
      </c>
      <c r="B938">
        <v>2</v>
      </c>
      <c r="C938">
        <f t="shared" si="14"/>
        <v>2</v>
      </c>
    </row>
    <row r="939" spans="1:3">
      <c r="A939" t="s">
        <v>36</v>
      </c>
      <c r="B939">
        <v>2</v>
      </c>
      <c r="C939">
        <f t="shared" si="14"/>
        <v>1</v>
      </c>
    </row>
    <row r="940" spans="1:3">
      <c r="A940" t="s">
        <v>36</v>
      </c>
      <c r="B940">
        <v>3</v>
      </c>
      <c r="C940">
        <f t="shared" si="14"/>
        <v>1</v>
      </c>
    </row>
    <row r="941" spans="1:3">
      <c r="A941" t="s">
        <v>36</v>
      </c>
      <c r="B941">
        <v>3</v>
      </c>
      <c r="C941">
        <f t="shared" si="14"/>
        <v>1</v>
      </c>
    </row>
    <row r="942" spans="1:3">
      <c r="A942" t="s">
        <v>36</v>
      </c>
      <c r="B942">
        <v>1</v>
      </c>
      <c r="C942">
        <f t="shared" si="14"/>
        <v>1</v>
      </c>
    </row>
    <row r="943" spans="1:3">
      <c r="A943" t="s">
        <v>36</v>
      </c>
      <c r="B943">
        <v>4</v>
      </c>
      <c r="C943">
        <f t="shared" si="14"/>
        <v>1</v>
      </c>
    </row>
    <row r="944" spans="1:3">
      <c r="A944" t="s">
        <v>36</v>
      </c>
      <c r="B944">
        <v>3</v>
      </c>
      <c r="C944">
        <f t="shared" si="14"/>
        <v>1</v>
      </c>
    </row>
    <row r="945" spans="1:3">
      <c r="A945" t="s">
        <v>36</v>
      </c>
      <c r="B945">
        <v>1</v>
      </c>
      <c r="C945">
        <f t="shared" si="14"/>
        <v>1</v>
      </c>
    </row>
    <row r="946" spans="1:3">
      <c r="A946" t="s">
        <v>55</v>
      </c>
      <c r="B946">
        <v>4</v>
      </c>
      <c r="C946">
        <f t="shared" si="14"/>
        <v>0</v>
      </c>
    </row>
    <row r="947" spans="1:3">
      <c r="A947" t="s">
        <v>36</v>
      </c>
      <c r="B947">
        <v>1</v>
      </c>
      <c r="C947">
        <f t="shared" si="14"/>
        <v>1</v>
      </c>
    </row>
    <row r="948" spans="1:3">
      <c r="A948" t="s">
        <v>36</v>
      </c>
      <c r="B948">
        <v>2</v>
      </c>
      <c r="C948">
        <f t="shared" si="14"/>
        <v>1</v>
      </c>
    </row>
    <row r="949" spans="1:3">
      <c r="A949" t="s">
        <v>36</v>
      </c>
      <c r="B949">
        <v>2</v>
      </c>
      <c r="C949">
        <f t="shared" si="14"/>
        <v>1</v>
      </c>
    </row>
    <row r="950" spans="1:3">
      <c r="A950" t="s">
        <v>36</v>
      </c>
      <c r="B950">
        <v>1</v>
      </c>
      <c r="C950">
        <f t="shared" si="14"/>
        <v>1</v>
      </c>
    </row>
    <row r="951" spans="1:3">
      <c r="A951" t="s">
        <v>36</v>
      </c>
      <c r="B951">
        <v>3</v>
      </c>
      <c r="C951">
        <f t="shared" si="14"/>
        <v>1</v>
      </c>
    </row>
    <row r="952" spans="1:3">
      <c r="A952" t="s">
        <v>55</v>
      </c>
      <c r="B952">
        <v>3</v>
      </c>
      <c r="C952">
        <f t="shared" si="14"/>
        <v>0</v>
      </c>
    </row>
    <row r="953" spans="1:3">
      <c r="A953" t="s">
        <v>55</v>
      </c>
      <c r="B953">
        <v>2</v>
      </c>
      <c r="C953">
        <f t="shared" si="14"/>
        <v>0</v>
      </c>
    </row>
    <row r="954" spans="1:3">
      <c r="A954" t="s">
        <v>44</v>
      </c>
      <c r="B954">
        <v>2</v>
      </c>
      <c r="C954">
        <f t="shared" si="14"/>
        <v>2</v>
      </c>
    </row>
    <row r="955" spans="1:3">
      <c r="A955" t="s">
        <v>36</v>
      </c>
      <c r="B955">
        <v>1</v>
      </c>
      <c r="C955">
        <f t="shared" si="14"/>
        <v>1</v>
      </c>
    </row>
    <row r="956" spans="1:3">
      <c r="A956" t="s">
        <v>55</v>
      </c>
      <c r="B956">
        <v>3</v>
      </c>
      <c r="C956">
        <f t="shared" si="14"/>
        <v>0</v>
      </c>
    </row>
    <row r="957" spans="1:3">
      <c r="A957" t="s">
        <v>36</v>
      </c>
      <c r="B957">
        <v>3</v>
      </c>
      <c r="C957">
        <f t="shared" si="14"/>
        <v>1</v>
      </c>
    </row>
    <row r="958" spans="1:3">
      <c r="A958" t="s">
        <v>36</v>
      </c>
      <c r="B958">
        <v>2</v>
      </c>
      <c r="C958">
        <f t="shared" si="14"/>
        <v>1</v>
      </c>
    </row>
    <row r="959" spans="1:3">
      <c r="A959" t="s">
        <v>55</v>
      </c>
      <c r="B959">
        <v>3</v>
      </c>
      <c r="C959">
        <f t="shared" si="14"/>
        <v>0</v>
      </c>
    </row>
    <row r="960" spans="1:3">
      <c r="A960" t="s">
        <v>36</v>
      </c>
      <c r="B960">
        <v>4</v>
      </c>
      <c r="C960">
        <f t="shared" si="14"/>
        <v>1</v>
      </c>
    </row>
    <row r="961" spans="1:3">
      <c r="A961" t="s">
        <v>36</v>
      </c>
      <c r="B961">
        <v>4</v>
      </c>
      <c r="C961">
        <f t="shared" si="14"/>
        <v>1</v>
      </c>
    </row>
    <row r="962" spans="1:3">
      <c r="A962" t="s">
        <v>44</v>
      </c>
      <c r="B962">
        <v>1</v>
      </c>
      <c r="C962">
        <f t="shared" si="14"/>
        <v>2</v>
      </c>
    </row>
    <row r="963" spans="1:3">
      <c r="A963" t="s">
        <v>44</v>
      </c>
      <c r="B963">
        <v>3</v>
      </c>
      <c r="C963">
        <f t="shared" ref="C963:C1026" si="15">IF(A963="Non-Travel", 0, IF(A963="Travel_Rarely", 1, IF(A963="Travel_Frequently", 2, "")))</f>
        <v>2</v>
      </c>
    </row>
    <row r="964" spans="1:3">
      <c r="A964" t="s">
        <v>36</v>
      </c>
      <c r="B964">
        <v>2</v>
      </c>
      <c r="C964">
        <f t="shared" si="15"/>
        <v>1</v>
      </c>
    </row>
    <row r="965" spans="1:3">
      <c r="A965" t="s">
        <v>36</v>
      </c>
      <c r="B965">
        <v>1</v>
      </c>
      <c r="C965">
        <f t="shared" si="15"/>
        <v>1</v>
      </c>
    </row>
    <row r="966" spans="1:3">
      <c r="A966" t="s">
        <v>36</v>
      </c>
      <c r="B966">
        <v>1</v>
      </c>
      <c r="C966">
        <f t="shared" si="15"/>
        <v>1</v>
      </c>
    </row>
    <row r="967" spans="1:3">
      <c r="A967" t="s">
        <v>36</v>
      </c>
      <c r="B967">
        <v>4</v>
      </c>
      <c r="C967">
        <f t="shared" si="15"/>
        <v>1</v>
      </c>
    </row>
    <row r="968" spans="1:3">
      <c r="A968" t="s">
        <v>36</v>
      </c>
      <c r="B968">
        <v>1</v>
      </c>
      <c r="C968">
        <f t="shared" si="15"/>
        <v>1</v>
      </c>
    </row>
    <row r="969" spans="1:3">
      <c r="A969" t="s">
        <v>36</v>
      </c>
      <c r="B969">
        <v>2</v>
      </c>
      <c r="C969">
        <f t="shared" si="15"/>
        <v>1</v>
      </c>
    </row>
    <row r="970" spans="1:3">
      <c r="A970" t="s">
        <v>44</v>
      </c>
      <c r="B970">
        <v>1</v>
      </c>
      <c r="C970">
        <f t="shared" si="15"/>
        <v>2</v>
      </c>
    </row>
    <row r="971" spans="1:3">
      <c r="A971" t="s">
        <v>36</v>
      </c>
      <c r="B971">
        <v>4</v>
      </c>
      <c r="C971">
        <f t="shared" si="15"/>
        <v>1</v>
      </c>
    </row>
    <row r="972" spans="1:3">
      <c r="A972" t="s">
        <v>36</v>
      </c>
      <c r="B972">
        <v>4</v>
      </c>
      <c r="C972">
        <f t="shared" si="15"/>
        <v>1</v>
      </c>
    </row>
    <row r="973" spans="1:3">
      <c r="A973" t="s">
        <v>36</v>
      </c>
      <c r="B973">
        <v>2</v>
      </c>
      <c r="C973">
        <f t="shared" si="15"/>
        <v>1</v>
      </c>
    </row>
    <row r="974" spans="1:3">
      <c r="A974" t="s">
        <v>55</v>
      </c>
      <c r="B974">
        <v>4</v>
      </c>
      <c r="C974">
        <f t="shared" si="15"/>
        <v>0</v>
      </c>
    </row>
    <row r="975" spans="1:3">
      <c r="A975" t="s">
        <v>36</v>
      </c>
      <c r="B975">
        <v>4</v>
      </c>
      <c r="C975">
        <f t="shared" si="15"/>
        <v>1</v>
      </c>
    </row>
    <row r="976" spans="1:3">
      <c r="A976" t="s">
        <v>44</v>
      </c>
      <c r="B976">
        <v>4</v>
      </c>
      <c r="C976">
        <f t="shared" si="15"/>
        <v>2</v>
      </c>
    </row>
    <row r="977" spans="1:3">
      <c r="A977" t="s">
        <v>36</v>
      </c>
      <c r="B977">
        <v>3</v>
      </c>
      <c r="C977">
        <f t="shared" si="15"/>
        <v>1</v>
      </c>
    </row>
    <row r="978" spans="1:3">
      <c r="A978" t="s">
        <v>36</v>
      </c>
      <c r="B978">
        <v>2</v>
      </c>
      <c r="C978">
        <f t="shared" si="15"/>
        <v>1</v>
      </c>
    </row>
    <row r="979" spans="1:3">
      <c r="A979" t="s">
        <v>55</v>
      </c>
      <c r="B979">
        <v>3</v>
      </c>
      <c r="C979">
        <f t="shared" si="15"/>
        <v>0</v>
      </c>
    </row>
    <row r="980" spans="1:3">
      <c r="A980" t="s">
        <v>36</v>
      </c>
      <c r="B980">
        <v>3</v>
      </c>
      <c r="C980">
        <f t="shared" si="15"/>
        <v>1</v>
      </c>
    </row>
    <row r="981" spans="1:3">
      <c r="A981" t="s">
        <v>36</v>
      </c>
      <c r="B981">
        <v>3</v>
      </c>
      <c r="C981">
        <f t="shared" si="15"/>
        <v>1</v>
      </c>
    </row>
    <row r="982" spans="1:3">
      <c r="A982" t="s">
        <v>44</v>
      </c>
      <c r="B982">
        <v>4</v>
      </c>
      <c r="C982">
        <f t="shared" si="15"/>
        <v>2</v>
      </c>
    </row>
    <row r="983" spans="1:3">
      <c r="A983" t="s">
        <v>44</v>
      </c>
      <c r="B983">
        <v>3</v>
      </c>
      <c r="C983">
        <f t="shared" si="15"/>
        <v>2</v>
      </c>
    </row>
    <row r="984" spans="1:3">
      <c r="A984" t="s">
        <v>44</v>
      </c>
      <c r="B984">
        <v>3</v>
      </c>
      <c r="C984">
        <f t="shared" si="15"/>
        <v>2</v>
      </c>
    </row>
    <row r="985" spans="1:3">
      <c r="A985" t="s">
        <v>36</v>
      </c>
      <c r="B985">
        <v>4</v>
      </c>
      <c r="C985">
        <f t="shared" si="15"/>
        <v>1</v>
      </c>
    </row>
    <row r="986" spans="1:3">
      <c r="A986" t="s">
        <v>36</v>
      </c>
      <c r="B986">
        <v>1</v>
      </c>
      <c r="C986">
        <f t="shared" si="15"/>
        <v>1</v>
      </c>
    </row>
    <row r="987" spans="1:3">
      <c r="A987" t="s">
        <v>36</v>
      </c>
      <c r="B987">
        <v>3</v>
      </c>
      <c r="C987">
        <f t="shared" si="15"/>
        <v>1</v>
      </c>
    </row>
    <row r="988" spans="1:3">
      <c r="A988" t="s">
        <v>36</v>
      </c>
      <c r="B988">
        <v>4</v>
      </c>
      <c r="C988">
        <f t="shared" si="15"/>
        <v>1</v>
      </c>
    </row>
    <row r="989" spans="1:3">
      <c r="A989" t="s">
        <v>44</v>
      </c>
      <c r="B989">
        <v>2</v>
      </c>
      <c r="C989">
        <f t="shared" si="15"/>
        <v>2</v>
      </c>
    </row>
    <row r="990" spans="1:3">
      <c r="A990" t="s">
        <v>44</v>
      </c>
      <c r="B990">
        <v>4</v>
      </c>
      <c r="C990">
        <f t="shared" si="15"/>
        <v>2</v>
      </c>
    </row>
    <row r="991" spans="1:3">
      <c r="A991" t="s">
        <v>36</v>
      </c>
      <c r="B991">
        <v>3</v>
      </c>
      <c r="C991">
        <f t="shared" si="15"/>
        <v>1</v>
      </c>
    </row>
    <row r="992" spans="1:3">
      <c r="A992" t="s">
        <v>44</v>
      </c>
      <c r="B992">
        <v>4</v>
      </c>
      <c r="C992">
        <f t="shared" si="15"/>
        <v>2</v>
      </c>
    </row>
    <row r="993" spans="1:3">
      <c r="A993" t="s">
        <v>36</v>
      </c>
      <c r="B993">
        <v>2</v>
      </c>
      <c r="C993">
        <f t="shared" si="15"/>
        <v>1</v>
      </c>
    </row>
    <row r="994" spans="1:3">
      <c r="A994" t="s">
        <v>55</v>
      </c>
      <c r="B994">
        <v>3</v>
      </c>
      <c r="C994">
        <f t="shared" si="15"/>
        <v>0</v>
      </c>
    </row>
    <row r="995" spans="1:3">
      <c r="A995" t="s">
        <v>36</v>
      </c>
      <c r="B995">
        <v>3</v>
      </c>
      <c r="C995">
        <f t="shared" si="15"/>
        <v>1</v>
      </c>
    </row>
    <row r="996" spans="1:3">
      <c r="A996" t="s">
        <v>44</v>
      </c>
      <c r="B996">
        <v>3</v>
      </c>
      <c r="C996">
        <f t="shared" si="15"/>
        <v>2</v>
      </c>
    </row>
    <row r="997" spans="1:3">
      <c r="A997" t="s">
        <v>36</v>
      </c>
      <c r="B997">
        <v>3</v>
      </c>
      <c r="C997">
        <f t="shared" si="15"/>
        <v>1</v>
      </c>
    </row>
    <row r="998" spans="1:3">
      <c r="A998" t="s">
        <v>36</v>
      </c>
      <c r="B998">
        <v>4</v>
      </c>
      <c r="C998">
        <f t="shared" si="15"/>
        <v>1</v>
      </c>
    </row>
    <row r="999" spans="1:3">
      <c r="A999" t="s">
        <v>36</v>
      </c>
      <c r="B999">
        <v>3</v>
      </c>
      <c r="C999">
        <f t="shared" si="15"/>
        <v>1</v>
      </c>
    </row>
    <row r="1000" spans="1:3">
      <c r="A1000" t="s">
        <v>36</v>
      </c>
      <c r="B1000">
        <v>4</v>
      </c>
      <c r="C1000">
        <f t="shared" si="15"/>
        <v>1</v>
      </c>
    </row>
    <row r="1001" spans="1:3">
      <c r="A1001" t="s">
        <v>36</v>
      </c>
      <c r="B1001">
        <v>1</v>
      </c>
      <c r="C1001">
        <f t="shared" si="15"/>
        <v>1</v>
      </c>
    </row>
    <row r="1002" spans="1:3">
      <c r="A1002" t="s">
        <v>36</v>
      </c>
      <c r="B1002">
        <v>1</v>
      </c>
      <c r="C1002">
        <f t="shared" si="15"/>
        <v>1</v>
      </c>
    </row>
    <row r="1003" spans="1:3">
      <c r="A1003" t="s">
        <v>36</v>
      </c>
      <c r="B1003">
        <v>3</v>
      </c>
      <c r="C1003">
        <f t="shared" si="15"/>
        <v>1</v>
      </c>
    </row>
    <row r="1004" spans="1:3">
      <c r="A1004" t="s">
        <v>44</v>
      </c>
      <c r="B1004">
        <v>4</v>
      </c>
      <c r="C1004">
        <f t="shared" si="15"/>
        <v>2</v>
      </c>
    </row>
    <row r="1005" spans="1:3">
      <c r="A1005" t="s">
        <v>36</v>
      </c>
      <c r="B1005">
        <v>4</v>
      </c>
      <c r="C1005">
        <f t="shared" si="15"/>
        <v>1</v>
      </c>
    </row>
    <row r="1006" spans="1:3">
      <c r="A1006" t="s">
        <v>36</v>
      </c>
      <c r="B1006">
        <v>1</v>
      </c>
      <c r="C1006">
        <f t="shared" si="15"/>
        <v>1</v>
      </c>
    </row>
    <row r="1007" spans="1:3">
      <c r="A1007" t="s">
        <v>36</v>
      </c>
      <c r="B1007">
        <v>1</v>
      </c>
      <c r="C1007">
        <f t="shared" si="15"/>
        <v>1</v>
      </c>
    </row>
    <row r="1008" spans="1:3">
      <c r="A1008" t="s">
        <v>44</v>
      </c>
      <c r="B1008">
        <v>1</v>
      </c>
      <c r="C1008">
        <f t="shared" si="15"/>
        <v>2</v>
      </c>
    </row>
    <row r="1009" spans="1:3">
      <c r="A1009" t="s">
        <v>44</v>
      </c>
      <c r="B1009">
        <v>4</v>
      </c>
      <c r="C1009">
        <f t="shared" si="15"/>
        <v>2</v>
      </c>
    </row>
    <row r="1010" spans="1:3">
      <c r="A1010" t="s">
        <v>36</v>
      </c>
      <c r="B1010">
        <v>4</v>
      </c>
      <c r="C1010">
        <f t="shared" si="15"/>
        <v>1</v>
      </c>
    </row>
    <row r="1011" spans="1:3">
      <c r="A1011" t="s">
        <v>36</v>
      </c>
      <c r="B1011">
        <v>1</v>
      </c>
      <c r="C1011">
        <f t="shared" si="15"/>
        <v>1</v>
      </c>
    </row>
    <row r="1012" spans="1:3">
      <c r="A1012" t="s">
        <v>36</v>
      </c>
      <c r="B1012">
        <v>4</v>
      </c>
      <c r="C1012">
        <f t="shared" si="15"/>
        <v>1</v>
      </c>
    </row>
    <row r="1013" spans="1:3">
      <c r="A1013" t="s">
        <v>36</v>
      </c>
      <c r="B1013">
        <v>2</v>
      </c>
      <c r="C1013">
        <f t="shared" si="15"/>
        <v>1</v>
      </c>
    </row>
    <row r="1014" spans="1:3">
      <c r="A1014" t="s">
        <v>44</v>
      </c>
      <c r="B1014">
        <v>3</v>
      </c>
      <c r="C1014">
        <f t="shared" si="15"/>
        <v>2</v>
      </c>
    </row>
    <row r="1015" spans="1:3">
      <c r="A1015" t="s">
        <v>36</v>
      </c>
      <c r="B1015">
        <v>1</v>
      </c>
      <c r="C1015">
        <f t="shared" si="15"/>
        <v>1</v>
      </c>
    </row>
    <row r="1016" spans="1:3">
      <c r="A1016" t="s">
        <v>36</v>
      </c>
      <c r="B1016">
        <v>2</v>
      </c>
      <c r="C1016">
        <f t="shared" si="15"/>
        <v>1</v>
      </c>
    </row>
    <row r="1017" spans="1:3">
      <c r="A1017" t="s">
        <v>44</v>
      </c>
      <c r="B1017">
        <v>1</v>
      </c>
      <c r="C1017">
        <f t="shared" si="15"/>
        <v>2</v>
      </c>
    </row>
    <row r="1018" spans="1:3">
      <c r="A1018" t="s">
        <v>36</v>
      </c>
      <c r="B1018">
        <v>2</v>
      </c>
      <c r="C1018">
        <f t="shared" si="15"/>
        <v>1</v>
      </c>
    </row>
    <row r="1019" spans="1:3">
      <c r="A1019" t="s">
        <v>36</v>
      </c>
      <c r="B1019">
        <v>1</v>
      </c>
      <c r="C1019">
        <f t="shared" si="15"/>
        <v>1</v>
      </c>
    </row>
    <row r="1020" spans="1:3">
      <c r="A1020" t="s">
        <v>36</v>
      </c>
      <c r="B1020">
        <v>4</v>
      </c>
      <c r="C1020">
        <f t="shared" si="15"/>
        <v>1</v>
      </c>
    </row>
    <row r="1021" spans="1:3">
      <c r="A1021" t="s">
        <v>36</v>
      </c>
      <c r="B1021">
        <v>1</v>
      </c>
      <c r="C1021">
        <f t="shared" si="15"/>
        <v>1</v>
      </c>
    </row>
    <row r="1022" spans="1:3">
      <c r="A1022" t="s">
        <v>36</v>
      </c>
      <c r="B1022">
        <v>4</v>
      </c>
      <c r="C1022">
        <f t="shared" si="15"/>
        <v>1</v>
      </c>
    </row>
    <row r="1023" spans="1:3">
      <c r="A1023" t="s">
        <v>36</v>
      </c>
      <c r="B1023">
        <v>1</v>
      </c>
      <c r="C1023">
        <f t="shared" si="15"/>
        <v>1</v>
      </c>
    </row>
    <row r="1024" spans="1:3">
      <c r="A1024" t="s">
        <v>55</v>
      </c>
      <c r="B1024">
        <v>3</v>
      </c>
      <c r="C1024">
        <f t="shared" si="15"/>
        <v>0</v>
      </c>
    </row>
    <row r="1025" spans="1:3">
      <c r="A1025" t="s">
        <v>36</v>
      </c>
      <c r="B1025">
        <v>1</v>
      </c>
      <c r="C1025">
        <f t="shared" si="15"/>
        <v>1</v>
      </c>
    </row>
    <row r="1026" spans="1:3">
      <c r="A1026" t="s">
        <v>36</v>
      </c>
      <c r="B1026">
        <v>3</v>
      </c>
      <c r="C1026">
        <f t="shared" si="15"/>
        <v>1</v>
      </c>
    </row>
    <row r="1027" spans="1:3">
      <c r="A1027" t="s">
        <v>36</v>
      </c>
      <c r="B1027">
        <v>3</v>
      </c>
      <c r="C1027">
        <f t="shared" ref="C1027:C1090" si="16">IF(A1027="Non-Travel", 0, IF(A1027="Travel_Rarely", 1, IF(A1027="Travel_Frequently", 2, "")))</f>
        <v>1</v>
      </c>
    </row>
    <row r="1028" spans="1:3">
      <c r="A1028" t="s">
        <v>36</v>
      </c>
      <c r="B1028">
        <v>4</v>
      </c>
      <c r="C1028">
        <f t="shared" si="16"/>
        <v>1</v>
      </c>
    </row>
    <row r="1029" spans="1:3">
      <c r="A1029" t="s">
        <v>36</v>
      </c>
      <c r="B1029">
        <v>2</v>
      </c>
      <c r="C1029">
        <f t="shared" si="16"/>
        <v>1</v>
      </c>
    </row>
    <row r="1030" spans="1:3">
      <c r="A1030" t="s">
        <v>36</v>
      </c>
      <c r="B1030">
        <v>3</v>
      </c>
      <c r="C1030">
        <f t="shared" si="16"/>
        <v>1</v>
      </c>
    </row>
    <row r="1031" spans="1:3">
      <c r="A1031" t="s">
        <v>55</v>
      </c>
      <c r="B1031">
        <v>3</v>
      </c>
      <c r="C1031">
        <f t="shared" si="16"/>
        <v>0</v>
      </c>
    </row>
    <row r="1032" spans="1:3">
      <c r="A1032" t="s">
        <v>36</v>
      </c>
      <c r="B1032">
        <v>4</v>
      </c>
      <c r="C1032">
        <f t="shared" si="16"/>
        <v>1</v>
      </c>
    </row>
    <row r="1033" spans="1:3">
      <c r="A1033" t="s">
        <v>36</v>
      </c>
      <c r="B1033">
        <v>4</v>
      </c>
      <c r="C1033">
        <f t="shared" si="16"/>
        <v>1</v>
      </c>
    </row>
    <row r="1034" spans="1:3">
      <c r="A1034" t="s">
        <v>55</v>
      </c>
      <c r="B1034">
        <v>1</v>
      </c>
      <c r="C1034">
        <f t="shared" si="16"/>
        <v>0</v>
      </c>
    </row>
    <row r="1035" spans="1:3">
      <c r="A1035" t="s">
        <v>44</v>
      </c>
      <c r="B1035">
        <v>2</v>
      </c>
      <c r="C1035">
        <f t="shared" si="16"/>
        <v>2</v>
      </c>
    </row>
    <row r="1036" spans="1:3">
      <c r="A1036" t="s">
        <v>36</v>
      </c>
      <c r="B1036">
        <v>1</v>
      </c>
      <c r="C1036">
        <f t="shared" si="16"/>
        <v>1</v>
      </c>
    </row>
    <row r="1037" spans="1:3">
      <c r="A1037" t="s">
        <v>36</v>
      </c>
      <c r="B1037">
        <v>2</v>
      </c>
      <c r="C1037">
        <f t="shared" si="16"/>
        <v>1</v>
      </c>
    </row>
    <row r="1038" spans="1:3">
      <c r="A1038" t="s">
        <v>44</v>
      </c>
      <c r="B1038">
        <v>4</v>
      </c>
      <c r="C1038">
        <f t="shared" si="16"/>
        <v>2</v>
      </c>
    </row>
    <row r="1039" spans="1:3">
      <c r="A1039" t="s">
        <v>36</v>
      </c>
      <c r="B1039">
        <v>4</v>
      </c>
      <c r="C1039">
        <f t="shared" si="16"/>
        <v>1</v>
      </c>
    </row>
    <row r="1040" spans="1:3">
      <c r="A1040" t="s">
        <v>36</v>
      </c>
      <c r="B1040">
        <v>1</v>
      </c>
      <c r="C1040">
        <f t="shared" si="16"/>
        <v>1</v>
      </c>
    </row>
    <row r="1041" spans="1:3">
      <c r="A1041" t="s">
        <v>36</v>
      </c>
      <c r="B1041">
        <v>3</v>
      </c>
      <c r="C1041">
        <f t="shared" si="16"/>
        <v>1</v>
      </c>
    </row>
    <row r="1042" spans="1:3">
      <c r="A1042" t="s">
        <v>55</v>
      </c>
      <c r="B1042">
        <v>2</v>
      </c>
      <c r="C1042">
        <f t="shared" si="16"/>
        <v>0</v>
      </c>
    </row>
    <row r="1043" spans="1:3">
      <c r="A1043" t="s">
        <v>36</v>
      </c>
      <c r="B1043">
        <v>1</v>
      </c>
      <c r="C1043">
        <f t="shared" si="16"/>
        <v>1</v>
      </c>
    </row>
    <row r="1044" spans="1:3">
      <c r="A1044" t="s">
        <v>55</v>
      </c>
      <c r="B1044">
        <v>3</v>
      </c>
      <c r="C1044">
        <f t="shared" si="16"/>
        <v>0</v>
      </c>
    </row>
    <row r="1045" spans="1:3">
      <c r="A1045" t="s">
        <v>36</v>
      </c>
      <c r="B1045">
        <v>2</v>
      </c>
      <c r="C1045">
        <f t="shared" si="16"/>
        <v>1</v>
      </c>
    </row>
    <row r="1046" spans="1:3">
      <c r="A1046" t="s">
        <v>36</v>
      </c>
      <c r="B1046">
        <v>3</v>
      </c>
      <c r="C1046">
        <f t="shared" si="16"/>
        <v>1</v>
      </c>
    </row>
    <row r="1047" spans="1:3">
      <c r="A1047" t="s">
        <v>36</v>
      </c>
      <c r="B1047">
        <v>3</v>
      </c>
      <c r="C1047">
        <f t="shared" si="16"/>
        <v>1</v>
      </c>
    </row>
    <row r="1048" spans="1:3">
      <c r="A1048" t="s">
        <v>36</v>
      </c>
      <c r="B1048">
        <v>2</v>
      </c>
      <c r="C1048">
        <f t="shared" si="16"/>
        <v>1</v>
      </c>
    </row>
    <row r="1049" spans="1:3">
      <c r="A1049" t="s">
        <v>44</v>
      </c>
      <c r="B1049">
        <v>1</v>
      </c>
      <c r="C1049">
        <f t="shared" si="16"/>
        <v>2</v>
      </c>
    </row>
    <row r="1050" spans="1:3">
      <c r="A1050" t="s">
        <v>36</v>
      </c>
      <c r="B1050">
        <v>1</v>
      </c>
      <c r="C1050">
        <f t="shared" si="16"/>
        <v>1</v>
      </c>
    </row>
    <row r="1051" spans="1:3">
      <c r="A1051" t="s">
        <v>36</v>
      </c>
      <c r="B1051">
        <v>3</v>
      </c>
      <c r="C1051">
        <f t="shared" si="16"/>
        <v>1</v>
      </c>
    </row>
    <row r="1052" spans="1:3">
      <c r="A1052" t="s">
        <v>44</v>
      </c>
      <c r="B1052">
        <v>4</v>
      </c>
      <c r="C1052">
        <f t="shared" si="16"/>
        <v>2</v>
      </c>
    </row>
    <row r="1053" spans="1:3">
      <c r="A1053" t="s">
        <v>44</v>
      </c>
      <c r="B1053">
        <v>3</v>
      </c>
      <c r="C1053">
        <f t="shared" si="16"/>
        <v>2</v>
      </c>
    </row>
    <row r="1054" spans="1:3">
      <c r="A1054" t="s">
        <v>55</v>
      </c>
      <c r="B1054">
        <v>3</v>
      </c>
      <c r="C1054">
        <f t="shared" si="16"/>
        <v>0</v>
      </c>
    </row>
    <row r="1055" spans="1:3">
      <c r="A1055" t="s">
        <v>36</v>
      </c>
      <c r="B1055">
        <v>3</v>
      </c>
      <c r="C1055">
        <f t="shared" si="16"/>
        <v>1</v>
      </c>
    </row>
    <row r="1056" spans="1:3">
      <c r="A1056" t="s">
        <v>36</v>
      </c>
      <c r="B1056">
        <v>2</v>
      </c>
      <c r="C1056">
        <f t="shared" si="16"/>
        <v>1</v>
      </c>
    </row>
    <row r="1057" spans="1:3">
      <c r="A1057" t="s">
        <v>44</v>
      </c>
      <c r="B1057">
        <v>1</v>
      </c>
      <c r="C1057">
        <f t="shared" si="16"/>
        <v>2</v>
      </c>
    </row>
    <row r="1058" spans="1:3">
      <c r="A1058" t="s">
        <v>44</v>
      </c>
      <c r="B1058">
        <v>3</v>
      </c>
      <c r="C1058">
        <f t="shared" si="16"/>
        <v>2</v>
      </c>
    </row>
    <row r="1059" spans="1:3">
      <c r="A1059" t="s">
        <v>44</v>
      </c>
      <c r="B1059">
        <v>2</v>
      </c>
      <c r="C1059">
        <f t="shared" si="16"/>
        <v>2</v>
      </c>
    </row>
    <row r="1060" spans="1:3">
      <c r="A1060" t="s">
        <v>36</v>
      </c>
      <c r="B1060">
        <v>2</v>
      </c>
      <c r="C1060">
        <f t="shared" si="16"/>
        <v>1</v>
      </c>
    </row>
    <row r="1061" spans="1:3">
      <c r="A1061" t="s">
        <v>36</v>
      </c>
      <c r="B1061">
        <v>3</v>
      </c>
      <c r="C1061">
        <f t="shared" si="16"/>
        <v>1</v>
      </c>
    </row>
    <row r="1062" spans="1:3">
      <c r="A1062" t="s">
        <v>44</v>
      </c>
      <c r="B1062">
        <v>1</v>
      </c>
      <c r="C1062">
        <f t="shared" si="16"/>
        <v>2</v>
      </c>
    </row>
    <row r="1063" spans="1:3">
      <c r="A1063" t="s">
        <v>55</v>
      </c>
      <c r="B1063">
        <v>2</v>
      </c>
      <c r="C1063">
        <f t="shared" si="16"/>
        <v>0</v>
      </c>
    </row>
    <row r="1064" spans="1:3">
      <c r="A1064" t="s">
        <v>44</v>
      </c>
      <c r="B1064">
        <v>3</v>
      </c>
      <c r="C1064">
        <f t="shared" si="16"/>
        <v>2</v>
      </c>
    </row>
    <row r="1065" spans="1:3">
      <c r="A1065" t="s">
        <v>36</v>
      </c>
      <c r="B1065">
        <v>3</v>
      </c>
      <c r="C1065">
        <f t="shared" si="16"/>
        <v>1</v>
      </c>
    </row>
    <row r="1066" spans="1:3">
      <c r="A1066" t="s">
        <v>36</v>
      </c>
      <c r="B1066">
        <v>3</v>
      </c>
      <c r="C1066">
        <f t="shared" si="16"/>
        <v>1</v>
      </c>
    </row>
    <row r="1067" spans="1:3">
      <c r="A1067" t="s">
        <v>36</v>
      </c>
      <c r="B1067">
        <v>3</v>
      </c>
      <c r="C1067">
        <f t="shared" si="16"/>
        <v>1</v>
      </c>
    </row>
    <row r="1068" spans="1:3">
      <c r="A1068" t="s">
        <v>36</v>
      </c>
      <c r="B1068">
        <v>2</v>
      </c>
      <c r="C1068">
        <f t="shared" si="16"/>
        <v>1</v>
      </c>
    </row>
    <row r="1069" spans="1:3">
      <c r="A1069" t="s">
        <v>36</v>
      </c>
      <c r="B1069">
        <v>3</v>
      </c>
      <c r="C1069">
        <f t="shared" si="16"/>
        <v>1</v>
      </c>
    </row>
    <row r="1070" spans="1:3">
      <c r="A1070" t="s">
        <v>44</v>
      </c>
      <c r="B1070">
        <v>1</v>
      </c>
      <c r="C1070">
        <f t="shared" si="16"/>
        <v>2</v>
      </c>
    </row>
    <row r="1071" spans="1:3">
      <c r="A1071" t="s">
        <v>36</v>
      </c>
      <c r="B1071">
        <v>3</v>
      </c>
      <c r="C1071">
        <f t="shared" si="16"/>
        <v>1</v>
      </c>
    </row>
    <row r="1072" spans="1:3">
      <c r="A1072" t="s">
        <v>44</v>
      </c>
      <c r="B1072">
        <v>1</v>
      </c>
      <c r="C1072">
        <f t="shared" si="16"/>
        <v>2</v>
      </c>
    </row>
    <row r="1073" spans="1:3">
      <c r="A1073" t="s">
        <v>36</v>
      </c>
      <c r="B1073">
        <v>1</v>
      </c>
      <c r="C1073">
        <f t="shared" si="16"/>
        <v>1</v>
      </c>
    </row>
    <row r="1074" spans="1:3">
      <c r="A1074" t="s">
        <v>44</v>
      </c>
      <c r="B1074">
        <v>2</v>
      </c>
      <c r="C1074">
        <f t="shared" si="16"/>
        <v>2</v>
      </c>
    </row>
    <row r="1075" spans="1:3">
      <c r="A1075" t="s">
        <v>36</v>
      </c>
      <c r="B1075">
        <v>2</v>
      </c>
      <c r="C1075">
        <f t="shared" si="16"/>
        <v>1</v>
      </c>
    </row>
    <row r="1076" spans="1:3">
      <c r="A1076" t="s">
        <v>36</v>
      </c>
      <c r="B1076">
        <v>3</v>
      </c>
      <c r="C1076">
        <f t="shared" si="16"/>
        <v>1</v>
      </c>
    </row>
    <row r="1077" spans="1:3">
      <c r="A1077" t="s">
        <v>36</v>
      </c>
      <c r="B1077">
        <v>4</v>
      </c>
      <c r="C1077">
        <f t="shared" si="16"/>
        <v>1</v>
      </c>
    </row>
    <row r="1078" spans="1:3">
      <c r="A1078" t="s">
        <v>44</v>
      </c>
      <c r="B1078">
        <v>4</v>
      </c>
      <c r="C1078">
        <f t="shared" si="16"/>
        <v>2</v>
      </c>
    </row>
    <row r="1079" spans="1:3">
      <c r="A1079" t="s">
        <v>36</v>
      </c>
      <c r="B1079">
        <v>1</v>
      </c>
      <c r="C1079">
        <f t="shared" si="16"/>
        <v>1</v>
      </c>
    </row>
    <row r="1080" spans="1:3">
      <c r="A1080" t="s">
        <v>36</v>
      </c>
      <c r="B1080">
        <v>1</v>
      </c>
      <c r="C1080">
        <f t="shared" si="16"/>
        <v>1</v>
      </c>
    </row>
    <row r="1081" spans="1:3">
      <c r="A1081" t="s">
        <v>36</v>
      </c>
      <c r="B1081">
        <v>2</v>
      </c>
      <c r="C1081">
        <f t="shared" si="16"/>
        <v>1</v>
      </c>
    </row>
    <row r="1082" spans="1:3">
      <c r="A1082" t="s">
        <v>36</v>
      </c>
      <c r="B1082">
        <v>2</v>
      </c>
      <c r="C1082">
        <f t="shared" si="16"/>
        <v>1</v>
      </c>
    </row>
    <row r="1083" spans="1:3">
      <c r="A1083" t="s">
        <v>36</v>
      </c>
      <c r="B1083">
        <v>2</v>
      </c>
      <c r="C1083">
        <f t="shared" si="16"/>
        <v>1</v>
      </c>
    </row>
    <row r="1084" spans="1:3">
      <c r="A1084" t="s">
        <v>36</v>
      </c>
      <c r="B1084">
        <v>3</v>
      </c>
      <c r="C1084">
        <f t="shared" si="16"/>
        <v>1</v>
      </c>
    </row>
    <row r="1085" spans="1:3">
      <c r="A1085" t="s">
        <v>36</v>
      </c>
      <c r="B1085">
        <v>1</v>
      </c>
      <c r="C1085">
        <f t="shared" si="16"/>
        <v>1</v>
      </c>
    </row>
    <row r="1086" spans="1:3">
      <c r="A1086" t="s">
        <v>36</v>
      </c>
      <c r="B1086">
        <v>3</v>
      </c>
      <c r="C1086">
        <f t="shared" si="16"/>
        <v>1</v>
      </c>
    </row>
    <row r="1087" spans="1:3">
      <c r="A1087" t="s">
        <v>44</v>
      </c>
      <c r="B1087">
        <v>3</v>
      </c>
      <c r="C1087">
        <f t="shared" si="16"/>
        <v>2</v>
      </c>
    </row>
    <row r="1088" spans="1:3">
      <c r="A1088" t="s">
        <v>44</v>
      </c>
      <c r="B1088">
        <v>4</v>
      </c>
      <c r="C1088">
        <f t="shared" si="16"/>
        <v>2</v>
      </c>
    </row>
    <row r="1089" spans="1:3">
      <c r="A1089" t="s">
        <v>36</v>
      </c>
      <c r="B1089">
        <v>3</v>
      </c>
      <c r="C1089">
        <f t="shared" si="16"/>
        <v>1</v>
      </c>
    </row>
    <row r="1090" spans="1:3">
      <c r="A1090" t="s">
        <v>36</v>
      </c>
      <c r="B1090">
        <v>2</v>
      </c>
      <c r="C1090">
        <f t="shared" si="16"/>
        <v>1</v>
      </c>
    </row>
    <row r="1091" spans="1:3">
      <c r="A1091" t="s">
        <v>36</v>
      </c>
      <c r="B1091">
        <v>4</v>
      </c>
      <c r="C1091">
        <f t="shared" ref="C1091:C1154" si="17">IF(A1091="Non-Travel", 0, IF(A1091="Travel_Rarely", 1, IF(A1091="Travel_Frequently", 2, "")))</f>
        <v>1</v>
      </c>
    </row>
    <row r="1092" spans="1:3">
      <c r="A1092" t="s">
        <v>36</v>
      </c>
      <c r="B1092">
        <v>1</v>
      </c>
      <c r="C1092">
        <f t="shared" si="17"/>
        <v>1</v>
      </c>
    </row>
    <row r="1093" spans="1:3">
      <c r="A1093" t="s">
        <v>36</v>
      </c>
      <c r="B1093">
        <v>2</v>
      </c>
      <c r="C1093">
        <f t="shared" si="17"/>
        <v>1</v>
      </c>
    </row>
    <row r="1094" spans="1:3">
      <c r="A1094" t="s">
        <v>36</v>
      </c>
      <c r="B1094">
        <v>4</v>
      </c>
      <c r="C1094">
        <f t="shared" si="17"/>
        <v>1</v>
      </c>
    </row>
    <row r="1095" spans="1:3">
      <c r="A1095" t="s">
        <v>44</v>
      </c>
      <c r="B1095">
        <v>4</v>
      </c>
      <c r="C1095">
        <f t="shared" si="17"/>
        <v>2</v>
      </c>
    </row>
    <row r="1096" spans="1:3">
      <c r="A1096" t="s">
        <v>36</v>
      </c>
      <c r="B1096">
        <v>1</v>
      </c>
      <c r="C1096">
        <f t="shared" si="17"/>
        <v>1</v>
      </c>
    </row>
    <row r="1097" spans="1:3">
      <c r="A1097" t="s">
        <v>36</v>
      </c>
      <c r="B1097">
        <v>3</v>
      </c>
      <c r="C1097">
        <f t="shared" si="17"/>
        <v>1</v>
      </c>
    </row>
    <row r="1098" spans="1:3">
      <c r="A1098" t="s">
        <v>36</v>
      </c>
      <c r="B1098">
        <v>4</v>
      </c>
      <c r="C1098">
        <f t="shared" si="17"/>
        <v>1</v>
      </c>
    </row>
    <row r="1099" spans="1:3">
      <c r="A1099" t="s">
        <v>36</v>
      </c>
      <c r="B1099">
        <v>1</v>
      </c>
      <c r="C1099">
        <f t="shared" si="17"/>
        <v>1</v>
      </c>
    </row>
    <row r="1100" spans="1:3">
      <c r="A1100" t="s">
        <v>55</v>
      </c>
      <c r="B1100">
        <v>4</v>
      </c>
      <c r="C1100">
        <f t="shared" si="17"/>
        <v>0</v>
      </c>
    </row>
    <row r="1101" spans="1:3">
      <c r="A1101" t="s">
        <v>36</v>
      </c>
      <c r="B1101">
        <v>2</v>
      </c>
      <c r="C1101">
        <f t="shared" si="17"/>
        <v>1</v>
      </c>
    </row>
    <row r="1102" spans="1:3">
      <c r="A1102" t="s">
        <v>36</v>
      </c>
      <c r="B1102">
        <v>3</v>
      </c>
      <c r="C1102">
        <f t="shared" si="17"/>
        <v>1</v>
      </c>
    </row>
    <row r="1103" spans="1:3">
      <c r="A1103" t="s">
        <v>36</v>
      </c>
      <c r="B1103">
        <v>2</v>
      </c>
      <c r="C1103">
        <f t="shared" si="17"/>
        <v>1</v>
      </c>
    </row>
    <row r="1104" spans="1:3">
      <c r="A1104" t="s">
        <v>36</v>
      </c>
      <c r="B1104">
        <v>4</v>
      </c>
      <c r="C1104">
        <f t="shared" si="17"/>
        <v>1</v>
      </c>
    </row>
    <row r="1105" spans="1:3">
      <c r="A1105" t="s">
        <v>36</v>
      </c>
      <c r="B1105">
        <v>3</v>
      </c>
      <c r="C1105">
        <f t="shared" si="17"/>
        <v>1</v>
      </c>
    </row>
    <row r="1106" spans="1:3">
      <c r="A1106" t="s">
        <v>36</v>
      </c>
      <c r="B1106">
        <v>3</v>
      </c>
      <c r="C1106">
        <f t="shared" si="17"/>
        <v>1</v>
      </c>
    </row>
    <row r="1107" spans="1:3">
      <c r="A1107" t="s">
        <v>36</v>
      </c>
      <c r="B1107">
        <v>1</v>
      </c>
      <c r="C1107">
        <f t="shared" si="17"/>
        <v>1</v>
      </c>
    </row>
    <row r="1108" spans="1:3">
      <c r="A1108" t="s">
        <v>36</v>
      </c>
      <c r="B1108">
        <v>1</v>
      </c>
      <c r="C1108">
        <f t="shared" si="17"/>
        <v>1</v>
      </c>
    </row>
    <row r="1109" spans="1:3">
      <c r="A1109" t="s">
        <v>44</v>
      </c>
      <c r="B1109">
        <v>3</v>
      </c>
      <c r="C1109">
        <f t="shared" si="17"/>
        <v>2</v>
      </c>
    </row>
    <row r="1110" spans="1:3">
      <c r="A1110" t="s">
        <v>36</v>
      </c>
      <c r="B1110">
        <v>1</v>
      </c>
      <c r="C1110">
        <f t="shared" si="17"/>
        <v>1</v>
      </c>
    </row>
    <row r="1111" spans="1:3">
      <c r="A1111" t="s">
        <v>36</v>
      </c>
      <c r="B1111">
        <v>2</v>
      </c>
      <c r="C1111">
        <f t="shared" si="17"/>
        <v>1</v>
      </c>
    </row>
    <row r="1112" spans="1:3">
      <c r="A1112" t="s">
        <v>36</v>
      </c>
      <c r="B1112">
        <v>1</v>
      </c>
      <c r="C1112">
        <f t="shared" si="17"/>
        <v>1</v>
      </c>
    </row>
    <row r="1113" spans="1:3">
      <c r="A1113" t="s">
        <v>36</v>
      </c>
      <c r="B1113">
        <v>4</v>
      </c>
      <c r="C1113">
        <f t="shared" si="17"/>
        <v>1</v>
      </c>
    </row>
    <row r="1114" spans="1:3">
      <c r="A1114" t="s">
        <v>36</v>
      </c>
      <c r="B1114">
        <v>2</v>
      </c>
      <c r="C1114">
        <f t="shared" si="17"/>
        <v>1</v>
      </c>
    </row>
    <row r="1115" spans="1:3">
      <c r="A1115" t="s">
        <v>55</v>
      </c>
      <c r="B1115">
        <v>1</v>
      </c>
      <c r="C1115">
        <f t="shared" si="17"/>
        <v>0</v>
      </c>
    </row>
    <row r="1116" spans="1:3">
      <c r="A1116" t="s">
        <v>36</v>
      </c>
      <c r="B1116">
        <v>1</v>
      </c>
      <c r="C1116">
        <f t="shared" si="17"/>
        <v>1</v>
      </c>
    </row>
    <row r="1117" spans="1:3">
      <c r="A1117" t="s">
        <v>36</v>
      </c>
      <c r="B1117">
        <v>4</v>
      </c>
      <c r="C1117">
        <f t="shared" si="17"/>
        <v>1</v>
      </c>
    </row>
    <row r="1118" spans="1:3">
      <c r="A1118" t="s">
        <v>36</v>
      </c>
      <c r="B1118">
        <v>4</v>
      </c>
      <c r="C1118">
        <f t="shared" si="17"/>
        <v>1</v>
      </c>
    </row>
    <row r="1119" spans="1:3">
      <c r="A1119" t="s">
        <v>36</v>
      </c>
      <c r="B1119">
        <v>4</v>
      </c>
      <c r="C1119">
        <f t="shared" si="17"/>
        <v>1</v>
      </c>
    </row>
    <row r="1120" spans="1:3">
      <c r="A1120" t="s">
        <v>36</v>
      </c>
      <c r="B1120">
        <v>4</v>
      </c>
      <c r="C1120">
        <f t="shared" si="17"/>
        <v>1</v>
      </c>
    </row>
    <row r="1121" spans="1:3">
      <c r="A1121" t="s">
        <v>36</v>
      </c>
      <c r="B1121">
        <v>2</v>
      </c>
      <c r="C1121">
        <f t="shared" si="17"/>
        <v>1</v>
      </c>
    </row>
    <row r="1122" spans="1:3">
      <c r="A1122" t="s">
        <v>36</v>
      </c>
      <c r="B1122">
        <v>2</v>
      </c>
      <c r="C1122">
        <f t="shared" si="17"/>
        <v>1</v>
      </c>
    </row>
    <row r="1123" spans="1:3">
      <c r="A1123" t="s">
        <v>36</v>
      </c>
      <c r="B1123">
        <v>3</v>
      </c>
      <c r="C1123">
        <f t="shared" si="17"/>
        <v>1</v>
      </c>
    </row>
    <row r="1124" spans="1:3">
      <c r="A1124" t="s">
        <v>36</v>
      </c>
      <c r="B1124">
        <v>1</v>
      </c>
      <c r="C1124">
        <f t="shared" si="17"/>
        <v>1</v>
      </c>
    </row>
    <row r="1125" spans="1:3">
      <c r="A1125" t="s">
        <v>36</v>
      </c>
      <c r="B1125">
        <v>3</v>
      </c>
      <c r="C1125">
        <f t="shared" si="17"/>
        <v>1</v>
      </c>
    </row>
    <row r="1126" spans="1:3">
      <c r="A1126" t="s">
        <v>36</v>
      </c>
      <c r="B1126">
        <v>3</v>
      </c>
      <c r="C1126">
        <f t="shared" si="17"/>
        <v>1</v>
      </c>
    </row>
    <row r="1127" spans="1:3">
      <c r="A1127" t="s">
        <v>44</v>
      </c>
      <c r="B1127">
        <v>4</v>
      </c>
      <c r="C1127">
        <f t="shared" si="17"/>
        <v>2</v>
      </c>
    </row>
    <row r="1128" spans="1:3">
      <c r="A1128" t="s">
        <v>36</v>
      </c>
      <c r="B1128">
        <v>3</v>
      </c>
      <c r="C1128">
        <f t="shared" si="17"/>
        <v>1</v>
      </c>
    </row>
    <row r="1129" spans="1:3">
      <c r="A1129" t="s">
        <v>36</v>
      </c>
      <c r="B1129">
        <v>3</v>
      </c>
      <c r="C1129">
        <f t="shared" si="17"/>
        <v>1</v>
      </c>
    </row>
    <row r="1130" spans="1:3">
      <c r="A1130" t="s">
        <v>44</v>
      </c>
      <c r="B1130">
        <v>1</v>
      </c>
      <c r="C1130">
        <f t="shared" si="17"/>
        <v>2</v>
      </c>
    </row>
    <row r="1131" spans="1:3">
      <c r="A1131" t="s">
        <v>36</v>
      </c>
      <c r="B1131">
        <v>4</v>
      </c>
      <c r="C1131">
        <f t="shared" si="17"/>
        <v>1</v>
      </c>
    </row>
    <row r="1132" spans="1:3">
      <c r="A1132" t="s">
        <v>36</v>
      </c>
      <c r="B1132">
        <v>3</v>
      </c>
      <c r="C1132">
        <f t="shared" si="17"/>
        <v>1</v>
      </c>
    </row>
    <row r="1133" spans="1:3">
      <c r="A1133" t="s">
        <v>44</v>
      </c>
      <c r="B1133">
        <v>3</v>
      </c>
      <c r="C1133">
        <f t="shared" si="17"/>
        <v>2</v>
      </c>
    </row>
    <row r="1134" spans="1:3">
      <c r="A1134" t="s">
        <v>36</v>
      </c>
      <c r="B1134">
        <v>1</v>
      </c>
      <c r="C1134">
        <f t="shared" si="17"/>
        <v>1</v>
      </c>
    </row>
    <row r="1135" spans="1:3">
      <c r="A1135" t="s">
        <v>36</v>
      </c>
      <c r="B1135">
        <v>2</v>
      </c>
      <c r="C1135">
        <f t="shared" si="17"/>
        <v>1</v>
      </c>
    </row>
    <row r="1136" spans="1:3">
      <c r="A1136" t="s">
        <v>36</v>
      </c>
      <c r="B1136">
        <v>4</v>
      </c>
      <c r="C1136">
        <f t="shared" si="17"/>
        <v>1</v>
      </c>
    </row>
    <row r="1137" spans="1:3">
      <c r="A1137" t="s">
        <v>36</v>
      </c>
      <c r="B1137">
        <v>1</v>
      </c>
      <c r="C1137">
        <f t="shared" si="17"/>
        <v>1</v>
      </c>
    </row>
    <row r="1138" spans="1:3">
      <c r="A1138" t="s">
        <v>36</v>
      </c>
      <c r="B1138">
        <v>2</v>
      </c>
      <c r="C1138">
        <f t="shared" si="17"/>
        <v>1</v>
      </c>
    </row>
    <row r="1139" spans="1:3">
      <c r="A1139" t="s">
        <v>55</v>
      </c>
      <c r="B1139">
        <v>3</v>
      </c>
      <c r="C1139">
        <f t="shared" si="17"/>
        <v>0</v>
      </c>
    </row>
    <row r="1140" spans="1:3">
      <c r="A1140" t="s">
        <v>44</v>
      </c>
      <c r="B1140">
        <v>3</v>
      </c>
      <c r="C1140">
        <f t="shared" si="17"/>
        <v>2</v>
      </c>
    </row>
    <row r="1141" spans="1:3">
      <c r="A1141" t="s">
        <v>36</v>
      </c>
      <c r="B1141">
        <v>4</v>
      </c>
      <c r="C1141">
        <f t="shared" si="17"/>
        <v>1</v>
      </c>
    </row>
    <row r="1142" spans="1:3">
      <c r="A1142" t="s">
        <v>36</v>
      </c>
      <c r="B1142">
        <v>4</v>
      </c>
      <c r="C1142">
        <f t="shared" si="17"/>
        <v>1</v>
      </c>
    </row>
    <row r="1143" spans="1:3">
      <c r="A1143" t="s">
        <v>36</v>
      </c>
      <c r="B1143">
        <v>2</v>
      </c>
      <c r="C1143">
        <f t="shared" si="17"/>
        <v>1</v>
      </c>
    </row>
    <row r="1144" spans="1:3">
      <c r="A1144" t="s">
        <v>36</v>
      </c>
      <c r="B1144">
        <v>1</v>
      </c>
      <c r="C1144">
        <f t="shared" si="17"/>
        <v>1</v>
      </c>
    </row>
    <row r="1145" spans="1:3">
      <c r="A1145" t="s">
        <v>55</v>
      </c>
      <c r="B1145">
        <v>1</v>
      </c>
      <c r="C1145">
        <f t="shared" si="17"/>
        <v>0</v>
      </c>
    </row>
    <row r="1146" spans="1:3">
      <c r="A1146" t="s">
        <v>44</v>
      </c>
      <c r="B1146">
        <v>1</v>
      </c>
      <c r="C1146">
        <f t="shared" si="17"/>
        <v>2</v>
      </c>
    </row>
    <row r="1147" spans="1:3">
      <c r="A1147" t="s">
        <v>36</v>
      </c>
      <c r="B1147">
        <v>3</v>
      </c>
      <c r="C1147">
        <f t="shared" si="17"/>
        <v>1</v>
      </c>
    </row>
    <row r="1148" spans="1:3">
      <c r="A1148" t="s">
        <v>44</v>
      </c>
      <c r="B1148">
        <v>4</v>
      </c>
      <c r="C1148">
        <f t="shared" si="17"/>
        <v>2</v>
      </c>
    </row>
    <row r="1149" spans="1:3">
      <c r="A1149" t="s">
        <v>36</v>
      </c>
      <c r="B1149">
        <v>1</v>
      </c>
      <c r="C1149">
        <f t="shared" si="17"/>
        <v>1</v>
      </c>
    </row>
    <row r="1150" spans="1:3">
      <c r="A1150" t="s">
        <v>36</v>
      </c>
      <c r="B1150">
        <v>1</v>
      </c>
      <c r="C1150">
        <f t="shared" si="17"/>
        <v>1</v>
      </c>
    </row>
    <row r="1151" spans="1:3">
      <c r="A1151" t="s">
        <v>36</v>
      </c>
      <c r="B1151">
        <v>1</v>
      </c>
      <c r="C1151">
        <f t="shared" si="17"/>
        <v>1</v>
      </c>
    </row>
    <row r="1152" spans="1:3">
      <c r="A1152" t="s">
        <v>36</v>
      </c>
      <c r="B1152">
        <v>1</v>
      </c>
      <c r="C1152">
        <f t="shared" si="17"/>
        <v>1</v>
      </c>
    </row>
    <row r="1153" spans="1:3">
      <c r="A1153" t="s">
        <v>36</v>
      </c>
      <c r="B1153">
        <v>1</v>
      </c>
      <c r="C1153">
        <f t="shared" si="17"/>
        <v>1</v>
      </c>
    </row>
    <row r="1154" spans="1:3">
      <c r="A1154" t="s">
        <v>36</v>
      </c>
      <c r="B1154">
        <v>4</v>
      </c>
      <c r="C1154">
        <f t="shared" si="17"/>
        <v>1</v>
      </c>
    </row>
    <row r="1155" spans="1:3">
      <c r="A1155" t="s">
        <v>44</v>
      </c>
      <c r="B1155">
        <v>4</v>
      </c>
      <c r="C1155">
        <f t="shared" ref="C1155:C1218" si="18">IF(A1155="Non-Travel", 0, IF(A1155="Travel_Rarely", 1, IF(A1155="Travel_Frequently", 2, "")))</f>
        <v>2</v>
      </c>
    </row>
    <row r="1156" spans="1:3">
      <c r="A1156" t="s">
        <v>36</v>
      </c>
      <c r="B1156">
        <v>3</v>
      </c>
      <c r="C1156">
        <f t="shared" si="18"/>
        <v>1</v>
      </c>
    </row>
    <row r="1157" spans="1:3">
      <c r="A1157" t="s">
        <v>36</v>
      </c>
      <c r="B1157">
        <v>3</v>
      </c>
      <c r="C1157">
        <f t="shared" si="18"/>
        <v>1</v>
      </c>
    </row>
    <row r="1158" spans="1:3">
      <c r="A1158" t="s">
        <v>36</v>
      </c>
      <c r="B1158">
        <v>3</v>
      </c>
      <c r="C1158">
        <f t="shared" si="18"/>
        <v>1</v>
      </c>
    </row>
    <row r="1159" spans="1:3">
      <c r="A1159" t="s">
        <v>55</v>
      </c>
      <c r="B1159">
        <v>3</v>
      </c>
      <c r="C1159">
        <f t="shared" si="18"/>
        <v>0</v>
      </c>
    </row>
    <row r="1160" spans="1:3">
      <c r="A1160" t="s">
        <v>36</v>
      </c>
      <c r="B1160">
        <v>3</v>
      </c>
      <c r="C1160">
        <f t="shared" si="18"/>
        <v>1</v>
      </c>
    </row>
    <row r="1161" spans="1:3">
      <c r="A1161" t="s">
        <v>44</v>
      </c>
      <c r="B1161">
        <v>3</v>
      </c>
      <c r="C1161">
        <f t="shared" si="18"/>
        <v>2</v>
      </c>
    </row>
    <row r="1162" spans="1:3">
      <c r="A1162" t="s">
        <v>36</v>
      </c>
      <c r="B1162">
        <v>4</v>
      </c>
      <c r="C1162">
        <f t="shared" si="18"/>
        <v>1</v>
      </c>
    </row>
    <row r="1163" spans="1:3">
      <c r="A1163" t="s">
        <v>36</v>
      </c>
      <c r="B1163">
        <v>3</v>
      </c>
      <c r="C1163">
        <f t="shared" si="18"/>
        <v>1</v>
      </c>
    </row>
    <row r="1164" spans="1:3">
      <c r="A1164" t="s">
        <v>36</v>
      </c>
      <c r="B1164">
        <v>1</v>
      </c>
      <c r="C1164">
        <f t="shared" si="18"/>
        <v>1</v>
      </c>
    </row>
    <row r="1165" spans="1:3">
      <c r="A1165" t="s">
        <v>36</v>
      </c>
      <c r="B1165">
        <v>2</v>
      </c>
      <c r="C1165">
        <f t="shared" si="18"/>
        <v>1</v>
      </c>
    </row>
    <row r="1166" spans="1:3">
      <c r="A1166" t="s">
        <v>36</v>
      </c>
      <c r="B1166">
        <v>4</v>
      </c>
      <c r="C1166">
        <f t="shared" si="18"/>
        <v>1</v>
      </c>
    </row>
    <row r="1167" spans="1:3">
      <c r="A1167" t="s">
        <v>44</v>
      </c>
      <c r="B1167">
        <v>4</v>
      </c>
      <c r="C1167">
        <f t="shared" si="18"/>
        <v>2</v>
      </c>
    </row>
    <row r="1168" spans="1:3">
      <c r="A1168" t="s">
        <v>44</v>
      </c>
      <c r="B1168">
        <v>4</v>
      </c>
      <c r="C1168">
        <f t="shared" si="18"/>
        <v>2</v>
      </c>
    </row>
    <row r="1169" spans="1:3">
      <c r="A1169" t="s">
        <v>36</v>
      </c>
      <c r="B1169">
        <v>4</v>
      </c>
      <c r="C1169">
        <f t="shared" si="18"/>
        <v>1</v>
      </c>
    </row>
    <row r="1170" spans="1:3">
      <c r="A1170" t="s">
        <v>44</v>
      </c>
      <c r="B1170">
        <v>4</v>
      </c>
      <c r="C1170">
        <f t="shared" si="18"/>
        <v>2</v>
      </c>
    </row>
    <row r="1171" spans="1:3">
      <c r="A1171" t="s">
        <v>36</v>
      </c>
      <c r="B1171">
        <v>3</v>
      </c>
      <c r="C1171">
        <f t="shared" si="18"/>
        <v>1</v>
      </c>
    </row>
    <row r="1172" spans="1:3">
      <c r="A1172" t="s">
        <v>44</v>
      </c>
      <c r="B1172">
        <v>4</v>
      </c>
      <c r="C1172">
        <f t="shared" si="18"/>
        <v>2</v>
      </c>
    </row>
    <row r="1173" spans="1:3">
      <c r="A1173" t="s">
        <v>36</v>
      </c>
      <c r="B1173">
        <v>1</v>
      </c>
      <c r="C1173">
        <f t="shared" si="18"/>
        <v>1</v>
      </c>
    </row>
    <row r="1174" spans="1:3">
      <c r="A1174" t="s">
        <v>36</v>
      </c>
      <c r="B1174">
        <v>3</v>
      </c>
      <c r="C1174">
        <f t="shared" si="18"/>
        <v>1</v>
      </c>
    </row>
    <row r="1175" spans="1:3">
      <c r="A1175" t="s">
        <v>36</v>
      </c>
      <c r="B1175">
        <v>1</v>
      </c>
      <c r="C1175">
        <f t="shared" si="18"/>
        <v>1</v>
      </c>
    </row>
    <row r="1176" spans="1:3">
      <c r="A1176" t="s">
        <v>44</v>
      </c>
      <c r="B1176">
        <v>3</v>
      </c>
      <c r="C1176">
        <f t="shared" si="18"/>
        <v>2</v>
      </c>
    </row>
    <row r="1177" spans="1:3">
      <c r="A1177" t="s">
        <v>36</v>
      </c>
      <c r="B1177">
        <v>2</v>
      </c>
      <c r="C1177">
        <f t="shared" si="18"/>
        <v>1</v>
      </c>
    </row>
    <row r="1178" spans="1:3">
      <c r="A1178" t="s">
        <v>36</v>
      </c>
      <c r="B1178">
        <v>2</v>
      </c>
      <c r="C1178">
        <f t="shared" si="18"/>
        <v>1</v>
      </c>
    </row>
    <row r="1179" spans="1:3">
      <c r="A1179" t="s">
        <v>36</v>
      </c>
      <c r="B1179">
        <v>1</v>
      </c>
      <c r="C1179">
        <f t="shared" si="18"/>
        <v>1</v>
      </c>
    </row>
    <row r="1180" spans="1:3">
      <c r="A1180" t="s">
        <v>36</v>
      </c>
      <c r="B1180">
        <v>3</v>
      </c>
      <c r="C1180">
        <f t="shared" si="18"/>
        <v>1</v>
      </c>
    </row>
    <row r="1181" spans="1:3">
      <c r="A1181" t="s">
        <v>36</v>
      </c>
      <c r="B1181">
        <v>2</v>
      </c>
      <c r="C1181">
        <f t="shared" si="18"/>
        <v>1</v>
      </c>
    </row>
    <row r="1182" spans="1:3">
      <c r="A1182" t="s">
        <v>36</v>
      </c>
      <c r="B1182">
        <v>2</v>
      </c>
      <c r="C1182">
        <f t="shared" si="18"/>
        <v>1</v>
      </c>
    </row>
    <row r="1183" spans="1:3">
      <c r="A1183" t="s">
        <v>36</v>
      </c>
      <c r="B1183">
        <v>3</v>
      </c>
      <c r="C1183">
        <f t="shared" si="18"/>
        <v>1</v>
      </c>
    </row>
    <row r="1184" spans="1:3">
      <c r="A1184" t="s">
        <v>55</v>
      </c>
      <c r="B1184">
        <v>3</v>
      </c>
      <c r="C1184">
        <f t="shared" si="18"/>
        <v>0</v>
      </c>
    </row>
    <row r="1185" spans="1:3">
      <c r="A1185" t="s">
        <v>36</v>
      </c>
      <c r="B1185">
        <v>1</v>
      </c>
      <c r="C1185">
        <f t="shared" si="18"/>
        <v>1</v>
      </c>
    </row>
    <row r="1186" spans="1:3">
      <c r="A1186" t="s">
        <v>36</v>
      </c>
      <c r="B1186">
        <v>3</v>
      </c>
      <c r="C1186">
        <f t="shared" si="18"/>
        <v>1</v>
      </c>
    </row>
    <row r="1187" spans="1:3">
      <c r="A1187" t="s">
        <v>36</v>
      </c>
      <c r="B1187">
        <v>3</v>
      </c>
      <c r="C1187">
        <f t="shared" si="18"/>
        <v>1</v>
      </c>
    </row>
    <row r="1188" spans="1:3">
      <c r="A1188" t="s">
        <v>44</v>
      </c>
      <c r="B1188">
        <v>4</v>
      </c>
      <c r="C1188">
        <f t="shared" si="18"/>
        <v>2</v>
      </c>
    </row>
    <row r="1189" spans="1:3">
      <c r="A1189" t="s">
        <v>44</v>
      </c>
      <c r="B1189">
        <v>4</v>
      </c>
      <c r="C1189">
        <f t="shared" si="18"/>
        <v>2</v>
      </c>
    </row>
    <row r="1190" spans="1:3">
      <c r="A1190" t="s">
        <v>36</v>
      </c>
      <c r="B1190">
        <v>2</v>
      </c>
      <c r="C1190">
        <f t="shared" si="18"/>
        <v>1</v>
      </c>
    </row>
    <row r="1191" spans="1:3">
      <c r="A1191" t="s">
        <v>36</v>
      </c>
      <c r="B1191">
        <v>4</v>
      </c>
      <c r="C1191">
        <f t="shared" si="18"/>
        <v>1</v>
      </c>
    </row>
    <row r="1192" spans="1:3">
      <c r="A1192" t="s">
        <v>36</v>
      </c>
      <c r="B1192">
        <v>2</v>
      </c>
      <c r="C1192">
        <f t="shared" si="18"/>
        <v>1</v>
      </c>
    </row>
    <row r="1193" spans="1:3">
      <c r="A1193" t="s">
        <v>36</v>
      </c>
      <c r="B1193">
        <v>4</v>
      </c>
      <c r="C1193">
        <f t="shared" si="18"/>
        <v>1</v>
      </c>
    </row>
    <row r="1194" spans="1:3">
      <c r="A1194" t="s">
        <v>36</v>
      </c>
      <c r="B1194">
        <v>1</v>
      </c>
      <c r="C1194">
        <f t="shared" si="18"/>
        <v>1</v>
      </c>
    </row>
    <row r="1195" spans="1:3">
      <c r="A1195" t="s">
        <v>44</v>
      </c>
      <c r="B1195">
        <v>2</v>
      </c>
      <c r="C1195">
        <f t="shared" si="18"/>
        <v>2</v>
      </c>
    </row>
    <row r="1196" spans="1:3">
      <c r="A1196" t="s">
        <v>36</v>
      </c>
      <c r="B1196">
        <v>2</v>
      </c>
      <c r="C1196">
        <f t="shared" si="18"/>
        <v>1</v>
      </c>
    </row>
    <row r="1197" spans="1:3">
      <c r="A1197" t="s">
        <v>36</v>
      </c>
      <c r="B1197">
        <v>3</v>
      </c>
      <c r="C1197">
        <f t="shared" si="18"/>
        <v>1</v>
      </c>
    </row>
    <row r="1198" spans="1:3">
      <c r="A1198" t="s">
        <v>36</v>
      </c>
      <c r="B1198">
        <v>3</v>
      </c>
      <c r="C1198">
        <f t="shared" si="18"/>
        <v>1</v>
      </c>
    </row>
    <row r="1199" spans="1:3">
      <c r="A1199" t="s">
        <v>36</v>
      </c>
      <c r="B1199">
        <v>1</v>
      </c>
      <c r="C1199">
        <f t="shared" si="18"/>
        <v>1</v>
      </c>
    </row>
    <row r="1200" spans="1:3">
      <c r="A1200" t="s">
        <v>55</v>
      </c>
      <c r="B1200">
        <v>4</v>
      </c>
      <c r="C1200">
        <f t="shared" si="18"/>
        <v>0</v>
      </c>
    </row>
    <row r="1201" spans="1:3">
      <c r="A1201" t="s">
        <v>36</v>
      </c>
      <c r="B1201">
        <v>3</v>
      </c>
      <c r="C1201">
        <f t="shared" si="18"/>
        <v>1</v>
      </c>
    </row>
    <row r="1202" spans="1:3">
      <c r="A1202" t="s">
        <v>36</v>
      </c>
      <c r="B1202">
        <v>4</v>
      </c>
      <c r="C1202">
        <f t="shared" si="18"/>
        <v>1</v>
      </c>
    </row>
    <row r="1203" spans="1:3">
      <c r="A1203" t="s">
        <v>36</v>
      </c>
      <c r="B1203">
        <v>3</v>
      </c>
      <c r="C1203">
        <f t="shared" si="18"/>
        <v>1</v>
      </c>
    </row>
    <row r="1204" spans="1:3">
      <c r="A1204" t="s">
        <v>36</v>
      </c>
      <c r="B1204">
        <v>3</v>
      </c>
      <c r="C1204">
        <f t="shared" si="18"/>
        <v>1</v>
      </c>
    </row>
    <row r="1205" spans="1:3">
      <c r="A1205" t="s">
        <v>36</v>
      </c>
      <c r="B1205">
        <v>4</v>
      </c>
      <c r="C1205">
        <f t="shared" si="18"/>
        <v>1</v>
      </c>
    </row>
    <row r="1206" spans="1:3">
      <c r="A1206" t="s">
        <v>44</v>
      </c>
      <c r="B1206">
        <v>3</v>
      </c>
      <c r="C1206">
        <f t="shared" si="18"/>
        <v>2</v>
      </c>
    </row>
    <row r="1207" spans="1:3">
      <c r="A1207" t="s">
        <v>36</v>
      </c>
      <c r="B1207">
        <v>2</v>
      </c>
      <c r="C1207">
        <f t="shared" si="18"/>
        <v>1</v>
      </c>
    </row>
    <row r="1208" spans="1:3">
      <c r="A1208" t="s">
        <v>55</v>
      </c>
      <c r="B1208">
        <v>4</v>
      </c>
      <c r="C1208">
        <f t="shared" si="18"/>
        <v>0</v>
      </c>
    </row>
    <row r="1209" spans="1:3">
      <c r="A1209" t="s">
        <v>36</v>
      </c>
      <c r="B1209">
        <v>2</v>
      </c>
      <c r="C1209">
        <f t="shared" si="18"/>
        <v>1</v>
      </c>
    </row>
    <row r="1210" spans="1:3">
      <c r="A1210" t="s">
        <v>36</v>
      </c>
      <c r="B1210">
        <v>4</v>
      </c>
      <c r="C1210">
        <f t="shared" si="18"/>
        <v>1</v>
      </c>
    </row>
    <row r="1211" spans="1:3">
      <c r="A1211" t="s">
        <v>36</v>
      </c>
      <c r="B1211">
        <v>4</v>
      </c>
      <c r="C1211">
        <f t="shared" si="18"/>
        <v>1</v>
      </c>
    </row>
    <row r="1212" spans="1:3">
      <c r="A1212" t="s">
        <v>36</v>
      </c>
      <c r="B1212">
        <v>2</v>
      </c>
      <c r="C1212">
        <f t="shared" si="18"/>
        <v>1</v>
      </c>
    </row>
    <row r="1213" spans="1:3">
      <c r="A1213" t="s">
        <v>44</v>
      </c>
      <c r="B1213">
        <v>4</v>
      </c>
      <c r="C1213">
        <f t="shared" si="18"/>
        <v>2</v>
      </c>
    </row>
    <row r="1214" spans="1:3">
      <c r="A1214" t="s">
        <v>36</v>
      </c>
      <c r="B1214">
        <v>4</v>
      </c>
      <c r="C1214">
        <f t="shared" si="18"/>
        <v>1</v>
      </c>
    </row>
    <row r="1215" spans="1:3">
      <c r="A1215" t="s">
        <v>36</v>
      </c>
      <c r="B1215">
        <v>4</v>
      </c>
      <c r="C1215">
        <f t="shared" si="18"/>
        <v>1</v>
      </c>
    </row>
    <row r="1216" spans="1:3">
      <c r="A1216" t="s">
        <v>36</v>
      </c>
      <c r="B1216">
        <v>4</v>
      </c>
      <c r="C1216">
        <f t="shared" si="18"/>
        <v>1</v>
      </c>
    </row>
    <row r="1217" spans="1:3">
      <c r="A1217" t="s">
        <v>44</v>
      </c>
      <c r="B1217">
        <v>4</v>
      </c>
      <c r="C1217">
        <f t="shared" si="18"/>
        <v>2</v>
      </c>
    </row>
    <row r="1218" spans="1:3">
      <c r="A1218" t="s">
        <v>36</v>
      </c>
      <c r="B1218">
        <v>4</v>
      </c>
      <c r="C1218">
        <f t="shared" si="18"/>
        <v>1</v>
      </c>
    </row>
    <row r="1219" spans="1:3">
      <c r="A1219" t="s">
        <v>36</v>
      </c>
      <c r="B1219">
        <v>3</v>
      </c>
      <c r="C1219">
        <f t="shared" ref="C1219:C1282" si="19">IF(A1219="Non-Travel", 0, IF(A1219="Travel_Rarely", 1, IF(A1219="Travel_Frequently", 2, "")))</f>
        <v>1</v>
      </c>
    </row>
    <row r="1220" spans="1:3">
      <c r="A1220" t="s">
        <v>36</v>
      </c>
      <c r="B1220">
        <v>3</v>
      </c>
      <c r="C1220">
        <f t="shared" si="19"/>
        <v>1</v>
      </c>
    </row>
    <row r="1221" spans="1:3">
      <c r="A1221" t="s">
        <v>36</v>
      </c>
      <c r="B1221">
        <v>3</v>
      </c>
      <c r="C1221">
        <f t="shared" si="19"/>
        <v>1</v>
      </c>
    </row>
    <row r="1222" spans="1:3">
      <c r="A1222" t="s">
        <v>36</v>
      </c>
      <c r="B1222">
        <v>4</v>
      </c>
      <c r="C1222">
        <f t="shared" si="19"/>
        <v>1</v>
      </c>
    </row>
    <row r="1223" spans="1:3">
      <c r="A1223" t="s">
        <v>55</v>
      </c>
      <c r="B1223">
        <v>3</v>
      </c>
      <c r="C1223">
        <f t="shared" si="19"/>
        <v>0</v>
      </c>
    </row>
    <row r="1224" spans="1:3">
      <c r="A1224" t="s">
        <v>36</v>
      </c>
      <c r="B1224">
        <v>3</v>
      </c>
      <c r="C1224">
        <f t="shared" si="19"/>
        <v>1</v>
      </c>
    </row>
    <row r="1225" spans="1:3">
      <c r="A1225" t="s">
        <v>44</v>
      </c>
      <c r="B1225">
        <v>3</v>
      </c>
      <c r="C1225">
        <f t="shared" si="19"/>
        <v>2</v>
      </c>
    </row>
    <row r="1226" spans="1:3">
      <c r="A1226" t="s">
        <v>36</v>
      </c>
      <c r="B1226">
        <v>3</v>
      </c>
      <c r="C1226">
        <f t="shared" si="19"/>
        <v>1</v>
      </c>
    </row>
    <row r="1227" spans="1:3">
      <c r="A1227" t="s">
        <v>36</v>
      </c>
      <c r="B1227">
        <v>2</v>
      </c>
      <c r="C1227">
        <f t="shared" si="19"/>
        <v>1</v>
      </c>
    </row>
    <row r="1228" spans="1:3">
      <c r="A1228" t="s">
        <v>44</v>
      </c>
      <c r="B1228">
        <v>3</v>
      </c>
      <c r="C1228">
        <f t="shared" si="19"/>
        <v>2</v>
      </c>
    </row>
    <row r="1229" spans="1:3">
      <c r="A1229" t="s">
        <v>36</v>
      </c>
      <c r="B1229">
        <v>3</v>
      </c>
      <c r="C1229">
        <f t="shared" si="19"/>
        <v>1</v>
      </c>
    </row>
    <row r="1230" spans="1:3">
      <c r="A1230" t="s">
        <v>55</v>
      </c>
      <c r="B1230">
        <v>2</v>
      </c>
      <c r="C1230">
        <f t="shared" si="19"/>
        <v>0</v>
      </c>
    </row>
    <row r="1231" spans="1:3">
      <c r="A1231" t="s">
        <v>36</v>
      </c>
      <c r="B1231">
        <v>1</v>
      </c>
      <c r="C1231">
        <f t="shared" si="19"/>
        <v>1</v>
      </c>
    </row>
    <row r="1232" spans="1:3">
      <c r="A1232" t="s">
        <v>36</v>
      </c>
      <c r="B1232">
        <v>1</v>
      </c>
      <c r="C1232">
        <f t="shared" si="19"/>
        <v>1</v>
      </c>
    </row>
    <row r="1233" spans="1:3">
      <c r="A1233" t="s">
        <v>36</v>
      </c>
      <c r="B1233">
        <v>2</v>
      </c>
      <c r="C1233">
        <f t="shared" si="19"/>
        <v>1</v>
      </c>
    </row>
    <row r="1234" spans="1:3">
      <c r="A1234" t="s">
        <v>36</v>
      </c>
      <c r="B1234">
        <v>3</v>
      </c>
      <c r="C1234">
        <f t="shared" si="19"/>
        <v>1</v>
      </c>
    </row>
    <row r="1235" spans="1:3">
      <c r="A1235" t="s">
        <v>36</v>
      </c>
      <c r="B1235">
        <v>4</v>
      </c>
      <c r="C1235">
        <f t="shared" si="19"/>
        <v>1</v>
      </c>
    </row>
    <row r="1236" spans="1:3">
      <c r="A1236" t="s">
        <v>55</v>
      </c>
      <c r="B1236">
        <v>2</v>
      </c>
      <c r="C1236">
        <f t="shared" si="19"/>
        <v>0</v>
      </c>
    </row>
    <row r="1237" spans="1:3">
      <c r="A1237" t="s">
        <v>36</v>
      </c>
      <c r="B1237">
        <v>4</v>
      </c>
      <c r="C1237">
        <f t="shared" si="19"/>
        <v>1</v>
      </c>
    </row>
    <row r="1238" spans="1:3">
      <c r="A1238" t="s">
        <v>36</v>
      </c>
      <c r="B1238">
        <v>1</v>
      </c>
      <c r="C1238">
        <f t="shared" si="19"/>
        <v>1</v>
      </c>
    </row>
    <row r="1239" spans="1:3">
      <c r="A1239" t="s">
        <v>36</v>
      </c>
      <c r="B1239">
        <v>2</v>
      </c>
      <c r="C1239">
        <f t="shared" si="19"/>
        <v>1</v>
      </c>
    </row>
    <row r="1240" spans="1:3">
      <c r="A1240" t="s">
        <v>36</v>
      </c>
      <c r="B1240">
        <v>2</v>
      </c>
      <c r="C1240">
        <f t="shared" si="19"/>
        <v>1</v>
      </c>
    </row>
    <row r="1241" spans="1:3">
      <c r="A1241" t="s">
        <v>44</v>
      </c>
      <c r="B1241">
        <v>4</v>
      </c>
      <c r="C1241">
        <f t="shared" si="19"/>
        <v>2</v>
      </c>
    </row>
    <row r="1242" spans="1:3">
      <c r="A1242" t="s">
        <v>55</v>
      </c>
      <c r="B1242">
        <v>4</v>
      </c>
      <c r="C1242">
        <f t="shared" si="19"/>
        <v>0</v>
      </c>
    </row>
    <row r="1243" spans="1:3">
      <c r="A1243" t="s">
        <v>36</v>
      </c>
      <c r="B1243">
        <v>3</v>
      </c>
      <c r="C1243">
        <f t="shared" si="19"/>
        <v>1</v>
      </c>
    </row>
    <row r="1244" spans="1:3">
      <c r="A1244" t="s">
        <v>36</v>
      </c>
      <c r="B1244">
        <v>2</v>
      </c>
      <c r="C1244">
        <f t="shared" si="19"/>
        <v>1</v>
      </c>
    </row>
    <row r="1245" spans="1:3">
      <c r="A1245" t="s">
        <v>36</v>
      </c>
      <c r="B1245">
        <v>3</v>
      </c>
      <c r="C1245">
        <f t="shared" si="19"/>
        <v>1</v>
      </c>
    </row>
    <row r="1246" spans="1:3">
      <c r="A1246" t="s">
        <v>44</v>
      </c>
      <c r="B1246">
        <v>1</v>
      </c>
      <c r="C1246">
        <f t="shared" si="19"/>
        <v>2</v>
      </c>
    </row>
    <row r="1247" spans="1:3">
      <c r="A1247" t="s">
        <v>44</v>
      </c>
      <c r="B1247">
        <v>4</v>
      </c>
      <c r="C1247">
        <f t="shared" si="19"/>
        <v>2</v>
      </c>
    </row>
    <row r="1248" spans="1:3">
      <c r="A1248" t="s">
        <v>44</v>
      </c>
      <c r="B1248">
        <v>4</v>
      </c>
      <c r="C1248">
        <f t="shared" si="19"/>
        <v>2</v>
      </c>
    </row>
    <row r="1249" spans="1:3">
      <c r="A1249" t="s">
        <v>36</v>
      </c>
      <c r="B1249">
        <v>3</v>
      </c>
      <c r="C1249">
        <f t="shared" si="19"/>
        <v>1</v>
      </c>
    </row>
    <row r="1250" spans="1:3">
      <c r="A1250" t="s">
        <v>36</v>
      </c>
      <c r="B1250">
        <v>4</v>
      </c>
      <c r="C1250">
        <f t="shared" si="19"/>
        <v>1</v>
      </c>
    </row>
    <row r="1251" spans="1:3">
      <c r="A1251" t="s">
        <v>36</v>
      </c>
      <c r="B1251">
        <v>2</v>
      </c>
      <c r="C1251">
        <f t="shared" si="19"/>
        <v>1</v>
      </c>
    </row>
    <row r="1252" spans="1:3">
      <c r="A1252" t="s">
        <v>44</v>
      </c>
      <c r="B1252">
        <v>3</v>
      </c>
      <c r="C1252">
        <f t="shared" si="19"/>
        <v>2</v>
      </c>
    </row>
    <row r="1253" spans="1:3">
      <c r="A1253" t="s">
        <v>36</v>
      </c>
      <c r="B1253">
        <v>1</v>
      </c>
      <c r="C1253">
        <f t="shared" si="19"/>
        <v>1</v>
      </c>
    </row>
    <row r="1254" spans="1:3">
      <c r="A1254" t="s">
        <v>36</v>
      </c>
      <c r="B1254">
        <v>4</v>
      </c>
      <c r="C1254">
        <f t="shared" si="19"/>
        <v>1</v>
      </c>
    </row>
    <row r="1255" spans="1:3">
      <c r="A1255" t="s">
        <v>55</v>
      </c>
      <c r="B1255">
        <v>2</v>
      </c>
      <c r="C1255">
        <f t="shared" si="19"/>
        <v>0</v>
      </c>
    </row>
    <row r="1256" spans="1:3">
      <c r="A1256" t="s">
        <v>36</v>
      </c>
      <c r="B1256">
        <v>4</v>
      </c>
      <c r="C1256">
        <f t="shared" si="19"/>
        <v>1</v>
      </c>
    </row>
    <row r="1257" spans="1:3">
      <c r="A1257" t="s">
        <v>36</v>
      </c>
      <c r="B1257">
        <v>1</v>
      </c>
      <c r="C1257">
        <f t="shared" si="19"/>
        <v>1</v>
      </c>
    </row>
    <row r="1258" spans="1:3">
      <c r="A1258" t="s">
        <v>44</v>
      </c>
      <c r="B1258">
        <v>2</v>
      </c>
      <c r="C1258">
        <f t="shared" si="19"/>
        <v>2</v>
      </c>
    </row>
    <row r="1259" spans="1:3">
      <c r="A1259" t="s">
        <v>36</v>
      </c>
      <c r="B1259">
        <v>3</v>
      </c>
      <c r="C1259">
        <f t="shared" si="19"/>
        <v>1</v>
      </c>
    </row>
    <row r="1260" spans="1:3">
      <c r="A1260" t="s">
        <v>36</v>
      </c>
      <c r="B1260">
        <v>1</v>
      </c>
      <c r="C1260">
        <f t="shared" si="19"/>
        <v>1</v>
      </c>
    </row>
    <row r="1261" spans="1:3">
      <c r="A1261" t="s">
        <v>36</v>
      </c>
      <c r="B1261">
        <v>3</v>
      </c>
      <c r="C1261">
        <f t="shared" si="19"/>
        <v>1</v>
      </c>
    </row>
    <row r="1262" spans="1:3">
      <c r="A1262" t="s">
        <v>55</v>
      </c>
      <c r="B1262">
        <v>2</v>
      </c>
      <c r="C1262">
        <f t="shared" si="19"/>
        <v>0</v>
      </c>
    </row>
    <row r="1263" spans="1:3">
      <c r="A1263" t="s">
        <v>36</v>
      </c>
      <c r="B1263">
        <v>4</v>
      </c>
      <c r="C1263">
        <f t="shared" si="19"/>
        <v>1</v>
      </c>
    </row>
    <row r="1264" spans="1:3">
      <c r="A1264" t="s">
        <v>44</v>
      </c>
      <c r="B1264">
        <v>3</v>
      </c>
      <c r="C1264">
        <f t="shared" si="19"/>
        <v>2</v>
      </c>
    </row>
    <row r="1265" spans="1:3">
      <c r="A1265" t="s">
        <v>36</v>
      </c>
      <c r="B1265">
        <v>2</v>
      </c>
      <c r="C1265">
        <f t="shared" si="19"/>
        <v>1</v>
      </c>
    </row>
    <row r="1266" spans="1:3">
      <c r="A1266" t="s">
        <v>36</v>
      </c>
      <c r="B1266">
        <v>1</v>
      </c>
      <c r="C1266">
        <f t="shared" si="19"/>
        <v>1</v>
      </c>
    </row>
    <row r="1267" spans="1:3">
      <c r="A1267" t="s">
        <v>55</v>
      </c>
      <c r="B1267">
        <v>2</v>
      </c>
      <c r="C1267">
        <f t="shared" si="19"/>
        <v>0</v>
      </c>
    </row>
    <row r="1268" spans="1:3">
      <c r="A1268" t="s">
        <v>36</v>
      </c>
      <c r="B1268">
        <v>1</v>
      </c>
      <c r="C1268">
        <f t="shared" si="19"/>
        <v>1</v>
      </c>
    </row>
    <row r="1269" spans="1:3">
      <c r="A1269" t="s">
        <v>55</v>
      </c>
      <c r="B1269">
        <v>3</v>
      </c>
      <c r="C1269">
        <f t="shared" si="19"/>
        <v>0</v>
      </c>
    </row>
    <row r="1270" spans="1:3">
      <c r="A1270" t="s">
        <v>55</v>
      </c>
      <c r="B1270">
        <v>3</v>
      </c>
      <c r="C1270">
        <f t="shared" si="19"/>
        <v>0</v>
      </c>
    </row>
    <row r="1271" spans="1:3">
      <c r="A1271" t="s">
        <v>36</v>
      </c>
      <c r="B1271">
        <v>4</v>
      </c>
      <c r="C1271">
        <f t="shared" si="19"/>
        <v>1</v>
      </c>
    </row>
    <row r="1272" spans="1:3">
      <c r="A1272" t="s">
        <v>36</v>
      </c>
      <c r="B1272">
        <v>4</v>
      </c>
      <c r="C1272">
        <f t="shared" si="19"/>
        <v>1</v>
      </c>
    </row>
    <row r="1273" spans="1:3">
      <c r="A1273" t="s">
        <v>36</v>
      </c>
      <c r="B1273">
        <v>2</v>
      </c>
      <c r="C1273">
        <f t="shared" si="19"/>
        <v>1</v>
      </c>
    </row>
    <row r="1274" spans="1:3">
      <c r="A1274" t="s">
        <v>36</v>
      </c>
      <c r="B1274">
        <v>3</v>
      </c>
      <c r="C1274">
        <f t="shared" si="19"/>
        <v>1</v>
      </c>
    </row>
    <row r="1275" spans="1:3">
      <c r="A1275" t="s">
        <v>36</v>
      </c>
      <c r="B1275">
        <v>1</v>
      </c>
      <c r="C1275">
        <f t="shared" si="19"/>
        <v>1</v>
      </c>
    </row>
    <row r="1276" spans="1:3">
      <c r="A1276" t="s">
        <v>36</v>
      </c>
      <c r="B1276">
        <v>4</v>
      </c>
      <c r="C1276">
        <f t="shared" si="19"/>
        <v>1</v>
      </c>
    </row>
    <row r="1277" spans="1:3">
      <c r="A1277" t="s">
        <v>36</v>
      </c>
      <c r="B1277">
        <v>3</v>
      </c>
      <c r="C1277">
        <f t="shared" si="19"/>
        <v>1</v>
      </c>
    </row>
    <row r="1278" spans="1:3">
      <c r="A1278" t="s">
        <v>36</v>
      </c>
      <c r="B1278">
        <v>2</v>
      </c>
      <c r="C1278">
        <f t="shared" si="19"/>
        <v>1</v>
      </c>
    </row>
    <row r="1279" spans="1:3">
      <c r="A1279" t="s">
        <v>36</v>
      </c>
      <c r="B1279">
        <v>4</v>
      </c>
      <c r="C1279">
        <f t="shared" si="19"/>
        <v>1</v>
      </c>
    </row>
    <row r="1280" spans="1:3">
      <c r="A1280" t="s">
        <v>36</v>
      </c>
      <c r="B1280">
        <v>1</v>
      </c>
      <c r="C1280">
        <f t="shared" si="19"/>
        <v>1</v>
      </c>
    </row>
    <row r="1281" spans="1:3">
      <c r="A1281" t="s">
        <v>44</v>
      </c>
      <c r="B1281">
        <v>2</v>
      </c>
      <c r="C1281">
        <f t="shared" si="19"/>
        <v>2</v>
      </c>
    </row>
    <row r="1282" spans="1:3">
      <c r="A1282" t="s">
        <v>36</v>
      </c>
      <c r="B1282">
        <v>2</v>
      </c>
      <c r="C1282">
        <f t="shared" si="19"/>
        <v>1</v>
      </c>
    </row>
    <row r="1283" spans="1:3">
      <c r="A1283" t="s">
        <v>36</v>
      </c>
      <c r="B1283">
        <v>4</v>
      </c>
      <c r="C1283">
        <f t="shared" ref="C1283:C1346" si="20">IF(A1283="Non-Travel", 0, IF(A1283="Travel_Rarely", 1, IF(A1283="Travel_Frequently", 2, "")))</f>
        <v>1</v>
      </c>
    </row>
    <row r="1284" spans="1:3">
      <c r="A1284" t="s">
        <v>36</v>
      </c>
      <c r="B1284">
        <v>1</v>
      </c>
      <c r="C1284">
        <f t="shared" si="20"/>
        <v>1</v>
      </c>
    </row>
    <row r="1285" spans="1:3">
      <c r="A1285" t="s">
        <v>36</v>
      </c>
      <c r="B1285">
        <v>4</v>
      </c>
      <c r="C1285">
        <f t="shared" si="20"/>
        <v>1</v>
      </c>
    </row>
    <row r="1286" spans="1:3">
      <c r="A1286" t="s">
        <v>36</v>
      </c>
      <c r="B1286">
        <v>3</v>
      </c>
      <c r="C1286">
        <f t="shared" si="20"/>
        <v>1</v>
      </c>
    </row>
    <row r="1287" spans="1:3">
      <c r="A1287" t="s">
        <v>55</v>
      </c>
      <c r="B1287">
        <v>2</v>
      </c>
      <c r="C1287">
        <f t="shared" si="20"/>
        <v>0</v>
      </c>
    </row>
    <row r="1288" spans="1:3">
      <c r="A1288" t="s">
        <v>36</v>
      </c>
      <c r="B1288">
        <v>1</v>
      </c>
      <c r="C1288">
        <f t="shared" si="20"/>
        <v>1</v>
      </c>
    </row>
    <row r="1289" spans="1:3">
      <c r="A1289" t="s">
        <v>36</v>
      </c>
      <c r="B1289">
        <v>1</v>
      </c>
      <c r="C1289">
        <f t="shared" si="20"/>
        <v>1</v>
      </c>
    </row>
    <row r="1290" spans="1:3">
      <c r="A1290" t="s">
        <v>55</v>
      </c>
      <c r="B1290">
        <v>4</v>
      </c>
      <c r="C1290">
        <f t="shared" si="20"/>
        <v>0</v>
      </c>
    </row>
    <row r="1291" spans="1:3">
      <c r="A1291" t="s">
        <v>55</v>
      </c>
      <c r="B1291">
        <v>2</v>
      </c>
      <c r="C1291">
        <f t="shared" si="20"/>
        <v>0</v>
      </c>
    </row>
    <row r="1292" spans="1:3">
      <c r="A1292" t="s">
        <v>44</v>
      </c>
      <c r="B1292">
        <v>1</v>
      </c>
      <c r="C1292">
        <f t="shared" si="20"/>
        <v>2</v>
      </c>
    </row>
    <row r="1293" spans="1:3">
      <c r="A1293" t="s">
        <v>36</v>
      </c>
      <c r="B1293">
        <v>1</v>
      </c>
      <c r="C1293">
        <f t="shared" si="20"/>
        <v>1</v>
      </c>
    </row>
    <row r="1294" spans="1:3">
      <c r="A1294" t="s">
        <v>44</v>
      </c>
      <c r="B1294">
        <v>4</v>
      </c>
      <c r="C1294">
        <f t="shared" si="20"/>
        <v>2</v>
      </c>
    </row>
    <row r="1295" spans="1:3">
      <c r="A1295" t="s">
        <v>55</v>
      </c>
      <c r="B1295">
        <v>3</v>
      </c>
      <c r="C1295">
        <f t="shared" si="20"/>
        <v>0</v>
      </c>
    </row>
    <row r="1296" spans="1:3">
      <c r="A1296" t="s">
        <v>36</v>
      </c>
      <c r="B1296">
        <v>2</v>
      </c>
      <c r="C1296">
        <f t="shared" si="20"/>
        <v>1</v>
      </c>
    </row>
    <row r="1297" spans="1:3">
      <c r="A1297" t="s">
        <v>36</v>
      </c>
      <c r="B1297">
        <v>3</v>
      </c>
      <c r="C1297">
        <f t="shared" si="20"/>
        <v>1</v>
      </c>
    </row>
    <row r="1298" spans="1:3">
      <c r="A1298" t="s">
        <v>36</v>
      </c>
      <c r="B1298">
        <v>3</v>
      </c>
      <c r="C1298">
        <f t="shared" si="20"/>
        <v>1</v>
      </c>
    </row>
    <row r="1299" spans="1:3">
      <c r="A1299" t="s">
        <v>36</v>
      </c>
      <c r="B1299">
        <v>2</v>
      </c>
      <c r="C1299">
        <f t="shared" si="20"/>
        <v>1</v>
      </c>
    </row>
    <row r="1300" spans="1:3">
      <c r="A1300" t="s">
        <v>36</v>
      </c>
      <c r="B1300">
        <v>2</v>
      </c>
      <c r="C1300">
        <f t="shared" si="20"/>
        <v>1</v>
      </c>
    </row>
    <row r="1301" spans="1:3">
      <c r="A1301" t="s">
        <v>36</v>
      </c>
      <c r="B1301">
        <v>4</v>
      </c>
      <c r="C1301">
        <f t="shared" si="20"/>
        <v>1</v>
      </c>
    </row>
    <row r="1302" spans="1:3">
      <c r="A1302" t="s">
        <v>36</v>
      </c>
      <c r="B1302">
        <v>3</v>
      </c>
      <c r="C1302">
        <f t="shared" si="20"/>
        <v>1</v>
      </c>
    </row>
    <row r="1303" spans="1:3">
      <c r="A1303" t="s">
        <v>55</v>
      </c>
      <c r="B1303">
        <v>2</v>
      </c>
      <c r="C1303">
        <f t="shared" si="20"/>
        <v>0</v>
      </c>
    </row>
    <row r="1304" spans="1:3">
      <c r="A1304" t="s">
        <v>36</v>
      </c>
      <c r="B1304">
        <v>3</v>
      </c>
      <c r="C1304">
        <f t="shared" si="20"/>
        <v>1</v>
      </c>
    </row>
    <row r="1305" spans="1:3">
      <c r="A1305" t="s">
        <v>36</v>
      </c>
      <c r="B1305">
        <v>2</v>
      </c>
      <c r="C1305">
        <f t="shared" si="20"/>
        <v>1</v>
      </c>
    </row>
    <row r="1306" spans="1:3">
      <c r="A1306" t="s">
        <v>36</v>
      </c>
      <c r="B1306">
        <v>1</v>
      </c>
      <c r="C1306">
        <f t="shared" si="20"/>
        <v>1</v>
      </c>
    </row>
    <row r="1307" spans="1:3">
      <c r="A1307" t="s">
        <v>36</v>
      </c>
      <c r="B1307">
        <v>4</v>
      </c>
      <c r="C1307">
        <f t="shared" si="20"/>
        <v>1</v>
      </c>
    </row>
    <row r="1308" spans="1:3">
      <c r="A1308" t="s">
        <v>44</v>
      </c>
      <c r="B1308">
        <v>1</v>
      </c>
      <c r="C1308">
        <f t="shared" si="20"/>
        <v>2</v>
      </c>
    </row>
    <row r="1309" spans="1:3">
      <c r="A1309" t="s">
        <v>36</v>
      </c>
      <c r="B1309">
        <v>1</v>
      </c>
      <c r="C1309">
        <f t="shared" si="20"/>
        <v>1</v>
      </c>
    </row>
    <row r="1310" spans="1:3">
      <c r="A1310" t="s">
        <v>36</v>
      </c>
      <c r="B1310">
        <v>4</v>
      </c>
      <c r="C1310">
        <f t="shared" si="20"/>
        <v>1</v>
      </c>
    </row>
    <row r="1311" spans="1:3">
      <c r="A1311" t="s">
        <v>36</v>
      </c>
      <c r="B1311">
        <v>4</v>
      </c>
      <c r="C1311">
        <f t="shared" si="20"/>
        <v>1</v>
      </c>
    </row>
    <row r="1312" spans="1:3">
      <c r="A1312" t="s">
        <v>44</v>
      </c>
      <c r="B1312">
        <v>3</v>
      </c>
      <c r="C1312">
        <f t="shared" si="20"/>
        <v>2</v>
      </c>
    </row>
    <row r="1313" spans="1:3">
      <c r="A1313" t="s">
        <v>55</v>
      </c>
      <c r="B1313">
        <v>3</v>
      </c>
      <c r="C1313">
        <f t="shared" si="20"/>
        <v>0</v>
      </c>
    </row>
    <row r="1314" spans="1:3">
      <c r="A1314" t="s">
        <v>36</v>
      </c>
      <c r="B1314">
        <v>1</v>
      </c>
      <c r="C1314">
        <f t="shared" si="20"/>
        <v>1</v>
      </c>
    </row>
    <row r="1315" spans="1:3">
      <c r="A1315" t="s">
        <v>36</v>
      </c>
      <c r="B1315">
        <v>1</v>
      </c>
      <c r="C1315">
        <f t="shared" si="20"/>
        <v>1</v>
      </c>
    </row>
    <row r="1316" spans="1:3">
      <c r="A1316" t="s">
        <v>55</v>
      </c>
      <c r="B1316">
        <v>3</v>
      </c>
      <c r="C1316">
        <f t="shared" si="20"/>
        <v>0</v>
      </c>
    </row>
    <row r="1317" spans="1:3">
      <c r="A1317" t="s">
        <v>36</v>
      </c>
      <c r="B1317">
        <v>2</v>
      </c>
      <c r="C1317">
        <f t="shared" si="20"/>
        <v>1</v>
      </c>
    </row>
    <row r="1318" spans="1:3">
      <c r="A1318" t="s">
        <v>44</v>
      </c>
      <c r="B1318">
        <v>4</v>
      </c>
      <c r="C1318">
        <f t="shared" si="20"/>
        <v>2</v>
      </c>
    </row>
    <row r="1319" spans="1:3">
      <c r="A1319" t="s">
        <v>44</v>
      </c>
      <c r="B1319">
        <v>4</v>
      </c>
      <c r="C1319">
        <f t="shared" si="20"/>
        <v>2</v>
      </c>
    </row>
    <row r="1320" spans="1:3">
      <c r="A1320" t="s">
        <v>44</v>
      </c>
      <c r="B1320">
        <v>4</v>
      </c>
      <c r="C1320">
        <f t="shared" si="20"/>
        <v>2</v>
      </c>
    </row>
    <row r="1321" spans="1:3">
      <c r="A1321" t="s">
        <v>44</v>
      </c>
      <c r="B1321">
        <v>4</v>
      </c>
      <c r="C1321">
        <f t="shared" si="20"/>
        <v>2</v>
      </c>
    </row>
    <row r="1322" spans="1:3">
      <c r="A1322" t="s">
        <v>55</v>
      </c>
      <c r="B1322">
        <v>3</v>
      </c>
      <c r="C1322">
        <f t="shared" si="20"/>
        <v>0</v>
      </c>
    </row>
    <row r="1323" spans="1:3">
      <c r="A1323" t="s">
        <v>36</v>
      </c>
      <c r="B1323">
        <v>3</v>
      </c>
      <c r="C1323">
        <f t="shared" si="20"/>
        <v>1</v>
      </c>
    </row>
    <row r="1324" spans="1:3">
      <c r="A1324" t="s">
        <v>36</v>
      </c>
      <c r="B1324">
        <v>4</v>
      </c>
      <c r="C1324">
        <f t="shared" si="20"/>
        <v>1</v>
      </c>
    </row>
    <row r="1325" spans="1:3">
      <c r="A1325" t="s">
        <v>55</v>
      </c>
      <c r="B1325">
        <v>4</v>
      </c>
      <c r="C1325">
        <f t="shared" si="20"/>
        <v>0</v>
      </c>
    </row>
    <row r="1326" spans="1:3">
      <c r="A1326" t="s">
        <v>36</v>
      </c>
      <c r="B1326">
        <v>3</v>
      </c>
      <c r="C1326">
        <f t="shared" si="20"/>
        <v>1</v>
      </c>
    </row>
    <row r="1327" spans="1:3">
      <c r="A1327" t="s">
        <v>36</v>
      </c>
      <c r="B1327">
        <v>3</v>
      </c>
      <c r="C1327">
        <f t="shared" si="20"/>
        <v>1</v>
      </c>
    </row>
    <row r="1328" spans="1:3">
      <c r="A1328" t="s">
        <v>36</v>
      </c>
      <c r="B1328">
        <v>2</v>
      </c>
      <c r="C1328">
        <f t="shared" si="20"/>
        <v>1</v>
      </c>
    </row>
    <row r="1329" spans="1:3">
      <c r="A1329" t="s">
        <v>36</v>
      </c>
      <c r="B1329">
        <v>1</v>
      </c>
      <c r="C1329">
        <f t="shared" si="20"/>
        <v>1</v>
      </c>
    </row>
    <row r="1330" spans="1:3">
      <c r="A1330" t="s">
        <v>36</v>
      </c>
      <c r="B1330">
        <v>3</v>
      </c>
      <c r="C1330">
        <f t="shared" si="20"/>
        <v>1</v>
      </c>
    </row>
    <row r="1331" spans="1:3">
      <c r="A1331" t="s">
        <v>36</v>
      </c>
      <c r="B1331">
        <v>2</v>
      </c>
      <c r="C1331">
        <f t="shared" si="20"/>
        <v>1</v>
      </c>
    </row>
    <row r="1332" spans="1:3">
      <c r="A1332" t="s">
        <v>36</v>
      </c>
      <c r="B1332">
        <v>3</v>
      </c>
      <c r="C1332">
        <f t="shared" si="20"/>
        <v>1</v>
      </c>
    </row>
    <row r="1333" spans="1:3">
      <c r="A1333" t="s">
        <v>36</v>
      </c>
      <c r="B1333">
        <v>2</v>
      </c>
      <c r="C1333">
        <f t="shared" si="20"/>
        <v>1</v>
      </c>
    </row>
    <row r="1334" spans="1:3">
      <c r="A1334" t="s">
        <v>44</v>
      </c>
      <c r="B1334">
        <v>4</v>
      </c>
      <c r="C1334">
        <f t="shared" si="20"/>
        <v>2</v>
      </c>
    </row>
    <row r="1335" spans="1:3">
      <c r="A1335" t="s">
        <v>36</v>
      </c>
      <c r="B1335">
        <v>2</v>
      </c>
      <c r="C1335">
        <f t="shared" si="20"/>
        <v>1</v>
      </c>
    </row>
    <row r="1336" spans="1:3">
      <c r="A1336" t="s">
        <v>44</v>
      </c>
      <c r="B1336">
        <v>1</v>
      </c>
      <c r="C1336">
        <f t="shared" si="20"/>
        <v>2</v>
      </c>
    </row>
    <row r="1337" spans="1:3">
      <c r="A1337" t="s">
        <v>36</v>
      </c>
      <c r="B1337">
        <v>4</v>
      </c>
      <c r="C1337">
        <f t="shared" si="20"/>
        <v>1</v>
      </c>
    </row>
    <row r="1338" spans="1:3">
      <c r="A1338" t="s">
        <v>36</v>
      </c>
      <c r="B1338">
        <v>4</v>
      </c>
      <c r="C1338">
        <f t="shared" si="20"/>
        <v>1</v>
      </c>
    </row>
    <row r="1339" spans="1:3">
      <c r="A1339" t="s">
        <v>36</v>
      </c>
      <c r="B1339">
        <v>2</v>
      </c>
      <c r="C1339">
        <f t="shared" si="20"/>
        <v>1</v>
      </c>
    </row>
    <row r="1340" spans="1:3">
      <c r="A1340" t="s">
        <v>36</v>
      </c>
      <c r="B1340">
        <v>4</v>
      </c>
      <c r="C1340">
        <f t="shared" si="20"/>
        <v>1</v>
      </c>
    </row>
    <row r="1341" spans="1:3">
      <c r="A1341" t="s">
        <v>36</v>
      </c>
      <c r="B1341">
        <v>2</v>
      </c>
      <c r="C1341">
        <f t="shared" si="20"/>
        <v>1</v>
      </c>
    </row>
    <row r="1342" spans="1:3">
      <c r="A1342" t="s">
        <v>36</v>
      </c>
      <c r="B1342">
        <v>3</v>
      </c>
      <c r="C1342">
        <f t="shared" si="20"/>
        <v>1</v>
      </c>
    </row>
    <row r="1343" spans="1:3">
      <c r="A1343" t="s">
        <v>36</v>
      </c>
      <c r="B1343">
        <v>3</v>
      </c>
      <c r="C1343">
        <f t="shared" si="20"/>
        <v>1</v>
      </c>
    </row>
    <row r="1344" spans="1:3">
      <c r="A1344" t="s">
        <v>36</v>
      </c>
      <c r="B1344">
        <v>4</v>
      </c>
      <c r="C1344">
        <f t="shared" si="20"/>
        <v>1</v>
      </c>
    </row>
    <row r="1345" spans="1:3">
      <c r="A1345" t="s">
        <v>36</v>
      </c>
      <c r="B1345">
        <v>1</v>
      </c>
      <c r="C1345">
        <f t="shared" si="20"/>
        <v>1</v>
      </c>
    </row>
    <row r="1346" spans="1:3">
      <c r="A1346" t="s">
        <v>36</v>
      </c>
      <c r="B1346">
        <v>1</v>
      </c>
      <c r="C1346">
        <f t="shared" si="20"/>
        <v>1</v>
      </c>
    </row>
    <row r="1347" spans="1:3">
      <c r="A1347" t="s">
        <v>36</v>
      </c>
      <c r="B1347">
        <v>2</v>
      </c>
      <c r="C1347">
        <f t="shared" ref="C1347:C1410" si="21">IF(A1347="Non-Travel", 0, IF(A1347="Travel_Rarely", 1, IF(A1347="Travel_Frequently", 2, "")))</f>
        <v>1</v>
      </c>
    </row>
    <row r="1348" spans="1:3">
      <c r="A1348" t="s">
        <v>36</v>
      </c>
      <c r="B1348">
        <v>4</v>
      </c>
      <c r="C1348">
        <f t="shared" si="21"/>
        <v>1</v>
      </c>
    </row>
    <row r="1349" spans="1:3">
      <c r="A1349" t="s">
        <v>44</v>
      </c>
      <c r="B1349">
        <v>4</v>
      </c>
      <c r="C1349">
        <f t="shared" si="21"/>
        <v>2</v>
      </c>
    </row>
    <row r="1350" spans="1:3">
      <c r="A1350" t="s">
        <v>36</v>
      </c>
      <c r="B1350">
        <v>1</v>
      </c>
      <c r="C1350">
        <f t="shared" si="21"/>
        <v>1</v>
      </c>
    </row>
    <row r="1351" spans="1:3">
      <c r="A1351" t="s">
        <v>36</v>
      </c>
      <c r="B1351">
        <v>3</v>
      </c>
      <c r="C1351">
        <f t="shared" si="21"/>
        <v>1</v>
      </c>
    </row>
    <row r="1352" spans="1:3">
      <c r="A1352" t="s">
        <v>36</v>
      </c>
      <c r="B1352">
        <v>3</v>
      </c>
      <c r="C1352">
        <f t="shared" si="21"/>
        <v>1</v>
      </c>
    </row>
    <row r="1353" spans="1:3">
      <c r="A1353" t="s">
        <v>44</v>
      </c>
      <c r="B1353">
        <v>4</v>
      </c>
      <c r="C1353">
        <f t="shared" si="21"/>
        <v>2</v>
      </c>
    </row>
    <row r="1354" spans="1:3">
      <c r="A1354" t="s">
        <v>36</v>
      </c>
      <c r="B1354">
        <v>1</v>
      </c>
      <c r="C1354">
        <f t="shared" si="21"/>
        <v>1</v>
      </c>
    </row>
    <row r="1355" spans="1:3">
      <c r="A1355" t="s">
        <v>55</v>
      </c>
      <c r="B1355">
        <v>1</v>
      </c>
      <c r="C1355">
        <f t="shared" si="21"/>
        <v>0</v>
      </c>
    </row>
    <row r="1356" spans="1:3">
      <c r="A1356" t="s">
        <v>36</v>
      </c>
      <c r="B1356">
        <v>4</v>
      </c>
      <c r="C1356">
        <f t="shared" si="21"/>
        <v>1</v>
      </c>
    </row>
    <row r="1357" spans="1:3">
      <c r="A1357" t="s">
        <v>36</v>
      </c>
      <c r="B1357">
        <v>2</v>
      </c>
      <c r="C1357">
        <f t="shared" si="21"/>
        <v>1</v>
      </c>
    </row>
    <row r="1358" spans="1:3">
      <c r="A1358" t="s">
        <v>36</v>
      </c>
      <c r="B1358">
        <v>2</v>
      </c>
      <c r="C1358">
        <f t="shared" si="21"/>
        <v>1</v>
      </c>
    </row>
    <row r="1359" spans="1:3">
      <c r="A1359" t="s">
        <v>36</v>
      </c>
      <c r="B1359">
        <v>1</v>
      </c>
      <c r="C1359">
        <f t="shared" si="21"/>
        <v>1</v>
      </c>
    </row>
    <row r="1360" spans="1:3">
      <c r="A1360" t="s">
        <v>36</v>
      </c>
      <c r="B1360">
        <v>4</v>
      </c>
      <c r="C1360">
        <f t="shared" si="21"/>
        <v>1</v>
      </c>
    </row>
    <row r="1361" spans="1:3">
      <c r="A1361" t="s">
        <v>36</v>
      </c>
      <c r="B1361">
        <v>4</v>
      </c>
      <c r="C1361">
        <f t="shared" si="21"/>
        <v>1</v>
      </c>
    </row>
    <row r="1362" spans="1:3">
      <c r="A1362" t="s">
        <v>36</v>
      </c>
      <c r="B1362">
        <v>3</v>
      </c>
      <c r="C1362">
        <f t="shared" si="21"/>
        <v>1</v>
      </c>
    </row>
    <row r="1363" spans="1:3">
      <c r="A1363" t="s">
        <v>44</v>
      </c>
      <c r="B1363">
        <v>4</v>
      </c>
      <c r="C1363">
        <f t="shared" si="21"/>
        <v>2</v>
      </c>
    </row>
    <row r="1364" spans="1:3">
      <c r="A1364" t="s">
        <v>44</v>
      </c>
      <c r="B1364">
        <v>3</v>
      </c>
      <c r="C1364">
        <f t="shared" si="21"/>
        <v>2</v>
      </c>
    </row>
    <row r="1365" spans="1:3">
      <c r="A1365" t="s">
        <v>36</v>
      </c>
      <c r="B1365">
        <v>3</v>
      </c>
      <c r="C1365">
        <f t="shared" si="21"/>
        <v>1</v>
      </c>
    </row>
    <row r="1366" spans="1:3">
      <c r="A1366" t="s">
        <v>44</v>
      </c>
      <c r="B1366">
        <v>4</v>
      </c>
      <c r="C1366">
        <f t="shared" si="21"/>
        <v>2</v>
      </c>
    </row>
    <row r="1367" spans="1:3">
      <c r="A1367" t="s">
        <v>44</v>
      </c>
      <c r="B1367">
        <v>1</v>
      </c>
      <c r="C1367">
        <f t="shared" si="21"/>
        <v>2</v>
      </c>
    </row>
    <row r="1368" spans="1:3">
      <c r="A1368" t="s">
        <v>55</v>
      </c>
      <c r="B1368">
        <v>3</v>
      </c>
      <c r="C1368">
        <f t="shared" si="21"/>
        <v>0</v>
      </c>
    </row>
    <row r="1369" spans="1:3">
      <c r="A1369" t="s">
        <v>36</v>
      </c>
      <c r="B1369">
        <v>2</v>
      </c>
      <c r="C1369">
        <f t="shared" si="21"/>
        <v>1</v>
      </c>
    </row>
    <row r="1370" spans="1:3">
      <c r="A1370" t="s">
        <v>44</v>
      </c>
      <c r="B1370">
        <v>4</v>
      </c>
      <c r="C1370">
        <f t="shared" si="21"/>
        <v>2</v>
      </c>
    </row>
    <row r="1371" spans="1:3">
      <c r="A1371" t="s">
        <v>36</v>
      </c>
      <c r="B1371">
        <v>3</v>
      </c>
      <c r="C1371">
        <f t="shared" si="21"/>
        <v>1</v>
      </c>
    </row>
    <row r="1372" spans="1:3">
      <c r="A1372" t="s">
        <v>55</v>
      </c>
      <c r="B1372">
        <v>2</v>
      </c>
      <c r="C1372">
        <f t="shared" si="21"/>
        <v>0</v>
      </c>
    </row>
    <row r="1373" spans="1:3">
      <c r="A1373" t="s">
        <v>36</v>
      </c>
      <c r="B1373">
        <v>1</v>
      </c>
      <c r="C1373">
        <f t="shared" si="21"/>
        <v>1</v>
      </c>
    </row>
    <row r="1374" spans="1:3">
      <c r="A1374" t="s">
        <v>36</v>
      </c>
      <c r="B1374">
        <v>1</v>
      </c>
      <c r="C1374">
        <f t="shared" si="21"/>
        <v>1</v>
      </c>
    </row>
    <row r="1375" spans="1:3">
      <c r="A1375" t="s">
        <v>44</v>
      </c>
      <c r="B1375">
        <v>2</v>
      </c>
      <c r="C1375">
        <f t="shared" si="21"/>
        <v>2</v>
      </c>
    </row>
    <row r="1376" spans="1:3">
      <c r="A1376" t="s">
        <v>36</v>
      </c>
      <c r="B1376">
        <v>4</v>
      </c>
      <c r="C1376">
        <f t="shared" si="21"/>
        <v>1</v>
      </c>
    </row>
    <row r="1377" spans="1:3">
      <c r="A1377" t="s">
        <v>44</v>
      </c>
      <c r="B1377">
        <v>3</v>
      </c>
      <c r="C1377">
        <f t="shared" si="21"/>
        <v>2</v>
      </c>
    </row>
    <row r="1378" spans="1:3">
      <c r="A1378" t="s">
        <v>36</v>
      </c>
      <c r="B1378">
        <v>4</v>
      </c>
      <c r="C1378">
        <f t="shared" si="21"/>
        <v>1</v>
      </c>
    </row>
    <row r="1379" spans="1:3">
      <c r="A1379" t="s">
        <v>44</v>
      </c>
      <c r="B1379">
        <v>4</v>
      </c>
      <c r="C1379">
        <f t="shared" si="21"/>
        <v>2</v>
      </c>
    </row>
    <row r="1380" spans="1:3">
      <c r="A1380" t="s">
        <v>36</v>
      </c>
      <c r="B1380">
        <v>4</v>
      </c>
      <c r="C1380">
        <f t="shared" si="21"/>
        <v>1</v>
      </c>
    </row>
    <row r="1381" spans="1:3">
      <c r="A1381" t="s">
        <v>44</v>
      </c>
      <c r="B1381">
        <v>2</v>
      </c>
      <c r="C1381">
        <f t="shared" si="21"/>
        <v>2</v>
      </c>
    </row>
    <row r="1382" spans="1:3">
      <c r="A1382" t="s">
        <v>36</v>
      </c>
      <c r="B1382">
        <v>1</v>
      </c>
      <c r="C1382">
        <f t="shared" si="21"/>
        <v>1</v>
      </c>
    </row>
    <row r="1383" spans="1:3">
      <c r="A1383" t="s">
        <v>55</v>
      </c>
      <c r="B1383">
        <v>3</v>
      </c>
      <c r="C1383">
        <f t="shared" si="21"/>
        <v>0</v>
      </c>
    </row>
    <row r="1384" spans="1:3">
      <c r="A1384" t="s">
        <v>55</v>
      </c>
      <c r="B1384">
        <v>1</v>
      </c>
      <c r="C1384">
        <f t="shared" si="21"/>
        <v>0</v>
      </c>
    </row>
    <row r="1385" spans="1:3">
      <c r="A1385" t="s">
        <v>55</v>
      </c>
      <c r="B1385">
        <v>2</v>
      </c>
      <c r="C1385">
        <f t="shared" si="21"/>
        <v>0</v>
      </c>
    </row>
    <row r="1386" spans="1:3">
      <c r="A1386" t="s">
        <v>36</v>
      </c>
      <c r="B1386">
        <v>4</v>
      </c>
      <c r="C1386">
        <f t="shared" si="21"/>
        <v>1</v>
      </c>
    </row>
    <row r="1387" spans="1:3">
      <c r="A1387" t="s">
        <v>36</v>
      </c>
      <c r="B1387">
        <v>3</v>
      </c>
      <c r="C1387">
        <f t="shared" si="21"/>
        <v>1</v>
      </c>
    </row>
    <row r="1388" spans="1:3">
      <c r="A1388" t="s">
        <v>36</v>
      </c>
      <c r="B1388">
        <v>1</v>
      </c>
      <c r="C1388">
        <f t="shared" si="21"/>
        <v>1</v>
      </c>
    </row>
    <row r="1389" spans="1:3">
      <c r="A1389" t="s">
        <v>36</v>
      </c>
      <c r="B1389">
        <v>1</v>
      </c>
      <c r="C1389">
        <f t="shared" si="21"/>
        <v>1</v>
      </c>
    </row>
    <row r="1390" spans="1:3">
      <c r="A1390" t="s">
        <v>55</v>
      </c>
      <c r="B1390">
        <v>4</v>
      </c>
      <c r="C1390">
        <f t="shared" si="21"/>
        <v>0</v>
      </c>
    </row>
    <row r="1391" spans="1:3">
      <c r="A1391" t="s">
        <v>44</v>
      </c>
      <c r="B1391">
        <v>1</v>
      </c>
      <c r="C1391">
        <f t="shared" si="21"/>
        <v>2</v>
      </c>
    </row>
    <row r="1392" spans="1:3">
      <c r="A1392" t="s">
        <v>36</v>
      </c>
      <c r="B1392">
        <v>4</v>
      </c>
      <c r="C1392">
        <f t="shared" si="21"/>
        <v>1</v>
      </c>
    </row>
    <row r="1393" spans="1:3">
      <c r="A1393" t="s">
        <v>36</v>
      </c>
      <c r="B1393">
        <v>1</v>
      </c>
      <c r="C1393">
        <f t="shared" si="21"/>
        <v>1</v>
      </c>
    </row>
    <row r="1394" spans="1:3">
      <c r="A1394" t="s">
        <v>36</v>
      </c>
      <c r="B1394">
        <v>4</v>
      </c>
      <c r="C1394">
        <f t="shared" si="21"/>
        <v>1</v>
      </c>
    </row>
    <row r="1395" spans="1:3">
      <c r="A1395" t="s">
        <v>36</v>
      </c>
      <c r="B1395">
        <v>4</v>
      </c>
      <c r="C1395">
        <f t="shared" si="21"/>
        <v>1</v>
      </c>
    </row>
    <row r="1396" spans="1:3">
      <c r="A1396" t="s">
        <v>36</v>
      </c>
      <c r="B1396">
        <v>4</v>
      </c>
      <c r="C1396">
        <f t="shared" si="21"/>
        <v>1</v>
      </c>
    </row>
    <row r="1397" spans="1:3">
      <c r="A1397" t="s">
        <v>44</v>
      </c>
      <c r="B1397">
        <v>4</v>
      </c>
      <c r="C1397">
        <f t="shared" si="21"/>
        <v>2</v>
      </c>
    </row>
    <row r="1398" spans="1:3">
      <c r="A1398" t="s">
        <v>36</v>
      </c>
      <c r="B1398">
        <v>1</v>
      </c>
      <c r="C1398">
        <f t="shared" si="21"/>
        <v>1</v>
      </c>
    </row>
    <row r="1399" spans="1:3">
      <c r="A1399" t="s">
        <v>36</v>
      </c>
      <c r="B1399">
        <v>3</v>
      </c>
      <c r="C1399">
        <f t="shared" si="21"/>
        <v>1</v>
      </c>
    </row>
    <row r="1400" spans="1:3">
      <c r="A1400" t="s">
        <v>44</v>
      </c>
      <c r="B1400">
        <v>3</v>
      </c>
      <c r="C1400">
        <f t="shared" si="21"/>
        <v>2</v>
      </c>
    </row>
    <row r="1401" spans="1:3">
      <c r="A1401" t="s">
        <v>36</v>
      </c>
      <c r="B1401">
        <v>3</v>
      </c>
      <c r="C1401">
        <f t="shared" si="21"/>
        <v>1</v>
      </c>
    </row>
    <row r="1402" spans="1:3">
      <c r="A1402" t="s">
        <v>44</v>
      </c>
      <c r="B1402">
        <v>2</v>
      </c>
      <c r="C1402">
        <f t="shared" si="21"/>
        <v>2</v>
      </c>
    </row>
    <row r="1403" spans="1:3">
      <c r="A1403" t="s">
        <v>36</v>
      </c>
      <c r="B1403">
        <v>2</v>
      </c>
      <c r="C1403">
        <f t="shared" si="21"/>
        <v>1</v>
      </c>
    </row>
    <row r="1404" spans="1:3">
      <c r="A1404" t="s">
        <v>36</v>
      </c>
      <c r="B1404">
        <v>4</v>
      </c>
      <c r="C1404">
        <f t="shared" si="21"/>
        <v>1</v>
      </c>
    </row>
    <row r="1405" spans="1:3">
      <c r="A1405" t="s">
        <v>36</v>
      </c>
      <c r="B1405">
        <v>1</v>
      </c>
      <c r="C1405">
        <f t="shared" si="21"/>
        <v>1</v>
      </c>
    </row>
    <row r="1406" spans="1:3">
      <c r="A1406" t="s">
        <v>55</v>
      </c>
      <c r="B1406">
        <v>3</v>
      </c>
      <c r="C1406">
        <f t="shared" si="21"/>
        <v>0</v>
      </c>
    </row>
    <row r="1407" spans="1:3">
      <c r="A1407" t="s">
        <v>55</v>
      </c>
      <c r="B1407">
        <v>3</v>
      </c>
      <c r="C1407">
        <f t="shared" si="21"/>
        <v>0</v>
      </c>
    </row>
    <row r="1408" spans="1:3">
      <c r="A1408" t="s">
        <v>36</v>
      </c>
      <c r="B1408">
        <v>1</v>
      </c>
      <c r="C1408">
        <f t="shared" si="21"/>
        <v>1</v>
      </c>
    </row>
    <row r="1409" spans="1:3">
      <c r="A1409" t="s">
        <v>36</v>
      </c>
      <c r="B1409">
        <v>3</v>
      </c>
      <c r="C1409">
        <f t="shared" si="21"/>
        <v>1</v>
      </c>
    </row>
    <row r="1410" spans="1:3">
      <c r="A1410" t="s">
        <v>36</v>
      </c>
      <c r="B1410">
        <v>4</v>
      </c>
      <c r="C1410">
        <f t="shared" si="21"/>
        <v>1</v>
      </c>
    </row>
    <row r="1411" spans="1:3">
      <c r="A1411" t="s">
        <v>44</v>
      </c>
      <c r="B1411">
        <v>3</v>
      </c>
      <c r="C1411">
        <f t="shared" ref="C1411:C1471" si="22">IF(A1411="Non-Travel", 0, IF(A1411="Travel_Rarely", 1, IF(A1411="Travel_Frequently", 2, "")))</f>
        <v>2</v>
      </c>
    </row>
    <row r="1412" spans="1:3">
      <c r="A1412" t="s">
        <v>36</v>
      </c>
      <c r="B1412">
        <v>2</v>
      </c>
      <c r="C1412">
        <f t="shared" si="22"/>
        <v>1</v>
      </c>
    </row>
    <row r="1413" spans="1:3">
      <c r="A1413" t="s">
        <v>36</v>
      </c>
      <c r="B1413">
        <v>2</v>
      </c>
      <c r="C1413">
        <f t="shared" si="22"/>
        <v>1</v>
      </c>
    </row>
    <row r="1414" spans="1:3">
      <c r="A1414" t="s">
        <v>36</v>
      </c>
      <c r="B1414">
        <v>2</v>
      </c>
      <c r="C1414">
        <f t="shared" si="22"/>
        <v>1</v>
      </c>
    </row>
    <row r="1415" spans="1:3">
      <c r="A1415" t="s">
        <v>36</v>
      </c>
      <c r="B1415">
        <v>3</v>
      </c>
      <c r="C1415">
        <f t="shared" si="22"/>
        <v>1</v>
      </c>
    </row>
    <row r="1416" spans="1:3">
      <c r="A1416" t="s">
        <v>36</v>
      </c>
      <c r="B1416">
        <v>3</v>
      </c>
      <c r="C1416">
        <f t="shared" si="22"/>
        <v>1</v>
      </c>
    </row>
    <row r="1417" spans="1:3">
      <c r="A1417" t="s">
        <v>55</v>
      </c>
      <c r="B1417">
        <v>3</v>
      </c>
      <c r="C1417">
        <f t="shared" si="22"/>
        <v>0</v>
      </c>
    </row>
    <row r="1418" spans="1:3">
      <c r="A1418" t="s">
        <v>36</v>
      </c>
      <c r="B1418">
        <v>2</v>
      </c>
      <c r="C1418">
        <f t="shared" si="22"/>
        <v>1</v>
      </c>
    </row>
    <row r="1419" spans="1:3">
      <c r="A1419" t="s">
        <v>36</v>
      </c>
      <c r="B1419">
        <v>3</v>
      </c>
      <c r="C1419">
        <f t="shared" si="22"/>
        <v>1</v>
      </c>
    </row>
    <row r="1420" spans="1:3">
      <c r="A1420" t="s">
        <v>44</v>
      </c>
      <c r="B1420">
        <v>3</v>
      </c>
      <c r="C1420">
        <f t="shared" si="22"/>
        <v>2</v>
      </c>
    </row>
    <row r="1421" spans="1:3">
      <c r="A1421" t="s">
        <v>36</v>
      </c>
      <c r="B1421">
        <v>1</v>
      </c>
      <c r="C1421">
        <f t="shared" si="22"/>
        <v>1</v>
      </c>
    </row>
    <row r="1422" spans="1:3">
      <c r="A1422" t="s">
        <v>36</v>
      </c>
      <c r="B1422">
        <v>4</v>
      </c>
      <c r="C1422">
        <f t="shared" si="22"/>
        <v>1</v>
      </c>
    </row>
    <row r="1423" spans="1:3">
      <c r="A1423" t="s">
        <v>55</v>
      </c>
      <c r="B1423">
        <v>2</v>
      </c>
      <c r="C1423">
        <f t="shared" si="22"/>
        <v>0</v>
      </c>
    </row>
    <row r="1424" spans="1:3">
      <c r="A1424" t="s">
        <v>36</v>
      </c>
      <c r="B1424">
        <v>3</v>
      </c>
      <c r="C1424">
        <f t="shared" si="22"/>
        <v>1</v>
      </c>
    </row>
    <row r="1425" spans="1:3">
      <c r="A1425" t="s">
        <v>36</v>
      </c>
      <c r="B1425">
        <v>3</v>
      </c>
      <c r="C1425">
        <f t="shared" si="22"/>
        <v>1</v>
      </c>
    </row>
    <row r="1426" spans="1:3">
      <c r="A1426" t="s">
        <v>36</v>
      </c>
      <c r="B1426">
        <v>3</v>
      </c>
      <c r="C1426">
        <f t="shared" si="22"/>
        <v>1</v>
      </c>
    </row>
    <row r="1427" spans="1:3">
      <c r="A1427" t="s">
        <v>36</v>
      </c>
      <c r="B1427">
        <v>4</v>
      </c>
      <c r="C1427">
        <f t="shared" si="22"/>
        <v>1</v>
      </c>
    </row>
    <row r="1428" spans="1:3">
      <c r="A1428" t="s">
        <v>36</v>
      </c>
      <c r="B1428">
        <v>2</v>
      </c>
      <c r="C1428">
        <f t="shared" si="22"/>
        <v>1</v>
      </c>
    </row>
    <row r="1429" spans="1:3">
      <c r="A1429" t="s">
        <v>36</v>
      </c>
      <c r="B1429">
        <v>4</v>
      </c>
      <c r="C1429">
        <f t="shared" si="22"/>
        <v>1</v>
      </c>
    </row>
    <row r="1430" spans="1:3">
      <c r="A1430" t="s">
        <v>36</v>
      </c>
      <c r="B1430">
        <v>2</v>
      </c>
      <c r="C1430">
        <f t="shared" si="22"/>
        <v>1</v>
      </c>
    </row>
    <row r="1431" spans="1:3">
      <c r="A1431" t="s">
        <v>36</v>
      </c>
      <c r="B1431">
        <v>4</v>
      </c>
      <c r="C1431">
        <f t="shared" si="22"/>
        <v>1</v>
      </c>
    </row>
    <row r="1432" spans="1:3">
      <c r="A1432" t="s">
        <v>36</v>
      </c>
      <c r="B1432">
        <v>3</v>
      </c>
      <c r="C1432">
        <f t="shared" si="22"/>
        <v>1</v>
      </c>
    </row>
    <row r="1433" spans="1:3">
      <c r="A1433" t="s">
        <v>36</v>
      </c>
      <c r="B1433">
        <v>4</v>
      </c>
      <c r="C1433">
        <f t="shared" si="22"/>
        <v>1</v>
      </c>
    </row>
    <row r="1434" spans="1:3">
      <c r="A1434" t="s">
        <v>36</v>
      </c>
      <c r="B1434">
        <v>4</v>
      </c>
      <c r="C1434">
        <f t="shared" si="22"/>
        <v>1</v>
      </c>
    </row>
    <row r="1435" spans="1:3">
      <c r="A1435" t="s">
        <v>36</v>
      </c>
      <c r="B1435">
        <v>3</v>
      </c>
      <c r="C1435">
        <f t="shared" si="22"/>
        <v>1</v>
      </c>
    </row>
    <row r="1436" spans="1:3">
      <c r="A1436" t="s">
        <v>55</v>
      </c>
      <c r="B1436">
        <v>4</v>
      </c>
      <c r="C1436">
        <f t="shared" si="22"/>
        <v>0</v>
      </c>
    </row>
    <row r="1437" spans="1:3">
      <c r="A1437" t="s">
        <v>36</v>
      </c>
      <c r="B1437">
        <v>4</v>
      </c>
      <c r="C1437">
        <f t="shared" si="22"/>
        <v>1</v>
      </c>
    </row>
    <row r="1438" spans="1:3">
      <c r="A1438" t="s">
        <v>36</v>
      </c>
      <c r="B1438">
        <v>1</v>
      </c>
      <c r="C1438">
        <f t="shared" si="22"/>
        <v>1</v>
      </c>
    </row>
    <row r="1439" spans="1:3">
      <c r="A1439" t="s">
        <v>55</v>
      </c>
      <c r="B1439">
        <v>4</v>
      </c>
      <c r="C1439">
        <f t="shared" si="22"/>
        <v>0</v>
      </c>
    </row>
    <row r="1440" spans="1:3">
      <c r="A1440" t="s">
        <v>44</v>
      </c>
      <c r="B1440">
        <v>1</v>
      </c>
      <c r="C1440">
        <f t="shared" si="22"/>
        <v>2</v>
      </c>
    </row>
    <row r="1441" spans="1:3">
      <c r="A1441" t="s">
        <v>36</v>
      </c>
      <c r="B1441">
        <v>4</v>
      </c>
      <c r="C1441">
        <f t="shared" si="22"/>
        <v>1</v>
      </c>
    </row>
    <row r="1442" spans="1:3">
      <c r="A1442" t="s">
        <v>44</v>
      </c>
      <c r="B1442">
        <v>2</v>
      </c>
      <c r="C1442">
        <f t="shared" si="22"/>
        <v>2</v>
      </c>
    </row>
    <row r="1443" spans="1:3">
      <c r="A1443" t="s">
        <v>55</v>
      </c>
      <c r="B1443">
        <v>3</v>
      </c>
      <c r="C1443">
        <f t="shared" si="22"/>
        <v>0</v>
      </c>
    </row>
    <row r="1444" spans="1:3">
      <c r="A1444" t="s">
        <v>36</v>
      </c>
      <c r="B1444">
        <v>4</v>
      </c>
      <c r="C1444">
        <f t="shared" si="22"/>
        <v>1</v>
      </c>
    </row>
    <row r="1445" spans="1:3">
      <c r="A1445" t="s">
        <v>36</v>
      </c>
      <c r="B1445">
        <v>3</v>
      </c>
      <c r="C1445">
        <f t="shared" si="22"/>
        <v>1</v>
      </c>
    </row>
    <row r="1446" spans="1:3">
      <c r="A1446" t="s">
        <v>36</v>
      </c>
      <c r="B1446">
        <v>3</v>
      </c>
      <c r="C1446">
        <f t="shared" si="22"/>
        <v>1</v>
      </c>
    </row>
    <row r="1447" spans="1:3">
      <c r="A1447" t="s">
        <v>36</v>
      </c>
      <c r="B1447">
        <v>2</v>
      </c>
      <c r="C1447">
        <f t="shared" si="22"/>
        <v>1</v>
      </c>
    </row>
    <row r="1448" spans="1:3">
      <c r="A1448" t="s">
        <v>36</v>
      </c>
      <c r="B1448">
        <v>3</v>
      </c>
      <c r="C1448">
        <f t="shared" si="22"/>
        <v>1</v>
      </c>
    </row>
    <row r="1449" spans="1:3">
      <c r="A1449" t="s">
        <v>55</v>
      </c>
      <c r="B1449">
        <v>4</v>
      </c>
      <c r="C1449">
        <f t="shared" si="22"/>
        <v>0</v>
      </c>
    </row>
    <row r="1450" spans="1:3">
      <c r="A1450" t="s">
        <v>36</v>
      </c>
      <c r="B1450">
        <v>2</v>
      </c>
      <c r="C1450">
        <f t="shared" si="22"/>
        <v>1</v>
      </c>
    </row>
    <row r="1451" spans="1:3">
      <c r="A1451" t="s">
        <v>36</v>
      </c>
      <c r="B1451">
        <v>1</v>
      </c>
      <c r="C1451">
        <f t="shared" si="22"/>
        <v>1</v>
      </c>
    </row>
    <row r="1452" spans="1:3">
      <c r="A1452" t="s">
        <v>36</v>
      </c>
      <c r="B1452">
        <v>4</v>
      </c>
      <c r="C1452">
        <f t="shared" si="22"/>
        <v>1</v>
      </c>
    </row>
    <row r="1453" spans="1:3">
      <c r="A1453" t="s">
        <v>36</v>
      </c>
      <c r="B1453">
        <v>4</v>
      </c>
      <c r="C1453">
        <f t="shared" si="22"/>
        <v>1</v>
      </c>
    </row>
    <row r="1454" spans="1:3">
      <c r="A1454" t="s">
        <v>44</v>
      </c>
      <c r="B1454">
        <v>3</v>
      </c>
      <c r="C1454">
        <f t="shared" si="22"/>
        <v>2</v>
      </c>
    </row>
    <row r="1455" spans="1:3">
      <c r="A1455" t="s">
        <v>36</v>
      </c>
      <c r="B1455">
        <v>4</v>
      </c>
      <c r="C1455">
        <f t="shared" si="22"/>
        <v>1</v>
      </c>
    </row>
    <row r="1456" spans="1:3">
      <c r="A1456" t="s">
        <v>36</v>
      </c>
      <c r="B1456">
        <v>3</v>
      </c>
      <c r="C1456">
        <f t="shared" si="22"/>
        <v>1</v>
      </c>
    </row>
    <row r="1457" spans="1:3">
      <c r="A1457" t="s">
        <v>36</v>
      </c>
      <c r="B1457">
        <v>3</v>
      </c>
      <c r="C1457">
        <f t="shared" si="22"/>
        <v>1</v>
      </c>
    </row>
    <row r="1458" spans="1:3">
      <c r="A1458" t="s">
        <v>44</v>
      </c>
      <c r="B1458">
        <v>3</v>
      </c>
      <c r="C1458">
        <f t="shared" si="22"/>
        <v>2</v>
      </c>
    </row>
    <row r="1459" spans="1:3">
      <c r="A1459" t="s">
        <v>36</v>
      </c>
      <c r="B1459">
        <v>3</v>
      </c>
      <c r="C1459">
        <f t="shared" si="22"/>
        <v>1</v>
      </c>
    </row>
    <row r="1460" spans="1:3">
      <c r="A1460" t="s">
        <v>36</v>
      </c>
      <c r="B1460">
        <v>4</v>
      </c>
      <c r="C1460">
        <f t="shared" si="22"/>
        <v>1</v>
      </c>
    </row>
    <row r="1461" spans="1:3">
      <c r="A1461" t="s">
        <v>36</v>
      </c>
      <c r="B1461">
        <v>2</v>
      </c>
      <c r="C1461">
        <f t="shared" si="22"/>
        <v>1</v>
      </c>
    </row>
    <row r="1462" spans="1:3">
      <c r="A1462" t="s">
        <v>36</v>
      </c>
      <c r="B1462">
        <v>1</v>
      </c>
      <c r="C1462">
        <f t="shared" si="22"/>
        <v>1</v>
      </c>
    </row>
    <row r="1463" spans="1:3">
      <c r="A1463" t="s">
        <v>36</v>
      </c>
      <c r="B1463">
        <v>1</v>
      </c>
      <c r="C1463">
        <f t="shared" si="22"/>
        <v>1</v>
      </c>
    </row>
    <row r="1464" spans="1:3">
      <c r="A1464" t="s">
        <v>36</v>
      </c>
      <c r="B1464">
        <v>4</v>
      </c>
      <c r="C1464">
        <f t="shared" si="22"/>
        <v>1</v>
      </c>
    </row>
    <row r="1465" spans="1:3">
      <c r="A1465" t="s">
        <v>55</v>
      </c>
      <c r="B1465">
        <v>1</v>
      </c>
      <c r="C1465">
        <f t="shared" si="22"/>
        <v>0</v>
      </c>
    </row>
    <row r="1466" spans="1:3">
      <c r="A1466" t="s">
        <v>36</v>
      </c>
      <c r="B1466">
        <v>3</v>
      </c>
      <c r="C1466">
        <f t="shared" si="22"/>
        <v>1</v>
      </c>
    </row>
    <row r="1467" spans="1:3">
      <c r="A1467" t="s">
        <v>44</v>
      </c>
      <c r="B1467">
        <v>4</v>
      </c>
      <c r="C1467">
        <f t="shared" si="22"/>
        <v>2</v>
      </c>
    </row>
    <row r="1468" spans="1:3">
      <c r="A1468" t="s">
        <v>36</v>
      </c>
      <c r="B1468">
        <v>1</v>
      </c>
      <c r="C1468">
        <f t="shared" si="22"/>
        <v>1</v>
      </c>
    </row>
    <row r="1469" spans="1:3">
      <c r="A1469" t="s">
        <v>36</v>
      </c>
      <c r="B1469">
        <v>2</v>
      </c>
      <c r="C1469">
        <f t="shared" si="22"/>
        <v>1</v>
      </c>
    </row>
    <row r="1470" spans="1:3">
      <c r="A1470" t="s">
        <v>44</v>
      </c>
      <c r="B1470">
        <v>2</v>
      </c>
      <c r="C1470">
        <f t="shared" si="22"/>
        <v>2</v>
      </c>
    </row>
    <row r="1471" spans="1:3">
      <c r="A1471" t="s">
        <v>36</v>
      </c>
      <c r="B1471">
        <v>3</v>
      </c>
      <c r="C1471">
        <f t="shared" si="22"/>
        <v>1</v>
      </c>
    </row>
  </sheetData>
  <autoFilter ref="A1:B1471" xr:uid="{64F6FDA6-3255-44E4-8654-1EAE8DF671DC}"/>
  <mergeCells count="1">
    <mergeCell ref="I2:P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554F8-DA3E-4A83-B16B-E129B5791A63}">
  <sheetPr>
    <tabColor rgb="FF92D050"/>
  </sheetPr>
  <dimension ref="A1:P1471"/>
  <sheetViews>
    <sheetView workbookViewId="0">
      <selection activeCell="M19" sqref="M19:N19"/>
    </sheetView>
  </sheetViews>
  <sheetFormatPr defaultRowHeight="14.25"/>
  <cols>
    <col min="1" max="1" width="12.06640625" bestFit="1" customWidth="1"/>
    <col min="2" max="2" width="25.796875" bestFit="1" customWidth="1"/>
    <col min="4" max="4" width="15.9296875" bestFit="1" customWidth="1"/>
    <col min="5" max="5" width="20.59765625" bestFit="1" customWidth="1"/>
  </cols>
  <sheetData>
    <row r="1" spans="1:16" ht="17.649999999999999">
      <c r="D1" s="1" t="s">
        <v>24</v>
      </c>
      <c r="E1" s="1" t="s">
        <v>33</v>
      </c>
      <c r="I1" s="20" t="s">
        <v>131</v>
      </c>
      <c r="J1" s="20"/>
      <c r="K1" s="20"/>
      <c r="L1" s="20"/>
      <c r="M1" s="21"/>
      <c r="N1" s="21"/>
      <c r="O1" s="21"/>
      <c r="P1" s="21"/>
    </row>
    <row r="2" spans="1:16">
      <c r="D2">
        <v>3</v>
      </c>
      <c r="E2">
        <v>0</v>
      </c>
      <c r="I2" s="26" t="s">
        <v>141</v>
      </c>
      <c r="J2" s="26"/>
      <c r="K2" s="26"/>
      <c r="L2" s="26"/>
      <c r="M2" s="26"/>
      <c r="N2" s="26"/>
      <c r="O2" s="26"/>
      <c r="P2" s="26"/>
    </row>
    <row r="3" spans="1:16">
      <c r="D3">
        <v>4</v>
      </c>
      <c r="E3">
        <v>1</v>
      </c>
    </row>
    <row r="4" spans="1:16">
      <c r="A4" s="5" t="s">
        <v>111</v>
      </c>
      <c r="B4" t="s">
        <v>168</v>
      </c>
      <c r="D4">
        <v>3</v>
      </c>
      <c r="E4">
        <v>0</v>
      </c>
    </row>
    <row r="5" spans="1:16">
      <c r="A5" s="6" t="s">
        <v>161</v>
      </c>
      <c r="B5" s="18">
        <v>3.1494986326344576</v>
      </c>
      <c r="D5">
        <v>3</v>
      </c>
      <c r="E5">
        <v>3</v>
      </c>
    </row>
    <row r="6" spans="1:16">
      <c r="A6" s="6" t="s">
        <v>162</v>
      </c>
      <c r="B6" s="18">
        <v>3.1708860759493671</v>
      </c>
      <c r="D6">
        <v>3</v>
      </c>
      <c r="E6">
        <v>2</v>
      </c>
    </row>
    <row r="7" spans="1:16">
      <c r="A7" s="6" t="s">
        <v>163</v>
      </c>
      <c r="B7" s="18">
        <v>3.1507936507936507</v>
      </c>
      <c r="D7">
        <v>3</v>
      </c>
      <c r="E7">
        <v>3</v>
      </c>
    </row>
    <row r="8" spans="1:16">
      <c r="A8" s="6" t="s">
        <v>164</v>
      </c>
      <c r="B8" s="18">
        <v>3.1914893617021276</v>
      </c>
      <c r="D8">
        <v>4</v>
      </c>
      <c r="E8">
        <v>0</v>
      </c>
    </row>
    <row r="9" spans="1:16">
      <c r="A9" s="6" t="s">
        <v>169</v>
      </c>
      <c r="B9" s="18">
        <v>3.1666666666666665</v>
      </c>
      <c r="D9">
        <v>4</v>
      </c>
      <c r="E9">
        <v>0</v>
      </c>
      <c r="G9" s="1" t="s">
        <v>145</v>
      </c>
    </row>
    <row r="10" spans="1:16">
      <c r="A10" s="6" t="s">
        <v>112</v>
      </c>
      <c r="B10" s="18">
        <v>3.1537414965986397</v>
      </c>
      <c r="D10">
        <v>4</v>
      </c>
      <c r="E10">
        <v>1</v>
      </c>
      <c r="G10" s="11">
        <f>CORREL(D2:D1471,E2:E1471)</f>
        <v>1.7896066144799615E-2</v>
      </c>
    </row>
    <row r="11" spans="1:16">
      <c r="D11">
        <v>3</v>
      </c>
      <c r="E11">
        <v>7</v>
      </c>
    </row>
    <row r="12" spans="1:16">
      <c r="D12">
        <v>3</v>
      </c>
      <c r="E12">
        <v>0</v>
      </c>
    </row>
    <row r="13" spans="1:16">
      <c r="D13">
        <v>3</v>
      </c>
      <c r="E13">
        <v>0</v>
      </c>
    </row>
    <row r="14" spans="1:16">
      <c r="D14">
        <v>3</v>
      </c>
      <c r="E14">
        <v>4</v>
      </c>
    </row>
    <row r="15" spans="1:16">
      <c r="D15">
        <v>3</v>
      </c>
      <c r="E15">
        <v>1</v>
      </c>
    </row>
    <row r="16" spans="1:16">
      <c r="D16">
        <v>3</v>
      </c>
      <c r="E16">
        <v>0</v>
      </c>
    </row>
    <row r="17" spans="4:5">
      <c r="D17">
        <v>3</v>
      </c>
      <c r="E17">
        <v>8</v>
      </c>
    </row>
    <row r="18" spans="4:5">
      <c r="D18">
        <v>3</v>
      </c>
      <c r="E18">
        <v>0</v>
      </c>
    </row>
    <row r="19" spans="4:5">
      <c r="D19">
        <v>3</v>
      </c>
      <c r="E19">
        <v>0</v>
      </c>
    </row>
    <row r="20" spans="4:5">
      <c r="D20">
        <v>3</v>
      </c>
      <c r="E20">
        <v>3</v>
      </c>
    </row>
    <row r="21" spans="4:5">
      <c r="D21">
        <v>3</v>
      </c>
      <c r="E21">
        <v>1</v>
      </c>
    </row>
    <row r="22" spans="4:5">
      <c r="D22">
        <v>3</v>
      </c>
      <c r="E22">
        <v>1</v>
      </c>
    </row>
    <row r="23" spans="4:5">
      <c r="D23">
        <v>4</v>
      </c>
      <c r="E23">
        <v>0</v>
      </c>
    </row>
    <row r="24" spans="4:5">
      <c r="D24">
        <v>3</v>
      </c>
      <c r="E24">
        <v>2</v>
      </c>
    </row>
    <row r="25" spans="4:5">
      <c r="D25">
        <v>3</v>
      </c>
      <c r="E25">
        <v>0</v>
      </c>
    </row>
    <row r="26" spans="4:5">
      <c r="D26">
        <v>3</v>
      </c>
      <c r="E26">
        <v>1</v>
      </c>
    </row>
    <row r="27" spans="4:5">
      <c r="D27">
        <v>3</v>
      </c>
      <c r="E27">
        <v>4</v>
      </c>
    </row>
    <row r="28" spans="4:5">
      <c r="D28">
        <v>4</v>
      </c>
      <c r="E28">
        <v>6</v>
      </c>
    </row>
    <row r="29" spans="4:5">
      <c r="D29">
        <v>3</v>
      </c>
      <c r="E29">
        <v>4</v>
      </c>
    </row>
    <row r="30" spans="4:5">
      <c r="D30">
        <v>3</v>
      </c>
      <c r="E30">
        <v>5</v>
      </c>
    </row>
    <row r="31" spans="4:5">
      <c r="D31">
        <v>3</v>
      </c>
      <c r="E31">
        <v>2</v>
      </c>
    </row>
    <row r="32" spans="4:5">
      <c r="D32">
        <v>3</v>
      </c>
      <c r="E32">
        <v>0</v>
      </c>
    </row>
    <row r="33" spans="4:5">
      <c r="D33">
        <v>3</v>
      </c>
      <c r="E33">
        <v>1</v>
      </c>
    </row>
    <row r="34" spans="4:5">
      <c r="D34">
        <v>3</v>
      </c>
      <c r="E34">
        <v>1</v>
      </c>
    </row>
    <row r="35" spans="4:5">
      <c r="D35">
        <v>3</v>
      </c>
      <c r="E35">
        <v>0</v>
      </c>
    </row>
    <row r="36" spans="4:5">
      <c r="D36">
        <v>3</v>
      </c>
      <c r="E36">
        <v>2</v>
      </c>
    </row>
    <row r="37" spans="4:5">
      <c r="D37">
        <v>3</v>
      </c>
      <c r="E37">
        <v>1</v>
      </c>
    </row>
    <row r="38" spans="4:5">
      <c r="D38">
        <v>3</v>
      </c>
      <c r="E38">
        <v>0</v>
      </c>
    </row>
    <row r="39" spans="4:5">
      <c r="D39">
        <v>3</v>
      </c>
      <c r="E39">
        <v>2</v>
      </c>
    </row>
    <row r="40" spans="4:5">
      <c r="D40">
        <v>3</v>
      </c>
      <c r="E40">
        <v>0</v>
      </c>
    </row>
    <row r="41" spans="4:5">
      <c r="D41">
        <v>3</v>
      </c>
      <c r="E41">
        <v>1</v>
      </c>
    </row>
    <row r="42" spans="4:5">
      <c r="D42">
        <v>3</v>
      </c>
      <c r="E42">
        <v>0</v>
      </c>
    </row>
    <row r="43" spans="4:5">
      <c r="D43">
        <v>3</v>
      </c>
      <c r="E43">
        <v>0</v>
      </c>
    </row>
    <row r="44" spans="4:5">
      <c r="D44">
        <v>3</v>
      </c>
      <c r="E44">
        <v>0</v>
      </c>
    </row>
    <row r="45" spans="4:5">
      <c r="D45">
        <v>3</v>
      </c>
      <c r="E45">
        <v>1</v>
      </c>
    </row>
    <row r="46" spans="4:5">
      <c r="D46">
        <v>4</v>
      </c>
      <c r="E46">
        <v>3</v>
      </c>
    </row>
    <row r="47" spans="4:5">
      <c r="D47">
        <v>3</v>
      </c>
      <c r="E47">
        <v>15</v>
      </c>
    </row>
    <row r="48" spans="4:5">
      <c r="D48">
        <v>4</v>
      </c>
      <c r="E48">
        <v>8</v>
      </c>
    </row>
    <row r="49" spans="4:5">
      <c r="D49">
        <v>4</v>
      </c>
      <c r="E49">
        <v>0</v>
      </c>
    </row>
    <row r="50" spans="4:5">
      <c r="D50">
        <v>4</v>
      </c>
      <c r="E50">
        <v>0</v>
      </c>
    </row>
    <row r="51" spans="4:5">
      <c r="D51">
        <v>3</v>
      </c>
      <c r="E51">
        <v>0</v>
      </c>
    </row>
    <row r="52" spans="4:5">
      <c r="D52">
        <v>3</v>
      </c>
      <c r="E52">
        <v>0</v>
      </c>
    </row>
    <row r="53" spans="4:5">
      <c r="D53">
        <v>3</v>
      </c>
      <c r="E53">
        <v>2</v>
      </c>
    </row>
    <row r="54" spans="4:5">
      <c r="D54">
        <v>4</v>
      </c>
      <c r="E54">
        <v>1</v>
      </c>
    </row>
    <row r="55" spans="4:5">
      <c r="D55">
        <v>3</v>
      </c>
      <c r="E55">
        <v>2</v>
      </c>
    </row>
    <row r="56" spans="4:5">
      <c r="D56">
        <v>3</v>
      </c>
      <c r="E56">
        <v>0</v>
      </c>
    </row>
    <row r="57" spans="4:5">
      <c r="D57">
        <v>3</v>
      </c>
      <c r="E57">
        <v>8</v>
      </c>
    </row>
    <row r="58" spans="4:5">
      <c r="D58">
        <v>4</v>
      </c>
      <c r="E58">
        <v>1</v>
      </c>
    </row>
    <row r="59" spans="4:5">
      <c r="D59">
        <v>3</v>
      </c>
      <c r="E59">
        <v>2</v>
      </c>
    </row>
    <row r="60" spans="4:5">
      <c r="D60">
        <v>4</v>
      </c>
      <c r="E60">
        <v>1</v>
      </c>
    </row>
    <row r="61" spans="4:5">
      <c r="D61">
        <v>3</v>
      </c>
      <c r="E61">
        <v>0</v>
      </c>
    </row>
    <row r="62" spans="4:5">
      <c r="D62">
        <v>4</v>
      </c>
      <c r="E62">
        <v>7</v>
      </c>
    </row>
    <row r="63" spans="4:5">
      <c r="D63">
        <v>3</v>
      </c>
      <c r="E63">
        <v>9</v>
      </c>
    </row>
    <row r="64" spans="4:5">
      <c r="D64">
        <v>3</v>
      </c>
      <c r="E64">
        <v>13</v>
      </c>
    </row>
    <row r="65" spans="4:5">
      <c r="D65">
        <v>3</v>
      </c>
      <c r="E65">
        <v>7</v>
      </c>
    </row>
    <row r="66" spans="4:5">
      <c r="D66">
        <v>3</v>
      </c>
      <c r="E66">
        <v>12</v>
      </c>
    </row>
    <row r="67" spans="4:5">
      <c r="D67">
        <v>3</v>
      </c>
      <c r="E67">
        <v>0</v>
      </c>
    </row>
    <row r="68" spans="4:5">
      <c r="D68">
        <v>3</v>
      </c>
      <c r="E68">
        <v>0</v>
      </c>
    </row>
    <row r="69" spans="4:5">
      <c r="D69">
        <v>3</v>
      </c>
      <c r="E69">
        <v>0</v>
      </c>
    </row>
    <row r="70" spans="4:5">
      <c r="D70">
        <v>3</v>
      </c>
      <c r="E70">
        <v>1</v>
      </c>
    </row>
    <row r="71" spans="4:5">
      <c r="D71">
        <v>3</v>
      </c>
      <c r="E71">
        <v>0</v>
      </c>
    </row>
    <row r="72" spans="4:5">
      <c r="D72">
        <v>3</v>
      </c>
      <c r="E72">
        <v>1</v>
      </c>
    </row>
    <row r="73" spans="4:5">
      <c r="D73">
        <v>4</v>
      </c>
      <c r="E73">
        <v>0</v>
      </c>
    </row>
    <row r="74" spans="4:5">
      <c r="D74">
        <v>3</v>
      </c>
      <c r="E74">
        <v>1</v>
      </c>
    </row>
    <row r="75" spans="4:5">
      <c r="D75">
        <v>3</v>
      </c>
      <c r="E75">
        <v>0</v>
      </c>
    </row>
    <row r="76" spans="4:5">
      <c r="D76">
        <v>3</v>
      </c>
      <c r="E76">
        <v>0</v>
      </c>
    </row>
    <row r="77" spans="4:5">
      <c r="D77">
        <v>4</v>
      </c>
      <c r="E77">
        <v>1</v>
      </c>
    </row>
    <row r="78" spans="4:5">
      <c r="D78">
        <v>3</v>
      </c>
      <c r="E78">
        <v>2</v>
      </c>
    </row>
    <row r="79" spans="4:5">
      <c r="D79">
        <v>3</v>
      </c>
      <c r="E79">
        <v>0</v>
      </c>
    </row>
    <row r="80" spans="4:5">
      <c r="D80">
        <v>3</v>
      </c>
      <c r="E80">
        <v>0</v>
      </c>
    </row>
    <row r="81" spans="4:5">
      <c r="D81">
        <v>4</v>
      </c>
      <c r="E81">
        <v>0</v>
      </c>
    </row>
    <row r="82" spans="4:5">
      <c r="D82">
        <v>3</v>
      </c>
      <c r="E82">
        <v>3</v>
      </c>
    </row>
    <row r="83" spans="4:5">
      <c r="D83">
        <v>3</v>
      </c>
      <c r="E83">
        <v>0</v>
      </c>
    </row>
    <row r="84" spans="4:5">
      <c r="D84">
        <v>3</v>
      </c>
      <c r="E84">
        <v>1</v>
      </c>
    </row>
    <row r="85" spans="4:5">
      <c r="D85">
        <v>3</v>
      </c>
      <c r="E85">
        <v>1</v>
      </c>
    </row>
    <row r="86" spans="4:5">
      <c r="D86">
        <v>3</v>
      </c>
      <c r="E86">
        <v>1</v>
      </c>
    </row>
    <row r="87" spans="4:5">
      <c r="D87">
        <v>3</v>
      </c>
      <c r="E87">
        <v>0</v>
      </c>
    </row>
    <row r="88" spans="4:5">
      <c r="D88">
        <v>3</v>
      </c>
      <c r="E88">
        <v>0</v>
      </c>
    </row>
    <row r="89" spans="4:5">
      <c r="D89">
        <v>4</v>
      </c>
      <c r="E89">
        <v>0</v>
      </c>
    </row>
    <row r="90" spans="4:5">
      <c r="D90">
        <v>3</v>
      </c>
      <c r="E90">
        <v>10</v>
      </c>
    </row>
    <row r="91" spans="4:5">
      <c r="D91">
        <v>3</v>
      </c>
      <c r="E91">
        <v>4</v>
      </c>
    </row>
    <row r="92" spans="4:5">
      <c r="D92">
        <v>4</v>
      </c>
      <c r="E92">
        <v>11</v>
      </c>
    </row>
    <row r="93" spans="4:5">
      <c r="D93">
        <v>4</v>
      </c>
      <c r="E93">
        <v>1</v>
      </c>
    </row>
    <row r="94" spans="4:5">
      <c r="D94">
        <v>3</v>
      </c>
      <c r="E94">
        <v>2</v>
      </c>
    </row>
    <row r="95" spans="4:5">
      <c r="D95">
        <v>3</v>
      </c>
      <c r="E95">
        <v>9</v>
      </c>
    </row>
    <row r="96" spans="4:5">
      <c r="D96">
        <v>3</v>
      </c>
      <c r="E96">
        <v>5</v>
      </c>
    </row>
    <row r="97" spans="4:5">
      <c r="D97">
        <v>3</v>
      </c>
      <c r="E97">
        <v>0</v>
      </c>
    </row>
    <row r="98" spans="4:5">
      <c r="D98">
        <v>4</v>
      </c>
      <c r="E98">
        <v>0</v>
      </c>
    </row>
    <row r="99" spans="4:5">
      <c r="D99">
        <v>3</v>
      </c>
      <c r="E99">
        <v>0</v>
      </c>
    </row>
    <row r="100" spans="4:5">
      <c r="D100">
        <v>3</v>
      </c>
      <c r="E100">
        <v>1</v>
      </c>
    </row>
    <row r="101" spans="4:5">
      <c r="D101">
        <v>3</v>
      </c>
      <c r="E101">
        <v>1</v>
      </c>
    </row>
    <row r="102" spans="4:5">
      <c r="D102">
        <v>4</v>
      </c>
      <c r="E102">
        <v>0</v>
      </c>
    </row>
    <row r="103" spans="4:5">
      <c r="D103">
        <v>3</v>
      </c>
      <c r="E103">
        <v>0</v>
      </c>
    </row>
    <row r="104" spans="4:5">
      <c r="D104">
        <v>3</v>
      </c>
      <c r="E104">
        <v>1</v>
      </c>
    </row>
    <row r="105" spans="4:5">
      <c r="D105">
        <v>3</v>
      </c>
      <c r="E105">
        <v>2</v>
      </c>
    </row>
    <row r="106" spans="4:5">
      <c r="D106">
        <v>3</v>
      </c>
      <c r="E106">
        <v>0</v>
      </c>
    </row>
    <row r="107" spans="4:5">
      <c r="D107">
        <v>4</v>
      </c>
      <c r="E107">
        <v>2</v>
      </c>
    </row>
    <row r="108" spans="4:5">
      <c r="D108">
        <v>3</v>
      </c>
      <c r="E108">
        <v>0</v>
      </c>
    </row>
    <row r="109" spans="4:5">
      <c r="D109">
        <v>3</v>
      </c>
      <c r="E109">
        <v>0</v>
      </c>
    </row>
    <row r="110" spans="4:5">
      <c r="D110">
        <v>3</v>
      </c>
      <c r="E110">
        <v>2</v>
      </c>
    </row>
    <row r="111" spans="4:5">
      <c r="D111">
        <v>3</v>
      </c>
      <c r="E111">
        <v>0</v>
      </c>
    </row>
    <row r="112" spans="4:5">
      <c r="D112">
        <v>4</v>
      </c>
      <c r="E112">
        <v>12</v>
      </c>
    </row>
    <row r="113" spans="4:5">
      <c r="D113">
        <v>4</v>
      </c>
      <c r="E113">
        <v>0</v>
      </c>
    </row>
    <row r="114" spans="4:5">
      <c r="D114">
        <v>3</v>
      </c>
      <c r="E114">
        <v>4</v>
      </c>
    </row>
    <row r="115" spans="4:5">
      <c r="D115">
        <v>3</v>
      </c>
      <c r="E115">
        <v>1</v>
      </c>
    </row>
    <row r="116" spans="4:5">
      <c r="D116">
        <v>3</v>
      </c>
      <c r="E116">
        <v>0</v>
      </c>
    </row>
    <row r="117" spans="4:5">
      <c r="D117">
        <v>3</v>
      </c>
      <c r="E117">
        <v>1</v>
      </c>
    </row>
    <row r="118" spans="4:5">
      <c r="D118">
        <v>3</v>
      </c>
      <c r="E118">
        <v>5</v>
      </c>
    </row>
    <row r="119" spans="4:5">
      <c r="D119">
        <v>3</v>
      </c>
      <c r="E119">
        <v>2</v>
      </c>
    </row>
    <row r="120" spans="4:5">
      <c r="D120">
        <v>4</v>
      </c>
      <c r="E120">
        <v>0</v>
      </c>
    </row>
    <row r="121" spans="4:5">
      <c r="D121">
        <v>3</v>
      </c>
      <c r="E121">
        <v>4</v>
      </c>
    </row>
    <row r="122" spans="4:5">
      <c r="D122">
        <v>4</v>
      </c>
      <c r="E122">
        <v>0</v>
      </c>
    </row>
    <row r="123" spans="4:5">
      <c r="D123">
        <v>3</v>
      </c>
      <c r="E123">
        <v>0</v>
      </c>
    </row>
    <row r="124" spans="4:5">
      <c r="D124">
        <v>3</v>
      </c>
      <c r="E124">
        <v>4</v>
      </c>
    </row>
    <row r="125" spans="4:5">
      <c r="D125">
        <v>3</v>
      </c>
      <c r="E125">
        <v>15</v>
      </c>
    </row>
    <row r="126" spans="4:5">
      <c r="D126">
        <v>3</v>
      </c>
      <c r="E126">
        <v>7</v>
      </c>
    </row>
    <row r="127" spans="4:5">
      <c r="D127">
        <v>3</v>
      </c>
      <c r="E127">
        <v>4</v>
      </c>
    </row>
    <row r="128" spans="4:5">
      <c r="D128">
        <v>3</v>
      </c>
      <c r="E128">
        <v>15</v>
      </c>
    </row>
    <row r="129" spans="4:5">
      <c r="D129">
        <v>3</v>
      </c>
      <c r="E129">
        <v>0</v>
      </c>
    </row>
    <row r="130" spans="4:5">
      <c r="D130">
        <v>3</v>
      </c>
      <c r="E130">
        <v>2</v>
      </c>
    </row>
    <row r="131" spans="4:5">
      <c r="D131">
        <v>3</v>
      </c>
      <c r="E131">
        <v>5</v>
      </c>
    </row>
    <row r="132" spans="4:5">
      <c r="D132">
        <v>3</v>
      </c>
      <c r="E132">
        <v>1</v>
      </c>
    </row>
    <row r="133" spans="4:5">
      <c r="D133">
        <v>3</v>
      </c>
      <c r="E133">
        <v>2</v>
      </c>
    </row>
    <row r="134" spans="4:5">
      <c r="D134">
        <v>3</v>
      </c>
      <c r="E134">
        <v>2</v>
      </c>
    </row>
    <row r="135" spans="4:5">
      <c r="D135">
        <v>3</v>
      </c>
      <c r="E135">
        <v>0</v>
      </c>
    </row>
    <row r="136" spans="4:5">
      <c r="D136">
        <v>4</v>
      </c>
      <c r="E136">
        <v>5</v>
      </c>
    </row>
    <row r="137" spans="4:5">
      <c r="D137">
        <v>4</v>
      </c>
      <c r="E137">
        <v>0</v>
      </c>
    </row>
    <row r="138" spans="4:5">
      <c r="D138">
        <v>3</v>
      </c>
      <c r="E138">
        <v>0</v>
      </c>
    </row>
    <row r="139" spans="4:5">
      <c r="D139">
        <v>3</v>
      </c>
      <c r="E139">
        <v>5</v>
      </c>
    </row>
    <row r="140" spans="4:5">
      <c r="D140">
        <v>3</v>
      </c>
      <c r="E140">
        <v>2</v>
      </c>
    </row>
    <row r="141" spans="4:5">
      <c r="D141">
        <v>3</v>
      </c>
      <c r="E141">
        <v>4</v>
      </c>
    </row>
    <row r="142" spans="4:5">
      <c r="D142">
        <v>4</v>
      </c>
      <c r="E142">
        <v>0</v>
      </c>
    </row>
    <row r="143" spans="4:5">
      <c r="D143">
        <v>3</v>
      </c>
      <c r="E143">
        <v>0</v>
      </c>
    </row>
    <row r="144" spans="4:5">
      <c r="D144">
        <v>4</v>
      </c>
      <c r="E144">
        <v>2</v>
      </c>
    </row>
    <row r="145" spans="4:5">
      <c r="D145">
        <v>3</v>
      </c>
      <c r="E145">
        <v>0</v>
      </c>
    </row>
    <row r="146" spans="4:5">
      <c r="D146">
        <v>3</v>
      </c>
      <c r="E146">
        <v>0</v>
      </c>
    </row>
    <row r="147" spans="4:5">
      <c r="D147">
        <v>3</v>
      </c>
      <c r="E147">
        <v>2</v>
      </c>
    </row>
    <row r="148" spans="4:5">
      <c r="D148">
        <v>3</v>
      </c>
      <c r="E148">
        <v>1</v>
      </c>
    </row>
    <row r="149" spans="4:5">
      <c r="D149">
        <v>3</v>
      </c>
      <c r="E149">
        <v>7</v>
      </c>
    </row>
    <row r="150" spans="4:5">
      <c r="D150">
        <v>4</v>
      </c>
      <c r="E150">
        <v>1</v>
      </c>
    </row>
    <row r="151" spans="4:5">
      <c r="D151">
        <v>3</v>
      </c>
      <c r="E151">
        <v>0</v>
      </c>
    </row>
    <row r="152" spans="4:5">
      <c r="D152">
        <v>3</v>
      </c>
      <c r="E152">
        <v>2</v>
      </c>
    </row>
    <row r="153" spans="4:5">
      <c r="D153">
        <v>3</v>
      </c>
      <c r="E153">
        <v>0</v>
      </c>
    </row>
    <row r="154" spans="4:5">
      <c r="D154">
        <v>4</v>
      </c>
      <c r="E154">
        <v>4</v>
      </c>
    </row>
    <row r="155" spans="4:5">
      <c r="D155">
        <v>3</v>
      </c>
      <c r="E155">
        <v>0</v>
      </c>
    </row>
    <row r="156" spans="4:5">
      <c r="D156">
        <v>3</v>
      </c>
      <c r="E156">
        <v>3</v>
      </c>
    </row>
    <row r="157" spans="4:5">
      <c r="D157">
        <v>3</v>
      </c>
      <c r="E157">
        <v>0</v>
      </c>
    </row>
    <row r="158" spans="4:5">
      <c r="D158">
        <v>3</v>
      </c>
      <c r="E158">
        <v>0</v>
      </c>
    </row>
    <row r="159" spans="4:5">
      <c r="D159">
        <v>4</v>
      </c>
      <c r="E159">
        <v>0</v>
      </c>
    </row>
    <row r="160" spans="4:5">
      <c r="D160">
        <v>3</v>
      </c>
      <c r="E160">
        <v>2</v>
      </c>
    </row>
    <row r="161" spans="4:5">
      <c r="D161">
        <v>3</v>
      </c>
      <c r="E161">
        <v>1</v>
      </c>
    </row>
    <row r="162" spans="4:5">
      <c r="D162">
        <v>4</v>
      </c>
      <c r="E162">
        <v>2</v>
      </c>
    </row>
    <row r="163" spans="4:5">
      <c r="D163">
        <v>3</v>
      </c>
      <c r="E163">
        <v>2</v>
      </c>
    </row>
    <row r="164" spans="4:5">
      <c r="D164">
        <v>3</v>
      </c>
      <c r="E164">
        <v>0</v>
      </c>
    </row>
    <row r="165" spans="4:5">
      <c r="D165">
        <v>3</v>
      </c>
      <c r="E165">
        <v>1</v>
      </c>
    </row>
    <row r="166" spans="4:5">
      <c r="D166">
        <v>3</v>
      </c>
      <c r="E166">
        <v>0</v>
      </c>
    </row>
    <row r="167" spans="4:5">
      <c r="D167">
        <v>3</v>
      </c>
      <c r="E167">
        <v>4</v>
      </c>
    </row>
    <row r="168" spans="4:5">
      <c r="D168">
        <v>3</v>
      </c>
      <c r="E168">
        <v>1</v>
      </c>
    </row>
    <row r="169" spans="4:5">
      <c r="D169">
        <v>3</v>
      </c>
      <c r="E169">
        <v>7</v>
      </c>
    </row>
    <row r="170" spans="4:5">
      <c r="D170">
        <v>4</v>
      </c>
      <c r="E170">
        <v>0</v>
      </c>
    </row>
    <row r="171" spans="4:5">
      <c r="D171">
        <v>4</v>
      </c>
      <c r="E171">
        <v>1</v>
      </c>
    </row>
    <row r="172" spans="4:5">
      <c r="D172">
        <v>3</v>
      </c>
      <c r="E172">
        <v>1</v>
      </c>
    </row>
    <row r="173" spans="4:5">
      <c r="D173">
        <v>4</v>
      </c>
      <c r="E173">
        <v>0</v>
      </c>
    </row>
    <row r="174" spans="4:5">
      <c r="D174">
        <v>3</v>
      </c>
      <c r="E174">
        <v>7</v>
      </c>
    </row>
    <row r="175" spans="4:5">
      <c r="D175">
        <v>3</v>
      </c>
      <c r="E175">
        <v>6</v>
      </c>
    </row>
    <row r="176" spans="4:5">
      <c r="D176">
        <v>3</v>
      </c>
      <c r="E176">
        <v>0</v>
      </c>
    </row>
    <row r="177" spans="4:5">
      <c r="D177">
        <v>3</v>
      </c>
      <c r="E177">
        <v>2</v>
      </c>
    </row>
    <row r="178" spans="4:5">
      <c r="D178">
        <v>3</v>
      </c>
      <c r="E178">
        <v>0</v>
      </c>
    </row>
    <row r="179" spans="4:5">
      <c r="D179">
        <v>4</v>
      </c>
      <c r="E179">
        <v>1</v>
      </c>
    </row>
    <row r="180" spans="4:5">
      <c r="D180">
        <v>4</v>
      </c>
      <c r="E180">
        <v>15</v>
      </c>
    </row>
    <row r="181" spans="4:5">
      <c r="D181">
        <v>3</v>
      </c>
      <c r="E181">
        <v>2</v>
      </c>
    </row>
    <row r="182" spans="4:5">
      <c r="D182">
        <v>4</v>
      </c>
      <c r="E182">
        <v>0</v>
      </c>
    </row>
    <row r="183" spans="4:5">
      <c r="D183">
        <v>3</v>
      </c>
      <c r="E183">
        <v>1</v>
      </c>
    </row>
    <row r="184" spans="4:5">
      <c r="D184">
        <v>4</v>
      </c>
      <c r="E184">
        <v>0</v>
      </c>
    </row>
    <row r="185" spans="4:5">
      <c r="D185">
        <v>3</v>
      </c>
      <c r="E185">
        <v>0</v>
      </c>
    </row>
    <row r="186" spans="4:5">
      <c r="D186">
        <v>3</v>
      </c>
      <c r="E186">
        <v>1</v>
      </c>
    </row>
    <row r="187" spans="4:5">
      <c r="D187">
        <v>3</v>
      </c>
      <c r="E187">
        <v>1</v>
      </c>
    </row>
    <row r="188" spans="4:5">
      <c r="D188">
        <v>3</v>
      </c>
      <c r="E188">
        <v>9</v>
      </c>
    </row>
    <row r="189" spans="4:5">
      <c r="D189">
        <v>3</v>
      </c>
      <c r="E189">
        <v>2</v>
      </c>
    </row>
    <row r="190" spans="4:5">
      <c r="D190">
        <v>3</v>
      </c>
      <c r="E190">
        <v>1</v>
      </c>
    </row>
    <row r="191" spans="4:5">
      <c r="D191">
        <v>3</v>
      </c>
      <c r="E191">
        <v>1</v>
      </c>
    </row>
    <row r="192" spans="4:5">
      <c r="D192">
        <v>3</v>
      </c>
      <c r="E192">
        <v>11</v>
      </c>
    </row>
    <row r="193" spans="4:5">
      <c r="D193">
        <v>3</v>
      </c>
      <c r="E193">
        <v>0</v>
      </c>
    </row>
    <row r="194" spans="4:5">
      <c r="D194">
        <v>3</v>
      </c>
      <c r="E194">
        <v>0</v>
      </c>
    </row>
    <row r="195" spans="4:5">
      <c r="D195">
        <v>3</v>
      </c>
      <c r="E195">
        <v>2</v>
      </c>
    </row>
    <row r="196" spans="4:5">
      <c r="D196">
        <v>4</v>
      </c>
      <c r="E196">
        <v>11</v>
      </c>
    </row>
    <row r="197" spans="4:5">
      <c r="D197">
        <v>3</v>
      </c>
      <c r="E197">
        <v>1</v>
      </c>
    </row>
    <row r="198" spans="4:5">
      <c r="D198">
        <v>3</v>
      </c>
      <c r="E198">
        <v>1</v>
      </c>
    </row>
    <row r="199" spans="4:5">
      <c r="D199">
        <v>3</v>
      </c>
      <c r="E199">
        <v>0</v>
      </c>
    </row>
    <row r="200" spans="4:5">
      <c r="D200">
        <v>3</v>
      </c>
      <c r="E200">
        <v>0</v>
      </c>
    </row>
    <row r="201" spans="4:5">
      <c r="D201">
        <v>3</v>
      </c>
      <c r="E201">
        <v>1</v>
      </c>
    </row>
    <row r="202" spans="4:5">
      <c r="D202">
        <v>3</v>
      </c>
      <c r="E202">
        <v>2</v>
      </c>
    </row>
    <row r="203" spans="4:5">
      <c r="D203">
        <v>3</v>
      </c>
      <c r="E203">
        <v>1</v>
      </c>
    </row>
    <row r="204" spans="4:5">
      <c r="D204">
        <v>3</v>
      </c>
      <c r="E204">
        <v>2</v>
      </c>
    </row>
    <row r="205" spans="4:5">
      <c r="D205">
        <v>3</v>
      </c>
      <c r="E205">
        <v>3</v>
      </c>
    </row>
    <row r="206" spans="4:5">
      <c r="D206">
        <v>3</v>
      </c>
      <c r="E206">
        <v>0</v>
      </c>
    </row>
    <row r="207" spans="4:5">
      <c r="D207">
        <v>4</v>
      </c>
      <c r="E207">
        <v>1</v>
      </c>
    </row>
    <row r="208" spans="4:5">
      <c r="D208">
        <v>3</v>
      </c>
      <c r="E208">
        <v>2</v>
      </c>
    </row>
    <row r="209" spans="4:5">
      <c r="D209">
        <v>3</v>
      </c>
      <c r="E209">
        <v>1</v>
      </c>
    </row>
    <row r="210" spans="4:5">
      <c r="D210">
        <v>3</v>
      </c>
      <c r="E210">
        <v>0</v>
      </c>
    </row>
    <row r="211" spans="4:5">
      <c r="D211">
        <v>3</v>
      </c>
      <c r="E211">
        <v>0</v>
      </c>
    </row>
    <row r="212" spans="4:5">
      <c r="D212">
        <v>3</v>
      </c>
      <c r="E212">
        <v>9</v>
      </c>
    </row>
    <row r="213" spans="4:5">
      <c r="D213">
        <v>4</v>
      </c>
      <c r="E213">
        <v>5</v>
      </c>
    </row>
    <row r="214" spans="4:5">
      <c r="D214">
        <v>3</v>
      </c>
      <c r="E214">
        <v>0</v>
      </c>
    </row>
    <row r="215" spans="4:5">
      <c r="D215">
        <v>3</v>
      </c>
      <c r="E215">
        <v>4</v>
      </c>
    </row>
    <row r="216" spans="4:5">
      <c r="D216">
        <v>3</v>
      </c>
      <c r="E216">
        <v>0</v>
      </c>
    </row>
    <row r="217" spans="4:5">
      <c r="D217">
        <v>3</v>
      </c>
      <c r="E217">
        <v>0</v>
      </c>
    </row>
    <row r="218" spans="4:5">
      <c r="D218">
        <v>3</v>
      </c>
      <c r="E218">
        <v>0</v>
      </c>
    </row>
    <row r="219" spans="4:5">
      <c r="D219">
        <v>3</v>
      </c>
      <c r="E219">
        <v>1</v>
      </c>
    </row>
    <row r="220" spans="4:5">
      <c r="D220">
        <v>3</v>
      </c>
      <c r="E220">
        <v>12</v>
      </c>
    </row>
    <row r="221" spans="4:5">
      <c r="D221">
        <v>3</v>
      </c>
      <c r="E221">
        <v>0</v>
      </c>
    </row>
    <row r="222" spans="4:5">
      <c r="D222">
        <v>3</v>
      </c>
      <c r="E222">
        <v>3</v>
      </c>
    </row>
    <row r="223" spans="4:5">
      <c r="D223">
        <v>4</v>
      </c>
      <c r="E223">
        <v>1</v>
      </c>
    </row>
    <row r="224" spans="4:5">
      <c r="D224">
        <v>3</v>
      </c>
      <c r="E224">
        <v>0</v>
      </c>
    </row>
    <row r="225" spans="4:5">
      <c r="D225">
        <v>3</v>
      </c>
      <c r="E225">
        <v>5</v>
      </c>
    </row>
    <row r="226" spans="4:5">
      <c r="D226">
        <v>3</v>
      </c>
      <c r="E226">
        <v>1</v>
      </c>
    </row>
    <row r="227" spans="4:5">
      <c r="D227">
        <v>3</v>
      </c>
      <c r="E227">
        <v>0</v>
      </c>
    </row>
    <row r="228" spans="4:5">
      <c r="D228">
        <v>3</v>
      </c>
      <c r="E228">
        <v>5</v>
      </c>
    </row>
    <row r="229" spans="4:5">
      <c r="D229">
        <v>3</v>
      </c>
      <c r="E229">
        <v>4</v>
      </c>
    </row>
    <row r="230" spans="4:5">
      <c r="D230">
        <v>3</v>
      </c>
      <c r="E230">
        <v>0</v>
      </c>
    </row>
    <row r="231" spans="4:5">
      <c r="D231">
        <v>3</v>
      </c>
      <c r="E231">
        <v>0</v>
      </c>
    </row>
    <row r="232" spans="4:5">
      <c r="D232">
        <v>3</v>
      </c>
      <c r="E232">
        <v>2</v>
      </c>
    </row>
    <row r="233" spans="4:5">
      <c r="D233">
        <v>3</v>
      </c>
      <c r="E233">
        <v>11</v>
      </c>
    </row>
    <row r="234" spans="4:5">
      <c r="D234">
        <v>3</v>
      </c>
      <c r="E234">
        <v>2</v>
      </c>
    </row>
    <row r="235" spans="4:5">
      <c r="D235">
        <v>3</v>
      </c>
      <c r="E235">
        <v>0</v>
      </c>
    </row>
    <row r="236" spans="4:5">
      <c r="D236">
        <v>3</v>
      </c>
      <c r="E236">
        <v>0</v>
      </c>
    </row>
    <row r="237" spans="4:5">
      <c r="D237">
        <v>4</v>
      </c>
      <c r="E237">
        <v>1</v>
      </c>
    </row>
    <row r="238" spans="4:5">
      <c r="D238">
        <v>4</v>
      </c>
      <c r="E238">
        <v>1</v>
      </c>
    </row>
    <row r="239" spans="4:5">
      <c r="D239">
        <v>3</v>
      </c>
      <c r="E239">
        <v>15</v>
      </c>
    </row>
    <row r="240" spans="4:5">
      <c r="D240">
        <v>3</v>
      </c>
      <c r="E240">
        <v>1</v>
      </c>
    </row>
    <row r="241" spans="4:5">
      <c r="D241">
        <v>3</v>
      </c>
      <c r="E241">
        <v>1</v>
      </c>
    </row>
    <row r="242" spans="4:5">
      <c r="D242">
        <v>3</v>
      </c>
      <c r="E242">
        <v>1</v>
      </c>
    </row>
    <row r="243" spans="4:5">
      <c r="D243">
        <v>3</v>
      </c>
      <c r="E243">
        <v>2</v>
      </c>
    </row>
    <row r="244" spans="4:5">
      <c r="D244">
        <v>3</v>
      </c>
      <c r="E244">
        <v>0</v>
      </c>
    </row>
    <row r="245" spans="4:5">
      <c r="D245">
        <v>3</v>
      </c>
      <c r="E245">
        <v>4</v>
      </c>
    </row>
    <row r="246" spans="4:5">
      <c r="D246">
        <v>3</v>
      </c>
      <c r="E246">
        <v>1</v>
      </c>
    </row>
    <row r="247" spans="4:5">
      <c r="D247">
        <v>3</v>
      </c>
      <c r="E247">
        <v>2</v>
      </c>
    </row>
    <row r="248" spans="4:5">
      <c r="D248">
        <v>3</v>
      </c>
      <c r="E248">
        <v>0</v>
      </c>
    </row>
    <row r="249" spans="4:5">
      <c r="D249">
        <v>3</v>
      </c>
      <c r="E249">
        <v>5</v>
      </c>
    </row>
    <row r="250" spans="4:5">
      <c r="D250">
        <v>3</v>
      </c>
      <c r="E250">
        <v>0</v>
      </c>
    </row>
    <row r="251" spans="4:5">
      <c r="D251">
        <v>3</v>
      </c>
      <c r="E251">
        <v>0</v>
      </c>
    </row>
    <row r="252" spans="4:5">
      <c r="D252">
        <v>3</v>
      </c>
      <c r="E252">
        <v>0</v>
      </c>
    </row>
    <row r="253" spans="4:5">
      <c r="D253">
        <v>4</v>
      </c>
      <c r="E253">
        <v>11</v>
      </c>
    </row>
    <row r="254" spans="4:5">
      <c r="D254">
        <v>3</v>
      </c>
      <c r="E254">
        <v>1</v>
      </c>
    </row>
    <row r="255" spans="4:5">
      <c r="D255">
        <v>3</v>
      </c>
      <c r="E255">
        <v>0</v>
      </c>
    </row>
    <row r="256" spans="4:5">
      <c r="D256">
        <v>3</v>
      </c>
      <c r="E256">
        <v>0</v>
      </c>
    </row>
    <row r="257" spans="4:5">
      <c r="D257">
        <v>3</v>
      </c>
      <c r="E257">
        <v>1</v>
      </c>
    </row>
    <row r="258" spans="4:5">
      <c r="D258">
        <v>3</v>
      </c>
      <c r="E258">
        <v>7</v>
      </c>
    </row>
    <row r="259" spans="4:5">
      <c r="D259">
        <v>3</v>
      </c>
      <c r="E259">
        <v>3</v>
      </c>
    </row>
    <row r="260" spans="4:5">
      <c r="D260">
        <v>3</v>
      </c>
      <c r="E260">
        <v>0</v>
      </c>
    </row>
    <row r="261" spans="4:5">
      <c r="D261">
        <v>3</v>
      </c>
      <c r="E261">
        <v>1</v>
      </c>
    </row>
    <row r="262" spans="4:5">
      <c r="D262">
        <v>4</v>
      </c>
      <c r="E262">
        <v>0</v>
      </c>
    </row>
    <row r="263" spans="4:5">
      <c r="D263">
        <v>3</v>
      </c>
      <c r="E263">
        <v>7</v>
      </c>
    </row>
    <row r="264" spans="4:5">
      <c r="D264">
        <v>3</v>
      </c>
      <c r="E264">
        <v>0</v>
      </c>
    </row>
    <row r="265" spans="4:5">
      <c r="D265">
        <v>3</v>
      </c>
      <c r="E265">
        <v>7</v>
      </c>
    </row>
    <row r="266" spans="4:5">
      <c r="D266">
        <v>3</v>
      </c>
      <c r="E266">
        <v>0</v>
      </c>
    </row>
    <row r="267" spans="4:5">
      <c r="D267">
        <v>3</v>
      </c>
      <c r="E267">
        <v>0</v>
      </c>
    </row>
    <row r="268" spans="4:5">
      <c r="D268">
        <v>4</v>
      </c>
      <c r="E268">
        <v>7</v>
      </c>
    </row>
    <row r="269" spans="4:5">
      <c r="D269">
        <v>3</v>
      </c>
      <c r="E269">
        <v>1</v>
      </c>
    </row>
    <row r="270" spans="4:5">
      <c r="D270">
        <v>3</v>
      </c>
      <c r="E270">
        <v>4</v>
      </c>
    </row>
    <row r="271" spans="4:5">
      <c r="D271">
        <v>3</v>
      </c>
      <c r="E271">
        <v>10</v>
      </c>
    </row>
    <row r="272" spans="4:5">
      <c r="D272">
        <v>3</v>
      </c>
      <c r="E272">
        <v>4</v>
      </c>
    </row>
    <row r="273" spans="4:5">
      <c r="D273">
        <v>3</v>
      </c>
      <c r="E273">
        <v>9</v>
      </c>
    </row>
    <row r="274" spans="4:5">
      <c r="D274">
        <v>4</v>
      </c>
      <c r="E274">
        <v>0</v>
      </c>
    </row>
    <row r="275" spans="4:5">
      <c r="D275">
        <v>3</v>
      </c>
      <c r="E275">
        <v>0</v>
      </c>
    </row>
    <row r="276" spans="4:5">
      <c r="D276">
        <v>3</v>
      </c>
      <c r="E276">
        <v>1</v>
      </c>
    </row>
    <row r="277" spans="4:5">
      <c r="D277">
        <v>3</v>
      </c>
      <c r="E277">
        <v>0</v>
      </c>
    </row>
    <row r="278" spans="4:5">
      <c r="D278">
        <v>3</v>
      </c>
      <c r="E278">
        <v>6</v>
      </c>
    </row>
    <row r="279" spans="4:5">
      <c r="D279">
        <v>4</v>
      </c>
      <c r="E279">
        <v>7</v>
      </c>
    </row>
    <row r="280" spans="4:5">
      <c r="D280">
        <v>4</v>
      </c>
      <c r="E280">
        <v>1</v>
      </c>
    </row>
    <row r="281" spans="4:5">
      <c r="D281">
        <v>3</v>
      </c>
      <c r="E281">
        <v>1</v>
      </c>
    </row>
    <row r="282" spans="4:5">
      <c r="D282">
        <v>3</v>
      </c>
      <c r="E282">
        <v>1</v>
      </c>
    </row>
    <row r="283" spans="4:5">
      <c r="D283">
        <v>4</v>
      </c>
      <c r="E283">
        <v>11</v>
      </c>
    </row>
    <row r="284" spans="4:5">
      <c r="D284">
        <v>3</v>
      </c>
      <c r="E284">
        <v>0</v>
      </c>
    </row>
    <row r="285" spans="4:5">
      <c r="D285">
        <v>3</v>
      </c>
      <c r="E285">
        <v>0</v>
      </c>
    </row>
    <row r="286" spans="4:5">
      <c r="D286">
        <v>3</v>
      </c>
      <c r="E286">
        <v>3</v>
      </c>
    </row>
    <row r="287" spans="4:5">
      <c r="D287">
        <v>3</v>
      </c>
      <c r="E287">
        <v>5</v>
      </c>
    </row>
    <row r="288" spans="4:5">
      <c r="D288">
        <v>4</v>
      </c>
      <c r="E288">
        <v>0</v>
      </c>
    </row>
    <row r="289" spans="4:5">
      <c r="D289">
        <v>3</v>
      </c>
      <c r="E289">
        <v>1</v>
      </c>
    </row>
    <row r="290" spans="4:5">
      <c r="D290">
        <v>3</v>
      </c>
      <c r="E290">
        <v>0</v>
      </c>
    </row>
    <row r="291" spans="4:5">
      <c r="D291">
        <v>4</v>
      </c>
      <c r="E291">
        <v>0</v>
      </c>
    </row>
    <row r="292" spans="4:5">
      <c r="D292">
        <v>3</v>
      </c>
      <c r="E292">
        <v>1</v>
      </c>
    </row>
    <row r="293" spans="4:5">
      <c r="D293">
        <v>3</v>
      </c>
      <c r="E293">
        <v>7</v>
      </c>
    </row>
    <row r="294" spans="4:5">
      <c r="D294">
        <v>3</v>
      </c>
      <c r="E294">
        <v>2</v>
      </c>
    </row>
    <row r="295" spans="4:5">
      <c r="D295">
        <v>3</v>
      </c>
      <c r="E295">
        <v>7</v>
      </c>
    </row>
    <row r="296" spans="4:5">
      <c r="D296">
        <v>3</v>
      </c>
      <c r="E296">
        <v>1</v>
      </c>
    </row>
    <row r="297" spans="4:5">
      <c r="D297">
        <v>3</v>
      </c>
      <c r="E297">
        <v>4</v>
      </c>
    </row>
    <row r="298" spans="4:5">
      <c r="D298">
        <v>3</v>
      </c>
      <c r="E298">
        <v>0</v>
      </c>
    </row>
    <row r="299" spans="4:5">
      <c r="D299">
        <v>3</v>
      </c>
      <c r="E299">
        <v>6</v>
      </c>
    </row>
    <row r="300" spans="4:5">
      <c r="D300">
        <v>3</v>
      </c>
      <c r="E300">
        <v>0</v>
      </c>
    </row>
    <row r="301" spans="4:5">
      <c r="D301">
        <v>3</v>
      </c>
      <c r="E301">
        <v>1</v>
      </c>
    </row>
    <row r="302" spans="4:5">
      <c r="D302">
        <v>3</v>
      </c>
      <c r="E302">
        <v>0</v>
      </c>
    </row>
    <row r="303" spans="4:5">
      <c r="D303">
        <v>3</v>
      </c>
      <c r="E303">
        <v>0</v>
      </c>
    </row>
    <row r="304" spans="4:5">
      <c r="D304">
        <v>3</v>
      </c>
      <c r="E304">
        <v>0</v>
      </c>
    </row>
    <row r="305" spans="4:5">
      <c r="D305">
        <v>3</v>
      </c>
      <c r="E305">
        <v>7</v>
      </c>
    </row>
    <row r="306" spans="4:5">
      <c r="D306">
        <v>3</v>
      </c>
      <c r="E306">
        <v>3</v>
      </c>
    </row>
    <row r="307" spans="4:5">
      <c r="D307">
        <v>3</v>
      </c>
      <c r="E307">
        <v>0</v>
      </c>
    </row>
    <row r="308" spans="4:5">
      <c r="D308">
        <v>3</v>
      </c>
      <c r="E308">
        <v>4</v>
      </c>
    </row>
    <row r="309" spans="4:5">
      <c r="D309">
        <v>3</v>
      </c>
      <c r="E309">
        <v>0</v>
      </c>
    </row>
    <row r="310" spans="4:5">
      <c r="D310">
        <v>3</v>
      </c>
      <c r="E310">
        <v>1</v>
      </c>
    </row>
    <row r="311" spans="4:5">
      <c r="D311">
        <v>3</v>
      </c>
      <c r="E311">
        <v>0</v>
      </c>
    </row>
    <row r="312" spans="4:5">
      <c r="D312">
        <v>3</v>
      </c>
      <c r="E312">
        <v>1</v>
      </c>
    </row>
    <row r="313" spans="4:5">
      <c r="D313">
        <v>3</v>
      </c>
      <c r="E313">
        <v>9</v>
      </c>
    </row>
    <row r="314" spans="4:5">
      <c r="D314">
        <v>3</v>
      </c>
      <c r="E314">
        <v>2</v>
      </c>
    </row>
    <row r="315" spans="4:5">
      <c r="D315">
        <v>3</v>
      </c>
      <c r="E315">
        <v>8</v>
      </c>
    </row>
    <row r="316" spans="4:5">
      <c r="D316">
        <v>3</v>
      </c>
      <c r="E316">
        <v>11</v>
      </c>
    </row>
    <row r="317" spans="4:5">
      <c r="D317">
        <v>3</v>
      </c>
      <c r="E317">
        <v>1</v>
      </c>
    </row>
    <row r="318" spans="4:5">
      <c r="D318">
        <v>3</v>
      </c>
      <c r="E318">
        <v>0</v>
      </c>
    </row>
    <row r="319" spans="4:5">
      <c r="D319">
        <v>3</v>
      </c>
      <c r="E319">
        <v>7</v>
      </c>
    </row>
    <row r="320" spans="4:5">
      <c r="D320">
        <v>3</v>
      </c>
      <c r="E320">
        <v>1</v>
      </c>
    </row>
    <row r="321" spans="4:5">
      <c r="D321">
        <v>3</v>
      </c>
      <c r="E321">
        <v>11</v>
      </c>
    </row>
    <row r="322" spans="4:5">
      <c r="D322">
        <v>3</v>
      </c>
      <c r="E322">
        <v>0</v>
      </c>
    </row>
    <row r="323" spans="4:5">
      <c r="D323">
        <v>3</v>
      </c>
      <c r="E323">
        <v>1</v>
      </c>
    </row>
    <row r="324" spans="4:5">
      <c r="D324">
        <v>3</v>
      </c>
      <c r="E324">
        <v>0</v>
      </c>
    </row>
    <row r="325" spans="4:5">
      <c r="D325">
        <v>3</v>
      </c>
      <c r="E325">
        <v>2</v>
      </c>
    </row>
    <row r="326" spans="4:5">
      <c r="D326">
        <v>3</v>
      </c>
      <c r="E326">
        <v>1</v>
      </c>
    </row>
    <row r="327" spans="4:5">
      <c r="D327">
        <v>4</v>
      </c>
      <c r="E327">
        <v>8</v>
      </c>
    </row>
    <row r="328" spans="4:5">
      <c r="D328">
        <v>3</v>
      </c>
      <c r="E328">
        <v>13</v>
      </c>
    </row>
    <row r="329" spans="4:5">
      <c r="D329">
        <v>3</v>
      </c>
      <c r="E329">
        <v>0</v>
      </c>
    </row>
    <row r="330" spans="4:5">
      <c r="D330">
        <v>3</v>
      </c>
      <c r="E330">
        <v>0</v>
      </c>
    </row>
    <row r="331" spans="4:5">
      <c r="D331">
        <v>3</v>
      </c>
      <c r="E331">
        <v>1</v>
      </c>
    </row>
    <row r="332" spans="4:5">
      <c r="D332">
        <v>3</v>
      </c>
      <c r="E332">
        <v>0</v>
      </c>
    </row>
    <row r="333" spans="4:5">
      <c r="D333">
        <v>3</v>
      </c>
      <c r="E333">
        <v>1</v>
      </c>
    </row>
    <row r="334" spans="4:5">
      <c r="D334">
        <v>3</v>
      </c>
      <c r="E334">
        <v>0</v>
      </c>
    </row>
    <row r="335" spans="4:5">
      <c r="D335">
        <v>3</v>
      </c>
      <c r="E335">
        <v>0</v>
      </c>
    </row>
    <row r="336" spans="4:5">
      <c r="D336">
        <v>3</v>
      </c>
      <c r="E336">
        <v>9</v>
      </c>
    </row>
    <row r="337" spans="4:5">
      <c r="D337">
        <v>4</v>
      </c>
      <c r="E337">
        <v>0</v>
      </c>
    </row>
    <row r="338" spans="4:5">
      <c r="D338">
        <v>3</v>
      </c>
      <c r="E338">
        <v>0</v>
      </c>
    </row>
    <row r="339" spans="4:5">
      <c r="D339">
        <v>3</v>
      </c>
      <c r="E339">
        <v>2</v>
      </c>
    </row>
    <row r="340" spans="4:5">
      <c r="D340">
        <v>3</v>
      </c>
      <c r="E340">
        <v>1</v>
      </c>
    </row>
    <row r="341" spans="4:5">
      <c r="D341">
        <v>3</v>
      </c>
      <c r="E341">
        <v>0</v>
      </c>
    </row>
    <row r="342" spans="4:5">
      <c r="D342">
        <v>3</v>
      </c>
      <c r="E342">
        <v>0</v>
      </c>
    </row>
    <row r="343" spans="4:5">
      <c r="D343">
        <v>3</v>
      </c>
      <c r="E343">
        <v>2</v>
      </c>
    </row>
    <row r="344" spans="4:5">
      <c r="D344">
        <v>3</v>
      </c>
      <c r="E344">
        <v>4</v>
      </c>
    </row>
    <row r="345" spans="4:5">
      <c r="D345">
        <v>3</v>
      </c>
      <c r="E345">
        <v>1</v>
      </c>
    </row>
    <row r="346" spans="4:5">
      <c r="D346">
        <v>3</v>
      </c>
      <c r="E346">
        <v>0</v>
      </c>
    </row>
    <row r="347" spans="4:5">
      <c r="D347">
        <v>3</v>
      </c>
      <c r="E347">
        <v>0</v>
      </c>
    </row>
    <row r="348" spans="4:5">
      <c r="D348">
        <v>3</v>
      </c>
      <c r="E348">
        <v>1</v>
      </c>
    </row>
    <row r="349" spans="4:5">
      <c r="D349">
        <v>3</v>
      </c>
      <c r="E349">
        <v>0</v>
      </c>
    </row>
    <row r="350" spans="4:5">
      <c r="D350">
        <v>3</v>
      </c>
      <c r="E350">
        <v>0</v>
      </c>
    </row>
    <row r="351" spans="4:5">
      <c r="D351">
        <v>3</v>
      </c>
      <c r="E351">
        <v>0</v>
      </c>
    </row>
    <row r="352" spans="4:5">
      <c r="D352">
        <v>3</v>
      </c>
      <c r="E352">
        <v>1</v>
      </c>
    </row>
    <row r="353" spans="4:5">
      <c r="D353">
        <v>3</v>
      </c>
      <c r="E353">
        <v>0</v>
      </c>
    </row>
    <row r="354" spans="4:5">
      <c r="D354">
        <v>4</v>
      </c>
      <c r="E354">
        <v>0</v>
      </c>
    </row>
    <row r="355" spans="4:5">
      <c r="D355">
        <v>3</v>
      </c>
      <c r="E355">
        <v>6</v>
      </c>
    </row>
    <row r="356" spans="4:5">
      <c r="D356">
        <v>3</v>
      </c>
      <c r="E356">
        <v>2</v>
      </c>
    </row>
    <row r="357" spans="4:5">
      <c r="D357">
        <v>3</v>
      </c>
      <c r="E357">
        <v>7</v>
      </c>
    </row>
    <row r="358" spans="4:5">
      <c r="D358">
        <v>4</v>
      </c>
      <c r="E358">
        <v>0</v>
      </c>
    </row>
    <row r="359" spans="4:5">
      <c r="D359">
        <v>3</v>
      </c>
      <c r="E359">
        <v>1</v>
      </c>
    </row>
    <row r="360" spans="4:5">
      <c r="D360">
        <v>3</v>
      </c>
      <c r="E360">
        <v>0</v>
      </c>
    </row>
    <row r="361" spans="4:5">
      <c r="D361">
        <v>3</v>
      </c>
      <c r="E361">
        <v>1</v>
      </c>
    </row>
    <row r="362" spans="4:5">
      <c r="D362">
        <v>3</v>
      </c>
      <c r="E362">
        <v>1</v>
      </c>
    </row>
    <row r="363" spans="4:5">
      <c r="D363">
        <v>3</v>
      </c>
      <c r="E363">
        <v>1</v>
      </c>
    </row>
    <row r="364" spans="4:5">
      <c r="D364">
        <v>4</v>
      </c>
      <c r="E364">
        <v>2</v>
      </c>
    </row>
    <row r="365" spans="4:5">
      <c r="D365">
        <v>3</v>
      </c>
      <c r="E365">
        <v>0</v>
      </c>
    </row>
    <row r="366" spans="4:5">
      <c r="D366">
        <v>4</v>
      </c>
      <c r="E366">
        <v>0</v>
      </c>
    </row>
    <row r="367" spans="4:5">
      <c r="D367">
        <v>3</v>
      </c>
      <c r="E367">
        <v>0</v>
      </c>
    </row>
    <row r="368" spans="4:5">
      <c r="D368">
        <v>3</v>
      </c>
      <c r="E368">
        <v>7</v>
      </c>
    </row>
    <row r="369" spans="4:5">
      <c r="D369">
        <v>3</v>
      </c>
      <c r="E369">
        <v>1</v>
      </c>
    </row>
    <row r="370" spans="4:5">
      <c r="D370">
        <v>3</v>
      </c>
      <c r="E370">
        <v>1</v>
      </c>
    </row>
    <row r="371" spans="4:5">
      <c r="D371">
        <v>3</v>
      </c>
      <c r="E371">
        <v>2</v>
      </c>
    </row>
    <row r="372" spans="4:5">
      <c r="D372">
        <v>3</v>
      </c>
      <c r="E372">
        <v>0</v>
      </c>
    </row>
    <row r="373" spans="4:5">
      <c r="D373">
        <v>3</v>
      </c>
      <c r="E373">
        <v>1</v>
      </c>
    </row>
    <row r="374" spans="4:5">
      <c r="D374">
        <v>3</v>
      </c>
      <c r="E374">
        <v>0</v>
      </c>
    </row>
    <row r="375" spans="4:5">
      <c r="D375">
        <v>3</v>
      </c>
      <c r="E375">
        <v>0</v>
      </c>
    </row>
    <row r="376" spans="4:5">
      <c r="D376">
        <v>3</v>
      </c>
      <c r="E376">
        <v>0</v>
      </c>
    </row>
    <row r="377" spans="4:5">
      <c r="D377">
        <v>4</v>
      </c>
      <c r="E377">
        <v>0</v>
      </c>
    </row>
    <row r="378" spans="4:5">
      <c r="D378">
        <v>3</v>
      </c>
      <c r="E378">
        <v>0</v>
      </c>
    </row>
    <row r="379" spans="4:5">
      <c r="D379">
        <v>3</v>
      </c>
      <c r="E379">
        <v>2</v>
      </c>
    </row>
    <row r="380" spans="4:5">
      <c r="D380">
        <v>3</v>
      </c>
      <c r="E380">
        <v>0</v>
      </c>
    </row>
    <row r="381" spans="4:5">
      <c r="D381">
        <v>3</v>
      </c>
      <c r="E381">
        <v>1</v>
      </c>
    </row>
    <row r="382" spans="4:5">
      <c r="D382">
        <v>3</v>
      </c>
      <c r="E382">
        <v>0</v>
      </c>
    </row>
    <row r="383" spans="4:5">
      <c r="D383">
        <v>3</v>
      </c>
      <c r="E383">
        <v>0</v>
      </c>
    </row>
    <row r="384" spans="4:5">
      <c r="D384">
        <v>4</v>
      </c>
      <c r="E384">
        <v>0</v>
      </c>
    </row>
    <row r="385" spans="4:5">
      <c r="D385">
        <v>3</v>
      </c>
      <c r="E385">
        <v>1</v>
      </c>
    </row>
    <row r="386" spans="4:5">
      <c r="D386">
        <v>3</v>
      </c>
      <c r="E386">
        <v>9</v>
      </c>
    </row>
    <row r="387" spans="4:5">
      <c r="D387">
        <v>4</v>
      </c>
      <c r="E387">
        <v>0</v>
      </c>
    </row>
    <row r="388" spans="4:5">
      <c r="D388">
        <v>3</v>
      </c>
      <c r="E388">
        <v>12</v>
      </c>
    </row>
    <row r="389" spans="4:5">
      <c r="D389">
        <v>3</v>
      </c>
      <c r="E389">
        <v>1</v>
      </c>
    </row>
    <row r="390" spans="4:5">
      <c r="D390">
        <v>3</v>
      </c>
      <c r="E390">
        <v>1</v>
      </c>
    </row>
    <row r="391" spans="4:5">
      <c r="D391">
        <v>3</v>
      </c>
      <c r="E391">
        <v>0</v>
      </c>
    </row>
    <row r="392" spans="4:5">
      <c r="D392">
        <v>3</v>
      </c>
      <c r="E392">
        <v>3</v>
      </c>
    </row>
    <row r="393" spans="4:5">
      <c r="D393">
        <v>4</v>
      </c>
      <c r="E393">
        <v>0</v>
      </c>
    </row>
    <row r="394" spans="4:5">
      <c r="D394">
        <v>3</v>
      </c>
      <c r="E394">
        <v>1</v>
      </c>
    </row>
    <row r="395" spans="4:5">
      <c r="D395">
        <v>3</v>
      </c>
      <c r="E395">
        <v>1</v>
      </c>
    </row>
    <row r="396" spans="4:5">
      <c r="D396">
        <v>3</v>
      </c>
      <c r="E396">
        <v>3</v>
      </c>
    </row>
    <row r="397" spans="4:5">
      <c r="D397">
        <v>4</v>
      </c>
      <c r="E397">
        <v>1</v>
      </c>
    </row>
    <row r="398" spans="4:5">
      <c r="D398">
        <v>3</v>
      </c>
      <c r="E398">
        <v>0</v>
      </c>
    </row>
    <row r="399" spans="4:5">
      <c r="D399">
        <v>3</v>
      </c>
      <c r="E399">
        <v>1</v>
      </c>
    </row>
    <row r="400" spans="4:5">
      <c r="D400">
        <v>3</v>
      </c>
      <c r="E400">
        <v>10</v>
      </c>
    </row>
    <row r="401" spans="4:5">
      <c r="D401">
        <v>3</v>
      </c>
      <c r="E401">
        <v>3</v>
      </c>
    </row>
    <row r="402" spans="4:5">
      <c r="D402">
        <v>3</v>
      </c>
      <c r="E402">
        <v>1</v>
      </c>
    </row>
    <row r="403" spans="4:5">
      <c r="D403">
        <v>3</v>
      </c>
      <c r="E403">
        <v>7</v>
      </c>
    </row>
    <row r="404" spans="4:5">
      <c r="D404">
        <v>3</v>
      </c>
      <c r="E404">
        <v>4</v>
      </c>
    </row>
    <row r="405" spans="4:5">
      <c r="D405">
        <v>3</v>
      </c>
      <c r="E405">
        <v>0</v>
      </c>
    </row>
    <row r="406" spans="4:5">
      <c r="D406">
        <v>3</v>
      </c>
      <c r="E406">
        <v>1</v>
      </c>
    </row>
    <row r="407" spans="4:5">
      <c r="D407">
        <v>3</v>
      </c>
      <c r="E407">
        <v>0</v>
      </c>
    </row>
    <row r="408" spans="4:5">
      <c r="D408">
        <v>3</v>
      </c>
      <c r="E408">
        <v>0</v>
      </c>
    </row>
    <row r="409" spans="4:5">
      <c r="D409">
        <v>4</v>
      </c>
      <c r="E409">
        <v>0</v>
      </c>
    </row>
    <row r="410" spans="4:5">
      <c r="D410">
        <v>3</v>
      </c>
      <c r="E410">
        <v>1</v>
      </c>
    </row>
    <row r="411" spans="4:5">
      <c r="D411">
        <v>3</v>
      </c>
      <c r="E411">
        <v>0</v>
      </c>
    </row>
    <row r="412" spans="4:5">
      <c r="D412">
        <v>4</v>
      </c>
      <c r="E412">
        <v>0</v>
      </c>
    </row>
    <row r="413" spans="4:5">
      <c r="D413">
        <v>3</v>
      </c>
      <c r="E413">
        <v>11</v>
      </c>
    </row>
    <row r="414" spans="4:5">
      <c r="D414">
        <v>3</v>
      </c>
      <c r="E414">
        <v>0</v>
      </c>
    </row>
    <row r="415" spans="4:5">
      <c r="D415">
        <v>3</v>
      </c>
      <c r="E415">
        <v>0</v>
      </c>
    </row>
    <row r="416" spans="4:5">
      <c r="D416">
        <v>3</v>
      </c>
      <c r="E416">
        <v>1</v>
      </c>
    </row>
    <row r="417" spans="4:5">
      <c r="D417">
        <v>3</v>
      </c>
      <c r="E417">
        <v>1</v>
      </c>
    </row>
    <row r="418" spans="4:5">
      <c r="D418">
        <v>4</v>
      </c>
      <c r="E418">
        <v>0</v>
      </c>
    </row>
    <row r="419" spans="4:5">
      <c r="D419">
        <v>3</v>
      </c>
      <c r="E419">
        <v>1</v>
      </c>
    </row>
    <row r="420" spans="4:5">
      <c r="D420">
        <v>4</v>
      </c>
      <c r="E420">
        <v>0</v>
      </c>
    </row>
    <row r="421" spans="4:5">
      <c r="D421">
        <v>3</v>
      </c>
      <c r="E421">
        <v>1</v>
      </c>
    </row>
    <row r="422" spans="4:5">
      <c r="D422">
        <v>3</v>
      </c>
      <c r="E422">
        <v>0</v>
      </c>
    </row>
    <row r="423" spans="4:5">
      <c r="D423">
        <v>3</v>
      </c>
      <c r="E423">
        <v>1</v>
      </c>
    </row>
    <row r="424" spans="4:5">
      <c r="D424">
        <v>3</v>
      </c>
      <c r="E424">
        <v>0</v>
      </c>
    </row>
    <row r="425" spans="4:5">
      <c r="D425">
        <v>3</v>
      </c>
      <c r="E425">
        <v>7</v>
      </c>
    </row>
    <row r="426" spans="4:5">
      <c r="D426">
        <v>3</v>
      </c>
      <c r="E426">
        <v>0</v>
      </c>
    </row>
    <row r="427" spans="4:5">
      <c r="D427">
        <v>3</v>
      </c>
      <c r="E427">
        <v>15</v>
      </c>
    </row>
    <row r="428" spans="4:5">
      <c r="D428">
        <v>3</v>
      </c>
      <c r="E428">
        <v>6</v>
      </c>
    </row>
    <row r="429" spans="4:5">
      <c r="D429">
        <v>3</v>
      </c>
      <c r="E429">
        <v>13</v>
      </c>
    </row>
    <row r="430" spans="4:5">
      <c r="D430">
        <v>3</v>
      </c>
      <c r="E430">
        <v>0</v>
      </c>
    </row>
    <row r="431" spans="4:5">
      <c r="D431">
        <v>3</v>
      </c>
      <c r="E431">
        <v>0</v>
      </c>
    </row>
    <row r="432" spans="4:5">
      <c r="D432">
        <v>3</v>
      </c>
      <c r="E432">
        <v>4</v>
      </c>
    </row>
    <row r="433" spans="4:5">
      <c r="D433">
        <v>3</v>
      </c>
      <c r="E433">
        <v>0</v>
      </c>
    </row>
    <row r="434" spans="4:5">
      <c r="D434">
        <v>3</v>
      </c>
      <c r="E434">
        <v>5</v>
      </c>
    </row>
    <row r="435" spans="4:5">
      <c r="D435">
        <v>3</v>
      </c>
      <c r="E435">
        <v>1</v>
      </c>
    </row>
    <row r="436" spans="4:5">
      <c r="D436">
        <v>4</v>
      </c>
      <c r="E436">
        <v>0</v>
      </c>
    </row>
    <row r="437" spans="4:5">
      <c r="D437">
        <v>3</v>
      </c>
      <c r="E437">
        <v>7</v>
      </c>
    </row>
    <row r="438" spans="4:5">
      <c r="D438">
        <v>3</v>
      </c>
      <c r="E438">
        <v>1</v>
      </c>
    </row>
    <row r="439" spans="4:5">
      <c r="D439">
        <v>3</v>
      </c>
      <c r="E439">
        <v>1</v>
      </c>
    </row>
    <row r="440" spans="4:5">
      <c r="D440">
        <v>3</v>
      </c>
      <c r="E440">
        <v>0</v>
      </c>
    </row>
    <row r="441" spans="4:5">
      <c r="D441">
        <v>3</v>
      </c>
      <c r="E441">
        <v>0</v>
      </c>
    </row>
    <row r="442" spans="4:5">
      <c r="D442">
        <v>3</v>
      </c>
      <c r="E442">
        <v>0</v>
      </c>
    </row>
    <row r="443" spans="4:5">
      <c r="D443">
        <v>3</v>
      </c>
      <c r="E443">
        <v>2</v>
      </c>
    </row>
    <row r="444" spans="4:5">
      <c r="D444">
        <v>3</v>
      </c>
      <c r="E444">
        <v>9</v>
      </c>
    </row>
    <row r="445" spans="4:5">
      <c r="D445">
        <v>3</v>
      </c>
      <c r="E445">
        <v>1</v>
      </c>
    </row>
    <row r="446" spans="4:5">
      <c r="D446">
        <v>3</v>
      </c>
      <c r="E446">
        <v>6</v>
      </c>
    </row>
    <row r="447" spans="4:5">
      <c r="D447">
        <v>4</v>
      </c>
      <c r="E447">
        <v>7</v>
      </c>
    </row>
    <row r="448" spans="4:5">
      <c r="D448">
        <v>3</v>
      </c>
      <c r="E448">
        <v>1</v>
      </c>
    </row>
    <row r="449" spans="4:5">
      <c r="D449">
        <v>3</v>
      </c>
      <c r="E449">
        <v>6</v>
      </c>
    </row>
    <row r="450" spans="4:5">
      <c r="D450">
        <v>3</v>
      </c>
      <c r="E450">
        <v>5</v>
      </c>
    </row>
    <row r="451" spans="4:5">
      <c r="D451">
        <v>3</v>
      </c>
      <c r="E451">
        <v>0</v>
      </c>
    </row>
    <row r="452" spans="4:5">
      <c r="D452">
        <v>3</v>
      </c>
      <c r="E452">
        <v>0</v>
      </c>
    </row>
    <row r="453" spans="4:5">
      <c r="D453">
        <v>4</v>
      </c>
      <c r="E453">
        <v>5</v>
      </c>
    </row>
    <row r="454" spans="4:5">
      <c r="D454">
        <v>3</v>
      </c>
      <c r="E454">
        <v>3</v>
      </c>
    </row>
    <row r="455" spans="4:5">
      <c r="D455">
        <v>3</v>
      </c>
      <c r="E455">
        <v>1</v>
      </c>
    </row>
    <row r="456" spans="4:5">
      <c r="D456">
        <v>3</v>
      </c>
      <c r="E456">
        <v>1</v>
      </c>
    </row>
    <row r="457" spans="4:5">
      <c r="D457">
        <v>3</v>
      </c>
      <c r="E457">
        <v>0</v>
      </c>
    </row>
    <row r="458" spans="4:5">
      <c r="D458">
        <v>4</v>
      </c>
      <c r="E458">
        <v>0</v>
      </c>
    </row>
    <row r="459" spans="4:5">
      <c r="D459">
        <v>3</v>
      </c>
      <c r="E459">
        <v>0</v>
      </c>
    </row>
    <row r="460" spans="4:5">
      <c r="D460">
        <v>3</v>
      </c>
      <c r="E460">
        <v>0</v>
      </c>
    </row>
    <row r="461" spans="4:5">
      <c r="D461">
        <v>3</v>
      </c>
      <c r="E461">
        <v>0</v>
      </c>
    </row>
    <row r="462" spans="4:5">
      <c r="D462">
        <v>3</v>
      </c>
      <c r="E462">
        <v>0</v>
      </c>
    </row>
    <row r="463" spans="4:5">
      <c r="D463">
        <v>3</v>
      </c>
      <c r="E463">
        <v>0</v>
      </c>
    </row>
    <row r="464" spans="4:5">
      <c r="D464">
        <v>3</v>
      </c>
      <c r="E464">
        <v>5</v>
      </c>
    </row>
    <row r="465" spans="4:5">
      <c r="D465">
        <v>3</v>
      </c>
      <c r="E465">
        <v>0</v>
      </c>
    </row>
    <row r="466" spans="4:5">
      <c r="D466">
        <v>3</v>
      </c>
      <c r="E466">
        <v>1</v>
      </c>
    </row>
    <row r="467" spans="4:5">
      <c r="D467">
        <v>3</v>
      </c>
      <c r="E467">
        <v>1</v>
      </c>
    </row>
    <row r="468" spans="4:5">
      <c r="D468">
        <v>3</v>
      </c>
      <c r="E468">
        <v>11</v>
      </c>
    </row>
    <row r="469" spans="4:5">
      <c r="D469">
        <v>3</v>
      </c>
      <c r="E469">
        <v>7</v>
      </c>
    </row>
    <row r="470" spans="4:5">
      <c r="D470">
        <v>3</v>
      </c>
      <c r="E470">
        <v>6</v>
      </c>
    </row>
    <row r="471" spans="4:5">
      <c r="D471">
        <v>3</v>
      </c>
      <c r="E471">
        <v>1</v>
      </c>
    </row>
    <row r="472" spans="4:5">
      <c r="D472">
        <v>3</v>
      </c>
      <c r="E472">
        <v>2</v>
      </c>
    </row>
    <row r="473" spans="4:5">
      <c r="D473">
        <v>3</v>
      </c>
      <c r="E473">
        <v>0</v>
      </c>
    </row>
    <row r="474" spans="4:5">
      <c r="D474">
        <v>3</v>
      </c>
      <c r="E474">
        <v>4</v>
      </c>
    </row>
    <row r="475" spans="4:5">
      <c r="D475">
        <v>3</v>
      </c>
      <c r="E475">
        <v>0</v>
      </c>
    </row>
    <row r="476" spans="4:5">
      <c r="D476">
        <v>3</v>
      </c>
      <c r="E476">
        <v>1</v>
      </c>
    </row>
    <row r="477" spans="4:5">
      <c r="D477">
        <v>4</v>
      </c>
      <c r="E477">
        <v>1</v>
      </c>
    </row>
    <row r="478" spans="4:5">
      <c r="D478">
        <v>4</v>
      </c>
      <c r="E478">
        <v>0</v>
      </c>
    </row>
    <row r="479" spans="4:5">
      <c r="D479">
        <v>3</v>
      </c>
      <c r="E479">
        <v>10</v>
      </c>
    </row>
    <row r="480" spans="4:5">
      <c r="D480">
        <v>3</v>
      </c>
      <c r="E480">
        <v>0</v>
      </c>
    </row>
    <row r="481" spans="4:5">
      <c r="D481">
        <v>3</v>
      </c>
      <c r="E481">
        <v>1</v>
      </c>
    </row>
    <row r="482" spans="4:5">
      <c r="D482">
        <v>3</v>
      </c>
      <c r="E482">
        <v>0</v>
      </c>
    </row>
    <row r="483" spans="4:5">
      <c r="D483">
        <v>3</v>
      </c>
      <c r="E483">
        <v>1</v>
      </c>
    </row>
    <row r="484" spans="4:5">
      <c r="D484">
        <v>3</v>
      </c>
      <c r="E484">
        <v>1</v>
      </c>
    </row>
    <row r="485" spans="4:5">
      <c r="D485">
        <v>3</v>
      </c>
      <c r="E485">
        <v>0</v>
      </c>
    </row>
    <row r="486" spans="4:5">
      <c r="D486">
        <v>4</v>
      </c>
      <c r="E486">
        <v>5</v>
      </c>
    </row>
    <row r="487" spans="4:5">
      <c r="D487">
        <v>3</v>
      </c>
      <c r="E487">
        <v>0</v>
      </c>
    </row>
    <row r="488" spans="4:5">
      <c r="D488">
        <v>3</v>
      </c>
      <c r="E488">
        <v>1</v>
      </c>
    </row>
    <row r="489" spans="4:5">
      <c r="D489">
        <v>3</v>
      </c>
      <c r="E489">
        <v>0</v>
      </c>
    </row>
    <row r="490" spans="4:5">
      <c r="D490">
        <v>3</v>
      </c>
      <c r="E490">
        <v>2</v>
      </c>
    </row>
    <row r="491" spans="4:5">
      <c r="D491">
        <v>3</v>
      </c>
      <c r="E491">
        <v>0</v>
      </c>
    </row>
    <row r="492" spans="4:5">
      <c r="D492">
        <v>3</v>
      </c>
      <c r="E492">
        <v>0</v>
      </c>
    </row>
    <row r="493" spans="4:5">
      <c r="D493">
        <v>3</v>
      </c>
      <c r="E493">
        <v>4</v>
      </c>
    </row>
    <row r="494" spans="4:5">
      <c r="D494">
        <v>3</v>
      </c>
      <c r="E494">
        <v>0</v>
      </c>
    </row>
    <row r="495" spans="4:5">
      <c r="D495">
        <v>3</v>
      </c>
      <c r="E495">
        <v>0</v>
      </c>
    </row>
    <row r="496" spans="4:5">
      <c r="D496">
        <v>3</v>
      </c>
      <c r="E496">
        <v>0</v>
      </c>
    </row>
    <row r="497" spans="4:5">
      <c r="D497">
        <v>3</v>
      </c>
      <c r="E497">
        <v>0</v>
      </c>
    </row>
    <row r="498" spans="4:5">
      <c r="D498">
        <v>3</v>
      </c>
      <c r="E498">
        <v>1</v>
      </c>
    </row>
    <row r="499" spans="4:5">
      <c r="D499">
        <v>3</v>
      </c>
      <c r="E499">
        <v>0</v>
      </c>
    </row>
    <row r="500" spans="4:5">
      <c r="D500">
        <v>4</v>
      </c>
      <c r="E500">
        <v>2</v>
      </c>
    </row>
    <row r="501" spans="4:5">
      <c r="D501">
        <v>3</v>
      </c>
      <c r="E501">
        <v>1</v>
      </c>
    </row>
    <row r="502" spans="4:5">
      <c r="D502">
        <v>3</v>
      </c>
      <c r="E502">
        <v>0</v>
      </c>
    </row>
    <row r="503" spans="4:5">
      <c r="D503">
        <v>4</v>
      </c>
      <c r="E503">
        <v>0</v>
      </c>
    </row>
    <row r="504" spans="4:5">
      <c r="D504">
        <v>4</v>
      </c>
      <c r="E504">
        <v>8</v>
      </c>
    </row>
    <row r="505" spans="4:5">
      <c r="D505">
        <v>3</v>
      </c>
      <c r="E505">
        <v>8</v>
      </c>
    </row>
    <row r="506" spans="4:5">
      <c r="D506">
        <v>3</v>
      </c>
      <c r="E506">
        <v>0</v>
      </c>
    </row>
    <row r="507" spans="4:5">
      <c r="D507">
        <v>3</v>
      </c>
      <c r="E507">
        <v>0</v>
      </c>
    </row>
    <row r="508" spans="4:5">
      <c r="D508">
        <v>3</v>
      </c>
      <c r="E508">
        <v>7</v>
      </c>
    </row>
    <row r="509" spans="4:5">
      <c r="D509">
        <v>3</v>
      </c>
      <c r="E509">
        <v>1</v>
      </c>
    </row>
    <row r="510" spans="4:5">
      <c r="D510">
        <v>3</v>
      </c>
      <c r="E510">
        <v>11</v>
      </c>
    </row>
    <row r="511" spans="4:5">
      <c r="D511">
        <v>4</v>
      </c>
      <c r="E511">
        <v>4</v>
      </c>
    </row>
    <row r="512" spans="4:5">
      <c r="D512">
        <v>3</v>
      </c>
      <c r="E512">
        <v>7</v>
      </c>
    </row>
    <row r="513" spans="4:5">
      <c r="D513">
        <v>3</v>
      </c>
      <c r="E513">
        <v>0</v>
      </c>
    </row>
    <row r="514" spans="4:5">
      <c r="D514">
        <v>3</v>
      </c>
      <c r="E514">
        <v>1</v>
      </c>
    </row>
    <row r="515" spans="4:5">
      <c r="D515">
        <v>3</v>
      </c>
      <c r="E515">
        <v>1</v>
      </c>
    </row>
    <row r="516" spans="4:5">
      <c r="D516">
        <v>3</v>
      </c>
      <c r="E516">
        <v>9</v>
      </c>
    </row>
    <row r="517" spans="4:5">
      <c r="D517">
        <v>3</v>
      </c>
      <c r="E517">
        <v>0</v>
      </c>
    </row>
    <row r="518" spans="4:5">
      <c r="D518">
        <v>3</v>
      </c>
      <c r="E518">
        <v>0</v>
      </c>
    </row>
    <row r="519" spans="4:5">
      <c r="D519">
        <v>4</v>
      </c>
      <c r="E519">
        <v>1</v>
      </c>
    </row>
    <row r="520" spans="4:5">
      <c r="D520">
        <v>4</v>
      </c>
      <c r="E520">
        <v>0</v>
      </c>
    </row>
    <row r="521" spans="4:5">
      <c r="D521">
        <v>3</v>
      </c>
      <c r="E521">
        <v>2</v>
      </c>
    </row>
    <row r="522" spans="4:5">
      <c r="D522">
        <v>3</v>
      </c>
      <c r="E522">
        <v>2</v>
      </c>
    </row>
    <row r="523" spans="4:5">
      <c r="D523">
        <v>4</v>
      </c>
      <c r="E523">
        <v>0</v>
      </c>
    </row>
    <row r="524" spans="4:5">
      <c r="D524">
        <v>3</v>
      </c>
      <c r="E524">
        <v>0</v>
      </c>
    </row>
    <row r="525" spans="4:5">
      <c r="D525">
        <v>3</v>
      </c>
      <c r="E525">
        <v>3</v>
      </c>
    </row>
    <row r="526" spans="4:5">
      <c r="D526">
        <v>3</v>
      </c>
      <c r="E526">
        <v>7</v>
      </c>
    </row>
    <row r="527" spans="4:5">
      <c r="D527">
        <v>3</v>
      </c>
      <c r="E527">
        <v>2</v>
      </c>
    </row>
    <row r="528" spans="4:5">
      <c r="D528">
        <v>3</v>
      </c>
      <c r="E528">
        <v>11</v>
      </c>
    </row>
    <row r="529" spans="4:5">
      <c r="D529">
        <v>3</v>
      </c>
      <c r="E529">
        <v>0</v>
      </c>
    </row>
    <row r="530" spans="4:5">
      <c r="D530">
        <v>3</v>
      </c>
      <c r="E530">
        <v>1</v>
      </c>
    </row>
    <row r="531" spans="4:5">
      <c r="D531">
        <v>3</v>
      </c>
      <c r="E531">
        <v>1</v>
      </c>
    </row>
    <row r="532" spans="4:5">
      <c r="D532">
        <v>3</v>
      </c>
      <c r="E532">
        <v>0</v>
      </c>
    </row>
    <row r="533" spans="4:5">
      <c r="D533">
        <v>3</v>
      </c>
      <c r="E533">
        <v>7</v>
      </c>
    </row>
    <row r="534" spans="4:5">
      <c r="D534">
        <v>3</v>
      </c>
      <c r="E534">
        <v>1</v>
      </c>
    </row>
    <row r="535" spans="4:5">
      <c r="D535">
        <v>4</v>
      </c>
      <c r="E535">
        <v>1</v>
      </c>
    </row>
    <row r="536" spans="4:5">
      <c r="D536">
        <v>3</v>
      </c>
      <c r="E536">
        <v>1</v>
      </c>
    </row>
    <row r="537" spans="4:5">
      <c r="D537">
        <v>3</v>
      </c>
      <c r="E537">
        <v>12</v>
      </c>
    </row>
    <row r="538" spans="4:5">
      <c r="D538">
        <v>3</v>
      </c>
      <c r="E538">
        <v>2</v>
      </c>
    </row>
    <row r="539" spans="4:5">
      <c r="D539">
        <v>4</v>
      </c>
      <c r="E539">
        <v>1</v>
      </c>
    </row>
    <row r="540" spans="4:5">
      <c r="D540">
        <v>3</v>
      </c>
      <c r="E540">
        <v>2</v>
      </c>
    </row>
    <row r="541" spans="4:5">
      <c r="D541">
        <v>3</v>
      </c>
      <c r="E541">
        <v>2</v>
      </c>
    </row>
    <row r="542" spans="4:5">
      <c r="D542">
        <v>3</v>
      </c>
      <c r="E542">
        <v>3</v>
      </c>
    </row>
    <row r="543" spans="4:5">
      <c r="D543">
        <v>3</v>
      </c>
      <c r="E543">
        <v>0</v>
      </c>
    </row>
    <row r="544" spans="4:5">
      <c r="D544">
        <v>3</v>
      </c>
      <c r="E544">
        <v>0</v>
      </c>
    </row>
    <row r="545" spans="4:5">
      <c r="D545">
        <v>3</v>
      </c>
      <c r="E545">
        <v>1</v>
      </c>
    </row>
    <row r="546" spans="4:5">
      <c r="D546">
        <v>3</v>
      </c>
      <c r="E546">
        <v>11</v>
      </c>
    </row>
    <row r="547" spans="4:5">
      <c r="D547">
        <v>4</v>
      </c>
      <c r="E547">
        <v>7</v>
      </c>
    </row>
    <row r="548" spans="4:5">
      <c r="D548">
        <v>3</v>
      </c>
      <c r="E548">
        <v>0</v>
      </c>
    </row>
    <row r="549" spans="4:5">
      <c r="D549">
        <v>3</v>
      </c>
      <c r="E549">
        <v>2</v>
      </c>
    </row>
    <row r="550" spans="4:5">
      <c r="D550">
        <v>3</v>
      </c>
      <c r="E550">
        <v>2</v>
      </c>
    </row>
    <row r="551" spans="4:5">
      <c r="D551">
        <v>3</v>
      </c>
      <c r="E551">
        <v>4</v>
      </c>
    </row>
    <row r="552" spans="4:5">
      <c r="D552">
        <v>3</v>
      </c>
      <c r="E552">
        <v>0</v>
      </c>
    </row>
    <row r="553" spans="4:5">
      <c r="D553">
        <v>3</v>
      </c>
      <c r="E553">
        <v>3</v>
      </c>
    </row>
    <row r="554" spans="4:5">
      <c r="D554">
        <v>3</v>
      </c>
      <c r="E554">
        <v>1</v>
      </c>
    </row>
    <row r="555" spans="4:5">
      <c r="D555">
        <v>4</v>
      </c>
      <c r="E555">
        <v>2</v>
      </c>
    </row>
    <row r="556" spans="4:5">
      <c r="D556">
        <v>3</v>
      </c>
      <c r="E556">
        <v>0</v>
      </c>
    </row>
    <row r="557" spans="4:5">
      <c r="D557">
        <v>3</v>
      </c>
      <c r="E557">
        <v>2</v>
      </c>
    </row>
    <row r="558" spans="4:5">
      <c r="D558">
        <v>3</v>
      </c>
      <c r="E558">
        <v>2</v>
      </c>
    </row>
    <row r="559" spans="4:5">
      <c r="D559">
        <v>3</v>
      </c>
      <c r="E559">
        <v>0</v>
      </c>
    </row>
    <row r="560" spans="4:5">
      <c r="D560">
        <v>3</v>
      </c>
      <c r="E560">
        <v>4</v>
      </c>
    </row>
    <row r="561" spans="4:5">
      <c r="D561">
        <v>3</v>
      </c>
      <c r="E561">
        <v>0</v>
      </c>
    </row>
    <row r="562" spans="4:5">
      <c r="D562">
        <v>3</v>
      </c>
      <c r="E562">
        <v>0</v>
      </c>
    </row>
    <row r="563" spans="4:5">
      <c r="D563">
        <v>3</v>
      </c>
      <c r="E563">
        <v>1</v>
      </c>
    </row>
    <row r="564" spans="4:5">
      <c r="D564">
        <v>3</v>
      </c>
      <c r="E564">
        <v>7</v>
      </c>
    </row>
    <row r="565" spans="4:5">
      <c r="D565">
        <v>4</v>
      </c>
      <c r="E565">
        <v>1</v>
      </c>
    </row>
    <row r="566" spans="4:5">
      <c r="D566">
        <v>3</v>
      </c>
      <c r="E566">
        <v>3</v>
      </c>
    </row>
    <row r="567" spans="4:5">
      <c r="D567">
        <v>3</v>
      </c>
      <c r="E567">
        <v>0</v>
      </c>
    </row>
    <row r="568" spans="4:5">
      <c r="D568">
        <v>3</v>
      </c>
      <c r="E568">
        <v>1</v>
      </c>
    </row>
    <row r="569" spans="4:5">
      <c r="D569">
        <v>4</v>
      </c>
      <c r="E569">
        <v>1</v>
      </c>
    </row>
    <row r="570" spans="4:5">
      <c r="D570">
        <v>3</v>
      </c>
      <c r="E570">
        <v>1</v>
      </c>
    </row>
    <row r="571" spans="4:5">
      <c r="D571">
        <v>3</v>
      </c>
      <c r="E571">
        <v>0</v>
      </c>
    </row>
    <row r="572" spans="4:5">
      <c r="D572">
        <v>3</v>
      </c>
      <c r="E572">
        <v>1</v>
      </c>
    </row>
    <row r="573" spans="4:5">
      <c r="D573">
        <v>3</v>
      </c>
      <c r="E573">
        <v>2</v>
      </c>
    </row>
    <row r="574" spans="4:5">
      <c r="D574">
        <v>3</v>
      </c>
      <c r="E574">
        <v>1</v>
      </c>
    </row>
    <row r="575" spans="4:5">
      <c r="D575">
        <v>3</v>
      </c>
      <c r="E575">
        <v>1</v>
      </c>
    </row>
    <row r="576" spans="4:5">
      <c r="D576">
        <v>3</v>
      </c>
      <c r="E576">
        <v>1</v>
      </c>
    </row>
    <row r="577" spans="4:5">
      <c r="D577">
        <v>3</v>
      </c>
      <c r="E577">
        <v>1</v>
      </c>
    </row>
    <row r="578" spans="4:5">
      <c r="D578">
        <v>3</v>
      </c>
      <c r="E578">
        <v>1</v>
      </c>
    </row>
    <row r="579" spans="4:5">
      <c r="D579">
        <v>3</v>
      </c>
      <c r="E579">
        <v>4</v>
      </c>
    </row>
    <row r="580" spans="4:5">
      <c r="D580">
        <v>3</v>
      </c>
      <c r="E580">
        <v>4</v>
      </c>
    </row>
    <row r="581" spans="4:5">
      <c r="D581">
        <v>3</v>
      </c>
      <c r="E581">
        <v>1</v>
      </c>
    </row>
    <row r="582" spans="4:5">
      <c r="D582">
        <v>3</v>
      </c>
      <c r="E582">
        <v>0</v>
      </c>
    </row>
    <row r="583" spans="4:5">
      <c r="D583">
        <v>4</v>
      </c>
      <c r="E583">
        <v>0</v>
      </c>
    </row>
    <row r="584" spans="4:5">
      <c r="D584">
        <v>4</v>
      </c>
      <c r="E584">
        <v>3</v>
      </c>
    </row>
    <row r="585" spans="4:5">
      <c r="D585">
        <v>3</v>
      </c>
      <c r="E585">
        <v>1</v>
      </c>
    </row>
    <row r="586" spans="4:5">
      <c r="D586">
        <v>3</v>
      </c>
      <c r="E586">
        <v>14</v>
      </c>
    </row>
    <row r="587" spans="4:5">
      <c r="D587">
        <v>4</v>
      </c>
      <c r="E587">
        <v>0</v>
      </c>
    </row>
    <row r="588" spans="4:5">
      <c r="D588">
        <v>3</v>
      </c>
      <c r="E588">
        <v>0</v>
      </c>
    </row>
    <row r="589" spans="4:5">
      <c r="D589">
        <v>4</v>
      </c>
      <c r="E589">
        <v>1</v>
      </c>
    </row>
    <row r="590" spans="4:5">
      <c r="D590">
        <v>3</v>
      </c>
      <c r="E590">
        <v>0</v>
      </c>
    </row>
    <row r="591" spans="4:5">
      <c r="D591">
        <v>3</v>
      </c>
      <c r="E591">
        <v>0</v>
      </c>
    </row>
    <row r="592" spans="4:5">
      <c r="D592">
        <v>3</v>
      </c>
      <c r="E592">
        <v>3</v>
      </c>
    </row>
    <row r="593" spans="4:5">
      <c r="D593">
        <v>3</v>
      </c>
      <c r="E593">
        <v>0</v>
      </c>
    </row>
    <row r="594" spans="4:5">
      <c r="D594">
        <v>3</v>
      </c>
      <c r="E594">
        <v>3</v>
      </c>
    </row>
    <row r="595" spans="4:5">
      <c r="D595">
        <v>3</v>
      </c>
      <c r="E595">
        <v>0</v>
      </c>
    </row>
    <row r="596" spans="4:5">
      <c r="D596">
        <v>4</v>
      </c>
      <c r="E596">
        <v>0</v>
      </c>
    </row>
    <row r="597" spans="4:5">
      <c r="D597">
        <v>3</v>
      </c>
      <c r="E597">
        <v>13</v>
      </c>
    </row>
    <row r="598" spans="4:5">
      <c r="D598">
        <v>3</v>
      </c>
      <c r="E598">
        <v>2</v>
      </c>
    </row>
    <row r="599" spans="4:5">
      <c r="D599">
        <v>3</v>
      </c>
      <c r="E599">
        <v>0</v>
      </c>
    </row>
    <row r="600" spans="4:5">
      <c r="D600">
        <v>3</v>
      </c>
      <c r="E600">
        <v>2</v>
      </c>
    </row>
    <row r="601" spans="4:5">
      <c r="D601">
        <v>3</v>
      </c>
      <c r="E601">
        <v>0</v>
      </c>
    </row>
    <row r="602" spans="4:5">
      <c r="D602">
        <v>3</v>
      </c>
      <c r="E602">
        <v>6</v>
      </c>
    </row>
    <row r="603" spans="4:5">
      <c r="D603">
        <v>3</v>
      </c>
      <c r="E603">
        <v>0</v>
      </c>
    </row>
    <row r="604" spans="4:5">
      <c r="D604">
        <v>4</v>
      </c>
      <c r="E604">
        <v>0</v>
      </c>
    </row>
    <row r="605" spans="4:5">
      <c r="D605">
        <v>3</v>
      </c>
      <c r="E605">
        <v>0</v>
      </c>
    </row>
    <row r="606" spans="4:5">
      <c r="D606">
        <v>3</v>
      </c>
      <c r="E606">
        <v>7</v>
      </c>
    </row>
    <row r="607" spans="4:5">
      <c r="D607">
        <v>3</v>
      </c>
      <c r="E607">
        <v>1</v>
      </c>
    </row>
    <row r="608" spans="4:5">
      <c r="D608">
        <v>3</v>
      </c>
      <c r="E608">
        <v>1</v>
      </c>
    </row>
    <row r="609" spans="4:5">
      <c r="D609">
        <v>3</v>
      </c>
      <c r="E609">
        <v>7</v>
      </c>
    </row>
    <row r="610" spans="4:5">
      <c r="D610">
        <v>3</v>
      </c>
      <c r="E610">
        <v>7</v>
      </c>
    </row>
    <row r="611" spans="4:5">
      <c r="D611">
        <v>4</v>
      </c>
      <c r="E611">
        <v>1</v>
      </c>
    </row>
    <row r="612" spans="4:5">
      <c r="D612">
        <v>3</v>
      </c>
      <c r="E612">
        <v>0</v>
      </c>
    </row>
    <row r="613" spans="4:5">
      <c r="D613">
        <v>4</v>
      </c>
      <c r="E613">
        <v>1</v>
      </c>
    </row>
    <row r="614" spans="4:5">
      <c r="D614">
        <v>4</v>
      </c>
      <c r="E614">
        <v>7</v>
      </c>
    </row>
    <row r="615" spans="4:5">
      <c r="D615">
        <v>3</v>
      </c>
      <c r="E615">
        <v>0</v>
      </c>
    </row>
    <row r="616" spans="4:5">
      <c r="D616">
        <v>3</v>
      </c>
      <c r="E616">
        <v>1</v>
      </c>
    </row>
    <row r="617" spans="4:5">
      <c r="D617">
        <v>3</v>
      </c>
      <c r="E617">
        <v>0</v>
      </c>
    </row>
    <row r="618" spans="4:5">
      <c r="D618">
        <v>3</v>
      </c>
      <c r="E618">
        <v>4</v>
      </c>
    </row>
    <row r="619" spans="4:5">
      <c r="D619">
        <v>3</v>
      </c>
      <c r="E619">
        <v>2</v>
      </c>
    </row>
    <row r="620" spans="4:5">
      <c r="D620">
        <v>3</v>
      </c>
      <c r="E620">
        <v>0</v>
      </c>
    </row>
    <row r="621" spans="4:5">
      <c r="D621">
        <v>4</v>
      </c>
      <c r="E621">
        <v>0</v>
      </c>
    </row>
    <row r="622" spans="4:5">
      <c r="D622">
        <v>3</v>
      </c>
      <c r="E622">
        <v>1</v>
      </c>
    </row>
    <row r="623" spans="4:5">
      <c r="D623">
        <v>3</v>
      </c>
      <c r="E623">
        <v>4</v>
      </c>
    </row>
    <row r="624" spans="4:5">
      <c r="D624">
        <v>3</v>
      </c>
      <c r="E624">
        <v>0</v>
      </c>
    </row>
    <row r="625" spans="4:5">
      <c r="D625">
        <v>3</v>
      </c>
      <c r="E625">
        <v>0</v>
      </c>
    </row>
    <row r="626" spans="4:5">
      <c r="D626">
        <v>3</v>
      </c>
      <c r="E626">
        <v>0</v>
      </c>
    </row>
    <row r="627" spans="4:5">
      <c r="D627">
        <v>3</v>
      </c>
      <c r="E627">
        <v>0</v>
      </c>
    </row>
    <row r="628" spans="4:5">
      <c r="D628">
        <v>3</v>
      </c>
      <c r="E628">
        <v>1</v>
      </c>
    </row>
    <row r="629" spans="4:5">
      <c r="D629">
        <v>4</v>
      </c>
      <c r="E629">
        <v>0</v>
      </c>
    </row>
    <row r="630" spans="4:5">
      <c r="D630">
        <v>3</v>
      </c>
      <c r="E630">
        <v>0</v>
      </c>
    </row>
    <row r="631" spans="4:5">
      <c r="D631">
        <v>3</v>
      </c>
      <c r="E631">
        <v>0</v>
      </c>
    </row>
    <row r="632" spans="4:5">
      <c r="D632">
        <v>4</v>
      </c>
      <c r="E632">
        <v>2</v>
      </c>
    </row>
    <row r="633" spans="4:5">
      <c r="D633">
        <v>4</v>
      </c>
      <c r="E633">
        <v>0</v>
      </c>
    </row>
    <row r="634" spans="4:5">
      <c r="D634">
        <v>3</v>
      </c>
      <c r="E634">
        <v>2</v>
      </c>
    </row>
    <row r="635" spans="4:5">
      <c r="D635">
        <v>4</v>
      </c>
      <c r="E635">
        <v>0</v>
      </c>
    </row>
    <row r="636" spans="4:5">
      <c r="D636">
        <v>3</v>
      </c>
      <c r="E636">
        <v>0</v>
      </c>
    </row>
    <row r="637" spans="4:5">
      <c r="D637">
        <v>4</v>
      </c>
      <c r="E637">
        <v>5</v>
      </c>
    </row>
    <row r="638" spans="4:5">
      <c r="D638">
        <v>3</v>
      </c>
      <c r="E638">
        <v>7</v>
      </c>
    </row>
    <row r="639" spans="4:5">
      <c r="D639">
        <v>3</v>
      </c>
      <c r="E639">
        <v>0</v>
      </c>
    </row>
    <row r="640" spans="4:5">
      <c r="D640">
        <v>3</v>
      </c>
      <c r="E640">
        <v>0</v>
      </c>
    </row>
    <row r="641" spans="4:5">
      <c r="D641">
        <v>3</v>
      </c>
      <c r="E641">
        <v>0</v>
      </c>
    </row>
    <row r="642" spans="4:5">
      <c r="D642">
        <v>3</v>
      </c>
      <c r="E642">
        <v>3</v>
      </c>
    </row>
    <row r="643" spans="4:5">
      <c r="D643">
        <v>3</v>
      </c>
      <c r="E643">
        <v>5</v>
      </c>
    </row>
    <row r="644" spans="4:5">
      <c r="D644">
        <v>3</v>
      </c>
      <c r="E644">
        <v>1</v>
      </c>
    </row>
    <row r="645" spans="4:5">
      <c r="D645">
        <v>3</v>
      </c>
      <c r="E645">
        <v>1</v>
      </c>
    </row>
    <row r="646" spans="4:5">
      <c r="D646">
        <v>3</v>
      </c>
      <c r="E646">
        <v>0</v>
      </c>
    </row>
    <row r="647" spans="4:5">
      <c r="D647">
        <v>3</v>
      </c>
      <c r="E647">
        <v>0</v>
      </c>
    </row>
    <row r="648" spans="4:5">
      <c r="D648">
        <v>3</v>
      </c>
      <c r="E648">
        <v>2</v>
      </c>
    </row>
    <row r="649" spans="4:5">
      <c r="D649">
        <v>3</v>
      </c>
      <c r="E649">
        <v>4</v>
      </c>
    </row>
    <row r="650" spans="4:5">
      <c r="D650">
        <v>3</v>
      </c>
      <c r="E650">
        <v>0</v>
      </c>
    </row>
    <row r="651" spans="4:5">
      <c r="D651">
        <v>3</v>
      </c>
      <c r="E651">
        <v>3</v>
      </c>
    </row>
    <row r="652" spans="4:5">
      <c r="D652">
        <v>3</v>
      </c>
      <c r="E652">
        <v>2</v>
      </c>
    </row>
    <row r="653" spans="4:5">
      <c r="D653">
        <v>4</v>
      </c>
      <c r="E653">
        <v>7</v>
      </c>
    </row>
    <row r="654" spans="4:5">
      <c r="D654">
        <v>3</v>
      </c>
      <c r="E654">
        <v>0</v>
      </c>
    </row>
    <row r="655" spans="4:5">
      <c r="D655">
        <v>3</v>
      </c>
      <c r="E655">
        <v>14</v>
      </c>
    </row>
    <row r="656" spans="4:5">
      <c r="D656">
        <v>3</v>
      </c>
      <c r="E656">
        <v>0</v>
      </c>
    </row>
    <row r="657" spans="4:5">
      <c r="D657">
        <v>3</v>
      </c>
      <c r="E657">
        <v>0</v>
      </c>
    </row>
    <row r="658" spans="4:5">
      <c r="D658">
        <v>4</v>
      </c>
      <c r="E658">
        <v>0</v>
      </c>
    </row>
    <row r="659" spans="4:5">
      <c r="D659">
        <v>3</v>
      </c>
      <c r="E659">
        <v>0</v>
      </c>
    </row>
    <row r="660" spans="4:5">
      <c r="D660">
        <v>3</v>
      </c>
      <c r="E660">
        <v>7</v>
      </c>
    </row>
    <row r="661" spans="4:5">
      <c r="D661">
        <v>3</v>
      </c>
      <c r="E661">
        <v>0</v>
      </c>
    </row>
    <row r="662" spans="4:5">
      <c r="D662">
        <v>3</v>
      </c>
      <c r="E662">
        <v>0</v>
      </c>
    </row>
    <row r="663" spans="4:5">
      <c r="D663">
        <v>4</v>
      </c>
      <c r="E663">
        <v>0</v>
      </c>
    </row>
    <row r="664" spans="4:5">
      <c r="D664">
        <v>3</v>
      </c>
      <c r="E664">
        <v>0</v>
      </c>
    </row>
    <row r="665" spans="4:5">
      <c r="D665">
        <v>3</v>
      </c>
      <c r="E665">
        <v>0</v>
      </c>
    </row>
    <row r="666" spans="4:5">
      <c r="D666">
        <v>3</v>
      </c>
      <c r="E666">
        <v>4</v>
      </c>
    </row>
    <row r="667" spans="4:5">
      <c r="D667">
        <v>3</v>
      </c>
      <c r="E667">
        <v>1</v>
      </c>
    </row>
    <row r="668" spans="4:5">
      <c r="D668">
        <v>3</v>
      </c>
      <c r="E668">
        <v>0</v>
      </c>
    </row>
    <row r="669" spans="4:5">
      <c r="D669">
        <v>3</v>
      </c>
      <c r="E669">
        <v>1</v>
      </c>
    </row>
    <row r="670" spans="4:5">
      <c r="D670">
        <v>3</v>
      </c>
      <c r="E670">
        <v>2</v>
      </c>
    </row>
    <row r="671" spans="4:5">
      <c r="D671">
        <v>4</v>
      </c>
      <c r="E671">
        <v>2</v>
      </c>
    </row>
    <row r="672" spans="4:5">
      <c r="D672">
        <v>3</v>
      </c>
      <c r="E672">
        <v>0</v>
      </c>
    </row>
    <row r="673" spans="4:5">
      <c r="D673">
        <v>3</v>
      </c>
      <c r="E673">
        <v>1</v>
      </c>
    </row>
    <row r="674" spans="4:5">
      <c r="D674">
        <v>3</v>
      </c>
      <c r="E674">
        <v>0</v>
      </c>
    </row>
    <row r="675" spans="4:5">
      <c r="D675">
        <v>3</v>
      </c>
      <c r="E675">
        <v>0</v>
      </c>
    </row>
    <row r="676" spans="4:5">
      <c r="D676">
        <v>3</v>
      </c>
      <c r="E676">
        <v>0</v>
      </c>
    </row>
    <row r="677" spans="4:5">
      <c r="D677">
        <v>3</v>
      </c>
      <c r="E677">
        <v>5</v>
      </c>
    </row>
    <row r="678" spans="4:5">
      <c r="D678">
        <v>4</v>
      </c>
      <c r="E678">
        <v>0</v>
      </c>
    </row>
    <row r="679" spans="4:5">
      <c r="D679">
        <v>3</v>
      </c>
      <c r="E679">
        <v>1</v>
      </c>
    </row>
    <row r="680" spans="4:5">
      <c r="D680">
        <v>3</v>
      </c>
      <c r="E680">
        <v>0</v>
      </c>
    </row>
    <row r="681" spans="4:5">
      <c r="D681">
        <v>3</v>
      </c>
      <c r="E681">
        <v>0</v>
      </c>
    </row>
    <row r="682" spans="4:5">
      <c r="D682">
        <v>3</v>
      </c>
      <c r="E682">
        <v>0</v>
      </c>
    </row>
    <row r="683" spans="4:5">
      <c r="D683">
        <v>3</v>
      </c>
      <c r="E683">
        <v>5</v>
      </c>
    </row>
    <row r="684" spans="4:5">
      <c r="D684">
        <v>4</v>
      </c>
      <c r="E684">
        <v>0</v>
      </c>
    </row>
    <row r="685" spans="4:5">
      <c r="D685">
        <v>3</v>
      </c>
      <c r="E685">
        <v>0</v>
      </c>
    </row>
    <row r="686" spans="4:5">
      <c r="D686">
        <v>3</v>
      </c>
      <c r="E686">
        <v>0</v>
      </c>
    </row>
    <row r="687" spans="4:5">
      <c r="D687">
        <v>3</v>
      </c>
      <c r="E687">
        <v>0</v>
      </c>
    </row>
    <row r="688" spans="4:5">
      <c r="D688">
        <v>3</v>
      </c>
      <c r="E688">
        <v>2</v>
      </c>
    </row>
    <row r="689" spans="4:5">
      <c r="D689">
        <v>4</v>
      </c>
      <c r="E689">
        <v>3</v>
      </c>
    </row>
    <row r="690" spans="4:5">
      <c r="D690">
        <v>3</v>
      </c>
      <c r="E690">
        <v>0</v>
      </c>
    </row>
    <row r="691" spans="4:5">
      <c r="D691">
        <v>3</v>
      </c>
      <c r="E691">
        <v>0</v>
      </c>
    </row>
    <row r="692" spans="4:5">
      <c r="D692">
        <v>3</v>
      </c>
      <c r="E692">
        <v>8</v>
      </c>
    </row>
    <row r="693" spans="4:5">
      <c r="D693">
        <v>3</v>
      </c>
      <c r="E693">
        <v>0</v>
      </c>
    </row>
    <row r="694" spans="4:5">
      <c r="D694">
        <v>3</v>
      </c>
      <c r="E694">
        <v>6</v>
      </c>
    </row>
    <row r="695" spans="4:5">
      <c r="D695">
        <v>3</v>
      </c>
      <c r="E695">
        <v>3</v>
      </c>
    </row>
    <row r="696" spans="4:5">
      <c r="D696">
        <v>3</v>
      </c>
      <c r="E696">
        <v>1</v>
      </c>
    </row>
    <row r="697" spans="4:5">
      <c r="D697">
        <v>3</v>
      </c>
      <c r="E697">
        <v>11</v>
      </c>
    </row>
    <row r="698" spans="4:5">
      <c r="D698">
        <v>3</v>
      </c>
      <c r="E698">
        <v>0</v>
      </c>
    </row>
    <row r="699" spans="4:5">
      <c r="D699">
        <v>3</v>
      </c>
      <c r="E699">
        <v>0</v>
      </c>
    </row>
    <row r="700" spans="4:5">
      <c r="D700">
        <v>3</v>
      </c>
      <c r="E700">
        <v>1</v>
      </c>
    </row>
    <row r="701" spans="4:5">
      <c r="D701">
        <v>3</v>
      </c>
      <c r="E701">
        <v>7</v>
      </c>
    </row>
    <row r="702" spans="4:5">
      <c r="D702">
        <v>4</v>
      </c>
      <c r="E702">
        <v>0</v>
      </c>
    </row>
    <row r="703" spans="4:5">
      <c r="D703">
        <v>3</v>
      </c>
      <c r="E703">
        <v>15</v>
      </c>
    </row>
    <row r="704" spans="4:5">
      <c r="D704">
        <v>3</v>
      </c>
      <c r="E704">
        <v>7</v>
      </c>
    </row>
    <row r="705" spans="4:5">
      <c r="D705">
        <v>3</v>
      </c>
      <c r="E705">
        <v>1</v>
      </c>
    </row>
    <row r="706" spans="4:5">
      <c r="D706">
        <v>3</v>
      </c>
      <c r="E706">
        <v>0</v>
      </c>
    </row>
    <row r="707" spans="4:5">
      <c r="D707">
        <v>3</v>
      </c>
      <c r="E707">
        <v>0</v>
      </c>
    </row>
    <row r="708" spans="4:5">
      <c r="D708">
        <v>3</v>
      </c>
      <c r="E708">
        <v>0</v>
      </c>
    </row>
    <row r="709" spans="4:5">
      <c r="D709">
        <v>3</v>
      </c>
      <c r="E709">
        <v>2</v>
      </c>
    </row>
    <row r="710" spans="4:5">
      <c r="D710">
        <v>3</v>
      </c>
      <c r="E710">
        <v>0</v>
      </c>
    </row>
    <row r="711" spans="4:5">
      <c r="D711">
        <v>4</v>
      </c>
      <c r="E711">
        <v>1</v>
      </c>
    </row>
    <row r="712" spans="4:5">
      <c r="D712">
        <v>3</v>
      </c>
      <c r="E712">
        <v>6</v>
      </c>
    </row>
    <row r="713" spans="4:5">
      <c r="D713">
        <v>4</v>
      </c>
      <c r="E713">
        <v>0</v>
      </c>
    </row>
    <row r="714" spans="4:5">
      <c r="D714">
        <v>3</v>
      </c>
      <c r="E714">
        <v>0</v>
      </c>
    </row>
    <row r="715" spans="4:5">
      <c r="D715">
        <v>3</v>
      </c>
      <c r="E715">
        <v>0</v>
      </c>
    </row>
    <row r="716" spans="4:5">
      <c r="D716">
        <v>4</v>
      </c>
      <c r="E716">
        <v>1</v>
      </c>
    </row>
    <row r="717" spans="4:5">
      <c r="D717">
        <v>3</v>
      </c>
      <c r="E717">
        <v>1</v>
      </c>
    </row>
    <row r="718" spans="4:5">
      <c r="D718">
        <v>3</v>
      </c>
      <c r="E718">
        <v>0</v>
      </c>
    </row>
    <row r="719" spans="4:5">
      <c r="D719">
        <v>3</v>
      </c>
      <c r="E719">
        <v>2</v>
      </c>
    </row>
    <row r="720" spans="4:5">
      <c r="D720">
        <v>3</v>
      </c>
      <c r="E720">
        <v>0</v>
      </c>
    </row>
    <row r="721" spans="4:5">
      <c r="D721">
        <v>3</v>
      </c>
      <c r="E721">
        <v>0</v>
      </c>
    </row>
    <row r="722" spans="4:5">
      <c r="D722">
        <v>3</v>
      </c>
      <c r="E722">
        <v>0</v>
      </c>
    </row>
    <row r="723" spans="4:5">
      <c r="D723">
        <v>3</v>
      </c>
      <c r="E723">
        <v>1</v>
      </c>
    </row>
    <row r="724" spans="4:5">
      <c r="D724">
        <v>3</v>
      </c>
      <c r="E724">
        <v>0</v>
      </c>
    </row>
    <row r="725" spans="4:5">
      <c r="D725">
        <v>3</v>
      </c>
      <c r="E725">
        <v>0</v>
      </c>
    </row>
    <row r="726" spans="4:5">
      <c r="D726">
        <v>3</v>
      </c>
      <c r="E726">
        <v>3</v>
      </c>
    </row>
    <row r="727" spans="4:5">
      <c r="D727">
        <v>4</v>
      </c>
      <c r="E727">
        <v>0</v>
      </c>
    </row>
    <row r="728" spans="4:5">
      <c r="D728">
        <v>3</v>
      </c>
      <c r="E728">
        <v>0</v>
      </c>
    </row>
    <row r="729" spans="4:5">
      <c r="D729">
        <v>3</v>
      </c>
      <c r="E729">
        <v>0</v>
      </c>
    </row>
    <row r="730" spans="4:5">
      <c r="D730">
        <v>3</v>
      </c>
      <c r="E730">
        <v>0</v>
      </c>
    </row>
    <row r="731" spans="4:5">
      <c r="D731">
        <v>3</v>
      </c>
      <c r="E731">
        <v>10</v>
      </c>
    </row>
    <row r="732" spans="4:5">
      <c r="D732">
        <v>3</v>
      </c>
      <c r="E732">
        <v>1</v>
      </c>
    </row>
    <row r="733" spans="4:5">
      <c r="D733">
        <v>3</v>
      </c>
      <c r="E733">
        <v>0</v>
      </c>
    </row>
    <row r="734" spans="4:5">
      <c r="D734">
        <v>3</v>
      </c>
      <c r="E734">
        <v>1</v>
      </c>
    </row>
    <row r="735" spans="4:5">
      <c r="D735">
        <v>3</v>
      </c>
      <c r="E735">
        <v>1</v>
      </c>
    </row>
    <row r="736" spans="4:5">
      <c r="D736">
        <v>3</v>
      </c>
      <c r="E736">
        <v>1</v>
      </c>
    </row>
    <row r="737" spans="4:5">
      <c r="D737">
        <v>3</v>
      </c>
      <c r="E737">
        <v>2</v>
      </c>
    </row>
    <row r="738" spans="4:5">
      <c r="D738">
        <v>3</v>
      </c>
      <c r="E738">
        <v>4</v>
      </c>
    </row>
    <row r="739" spans="4:5">
      <c r="D739">
        <v>3</v>
      </c>
      <c r="E739">
        <v>2</v>
      </c>
    </row>
    <row r="740" spans="4:5">
      <c r="D740">
        <v>3</v>
      </c>
      <c r="E740">
        <v>11</v>
      </c>
    </row>
    <row r="741" spans="4:5">
      <c r="D741">
        <v>3</v>
      </c>
      <c r="E741">
        <v>2</v>
      </c>
    </row>
    <row r="742" spans="4:5">
      <c r="D742">
        <v>4</v>
      </c>
      <c r="E742">
        <v>1</v>
      </c>
    </row>
    <row r="743" spans="4:5">
      <c r="D743">
        <v>3</v>
      </c>
      <c r="E743">
        <v>0</v>
      </c>
    </row>
    <row r="744" spans="4:5">
      <c r="D744">
        <v>3</v>
      </c>
      <c r="E744">
        <v>0</v>
      </c>
    </row>
    <row r="745" spans="4:5">
      <c r="D745">
        <v>3</v>
      </c>
      <c r="E745">
        <v>4</v>
      </c>
    </row>
    <row r="746" spans="4:5">
      <c r="D746">
        <v>3</v>
      </c>
      <c r="E746">
        <v>0</v>
      </c>
    </row>
    <row r="747" spans="4:5">
      <c r="D747">
        <v>3</v>
      </c>
      <c r="E747">
        <v>6</v>
      </c>
    </row>
    <row r="748" spans="4:5">
      <c r="D748">
        <v>4</v>
      </c>
      <c r="E748">
        <v>5</v>
      </c>
    </row>
    <row r="749" spans="4:5">
      <c r="D749">
        <v>3</v>
      </c>
      <c r="E749">
        <v>0</v>
      </c>
    </row>
    <row r="750" spans="4:5">
      <c r="D750">
        <v>3</v>
      </c>
      <c r="E750">
        <v>2</v>
      </c>
    </row>
    <row r="751" spans="4:5">
      <c r="D751">
        <v>3</v>
      </c>
      <c r="E751">
        <v>6</v>
      </c>
    </row>
    <row r="752" spans="4:5">
      <c r="D752">
        <v>3</v>
      </c>
      <c r="E752">
        <v>11</v>
      </c>
    </row>
    <row r="753" spans="4:5">
      <c r="D753">
        <v>3</v>
      </c>
      <c r="E753">
        <v>0</v>
      </c>
    </row>
    <row r="754" spans="4:5">
      <c r="D754">
        <v>3</v>
      </c>
      <c r="E754">
        <v>15</v>
      </c>
    </row>
    <row r="755" spans="4:5">
      <c r="D755">
        <v>3</v>
      </c>
      <c r="E755">
        <v>2</v>
      </c>
    </row>
    <row r="756" spans="4:5">
      <c r="D756">
        <v>3</v>
      </c>
      <c r="E756">
        <v>2</v>
      </c>
    </row>
    <row r="757" spans="4:5">
      <c r="D757">
        <v>3</v>
      </c>
      <c r="E757">
        <v>1</v>
      </c>
    </row>
    <row r="758" spans="4:5">
      <c r="D758">
        <v>3</v>
      </c>
      <c r="E758">
        <v>7</v>
      </c>
    </row>
    <row r="759" spans="4:5">
      <c r="D759">
        <v>3</v>
      </c>
      <c r="E759">
        <v>0</v>
      </c>
    </row>
    <row r="760" spans="4:5">
      <c r="D760">
        <v>3</v>
      </c>
      <c r="E760">
        <v>0</v>
      </c>
    </row>
    <row r="761" spans="4:5">
      <c r="D761">
        <v>3</v>
      </c>
      <c r="E761">
        <v>0</v>
      </c>
    </row>
    <row r="762" spans="4:5">
      <c r="D762">
        <v>3</v>
      </c>
      <c r="E762">
        <v>6</v>
      </c>
    </row>
    <row r="763" spans="4:5">
      <c r="D763">
        <v>3</v>
      </c>
      <c r="E763">
        <v>0</v>
      </c>
    </row>
    <row r="764" spans="4:5">
      <c r="D764">
        <v>3</v>
      </c>
      <c r="E764">
        <v>1</v>
      </c>
    </row>
    <row r="765" spans="4:5">
      <c r="D765">
        <v>3</v>
      </c>
      <c r="E765">
        <v>0</v>
      </c>
    </row>
    <row r="766" spans="4:5">
      <c r="D766">
        <v>4</v>
      </c>
      <c r="E766">
        <v>0</v>
      </c>
    </row>
    <row r="767" spans="4:5">
      <c r="D767">
        <v>3</v>
      </c>
      <c r="E767">
        <v>2</v>
      </c>
    </row>
    <row r="768" spans="4:5">
      <c r="D768">
        <v>3</v>
      </c>
      <c r="E768">
        <v>7</v>
      </c>
    </row>
    <row r="769" spans="4:5">
      <c r="D769">
        <v>3</v>
      </c>
      <c r="E769">
        <v>0</v>
      </c>
    </row>
    <row r="770" spans="4:5">
      <c r="D770">
        <v>3</v>
      </c>
      <c r="E770">
        <v>7</v>
      </c>
    </row>
    <row r="771" spans="4:5">
      <c r="D771">
        <v>3</v>
      </c>
      <c r="E771">
        <v>1</v>
      </c>
    </row>
    <row r="772" spans="4:5">
      <c r="D772">
        <v>3</v>
      </c>
      <c r="E772">
        <v>2</v>
      </c>
    </row>
    <row r="773" spans="4:5">
      <c r="D773">
        <v>3</v>
      </c>
      <c r="E773">
        <v>7</v>
      </c>
    </row>
    <row r="774" spans="4:5">
      <c r="D774">
        <v>3</v>
      </c>
      <c r="E774">
        <v>0</v>
      </c>
    </row>
    <row r="775" spans="4:5">
      <c r="D775">
        <v>3</v>
      </c>
      <c r="E775">
        <v>7</v>
      </c>
    </row>
    <row r="776" spans="4:5">
      <c r="D776">
        <v>3</v>
      </c>
      <c r="E776">
        <v>6</v>
      </c>
    </row>
    <row r="777" spans="4:5">
      <c r="D777">
        <v>3</v>
      </c>
      <c r="E777">
        <v>0</v>
      </c>
    </row>
    <row r="778" spans="4:5">
      <c r="D778">
        <v>3</v>
      </c>
      <c r="E778">
        <v>0</v>
      </c>
    </row>
    <row r="779" spans="4:5">
      <c r="D779">
        <v>3</v>
      </c>
      <c r="E779">
        <v>1</v>
      </c>
    </row>
    <row r="780" spans="4:5">
      <c r="D780">
        <v>4</v>
      </c>
      <c r="E780">
        <v>1</v>
      </c>
    </row>
    <row r="781" spans="4:5">
      <c r="D781">
        <v>3</v>
      </c>
      <c r="E781">
        <v>2</v>
      </c>
    </row>
    <row r="782" spans="4:5">
      <c r="D782">
        <v>3</v>
      </c>
      <c r="E782">
        <v>1</v>
      </c>
    </row>
    <row r="783" spans="4:5">
      <c r="D783">
        <v>3</v>
      </c>
      <c r="E783">
        <v>1</v>
      </c>
    </row>
    <row r="784" spans="4:5">
      <c r="D784">
        <v>3</v>
      </c>
      <c r="E784">
        <v>0</v>
      </c>
    </row>
    <row r="785" spans="4:5">
      <c r="D785">
        <v>3</v>
      </c>
      <c r="E785">
        <v>0</v>
      </c>
    </row>
    <row r="786" spans="4:5">
      <c r="D786">
        <v>3</v>
      </c>
      <c r="E786">
        <v>1</v>
      </c>
    </row>
    <row r="787" spans="4:5">
      <c r="D787">
        <v>4</v>
      </c>
      <c r="E787">
        <v>11</v>
      </c>
    </row>
    <row r="788" spans="4:5">
      <c r="D788">
        <v>3</v>
      </c>
      <c r="E788">
        <v>1</v>
      </c>
    </row>
    <row r="789" spans="4:5">
      <c r="D789">
        <v>3</v>
      </c>
      <c r="E789">
        <v>1</v>
      </c>
    </row>
    <row r="790" spans="4:5">
      <c r="D790">
        <v>3</v>
      </c>
      <c r="E790">
        <v>1</v>
      </c>
    </row>
    <row r="791" spans="4:5">
      <c r="D791">
        <v>3</v>
      </c>
      <c r="E791">
        <v>3</v>
      </c>
    </row>
    <row r="792" spans="4:5">
      <c r="D792">
        <v>3</v>
      </c>
      <c r="E792">
        <v>1</v>
      </c>
    </row>
    <row r="793" spans="4:5">
      <c r="D793">
        <v>4</v>
      </c>
      <c r="E793">
        <v>4</v>
      </c>
    </row>
    <row r="794" spans="4:5">
      <c r="D794">
        <v>4</v>
      </c>
      <c r="E794">
        <v>3</v>
      </c>
    </row>
    <row r="795" spans="4:5">
      <c r="D795">
        <v>3</v>
      </c>
      <c r="E795">
        <v>2</v>
      </c>
    </row>
    <row r="796" spans="4:5">
      <c r="D796">
        <v>3</v>
      </c>
      <c r="E796">
        <v>0</v>
      </c>
    </row>
    <row r="797" spans="4:5">
      <c r="D797">
        <v>3</v>
      </c>
      <c r="E797">
        <v>0</v>
      </c>
    </row>
    <row r="798" spans="4:5">
      <c r="D798">
        <v>3</v>
      </c>
      <c r="E798">
        <v>5</v>
      </c>
    </row>
    <row r="799" spans="4:5">
      <c r="D799">
        <v>4</v>
      </c>
      <c r="E799">
        <v>0</v>
      </c>
    </row>
    <row r="800" spans="4:5">
      <c r="D800">
        <v>4</v>
      </c>
      <c r="E800">
        <v>2</v>
      </c>
    </row>
    <row r="801" spans="4:5">
      <c r="D801">
        <v>3</v>
      </c>
      <c r="E801">
        <v>13</v>
      </c>
    </row>
    <row r="802" spans="4:5">
      <c r="D802">
        <v>3</v>
      </c>
      <c r="E802">
        <v>0</v>
      </c>
    </row>
    <row r="803" spans="4:5">
      <c r="D803">
        <v>3</v>
      </c>
      <c r="E803">
        <v>0</v>
      </c>
    </row>
    <row r="804" spans="4:5">
      <c r="D804">
        <v>3</v>
      </c>
      <c r="E804">
        <v>0</v>
      </c>
    </row>
    <row r="805" spans="4:5">
      <c r="D805">
        <v>3</v>
      </c>
      <c r="E805">
        <v>0</v>
      </c>
    </row>
    <row r="806" spans="4:5">
      <c r="D806">
        <v>4</v>
      </c>
      <c r="E806">
        <v>2</v>
      </c>
    </row>
    <row r="807" spans="4:5">
      <c r="D807">
        <v>3</v>
      </c>
      <c r="E807">
        <v>4</v>
      </c>
    </row>
    <row r="808" spans="4:5">
      <c r="D808">
        <v>3</v>
      </c>
      <c r="E808">
        <v>4</v>
      </c>
    </row>
    <row r="809" spans="4:5">
      <c r="D809">
        <v>3</v>
      </c>
      <c r="E809">
        <v>2</v>
      </c>
    </row>
    <row r="810" spans="4:5">
      <c r="D810">
        <v>4</v>
      </c>
      <c r="E810">
        <v>1</v>
      </c>
    </row>
    <row r="811" spans="4:5">
      <c r="D811">
        <v>3</v>
      </c>
      <c r="E811">
        <v>1</v>
      </c>
    </row>
    <row r="812" spans="4:5">
      <c r="D812">
        <v>3</v>
      </c>
      <c r="E812">
        <v>4</v>
      </c>
    </row>
    <row r="813" spans="4:5">
      <c r="D813">
        <v>3</v>
      </c>
      <c r="E813">
        <v>0</v>
      </c>
    </row>
    <row r="814" spans="4:5">
      <c r="D814">
        <v>3</v>
      </c>
      <c r="E814">
        <v>0</v>
      </c>
    </row>
    <row r="815" spans="4:5">
      <c r="D815">
        <v>3</v>
      </c>
      <c r="E815">
        <v>11</v>
      </c>
    </row>
    <row r="816" spans="4:5">
      <c r="D816">
        <v>3</v>
      </c>
      <c r="E816">
        <v>4</v>
      </c>
    </row>
    <row r="817" spans="4:5">
      <c r="D817">
        <v>3</v>
      </c>
      <c r="E817">
        <v>2</v>
      </c>
    </row>
    <row r="818" spans="4:5">
      <c r="D818">
        <v>3</v>
      </c>
      <c r="E818">
        <v>0</v>
      </c>
    </row>
    <row r="819" spans="4:5">
      <c r="D819">
        <v>4</v>
      </c>
      <c r="E819">
        <v>0</v>
      </c>
    </row>
    <row r="820" spans="4:5">
      <c r="D820">
        <v>3</v>
      </c>
      <c r="E820">
        <v>2</v>
      </c>
    </row>
    <row r="821" spans="4:5">
      <c r="D821">
        <v>3</v>
      </c>
      <c r="E821">
        <v>0</v>
      </c>
    </row>
    <row r="822" spans="4:5">
      <c r="D822">
        <v>3</v>
      </c>
      <c r="E822">
        <v>0</v>
      </c>
    </row>
    <row r="823" spans="4:5">
      <c r="D823">
        <v>3</v>
      </c>
      <c r="E823">
        <v>2</v>
      </c>
    </row>
    <row r="824" spans="4:5">
      <c r="D824">
        <v>3</v>
      </c>
      <c r="E824">
        <v>0</v>
      </c>
    </row>
    <row r="825" spans="4:5">
      <c r="D825">
        <v>3</v>
      </c>
      <c r="E825">
        <v>1</v>
      </c>
    </row>
    <row r="826" spans="4:5">
      <c r="D826">
        <v>3</v>
      </c>
      <c r="E826">
        <v>0</v>
      </c>
    </row>
    <row r="827" spans="4:5">
      <c r="D827">
        <v>3</v>
      </c>
      <c r="E827">
        <v>1</v>
      </c>
    </row>
    <row r="828" spans="4:5">
      <c r="D828">
        <v>3</v>
      </c>
      <c r="E828">
        <v>5</v>
      </c>
    </row>
    <row r="829" spans="4:5">
      <c r="D829">
        <v>3</v>
      </c>
      <c r="E829">
        <v>0</v>
      </c>
    </row>
    <row r="830" spans="4:5">
      <c r="D830">
        <v>3</v>
      </c>
      <c r="E830">
        <v>0</v>
      </c>
    </row>
    <row r="831" spans="4:5">
      <c r="D831">
        <v>3</v>
      </c>
      <c r="E831">
        <v>0</v>
      </c>
    </row>
    <row r="832" spans="4:5">
      <c r="D832">
        <v>3</v>
      </c>
      <c r="E832">
        <v>0</v>
      </c>
    </row>
    <row r="833" spans="4:5">
      <c r="D833">
        <v>3</v>
      </c>
      <c r="E833">
        <v>2</v>
      </c>
    </row>
    <row r="834" spans="4:5">
      <c r="D834">
        <v>3</v>
      </c>
      <c r="E834">
        <v>1</v>
      </c>
    </row>
    <row r="835" spans="4:5">
      <c r="D835">
        <v>3</v>
      </c>
      <c r="E835">
        <v>2</v>
      </c>
    </row>
    <row r="836" spans="4:5">
      <c r="D836">
        <v>4</v>
      </c>
      <c r="E836">
        <v>1</v>
      </c>
    </row>
    <row r="837" spans="4:5">
      <c r="D837">
        <v>3</v>
      </c>
      <c r="E837">
        <v>1</v>
      </c>
    </row>
    <row r="838" spans="4:5">
      <c r="D838">
        <v>3</v>
      </c>
      <c r="E838">
        <v>3</v>
      </c>
    </row>
    <row r="839" spans="4:5">
      <c r="D839">
        <v>3</v>
      </c>
      <c r="E839">
        <v>2</v>
      </c>
    </row>
    <row r="840" spans="4:5">
      <c r="D840">
        <v>3</v>
      </c>
      <c r="E840">
        <v>13</v>
      </c>
    </row>
    <row r="841" spans="4:5">
      <c r="D841">
        <v>3</v>
      </c>
      <c r="E841">
        <v>1</v>
      </c>
    </row>
    <row r="842" spans="4:5">
      <c r="D842">
        <v>3</v>
      </c>
      <c r="E842">
        <v>1</v>
      </c>
    </row>
    <row r="843" spans="4:5">
      <c r="D843">
        <v>4</v>
      </c>
      <c r="E843">
        <v>1</v>
      </c>
    </row>
    <row r="844" spans="4:5">
      <c r="D844">
        <v>3</v>
      </c>
      <c r="E844">
        <v>0</v>
      </c>
    </row>
    <row r="845" spans="4:5">
      <c r="D845">
        <v>4</v>
      </c>
      <c r="E845">
        <v>0</v>
      </c>
    </row>
    <row r="846" spans="4:5">
      <c r="D846">
        <v>3</v>
      </c>
      <c r="E846">
        <v>1</v>
      </c>
    </row>
    <row r="847" spans="4:5">
      <c r="D847">
        <v>3</v>
      </c>
      <c r="E847">
        <v>0</v>
      </c>
    </row>
    <row r="848" spans="4:5">
      <c r="D848">
        <v>3</v>
      </c>
      <c r="E848">
        <v>6</v>
      </c>
    </row>
    <row r="849" spans="4:5">
      <c r="D849">
        <v>4</v>
      </c>
      <c r="E849">
        <v>4</v>
      </c>
    </row>
    <row r="850" spans="4:5">
      <c r="D850">
        <v>3</v>
      </c>
      <c r="E850">
        <v>2</v>
      </c>
    </row>
    <row r="851" spans="4:5">
      <c r="D851">
        <v>3</v>
      </c>
      <c r="E851">
        <v>1</v>
      </c>
    </row>
    <row r="852" spans="4:5">
      <c r="D852">
        <v>3</v>
      </c>
      <c r="E852">
        <v>0</v>
      </c>
    </row>
    <row r="853" spans="4:5">
      <c r="D853">
        <v>3</v>
      </c>
      <c r="E853">
        <v>4</v>
      </c>
    </row>
    <row r="854" spans="4:5">
      <c r="D854">
        <v>3</v>
      </c>
      <c r="E854">
        <v>0</v>
      </c>
    </row>
    <row r="855" spans="4:5">
      <c r="D855">
        <v>4</v>
      </c>
      <c r="E855">
        <v>0</v>
      </c>
    </row>
    <row r="856" spans="4:5">
      <c r="D856">
        <v>3</v>
      </c>
      <c r="E856">
        <v>0</v>
      </c>
    </row>
    <row r="857" spans="4:5">
      <c r="D857">
        <v>3</v>
      </c>
      <c r="E857">
        <v>3</v>
      </c>
    </row>
    <row r="858" spans="4:5">
      <c r="D858">
        <v>3</v>
      </c>
      <c r="E858">
        <v>1</v>
      </c>
    </row>
    <row r="859" spans="4:5">
      <c r="D859">
        <v>3</v>
      </c>
      <c r="E859">
        <v>0</v>
      </c>
    </row>
    <row r="860" spans="4:5">
      <c r="D860">
        <v>3</v>
      </c>
      <c r="E860">
        <v>4</v>
      </c>
    </row>
    <row r="861" spans="4:5">
      <c r="D861">
        <v>3</v>
      </c>
      <c r="E861">
        <v>1</v>
      </c>
    </row>
    <row r="862" spans="4:5">
      <c r="D862">
        <v>3</v>
      </c>
      <c r="E862">
        <v>0</v>
      </c>
    </row>
    <row r="863" spans="4:5">
      <c r="D863">
        <v>4</v>
      </c>
      <c r="E863">
        <v>15</v>
      </c>
    </row>
    <row r="864" spans="4:5">
      <c r="D864">
        <v>3</v>
      </c>
      <c r="E864">
        <v>0</v>
      </c>
    </row>
    <row r="865" spans="4:5">
      <c r="D865">
        <v>3</v>
      </c>
      <c r="E865">
        <v>1</v>
      </c>
    </row>
    <row r="866" spans="4:5">
      <c r="D866">
        <v>3</v>
      </c>
      <c r="E866">
        <v>0</v>
      </c>
    </row>
    <row r="867" spans="4:5">
      <c r="D867">
        <v>3</v>
      </c>
      <c r="E867">
        <v>0</v>
      </c>
    </row>
    <row r="868" spans="4:5">
      <c r="D868">
        <v>3</v>
      </c>
      <c r="E868">
        <v>0</v>
      </c>
    </row>
    <row r="869" spans="4:5">
      <c r="D869">
        <v>4</v>
      </c>
      <c r="E869">
        <v>2</v>
      </c>
    </row>
    <row r="870" spans="4:5">
      <c r="D870">
        <v>3</v>
      </c>
      <c r="E870">
        <v>3</v>
      </c>
    </row>
    <row r="871" spans="4:5">
      <c r="D871">
        <v>3</v>
      </c>
      <c r="E871">
        <v>0</v>
      </c>
    </row>
    <row r="872" spans="4:5">
      <c r="D872">
        <v>3</v>
      </c>
      <c r="E872">
        <v>1</v>
      </c>
    </row>
    <row r="873" spans="4:5">
      <c r="D873">
        <v>3</v>
      </c>
      <c r="E873">
        <v>0</v>
      </c>
    </row>
    <row r="874" spans="4:5">
      <c r="D874">
        <v>3</v>
      </c>
      <c r="E874">
        <v>0</v>
      </c>
    </row>
    <row r="875" spans="4:5">
      <c r="D875">
        <v>3</v>
      </c>
      <c r="E875">
        <v>1</v>
      </c>
    </row>
    <row r="876" spans="4:5">
      <c r="D876">
        <v>3</v>
      </c>
      <c r="E876">
        <v>8</v>
      </c>
    </row>
    <row r="877" spans="4:5">
      <c r="D877">
        <v>4</v>
      </c>
      <c r="E877">
        <v>13</v>
      </c>
    </row>
    <row r="878" spans="4:5">
      <c r="D878">
        <v>3</v>
      </c>
      <c r="E878">
        <v>2</v>
      </c>
    </row>
    <row r="879" spans="4:5">
      <c r="D879">
        <v>3</v>
      </c>
      <c r="E879">
        <v>1</v>
      </c>
    </row>
    <row r="880" spans="4:5">
      <c r="D880">
        <v>3</v>
      </c>
      <c r="E880">
        <v>0</v>
      </c>
    </row>
    <row r="881" spans="4:5">
      <c r="D881">
        <v>3</v>
      </c>
      <c r="E881">
        <v>1</v>
      </c>
    </row>
    <row r="882" spans="4:5">
      <c r="D882">
        <v>4</v>
      </c>
      <c r="E882">
        <v>2</v>
      </c>
    </row>
    <row r="883" spans="4:5">
      <c r="D883">
        <v>3</v>
      </c>
      <c r="E883">
        <v>0</v>
      </c>
    </row>
    <row r="884" spans="4:5">
      <c r="D884">
        <v>4</v>
      </c>
      <c r="E884">
        <v>7</v>
      </c>
    </row>
    <row r="885" spans="4:5">
      <c r="D885">
        <v>3</v>
      </c>
      <c r="E885">
        <v>4</v>
      </c>
    </row>
    <row r="886" spans="4:5">
      <c r="D886">
        <v>3</v>
      </c>
      <c r="E886">
        <v>1</v>
      </c>
    </row>
    <row r="887" spans="4:5">
      <c r="D887">
        <v>3</v>
      </c>
      <c r="E887">
        <v>1</v>
      </c>
    </row>
    <row r="888" spans="4:5">
      <c r="D888">
        <v>4</v>
      </c>
      <c r="E888">
        <v>5</v>
      </c>
    </row>
    <row r="889" spans="4:5">
      <c r="D889">
        <v>3</v>
      </c>
      <c r="E889">
        <v>0</v>
      </c>
    </row>
    <row r="890" spans="4:5">
      <c r="D890">
        <v>3</v>
      </c>
      <c r="E890">
        <v>4</v>
      </c>
    </row>
    <row r="891" spans="4:5">
      <c r="D891">
        <v>3</v>
      </c>
      <c r="E891">
        <v>6</v>
      </c>
    </row>
    <row r="892" spans="4:5">
      <c r="D892">
        <v>3</v>
      </c>
      <c r="E892">
        <v>1</v>
      </c>
    </row>
    <row r="893" spans="4:5">
      <c r="D893">
        <v>3</v>
      </c>
      <c r="E893">
        <v>7</v>
      </c>
    </row>
    <row r="894" spans="4:5">
      <c r="D894">
        <v>4</v>
      </c>
      <c r="E894">
        <v>0</v>
      </c>
    </row>
    <row r="895" spans="4:5">
      <c r="D895">
        <v>3</v>
      </c>
      <c r="E895">
        <v>1</v>
      </c>
    </row>
    <row r="896" spans="4:5">
      <c r="D896">
        <v>3</v>
      </c>
      <c r="E896">
        <v>0</v>
      </c>
    </row>
    <row r="897" spans="4:5">
      <c r="D897">
        <v>3</v>
      </c>
      <c r="E897">
        <v>0</v>
      </c>
    </row>
    <row r="898" spans="4:5">
      <c r="D898">
        <v>3</v>
      </c>
      <c r="E898">
        <v>1</v>
      </c>
    </row>
    <row r="899" spans="4:5">
      <c r="D899">
        <v>3</v>
      </c>
      <c r="E899">
        <v>0</v>
      </c>
    </row>
    <row r="900" spans="4:5">
      <c r="D900">
        <v>3</v>
      </c>
      <c r="E900">
        <v>0</v>
      </c>
    </row>
    <row r="901" spans="4:5">
      <c r="D901">
        <v>3</v>
      </c>
      <c r="E901">
        <v>0</v>
      </c>
    </row>
    <row r="902" spans="4:5">
      <c r="D902">
        <v>3</v>
      </c>
      <c r="E902">
        <v>0</v>
      </c>
    </row>
    <row r="903" spans="4:5">
      <c r="D903">
        <v>3</v>
      </c>
      <c r="E903">
        <v>0</v>
      </c>
    </row>
    <row r="904" spans="4:5">
      <c r="D904">
        <v>3</v>
      </c>
      <c r="E904">
        <v>0</v>
      </c>
    </row>
    <row r="905" spans="4:5">
      <c r="D905">
        <v>3</v>
      </c>
      <c r="E905">
        <v>1</v>
      </c>
    </row>
    <row r="906" spans="4:5">
      <c r="D906">
        <v>3</v>
      </c>
      <c r="E906">
        <v>0</v>
      </c>
    </row>
    <row r="907" spans="4:5">
      <c r="D907">
        <v>3</v>
      </c>
      <c r="E907">
        <v>1</v>
      </c>
    </row>
    <row r="908" spans="4:5">
      <c r="D908">
        <v>3</v>
      </c>
      <c r="E908">
        <v>0</v>
      </c>
    </row>
    <row r="909" spans="4:5">
      <c r="D909">
        <v>3</v>
      </c>
      <c r="E909">
        <v>3</v>
      </c>
    </row>
    <row r="910" spans="4:5">
      <c r="D910">
        <v>3</v>
      </c>
      <c r="E910">
        <v>0</v>
      </c>
    </row>
    <row r="911" spans="4:5">
      <c r="D911">
        <v>3</v>
      </c>
      <c r="E911">
        <v>0</v>
      </c>
    </row>
    <row r="912" spans="4:5">
      <c r="D912">
        <v>4</v>
      </c>
      <c r="E912">
        <v>0</v>
      </c>
    </row>
    <row r="913" spans="4:5">
      <c r="D913">
        <v>3</v>
      </c>
      <c r="E913">
        <v>1</v>
      </c>
    </row>
    <row r="914" spans="4:5">
      <c r="D914">
        <v>4</v>
      </c>
      <c r="E914">
        <v>2</v>
      </c>
    </row>
    <row r="915" spans="4:5">
      <c r="D915">
        <v>3</v>
      </c>
      <c r="E915">
        <v>1</v>
      </c>
    </row>
    <row r="916" spans="4:5">
      <c r="D916">
        <v>3</v>
      </c>
      <c r="E916">
        <v>15</v>
      </c>
    </row>
    <row r="917" spans="4:5">
      <c r="D917">
        <v>4</v>
      </c>
      <c r="E917">
        <v>2</v>
      </c>
    </row>
    <row r="918" spans="4:5">
      <c r="D918">
        <v>3</v>
      </c>
      <c r="E918">
        <v>0</v>
      </c>
    </row>
    <row r="919" spans="4:5">
      <c r="D919">
        <v>3</v>
      </c>
      <c r="E919">
        <v>0</v>
      </c>
    </row>
    <row r="920" spans="4:5">
      <c r="D920">
        <v>4</v>
      </c>
      <c r="E920">
        <v>11</v>
      </c>
    </row>
    <row r="921" spans="4:5">
      <c r="D921">
        <v>3</v>
      </c>
      <c r="E921">
        <v>5</v>
      </c>
    </row>
    <row r="922" spans="4:5">
      <c r="D922">
        <v>3</v>
      </c>
      <c r="E922">
        <v>5</v>
      </c>
    </row>
    <row r="923" spans="4:5">
      <c r="D923">
        <v>3</v>
      </c>
      <c r="E923">
        <v>0</v>
      </c>
    </row>
    <row r="924" spans="4:5">
      <c r="D924">
        <v>3</v>
      </c>
      <c r="E924">
        <v>14</v>
      </c>
    </row>
    <row r="925" spans="4:5">
      <c r="D925">
        <v>3</v>
      </c>
      <c r="E925">
        <v>1</v>
      </c>
    </row>
    <row r="926" spans="4:5">
      <c r="D926">
        <v>3</v>
      </c>
      <c r="E926">
        <v>2</v>
      </c>
    </row>
    <row r="927" spans="4:5">
      <c r="D927">
        <v>3</v>
      </c>
      <c r="E927">
        <v>0</v>
      </c>
    </row>
    <row r="928" spans="4:5">
      <c r="D928">
        <v>3</v>
      </c>
      <c r="E928">
        <v>15</v>
      </c>
    </row>
    <row r="929" spans="4:5">
      <c r="D929">
        <v>3</v>
      </c>
      <c r="E929">
        <v>5</v>
      </c>
    </row>
    <row r="930" spans="4:5">
      <c r="D930">
        <v>3</v>
      </c>
      <c r="E930">
        <v>0</v>
      </c>
    </row>
    <row r="931" spans="4:5">
      <c r="D931">
        <v>3</v>
      </c>
      <c r="E931">
        <v>2</v>
      </c>
    </row>
    <row r="932" spans="4:5">
      <c r="D932">
        <v>3</v>
      </c>
      <c r="E932">
        <v>7</v>
      </c>
    </row>
    <row r="933" spans="4:5">
      <c r="D933">
        <v>3</v>
      </c>
      <c r="E933">
        <v>1</v>
      </c>
    </row>
    <row r="934" spans="4:5">
      <c r="D934">
        <v>3</v>
      </c>
      <c r="E934">
        <v>7</v>
      </c>
    </row>
    <row r="935" spans="4:5">
      <c r="D935">
        <v>3</v>
      </c>
      <c r="E935">
        <v>1</v>
      </c>
    </row>
    <row r="936" spans="4:5">
      <c r="D936">
        <v>3</v>
      </c>
      <c r="E936">
        <v>2</v>
      </c>
    </row>
    <row r="937" spans="4:5">
      <c r="D937">
        <v>3</v>
      </c>
      <c r="E937">
        <v>0</v>
      </c>
    </row>
    <row r="938" spans="4:5">
      <c r="D938">
        <v>4</v>
      </c>
      <c r="E938">
        <v>0</v>
      </c>
    </row>
    <row r="939" spans="4:5">
      <c r="D939">
        <v>3</v>
      </c>
      <c r="E939">
        <v>15</v>
      </c>
    </row>
    <row r="940" spans="4:5">
      <c r="D940">
        <v>3</v>
      </c>
      <c r="E940">
        <v>2</v>
      </c>
    </row>
    <row r="941" spans="4:5">
      <c r="D941">
        <v>3</v>
      </c>
      <c r="E941">
        <v>1</v>
      </c>
    </row>
    <row r="942" spans="4:5">
      <c r="D942">
        <v>3</v>
      </c>
      <c r="E942">
        <v>0</v>
      </c>
    </row>
    <row r="943" spans="4:5">
      <c r="D943">
        <v>3</v>
      </c>
      <c r="E943">
        <v>6</v>
      </c>
    </row>
    <row r="944" spans="4:5">
      <c r="D944">
        <v>3</v>
      </c>
      <c r="E944">
        <v>1</v>
      </c>
    </row>
    <row r="945" spans="4:5">
      <c r="D945">
        <v>3</v>
      </c>
      <c r="E945">
        <v>5</v>
      </c>
    </row>
    <row r="946" spans="4:5">
      <c r="D946">
        <v>3</v>
      </c>
      <c r="E946">
        <v>7</v>
      </c>
    </row>
    <row r="947" spans="4:5">
      <c r="D947">
        <v>3</v>
      </c>
      <c r="E947">
        <v>1</v>
      </c>
    </row>
    <row r="948" spans="4:5">
      <c r="D948">
        <v>3</v>
      </c>
      <c r="E948">
        <v>1</v>
      </c>
    </row>
    <row r="949" spans="4:5">
      <c r="D949">
        <v>3</v>
      </c>
      <c r="E949">
        <v>7</v>
      </c>
    </row>
    <row r="950" spans="4:5">
      <c r="D950">
        <v>4</v>
      </c>
      <c r="E950">
        <v>0</v>
      </c>
    </row>
    <row r="951" spans="4:5">
      <c r="D951">
        <v>3</v>
      </c>
      <c r="E951">
        <v>1</v>
      </c>
    </row>
    <row r="952" spans="4:5">
      <c r="D952">
        <v>3</v>
      </c>
      <c r="E952">
        <v>9</v>
      </c>
    </row>
    <row r="953" spans="4:5">
      <c r="D953">
        <v>3</v>
      </c>
      <c r="E953">
        <v>11</v>
      </c>
    </row>
    <row r="954" spans="4:5">
      <c r="D954">
        <v>3</v>
      </c>
      <c r="E954">
        <v>2</v>
      </c>
    </row>
    <row r="955" spans="4:5">
      <c r="D955">
        <v>3</v>
      </c>
      <c r="E955">
        <v>1</v>
      </c>
    </row>
    <row r="956" spans="4:5">
      <c r="D956">
        <v>3</v>
      </c>
      <c r="E956">
        <v>2</v>
      </c>
    </row>
    <row r="957" spans="4:5">
      <c r="D957">
        <v>3</v>
      </c>
      <c r="E957">
        <v>9</v>
      </c>
    </row>
    <row r="958" spans="4:5">
      <c r="D958">
        <v>3</v>
      </c>
      <c r="E958">
        <v>7</v>
      </c>
    </row>
    <row r="959" spans="4:5">
      <c r="D959">
        <v>3</v>
      </c>
      <c r="E959">
        <v>0</v>
      </c>
    </row>
    <row r="960" spans="4:5">
      <c r="D960">
        <v>3</v>
      </c>
      <c r="E960">
        <v>1</v>
      </c>
    </row>
    <row r="961" spans="4:5">
      <c r="D961">
        <v>3</v>
      </c>
      <c r="E961">
        <v>8</v>
      </c>
    </row>
    <row r="962" spans="4:5">
      <c r="D962">
        <v>3</v>
      </c>
      <c r="E962">
        <v>1</v>
      </c>
    </row>
    <row r="963" spans="4:5">
      <c r="D963">
        <v>3</v>
      </c>
      <c r="E963">
        <v>1</v>
      </c>
    </row>
    <row r="964" spans="4:5">
      <c r="D964">
        <v>3</v>
      </c>
      <c r="E964">
        <v>0</v>
      </c>
    </row>
    <row r="965" spans="4:5">
      <c r="D965">
        <v>3</v>
      </c>
      <c r="E965">
        <v>1</v>
      </c>
    </row>
    <row r="966" spans="4:5">
      <c r="D966">
        <v>3</v>
      </c>
      <c r="E966">
        <v>9</v>
      </c>
    </row>
    <row r="967" spans="4:5">
      <c r="D967">
        <v>3</v>
      </c>
      <c r="E967">
        <v>1</v>
      </c>
    </row>
    <row r="968" spans="4:5">
      <c r="D968">
        <v>3</v>
      </c>
      <c r="E968">
        <v>5</v>
      </c>
    </row>
    <row r="969" spans="4:5">
      <c r="D969">
        <v>4</v>
      </c>
      <c r="E969">
        <v>0</v>
      </c>
    </row>
    <row r="970" spans="4:5">
      <c r="D970">
        <v>3</v>
      </c>
      <c r="E970">
        <v>6</v>
      </c>
    </row>
    <row r="971" spans="4:5">
      <c r="D971">
        <v>3</v>
      </c>
      <c r="E971">
        <v>0</v>
      </c>
    </row>
    <row r="972" spans="4:5">
      <c r="D972">
        <v>3</v>
      </c>
      <c r="E972">
        <v>0</v>
      </c>
    </row>
    <row r="973" spans="4:5">
      <c r="D973">
        <v>3</v>
      </c>
      <c r="E973">
        <v>0</v>
      </c>
    </row>
    <row r="974" spans="4:5">
      <c r="D974">
        <v>3</v>
      </c>
      <c r="E974">
        <v>0</v>
      </c>
    </row>
    <row r="975" spans="4:5">
      <c r="D975">
        <v>3</v>
      </c>
      <c r="E975">
        <v>0</v>
      </c>
    </row>
    <row r="976" spans="4:5">
      <c r="D976">
        <v>4</v>
      </c>
      <c r="E976">
        <v>0</v>
      </c>
    </row>
    <row r="977" spans="4:5">
      <c r="D977">
        <v>3</v>
      </c>
      <c r="E977">
        <v>3</v>
      </c>
    </row>
    <row r="978" spans="4:5">
      <c r="D978">
        <v>3</v>
      </c>
      <c r="E978">
        <v>15</v>
      </c>
    </row>
    <row r="979" spans="4:5">
      <c r="D979">
        <v>4</v>
      </c>
      <c r="E979">
        <v>0</v>
      </c>
    </row>
    <row r="980" spans="4:5">
      <c r="D980">
        <v>4</v>
      </c>
      <c r="E980">
        <v>11</v>
      </c>
    </row>
    <row r="981" spans="4:5">
      <c r="D981">
        <v>3</v>
      </c>
      <c r="E981">
        <v>7</v>
      </c>
    </row>
    <row r="982" spans="4:5">
      <c r="D982">
        <v>3</v>
      </c>
      <c r="E982">
        <v>0</v>
      </c>
    </row>
    <row r="983" spans="4:5">
      <c r="D983">
        <v>3</v>
      </c>
      <c r="E983">
        <v>3</v>
      </c>
    </row>
    <row r="984" spans="4:5">
      <c r="D984">
        <v>3</v>
      </c>
      <c r="E984">
        <v>0</v>
      </c>
    </row>
    <row r="985" spans="4:5">
      <c r="D985">
        <v>3</v>
      </c>
      <c r="E985">
        <v>4</v>
      </c>
    </row>
    <row r="986" spans="4:5">
      <c r="D986">
        <v>3</v>
      </c>
      <c r="E986">
        <v>0</v>
      </c>
    </row>
    <row r="987" spans="4:5">
      <c r="D987">
        <v>3</v>
      </c>
      <c r="E987">
        <v>6</v>
      </c>
    </row>
    <row r="988" spans="4:5">
      <c r="D988">
        <v>3</v>
      </c>
      <c r="E988">
        <v>1</v>
      </c>
    </row>
    <row r="989" spans="4:5">
      <c r="D989">
        <v>3</v>
      </c>
      <c r="E989">
        <v>3</v>
      </c>
    </row>
    <row r="990" spans="4:5">
      <c r="D990">
        <v>3</v>
      </c>
      <c r="E990">
        <v>3</v>
      </c>
    </row>
    <row r="991" spans="4:5">
      <c r="D991">
        <v>3</v>
      </c>
      <c r="E991">
        <v>1</v>
      </c>
    </row>
    <row r="992" spans="4:5">
      <c r="D992">
        <v>3</v>
      </c>
      <c r="E992">
        <v>1</v>
      </c>
    </row>
    <row r="993" spans="4:5">
      <c r="D993">
        <v>3</v>
      </c>
      <c r="E993">
        <v>1</v>
      </c>
    </row>
    <row r="994" spans="4:5">
      <c r="D994">
        <v>4</v>
      </c>
      <c r="E994">
        <v>0</v>
      </c>
    </row>
    <row r="995" spans="4:5">
      <c r="D995">
        <v>3</v>
      </c>
      <c r="E995">
        <v>1</v>
      </c>
    </row>
    <row r="996" spans="4:5">
      <c r="D996">
        <v>3</v>
      </c>
      <c r="E996">
        <v>0</v>
      </c>
    </row>
    <row r="997" spans="4:5">
      <c r="D997">
        <v>3</v>
      </c>
      <c r="E997">
        <v>1</v>
      </c>
    </row>
    <row r="998" spans="4:5">
      <c r="D998">
        <v>3</v>
      </c>
      <c r="E998">
        <v>4</v>
      </c>
    </row>
    <row r="999" spans="4:5">
      <c r="D999">
        <v>3</v>
      </c>
      <c r="E999">
        <v>7</v>
      </c>
    </row>
    <row r="1000" spans="4:5">
      <c r="D1000">
        <v>3</v>
      </c>
      <c r="E1000">
        <v>1</v>
      </c>
    </row>
    <row r="1001" spans="4:5">
      <c r="D1001">
        <v>3</v>
      </c>
      <c r="E1001">
        <v>0</v>
      </c>
    </row>
    <row r="1002" spans="4:5">
      <c r="D1002">
        <v>3</v>
      </c>
      <c r="E1002">
        <v>0</v>
      </c>
    </row>
    <row r="1003" spans="4:5">
      <c r="D1003">
        <v>3</v>
      </c>
      <c r="E1003">
        <v>0</v>
      </c>
    </row>
    <row r="1004" spans="4:5">
      <c r="D1004">
        <v>3</v>
      </c>
      <c r="E1004">
        <v>2</v>
      </c>
    </row>
    <row r="1005" spans="4:5">
      <c r="D1005">
        <v>3</v>
      </c>
      <c r="E1005">
        <v>0</v>
      </c>
    </row>
    <row r="1006" spans="4:5">
      <c r="D1006">
        <v>3</v>
      </c>
      <c r="E1006">
        <v>0</v>
      </c>
    </row>
    <row r="1007" spans="4:5">
      <c r="D1007">
        <v>3</v>
      </c>
      <c r="E1007">
        <v>0</v>
      </c>
    </row>
    <row r="1008" spans="4:5">
      <c r="D1008">
        <v>4</v>
      </c>
      <c r="E1008">
        <v>1</v>
      </c>
    </row>
    <row r="1009" spans="4:5">
      <c r="D1009">
        <v>3</v>
      </c>
      <c r="E1009">
        <v>7</v>
      </c>
    </row>
    <row r="1010" spans="4:5">
      <c r="D1010">
        <v>3</v>
      </c>
      <c r="E1010">
        <v>12</v>
      </c>
    </row>
    <row r="1011" spans="4:5">
      <c r="D1011">
        <v>4</v>
      </c>
      <c r="E1011">
        <v>1</v>
      </c>
    </row>
    <row r="1012" spans="4:5">
      <c r="D1012">
        <v>3</v>
      </c>
      <c r="E1012">
        <v>0</v>
      </c>
    </row>
    <row r="1013" spans="4:5">
      <c r="D1013">
        <v>3</v>
      </c>
      <c r="E1013">
        <v>0</v>
      </c>
    </row>
    <row r="1014" spans="4:5">
      <c r="D1014">
        <v>3</v>
      </c>
      <c r="E1014">
        <v>0</v>
      </c>
    </row>
    <row r="1015" spans="4:5">
      <c r="D1015">
        <v>3</v>
      </c>
      <c r="E1015">
        <v>0</v>
      </c>
    </row>
    <row r="1016" spans="4:5">
      <c r="D1016">
        <v>3</v>
      </c>
      <c r="E1016">
        <v>1</v>
      </c>
    </row>
    <row r="1017" spans="4:5">
      <c r="D1017">
        <v>3</v>
      </c>
      <c r="E1017">
        <v>1</v>
      </c>
    </row>
    <row r="1018" spans="4:5">
      <c r="D1018">
        <v>3</v>
      </c>
      <c r="E1018">
        <v>0</v>
      </c>
    </row>
    <row r="1019" spans="4:5">
      <c r="D1019">
        <v>3</v>
      </c>
      <c r="E1019">
        <v>1</v>
      </c>
    </row>
    <row r="1020" spans="4:5">
      <c r="D1020">
        <v>3</v>
      </c>
      <c r="E1020">
        <v>1</v>
      </c>
    </row>
    <row r="1021" spans="4:5">
      <c r="D1021">
        <v>3</v>
      </c>
      <c r="E1021">
        <v>0</v>
      </c>
    </row>
    <row r="1022" spans="4:5">
      <c r="D1022">
        <v>3</v>
      </c>
      <c r="E1022">
        <v>1</v>
      </c>
    </row>
    <row r="1023" spans="4:5">
      <c r="D1023">
        <v>3</v>
      </c>
      <c r="E1023">
        <v>2</v>
      </c>
    </row>
    <row r="1024" spans="4:5">
      <c r="D1024">
        <v>3</v>
      </c>
      <c r="E1024">
        <v>1</v>
      </c>
    </row>
    <row r="1025" spans="4:5">
      <c r="D1025">
        <v>4</v>
      </c>
      <c r="E1025">
        <v>1</v>
      </c>
    </row>
    <row r="1026" spans="4:5">
      <c r="D1026">
        <v>3</v>
      </c>
      <c r="E1026">
        <v>5</v>
      </c>
    </row>
    <row r="1027" spans="4:5">
      <c r="D1027">
        <v>3</v>
      </c>
      <c r="E1027">
        <v>0</v>
      </c>
    </row>
    <row r="1028" spans="4:5">
      <c r="D1028">
        <v>3</v>
      </c>
      <c r="E1028">
        <v>0</v>
      </c>
    </row>
    <row r="1029" spans="4:5">
      <c r="D1029">
        <v>3</v>
      </c>
      <c r="E1029">
        <v>0</v>
      </c>
    </row>
    <row r="1030" spans="4:5">
      <c r="D1030">
        <v>3</v>
      </c>
      <c r="E1030">
        <v>0</v>
      </c>
    </row>
    <row r="1031" spans="4:5">
      <c r="D1031">
        <v>3</v>
      </c>
      <c r="E1031">
        <v>0</v>
      </c>
    </row>
    <row r="1032" spans="4:5">
      <c r="D1032">
        <v>3</v>
      </c>
      <c r="E1032">
        <v>9</v>
      </c>
    </row>
    <row r="1033" spans="4:5">
      <c r="D1033">
        <v>3</v>
      </c>
      <c r="E1033">
        <v>4</v>
      </c>
    </row>
    <row r="1034" spans="4:5">
      <c r="D1034">
        <v>4</v>
      </c>
      <c r="E1034">
        <v>0</v>
      </c>
    </row>
    <row r="1035" spans="4:5">
      <c r="D1035">
        <v>3</v>
      </c>
      <c r="E1035">
        <v>4</v>
      </c>
    </row>
    <row r="1036" spans="4:5">
      <c r="D1036">
        <v>3</v>
      </c>
      <c r="E1036">
        <v>0</v>
      </c>
    </row>
    <row r="1037" spans="4:5">
      <c r="D1037">
        <v>3</v>
      </c>
      <c r="E1037">
        <v>0</v>
      </c>
    </row>
    <row r="1038" spans="4:5">
      <c r="D1038">
        <v>3</v>
      </c>
      <c r="E1038">
        <v>2</v>
      </c>
    </row>
    <row r="1039" spans="4:5">
      <c r="D1039">
        <v>3</v>
      </c>
      <c r="E1039">
        <v>1</v>
      </c>
    </row>
    <row r="1040" spans="4:5">
      <c r="D1040">
        <v>3</v>
      </c>
      <c r="E1040">
        <v>2</v>
      </c>
    </row>
    <row r="1041" spans="4:5">
      <c r="D1041">
        <v>3</v>
      </c>
      <c r="E1041">
        <v>2</v>
      </c>
    </row>
    <row r="1042" spans="4:5">
      <c r="D1042">
        <v>3</v>
      </c>
      <c r="E1042">
        <v>4</v>
      </c>
    </row>
    <row r="1043" spans="4:5">
      <c r="D1043">
        <v>3</v>
      </c>
      <c r="E1043">
        <v>1</v>
      </c>
    </row>
    <row r="1044" spans="4:5">
      <c r="D1044">
        <v>3</v>
      </c>
      <c r="E1044">
        <v>0</v>
      </c>
    </row>
    <row r="1045" spans="4:5">
      <c r="D1045">
        <v>3</v>
      </c>
      <c r="E1045">
        <v>8</v>
      </c>
    </row>
    <row r="1046" spans="4:5">
      <c r="D1046">
        <v>3</v>
      </c>
      <c r="E1046">
        <v>1</v>
      </c>
    </row>
    <row r="1047" spans="4:5">
      <c r="D1047">
        <v>3</v>
      </c>
      <c r="E1047">
        <v>1</v>
      </c>
    </row>
    <row r="1048" spans="4:5">
      <c r="D1048">
        <v>3</v>
      </c>
      <c r="E1048">
        <v>1</v>
      </c>
    </row>
    <row r="1049" spans="4:5">
      <c r="D1049">
        <v>3</v>
      </c>
      <c r="E1049">
        <v>0</v>
      </c>
    </row>
    <row r="1050" spans="4:5">
      <c r="D1050">
        <v>3</v>
      </c>
      <c r="E1050">
        <v>3</v>
      </c>
    </row>
    <row r="1051" spans="4:5">
      <c r="D1051">
        <v>3</v>
      </c>
      <c r="E1051">
        <v>2</v>
      </c>
    </row>
    <row r="1052" spans="4:5">
      <c r="D1052">
        <v>3</v>
      </c>
      <c r="E1052">
        <v>5</v>
      </c>
    </row>
    <row r="1053" spans="4:5">
      <c r="D1053">
        <v>3</v>
      </c>
      <c r="E1053">
        <v>0</v>
      </c>
    </row>
    <row r="1054" spans="4:5">
      <c r="D1054">
        <v>3</v>
      </c>
      <c r="E1054">
        <v>0</v>
      </c>
    </row>
    <row r="1055" spans="4:5">
      <c r="D1055">
        <v>4</v>
      </c>
      <c r="E1055">
        <v>2</v>
      </c>
    </row>
    <row r="1056" spans="4:5">
      <c r="D1056">
        <v>3</v>
      </c>
      <c r="E1056">
        <v>0</v>
      </c>
    </row>
    <row r="1057" spans="4:5">
      <c r="D1057">
        <v>3</v>
      </c>
      <c r="E1057">
        <v>6</v>
      </c>
    </row>
    <row r="1058" spans="4:5">
      <c r="D1058">
        <v>3</v>
      </c>
      <c r="E1058">
        <v>1</v>
      </c>
    </row>
    <row r="1059" spans="4:5">
      <c r="D1059">
        <v>3</v>
      </c>
      <c r="E1059">
        <v>0</v>
      </c>
    </row>
    <row r="1060" spans="4:5">
      <c r="D1060">
        <v>4</v>
      </c>
      <c r="E1060">
        <v>10</v>
      </c>
    </row>
    <row r="1061" spans="4:5">
      <c r="D1061">
        <v>3</v>
      </c>
      <c r="E1061">
        <v>0</v>
      </c>
    </row>
    <row r="1062" spans="4:5">
      <c r="D1062">
        <v>3</v>
      </c>
      <c r="E1062">
        <v>0</v>
      </c>
    </row>
    <row r="1063" spans="4:5">
      <c r="D1063">
        <v>3</v>
      </c>
      <c r="E1063">
        <v>0</v>
      </c>
    </row>
    <row r="1064" spans="4:5">
      <c r="D1064">
        <v>3</v>
      </c>
      <c r="E1064">
        <v>2</v>
      </c>
    </row>
    <row r="1065" spans="4:5">
      <c r="D1065">
        <v>3</v>
      </c>
      <c r="E1065">
        <v>0</v>
      </c>
    </row>
    <row r="1066" spans="4:5">
      <c r="D1066">
        <v>4</v>
      </c>
      <c r="E1066">
        <v>1</v>
      </c>
    </row>
    <row r="1067" spans="4:5">
      <c r="D1067">
        <v>3</v>
      </c>
      <c r="E1067">
        <v>1</v>
      </c>
    </row>
    <row r="1068" spans="4:5">
      <c r="D1068">
        <v>3</v>
      </c>
      <c r="E1068">
        <v>0</v>
      </c>
    </row>
    <row r="1069" spans="4:5">
      <c r="D1069">
        <v>3</v>
      </c>
      <c r="E1069">
        <v>1</v>
      </c>
    </row>
    <row r="1070" spans="4:5">
      <c r="D1070">
        <v>3</v>
      </c>
      <c r="E1070">
        <v>0</v>
      </c>
    </row>
    <row r="1071" spans="4:5">
      <c r="D1071">
        <v>3</v>
      </c>
      <c r="E1071">
        <v>0</v>
      </c>
    </row>
    <row r="1072" spans="4:5">
      <c r="D1072">
        <v>3</v>
      </c>
      <c r="E1072">
        <v>1</v>
      </c>
    </row>
    <row r="1073" spans="4:5">
      <c r="D1073">
        <v>4</v>
      </c>
      <c r="E1073">
        <v>1</v>
      </c>
    </row>
    <row r="1074" spans="4:5">
      <c r="D1074">
        <v>3</v>
      </c>
      <c r="E1074">
        <v>0</v>
      </c>
    </row>
    <row r="1075" spans="4:5">
      <c r="D1075">
        <v>3</v>
      </c>
      <c r="E1075">
        <v>1</v>
      </c>
    </row>
    <row r="1076" spans="4:5">
      <c r="D1076">
        <v>3</v>
      </c>
      <c r="E1076">
        <v>0</v>
      </c>
    </row>
    <row r="1077" spans="4:5">
      <c r="D1077">
        <v>4</v>
      </c>
      <c r="E1077">
        <v>0</v>
      </c>
    </row>
    <row r="1078" spans="4:5">
      <c r="D1078">
        <v>4</v>
      </c>
      <c r="E1078">
        <v>1</v>
      </c>
    </row>
    <row r="1079" spans="4:5">
      <c r="D1079">
        <v>3</v>
      </c>
      <c r="E1079">
        <v>0</v>
      </c>
    </row>
    <row r="1080" spans="4:5">
      <c r="D1080">
        <v>3</v>
      </c>
      <c r="E1080">
        <v>14</v>
      </c>
    </row>
    <row r="1081" spans="4:5">
      <c r="D1081">
        <v>3</v>
      </c>
      <c r="E1081">
        <v>2</v>
      </c>
    </row>
    <row r="1082" spans="4:5">
      <c r="D1082">
        <v>3</v>
      </c>
      <c r="E1082">
        <v>5</v>
      </c>
    </row>
    <row r="1083" spans="4:5">
      <c r="D1083">
        <v>3</v>
      </c>
      <c r="E1083">
        <v>3</v>
      </c>
    </row>
    <row r="1084" spans="4:5">
      <c r="D1084">
        <v>3</v>
      </c>
      <c r="E1084">
        <v>1</v>
      </c>
    </row>
    <row r="1085" spans="4:5">
      <c r="D1085">
        <v>3</v>
      </c>
      <c r="E1085">
        <v>1</v>
      </c>
    </row>
    <row r="1086" spans="4:5">
      <c r="D1086">
        <v>3</v>
      </c>
      <c r="E1086">
        <v>8</v>
      </c>
    </row>
    <row r="1087" spans="4:5">
      <c r="D1087">
        <v>3</v>
      </c>
      <c r="E1087">
        <v>7</v>
      </c>
    </row>
    <row r="1088" spans="4:5">
      <c r="D1088">
        <v>3</v>
      </c>
      <c r="E1088">
        <v>13</v>
      </c>
    </row>
    <row r="1089" spans="4:5">
      <c r="D1089">
        <v>4</v>
      </c>
      <c r="E1089">
        <v>5</v>
      </c>
    </row>
    <row r="1090" spans="4:5">
      <c r="D1090">
        <v>3</v>
      </c>
      <c r="E1090">
        <v>0</v>
      </c>
    </row>
    <row r="1091" spans="4:5">
      <c r="D1091">
        <v>3</v>
      </c>
      <c r="E1091">
        <v>3</v>
      </c>
    </row>
    <row r="1092" spans="4:5">
      <c r="D1092">
        <v>3</v>
      </c>
      <c r="E1092">
        <v>0</v>
      </c>
    </row>
    <row r="1093" spans="4:5">
      <c r="D1093">
        <v>3</v>
      </c>
      <c r="E1093">
        <v>0</v>
      </c>
    </row>
    <row r="1094" spans="4:5">
      <c r="D1094">
        <v>4</v>
      </c>
      <c r="E1094">
        <v>0</v>
      </c>
    </row>
    <row r="1095" spans="4:5">
      <c r="D1095">
        <v>3</v>
      </c>
      <c r="E1095">
        <v>13</v>
      </c>
    </row>
    <row r="1096" spans="4:5">
      <c r="D1096">
        <v>3</v>
      </c>
      <c r="E1096">
        <v>7</v>
      </c>
    </row>
    <row r="1097" spans="4:5">
      <c r="D1097">
        <v>3</v>
      </c>
      <c r="E1097">
        <v>5</v>
      </c>
    </row>
    <row r="1098" spans="4:5">
      <c r="D1098">
        <v>4</v>
      </c>
      <c r="E1098">
        <v>7</v>
      </c>
    </row>
    <row r="1099" spans="4:5">
      <c r="D1099">
        <v>3</v>
      </c>
      <c r="E1099">
        <v>0</v>
      </c>
    </row>
    <row r="1100" spans="4:5">
      <c r="D1100">
        <v>3</v>
      </c>
      <c r="E1100">
        <v>2</v>
      </c>
    </row>
    <row r="1101" spans="4:5">
      <c r="D1101">
        <v>3</v>
      </c>
      <c r="E1101">
        <v>7</v>
      </c>
    </row>
    <row r="1102" spans="4:5">
      <c r="D1102">
        <v>4</v>
      </c>
      <c r="E1102">
        <v>4</v>
      </c>
    </row>
    <row r="1103" spans="4:5">
      <c r="D1103">
        <v>3</v>
      </c>
      <c r="E1103">
        <v>2</v>
      </c>
    </row>
    <row r="1104" spans="4:5">
      <c r="D1104">
        <v>4</v>
      </c>
      <c r="E1104">
        <v>1</v>
      </c>
    </row>
    <row r="1105" spans="4:5">
      <c r="D1105">
        <v>3</v>
      </c>
      <c r="E1105">
        <v>7</v>
      </c>
    </row>
    <row r="1106" spans="4:5">
      <c r="D1106">
        <v>3</v>
      </c>
      <c r="E1106">
        <v>0</v>
      </c>
    </row>
    <row r="1107" spans="4:5">
      <c r="D1107">
        <v>3</v>
      </c>
      <c r="E1107">
        <v>2</v>
      </c>
    </row>
    <row r="1108" spans="4:5">
      <c r="D1108">
        <v>3</v>
      </c>
      <c r="E1108">
        <v>6</v>
      </c>
    </row>
    <row r="1109" spans="4:5">
      <c r="D1109">
        <v>3</v>
      </c>
      <c r="E1109">
        <v>1</v>
      </c>
    </row>
    <row r="1110" spans="4:5">
      <c r="D1110">
        <v>3</v>
      </c>
      <c r="E1110">
        <v>1</v>
      </c>
    </row>
    <row r="1111" spans="4:5">
      <c r="D1111">
        <v>3</v>
      </c>
      <c r="E1111">
        <v>1</v>
      </c>
    </row>
    <row r="1112" spans="4:5">
      <c r="D1112">
        <v>3</v>
      </c>
      <c r="E1112">
        <v>0</v>
      </c>
    </row>
    <row r="1113" spans="4:5">
      <c r="D1113">
        <v>3</v>
      </c>
      <c r="E1113">
        <v>1</v>
      </c>
    </row>
    <row r="1114" spans="4:5">
      <c r="D1114">
        <v>3</v>
      </c>
      <c r="E1114">
        <v>1</v>
      </c>
    </row>
    <row r="1115" spans="4:5">
      <c r="D1115">
        <v>3</v>
      </c>
      <c r="E1115">
        <v>1</v>
      </c>
    </row>
    <row r="1116" spans="4:5">
      <c r="D1116">
        <v>3</v>
      </c>
      <c r="E1116">
        <v>7</v>
      </c>
    </row>
    <row r="1117" spans="4:5">
      <c r="D1117">
        <v>3</v>
      </c>
      <c r="E1117">
        <v>0</v>
      </c>
    </row>
    <row r="1118" spans="4:5">
      <c r="D1118">
        <v>4</v>
      </c>
      <c r="E1118">
        <v>2</v>
      </c>
    </row>
    <row r="1119" spans="4:5">
      <c r="D1119">
        <v>3</v>
      </c>
      <c r="E1119">
        <v>2</v>
      </c>
    </row>
    <row r="1120" spans="4:5">
      <c r="D1120">
        <v>4</v>
      </c>
      <c r="E1120">
        <v>0</v>
      </c>
    </row>
    <row r="1121" spans="4:5">
      <c r="D1121">
        <v>3</v>
      </c>
      <c r="E1121">
        <v>7</v>
      </c>
    </row>
    <row r="1122" spans="4:5">
      <c r="D1122">
        <v>3</v>
      </c>
      <c r="E1122">
        <v>1</v>
      </c>
    </row>
    <row r="1123" spans="4:5">
      <c r="D1123">
        <v>3</v>
      </c>
      <c r="E1123">
        <v>0</v>
      </c>
    </row>
    <row r="1124" spans="4:5">
      <c r="D1124">
        <v>3</v>
      </c>
      <c r="E1124">
        <v>1</v>
      </c>
    </row>
    <row r="1125" spans="4:5">
      <c r="D1125">
        <v>3</v>
      </c>
      <c r="E1125">
        <v>0</v>
      </c>
    </row>
    <row r="1126" spans="4:5">
      <c r="D1126">
        <v>3</v>
      </c>
      <c r="E1126">
        <v>7</v>
      </c>
    </row>
    <row r="1127" spans="4:5">
      <c r="D1127">
        <v>3</v>
      </c>
      <c r="E1127">
        <v>1</v>
      </c>
    </row>
    <row r="1128" spans="4:5">
      <c r="D1128">
        <v>3</v>
      </c>
      <c r="E1128">
        <v>0</v>
      </c>
    </row>
    <row r="1129" spans="4:5">
      <c r="D1129">
        <v>3</v>
      </c>
      <c r="E1129">
        <v>2</v>
      </c>
    </row>
    <row r="1130" spans="4:5">
      <c r="D1130">
        <v>3</v>
      </c>
      <c r="E1130">
        <v>0</v>
      </c>
    </row>
    <row r="1131" spans="4:5">
      <c r="D1131">
        <v>4</v>
      </c>
      <c r="E1131">
        <v>0</v>
      </c>
    </row>
    <row r="1132" spans="4:5">
      <c r="D1132">
        <v>3</v>
      </c>
      <c r="E1132">
        <v>6</v>
      </c>
    </row>
    <row r="1133" spans="4:5">
      <c r="D1133">
        <v>3</v>
      </c>
      <c r="E1133">
        <v>7</v>
      </c>
    </row>
    <row r="1134" spans="4:5">
      <c r="D1134">
        <v>3</v>
      </c>
      <c r="E1134">
        <v>1</v>
      </c>
    </row>
    <row r="1135" spans="4:5">
      <c r="D1135">
        <v>3</v>
      </c>
      <c r="E1135">
        <v>0</v>
      </c>
    </row>
    <row r="1136" spans="4:5">
      <c r="D1136">
        <v>3</v>
      </c>
      <c r="E1136">
        <v>0</v>
      </c>
    </row>
    <row r="1137" spans="4:5">
      <c r="D1137">
        <v>3</v>
      </c>
      <c r="E1137">
        <v>0</v>
      </c>
    </row>
    <row r="1138" spans="4:5">
      <c r="D1138">
        <v>3</v>
      </c>
      <c r="E1138">
        <v>0</v>
      </c>
    </row>
    <row r="1139" spans="4:5">
      <c r="D1139">
        <v>3</v>
      </c>
      <c r="E1139">
        <v>1</v>
      </c>
    </row>
    <row r="1140" spans="4:5">
      <c r="D1140">
        <v>3</v>
      </c>
      <c r="E1140">
        <v>12</v>
      </c>
    </row>
    <row r="1141" spans="4:5">
      <c r="D1141">
        <v>3</v>
      </c>
      <c r="E1141">
        <v>0</v>
      </c>
    </row>
    <row r="1142" spans="4:5">
      <c r="D1142">
        <v>3</v>
      </c>
      <c r="E1142">
        <v>1</v>
      </c>
    </row>
    <row r="1143" spans="4:5">
      <c r="D1143">
        <v>3</v>
      </c>
      <c r="E1143">
        <v>1</v>
      </c>
    </row>
    <row r="1144" spans="4:5">
      <c r="D1144">
        <v>3</v>
      </c>
      <c r="E1144">
        <v>1</v>
      </c>
    </row>
    <row r="1145" spans="4:5">
      <c r="D1145">
        <v>3</v>
      </c>
      <c r="E1145">
        <v>4</v>
      </c>
    </row>
    <row r="1146" spans="4:5">
      <c r="D1146">
        <v>3</v>
      </c>
      <c r="E1146">
        <v>0</v>
      </c>
    </row>
    <row r="1147" spans="4:5">
      <c r="D1147">
        <v>3</v>
      </c>
      <c r="E1147">
        <v>1</v>
      </c>
    </row>
    <row r="1148" spans="4:5">
      <c r="D1148">
        <v>3</v>
      </c>
      <c r="E1148">
        <v>7</v>
      </c>
    </row>
    <row r="1149" spans="4:5">
      <c r="D1149">
        <v>3</v>
      </c>
      <c r="E1149">
        <v>1</v>
      </c>
    </row>
    <row r="1150" spans="4:5">
      <c r="D1150">
        <v>3</v>
      </c>
      <c r="E1150">
        <v>7</v>
      </c>
    </row>
    <row r="1151" spans="4:5">
      <c r="D1151">
        <v>3</v>
      </c>
      <c r="E1151">
        <v>0</v>
      </c>
    </row>
    <row r="1152" spans="4:5">
      <c r="D1152">
        <v>3</v>
      </c>
      <c r="E1152">
        <v>1</v>
      </c>
    </row>
    <row r="1153" spans="4:5">
      <c r="D1153">
        <v>4</v>
      </c>
      <c r="E1153">
        <v>0</v>
      </c>
    </row>
    <row r="1154" spans="4:5">
      <c r="D1154">
        <v>3</v>
      </c>
      <c r="E1154">
        <v>2</v>
      </c>
    </row>
    <row r="1155" spans="4:5">
      <c r="D1155">
        <v>3</v>
      </c>
      <c r="E1155">
        <v>0</v>
      </c>
    </row>
    <row r="1156" spans="4:5">
      <c r="D1156">
        <v>3</v>
      </c>
      <c r="E1156">
        <v>1</v>
      </c>
    </row>
    <row r="1157" spans="4:5">
      <c r="D1157">
        <v>3</v>
      </c>
      <c r="E1157">
        <v>0</v>
      </c>
    </row>
    <row r="1158" spans="4:5">
      <c r="D1158">
        <v>3</v>
      </c>
      <c r="E1158">
        <v>14</v>
      </c>
    </row>
    <row r="1159" spans="4:5">
      <c r="D1159">
        <v>3</v>
      </c>
      <c r="E1159">
        <v>2</v>
      </c>
    </row>
    <row r="1160" spans="4:5">
      <c r="D1160">
        <v>3</v>
      </c>
      <c r="E1160">
        <v>0</v>
      </c>
    </row>
    <row r="1161" spans="4:5">
      <c r="D1161">
        <v>3</v>
      </c>
      <c r="E1161">
        <v>3</v>
      </c>
    </row>
    <row r="1162" spans="4:5">
      <c r="D1162">
        <v>3</v>
      </c>
      <c r="E1162">
        <v>3</v>
      </c>
    </row>
    <row r="1163" spans="4:5">
      <c r="D1163">
        <v>3</v>
      </c>
      <c r="E1163">
        <v>0</v>
      </c>
    </row>
    <row r="1164" spans="4:5">
      <c r="D1164">
        <v>3</v>
      </c>
      <c r="E1164">
        <v>6</v>
      </c>
    </row>
    <row r="1165" spans="4:5">
      <c r="D1165">
        <v>3</v>
      </c>
      <c r="E1165">
        <v>7</v>
      </c>
    </row>
    <row r="1166" spans="4:5">
      <c r="D1166">
        <v>3</v>
      </c>
      <c r="E1166">
        <v>3</v>
      </c>
    </row>
    <row r="1167" spans="4:5">
      <c r="D1167">
        <v>3</v>
      </c>
      <c r="E1167">
        <v>0</v>
      </c>
    </row>
    <row r="1168" spans="4:5">
      <c r="D1168">
        <v>4</v>
      </c>
      <c r="E1168">
        <v>2</v>
      </c>
    </row>
    <row r="1169" spans="4:5">
      <c r="D1169">
        <v>3</v>
      </c>
      <c r="E1169">
        <v>2</v>
      </c>
    </row>
    <row r="1170" spans="4:5">
      <c r="D1170">
        <v>3</v>
      </c>
      <c r="E1170">
        <v>1</v>
      </c>
    </row>
    <row r="1171" spans="4:5">
      <c r="D1171">
        <v>3</v>
      </c>
      <c r="E1171">
        <v>0</v>
      </c>
    </row>
    <row r="1172" spans="4:5">
      <c r="D1172">
        <v>3</v>
      </c>
      <c r="E1172">
        <v>1</v>
      </c>
    </row>
    <row r="1173" spans="4:5">
      <c r="D1173">
        <v>3</v>
      </c>
      <c r="E1173">
        <v>0</v>
      </c>
    </row>
    <row r="1174" spans="4:5">
      <c r="D1174">
        <v>3</v>
      </c>
      <c r="E1174">
        <v>1</v>
      </c>
    </row>
    <row r="1175" spans="4:5">
      <c r="D1175">
        <v>3</v>
      </c>
      <c r="E1175">
        <v>0</v>
      </c>
    </row>
    <row r="1176" spans="4:5">
      <c r="D1176">
        <v>3</v>
      </c>
      <c r="E1176">
        <v>0</v>
      </c>
    </row>
    <row r="1177" spans="4:5">
      <c r="D1177">
        <v>4</v>
      </c>
      <c r="E1177">
        <v>1</v>
      </c>
    </row>
    <row r="1178" spans="4:5">
      <c r="D1178">
        <v>3</v>
      </c>
      <c r="E1178">
        <v>1</v>
      </c>
    </row>
    <row r="1179" spans="4:5">
      <c r="D1179">
        <v>3</v>
      </c>
      <c r="E1179">
        <v>1</v>
      </c>
    </row>
    <row r="1180" spans="4:5">
      <c r="D1180">
        <v>3</v>
      </c>
      <c r="E1180">
        <v>2</v>
      </c>
    </row>
    <row r="1181" spans="4:5">
      <c r="D1181">
        <v>3</v>
      </c>
      <c r="E1181">
        <v>7</v>
      </c>
    </row>
    <row r="1182" spans="4:5">
      <c r="D1182">
        <v>3</v>
      </c>
      <c r="E1182">
        <v>1</v>
      </c>
    </row>
    <row r="1183" spans="4:5">
      <c r="D1183">
        <v>3</v>
      </c>
      <c r="E1183">
        <v>2</v>
      </c>
    </row>
    <row r="1184" spans="4:5">
      <c r="D1184">
        <v>3</v>
      </c>
      <c r="E1184">
        <v>1</v>
      </c>
    </row>
    <row r="1185" spans="4:5">
      <c r="D1185">
        <v>4</v>
      </c>
      <c r="E1185">
        <v>0</v>
      </c>
    </row>
    <row r="1186" spans="4:5">
      <c r="D1186">
        <v>4</v>
      </c>
      <c r="E1186">
        <v>4</v>
      </c>
    </row>
    <row r="1187" spans="4:5">
      <c r="D1187">
        <v>4</v>
      </c>
      <c r="E1187">
        <v>6</v>
      </c>
    </row>
    <row r="1188" spans="4:5">
      <c r="D1188">
        <v>4</v>
      </c>
      <c r="E1188">
        <v>6</v>
      </c>
    </row>
    <row r="1189" spans="4:5">
      <c r="D1189">
        <v>3</v>
      </c>
      <c r="E1189">
        <v>2</v>
      </c>
    </row>
    <row r="1190" spans="4:5">
      <c r="D1190">
        <v>3</v>
      </c>
      <c r="E1190">
        <v>0</v>
      </c>
    </row>
    <row r="1191" spans="4:5">
      <c r="D1191">
        <v>3</v>
      </c>
      <c r="E1191">
        <v>0</v>
      </c>
    </row>
    <row r="1192" spans="4:5">
      <c r="D1192">
        <v>3</v>
      </c>
      <c r="E1192">
        <v>1</v>
      </c>
    </row>
    <row r="1193" spans="4:5">
      <c r="D1193">
        <v>3</v>
      </c>
      <c r="E1193">
        <v>0</v>
      </c>
    </row>
    <row r="1194" spans="4:5">
      <c r="D1194">
        <v>3</v>
      </c>
      <c r="E1194">
        <v>2</v>
      </c>
    </row>
    <row r="1195" spans="4:5">
      <c r="D1195">
        <v>4</v>
      </c>
      <c r="E1195">
        <v>3</v>
      </c>
    </row>
    <row r="1196" spans="4:5">
      <c r="D1196">
        <v>3</v>
      </c>
      <c r="E1196">
        <v>1</v>
      </c>
    </row>
    <row r="1197" spans="4:5">
      <c r="D1197">
        <v>3</v>
      </c>
      <c r="E1197">
        <v>0</v>
      </c>
    </row>
    <row r="1198" spans="4:5">
      <c r="D1198">
        <v>3</v>
      </c>
      <c r="E1198">
        <v>0</v>
      </c>
    </row>
    <row r="1199" spans="4:5">
      <c r="D1199">
        <v>3</v>
      </c>
      <c r="E1199">
        <v>0</v>
      </c>
    </row>
    <row r="1200" spans="4:5">
      <c r="D1200">
        <v>4</v>
      </c>
      <c r="E1200">
        <v>1</v>
      </c>
    </row>
    <row r="1201" spans="4:5">
      <c r="D1201">
        <v>3</v>
      </c>
      <c r="E1201">
        <v>0</v>
      </c>
    </row>
    <row r="1202" spans="4:5">
      <c r="D1202">
        <v>3</v>
      </c>
      <c r="E1202">
        <v>2</v>
      </c>
    </row>
    <row r="1203" spans="4:5">
      <c r="D1203">
        <v>3</v>
      </c>
      <c r="E1203">
        <v>1</v>
      </c>
    </row>
    <row r="1204" spans="4:5">
      <c r="D1204">
        <v>3</v>
      </c>
      <c r="E1204">
        <v>0</v>
      </c>
    </row>
    <row r="1205" spans="4:5">
      <c r="D1205">
        <v>3</v>
      </c>
      <c r="E1205">
        <v>1</v>
      </c>
    </row>
    <row r="1206" spans="4:5">
      <c r="D1206">
        <v>3</v>
      </c>
      <c r="E1206">
        <v>7</v>
      </c>
    </row>
    <row r="1207" spans="4:5">
      <c r="D1207">
        <v>3</v>
      </c>
      <c r="E1207">
        <v>0</v>
      </c>
    </row>
    <row r="1208" spans="4:5">
      <c r="D1208">
        <v>4</v>
      </c>
      <c r="E1208">
        <v>5</v>
      </c>
    </row>
    <row r="1209" spans="4:5">
      <c r="D1209">
        <v>3</v>
      </c>
      <c r="E1209">
        <v>1</v>
      </c>
    </row>
    <row r="1210" spans="4:5">
      <c r="D1210">
        <v>3</v>
      </c>
      <c r="E1210">
        <v>4</v>
      </c>
    </row>
    <row r="1211" spans="4:5">
      <c r="D1211">
        <v>4</v>
      </c>
      <c r="E1211">
        <v>0</v>
      </c>
    </row>
    <row r="1212" spans="4:5">
      <c r="D1212">
        <v>3</v>
      </c>
      <c r="E1212">
        <v>2</v>
      </c>
    </row>
    <row r="1213" spans="4:5">
      <c r="D1213">
        <v>3</v>
      </c>
      <c r="E1213">
        <v>1</v>
      </c>
    </row>
    <row r="1214" spans="4:5">
      <c r="D1214">
        <v>3</v>
      </c>
      <c r="E1214">
        <v>8</v>
      </c>
    </row>
    <row r="1215" spans="4:5">
      <c r="D1215">
        <v>4</v>
      </c>
      <c r="E1215">
        <v>0</v>
      </c>
    </row>
    <row r="1216" spans="4:5">
      <c r="D1216">
        <v>3</v>
      </c>
      <c r="E1216">
        <v>6</v>
      </c>
    </row>
    <row r="1217" spans="4:5">
      <c r="D1217">
        <v>3</v>
      </c>
      <c r="E1217">
        <v>1</v>
      </c>
    </row>
    <row r="1218" spans="4:5">
      <c r="D1218">
        <v>3</v>
      </c>
      <c r="E1218">
        <v>8</v>
      </c>
    </row>
    <row r="1219" spans="4:5">
      <c r="D1219">
        <v>3</v>
      </c>
      <c r="E1219">
        <v>0</v>
      </c>
    </row>
    <row r="1220" spans="4:5">
      <c r="D1220">
        <v>3</v>
      </c>
      <c r="E1220">
        <v>8</v>
      </c>
    </row>
    <row r="1221" spans="4:5">
      <c r="D1221">
        <v>3</v>
      </c>
      <c r="E1221">
        <v>1</v>
      </c>
    </row>
    <row r="1222" spans="4:5">
      <c r="D1222">
        <v>3</v>
      </c>
      <c r="E1222">
        <v>6</v>
      </c>
    </row>
    <row r="1223" spans="4:5">
      <c r="D1223">
        <v>4</v>
      </c>
      <c r="E1223">
        <v>14</v>
      </c>
    </row>
    <row r="1224" spans="4:5">
      <c r="D1224">
        <v>3</v>
      </c>
      <c r="E1224">
        <v>0</v>
      </c>
    </row>
    <row r="1225" spans="4:5">
      <c r="D1225">
        <v>3</v>
      </c>
      <c r="E1225">
        <v>14</v>
      </c>
    </row>
    <row r="1226" spans="4:5">
      <c r="D1226">
        <v>3</v>
      </c>
      <c r="E1226">
        <v>0</v>
      </c>
    </row>
    <row r="1227" spans="4:5">
      <c r="D1227">
        <v>3</v>
      </c>
      <c r="E1227">
        <v>8</v>
      </c>
    </row>
    <row r="1228" spans="4:5">
      <c r="D1228">
        <v>3</v>
      </c>
      <c r="E1228">
        <v>1</v>
      </c>
    </row>
    <row r="1229" spans="4:5">
      <c r="D1229">
        <v>3</v>
      </c>
      <c r="E1229">
        <v>0</v>
      </c>
    </row>
    <row r="1230" spans="4:5">
      <c r="D1230">
        <v>3</v>
      </c>
      <c r="E1230">
        <v>1</v>
      </c>
    </row>
    <row r="1231" spans="4:5">
      <c r="D1231">
        <v>3</v>
      </c>
      <c r="E1231">
        <v>0</v>
      </c>
    </row>
    <row r="1232" spans="4:5">
      <c r="D1232">
        <v>3</v>
      </c>
      <c r="E1232">
        <v>1</v>
      </c>
    </row>
    <row r="1233" spans="4:5">
      <c r="D1233">
        <v>3</v>
      </c>
      <c r="E1233">
        <v>0</v>
      </c>
    </row>
    <row r="1234" spans="4:5">
      <c r="D1234">
        <v>3</v>
      </c>
      <c r="E1234">
        <v>0</v>
      </c>
    </row>
    <row r="1235" spans="4:5">
      <c r="D1235">
        <v>3</v>
      </c>
      <c r="E1235">
        <v>0</v>
      </c>
    </row>
    <row r="1236" spans="4:5">
      <c r="D1236">
        <v>3</v>
      </c>
      <c r="E1236">
        <v>0</v>
      </c>
    </row>
    <row r="1237" spans="4:5">
      <c r="D1237">
        <v>3</v>
      </c>
      <c r="E1237">
        <v>0</v>
      </c>
    </row>
    <row r="1238" spans="4:5">
      <c r="D1238">
        <v>3</v>
      </c>
      <c r="E1238">
        <v>2</v>
      </c>
    </row>
    <row r="1239" spans="4:5">
      <c r="D1239">
        <v>3</v>
      </c>
      <c r="E1239">
        <v>0</v>
      </c>
    </row>
    <row r="1240" spans="4:5">
      <c r="D1240">
        <v>3</v>
      </c>
      <c r="E1240">
        <v>1</v>
      </c>
    </row>
    <row r="1241" spans="4:5">
      <c r="D1241">
        <v>4</v>
      </c>
      <c r="E1241">
        <v>1</v>
      </c>
    </row>
    <row r="1242" spans="4:5">
      <c r="D1242">
        <v>3</v>
      </c>
      <c r="E1242">
        <v>5</v>
      </c>
    </row>
    <row r="1243" spans="4:5">
      <c r="D1243">
        <v>3</v>
      </c>
      <c r="E1243">
        <v>0</v>
      </c>
    </row>
    <row r="1244" spans="4:5">
      <c r="D1244">
        <v>3</v>
      </c>
      <c r="E1244">
        <v>12</v>
      </c>
    </row>
    <row r="1245" spans="4:5">
      <c r="D1245">
        <v>4</v>
      </c>
      <c r="E1245">
        <v>0</v>
      </c>
    </row>
    <row r="1246" spans="4:5">
      <c r="D1246">
        <v>3</v>
      </c>
      <c r="E1246">
        <v>0</v>
      </c>
    </row>
    <row r="1247" spans="4:5">
      <c r="D1247">
        <v>3</v>
      </c>
      <c r="E1247">
        <v>2</v>
      </c>
    </row>
    <row r="1248" spans="4:5">
      <c r="D1248">
        <v>3</v>
      </c>
      <c r="E1248">
        <v>1</v>
      </c>
    </row>
    <row r="1249" spans="4:5">
      <c r="D1249">
        <v>3</v>
      </c>
      <c r="E1249">
        <v>0</v>
      </c>
    </row>
    <row r="1250" spans="4:5">
      <c r="D1250">
        <v>3</v>
      </c>
      <c r="E1250">
        <v>1</v>
      </c>
    </row>
    <row r="1251" spans="4:5">
      <c r="D1251">
        <v>3</v>
      </c>
      <c r="E1251">
        <v>2</v>
      </c>
    </row>
    <row r="1252" spans="4:5">
      <c r="D1252">
        <v>3</v>
      </c>
      <c r="E1252">
        <v>0</v>
      </c>
    </row>
    <row r="1253" spans="4:5">
      <c r="D1253">
        <v>3</v>
      </c>
      <c r="E1253">
        <v>1</v>
      </c>
    </row>
    <row r="1254" spans="4:5">
      <c r="D1254">
        <v>3</v>
      </c>
      <c r="E1254">
        <v>1</v>
      </c>
    </row>
    <row r="1255" spans="4:5">
      <c r="D1255">
        <v>3</v>
      </c>
      <c r="E1255">
        <v>1</v>
      </c>
    </row>
    <row r="1256" spans="4:5">
      <c r="D1256">
        <v>3</v>
      </c>
      <c r="E1256">
        <v>0</v>
      </c>
    </row>
    <row r="1257" spans="4:5">
      <c r="D1257">
        <v>4</v>
      </c>
      <c r="E1257">
        <v>0</v>
      </c>
    </row>
    <row r="1258" spans="4:5">
      <c r="D1258">
        <v>3</v>
      </c>
      <c r="E1258">
        <v>0</v>
      </c>
    </row>
    <row r="1259" spans="4:5">
      <c r="D1259">
        <v>3</v>
      </c>
      <c r="E1259">
        <v>0</v>
      </c>
    </row>
    <row r="1260" spans="4:5">
      <c r="D1260">
        <v>3</v>
      </c>
      <c r="E1260">
        <v>0</v>
      </c>
    </row>
    <row r="1261" spans="4:5">
      <c r="D1261">
        <v>3</v>
      </c>
      <c r="E1261">
        <v>1</v>
      </c>
    </row>
    <row r="1262" spans="4:5">
      <c r="D1262">
        <v>3</v>
      </c>
      <c r="E1262">
        <v>0</v>
      </c>
    </row>
    <row r="1263" spans="4:5">
      <c r="D1263">
        <v>3</v>
      </c>
      <c r="E1263">
        <v>1</v>
      </c>
    </row>
    <row r="1264" spans="4:5">
      <c r="D1264">
        <v>3</v>
      </c>
      <c r="E1264">
        <v>0</v>
      </c>
    </row>
    <row r="1265" spans="4:5">
      <c r="D1265">
        <v>4</v>
      </c>
      <c r="E1265">
        <v>0</v>
      </c>
    </row>
    <row r="1266" spans="4:5">
      <c r="D1266">
        <v>3</v>
      </c>
      <c r="E1266">
        <v>0</v>
      </c>
    </row>
    <row r="1267" spans="4:5">
      <c r="D1267">
        <v>3</v>
      </c>
      <c r="E1267">
        <v>1</v>
      </c>
    </row>
    <row r="1268" spans="4:5">
      <c r="D1268">
        <v>4</v>
      </c>
      <c r="E1268">
        <v>0</v>
      </c>
    </row>
    <row r="1269" spans="4:5">
      <c r="D1269">
        <v>3</v>
      </c>
      <c r="E1269">
        <v>0</v>
      </c>
    </row>
    <row r="1270" spans="4:5">
      <c r="D1270">
        <v>4</v>
      </c>
      <c r="E1270">
        <v>0</v>
      </c>
    </row>
    <row r="1271" spans="4:5">
      <c r="D1271">
        <v>3</v>
      </c>
      <c r="E1271">
        <v>1</v>
      </c>
    </row>
    <row r="1272" spans="4:5">
      <c r="D1272">
        <v>3</v>
      </c>
      <c r="E1272">
        <v>2</v>
      </c>
    </row>
    <row r="1273" spans="4:5">
      <c r="D1273">
        <v>3</v>
      </c>
      <c r="E1273">
        <v>1</v>
      </c>
    </row>
    <row r="1274" spans="4:5">
      <c r="D1274">
        <v>3</v>
      </c>
      <c r="E1274">
        <v>0</v>
      </c>
    </row>
    <row r="1275" spans="4:5">
      <c r="D1275">
        <v>3</v>
      </c>
      <c r="E1275">
        <v>0</v>
      </c>
    </row>
    <row r="1276" spans="4:5">
      <c r="D1276">
        <v>3</v>
      </c>
      <c r="E1276">
        <v>5</v>
      </c>
    </row>
    <row r="1277" spans="4:5">
      <c r="D1277">
        <v>3</v>
      </c>
      <c r="E1277">
        <v>2</v>
      </c>
    </row>
    <row r="1278" spans="4:5">
      <c r="D1278">
        <v>3</v>
      </c>
      <c r="E1278">
        <v>0</v>
      </c>
    </row>
    <row r="1279" spans="4:5">
      <c r="D1279">
        <v>3</v>
      </c>
      <c r="E1279">
        <v>2</v>
      </c>
    </row>
    <row r="1280" spans="4:5">
      <c r="D1280">
        <v>3</v>
      </c>
      <c r="E1280">
        <v>5</v>
      </c>
    </row>
    <row r="1281" spans="4:5">
      <c r="D1281">
        <v>3</v>
      </c>
      <c r="E1281">
        <v>2</v>
      </c>
    </row>
    <row r="1282" spans="4:5">
      <c r="D1282">
        <v>3</v>
      </c>
      <c r="E1282">
        <v>4</v>
      </c>
    </row>
    <row r="1283" spans="4:5">
      <c r="D1283">
        <v>3</v>
      </c>
      <c r="E1283">
        <v>7</v>
      </c>
    </row>
    <row r="1284" spans="4:5">
      <c r="D1284">
        <v>3</v>
      </c>
      <c r="E1284">
        <v>7</v>
      </c>
    </row>
    <row r="1285" spans="4:5">
      <c r="D1285">
        <v>3</v>
      </c>
      <c r="E1285">
        <v>0</v>
      </c>
    </row>
    <row r="1286" spans="4:5">
      <c r="D1286">
        <v>4</v>
      </c>
      <c r="E1286">
        <v>2</v>
      </c>
    </row>
    <row r="1287" spans="4:5">
      <c r="D1287">
        <v>3</v>
      </c>
      <c r="E1287">
        <v>2</v>
      </c>
    </row>
    <row r="1288" spans="4:5">
      <c r="D1288">
        <v>3</v>
      </c>
      <c r="E1288">
        <v>0</v>
      </c>
    </row>
    <row r="1289" spans="4:5">
      <c r="D1289">
        <v>3</v>
      </c>
      <c r="E1289">
        <v>0</v>
      </c>
    </row>
    <row r="1290" spans="4:5">
      <c r="D1290">
        <v>3</v>
      </c>
      <c r="E1290">
        <v>1</v>
      </c>
    </row>
    <row r="1291" spans="4:5">
      <c r="D1291">
        <v>3</v>
      </c>
      <c r="E1291">
        <v>3</v>
      </c>
    </row>
    <row r="1292" spans="4:5">
      <c r="D1292">
        <v>3</v>
      </c>
      <c r="E1292">
        <v>0</v>
      </c>
    </row>
    <row r="1293" spans="4:5">
      <c r="D1293">
        <v>3</v>
      </c>
      <c r="E1293">
        <v>0</v>
      </c>
    </row>
    <row r="1294" spans="4:5">
      <c r="D1294">
        <v>3</v>
      </c>
      <c r="E1294">
        <v>2</v>
      </c>
    </row>
    <row r="1295" spans="4:5">
      <c r="D1295">
        <v>3</v>
      </c>
      <c r="E1295">
        <v>1</v>
      </c>
    </row>
    <row r="1296" spans="4:5">
      <c r="D1296">
        <v>3</v>
      </c>
      <c r="E1296">
        <v>1</v>
      </c>
    </row>
    <row r="1297" spans="4:5">
      <c r="D1297">
        <v>3</v>
      </c>
      <c r="E1297">
        <v>13</v>
      </c>
    </row>
    <row r="1298" spans="4:5">
      <c r="D1298">
        <v>3</v>
      </c>
      <c r="E1298">
        <v>0</v>
      </c>
    </row>
    <row r="1299" spans="4:5">
      <c r="D1299">
        <v>3</v>
      </c>
      <c r="E1299">
        <v>1</v>
      </c>
    </row>
    <row r="1300" spans="4:5">
      <c r="D1300">
        <v>4</v>
      </c>
      <c r="E1300">
        <v>3</v>
      </c>
    </row>
    <row r="1301" spans="4:5">
      <c r="D1301">
        <v>3</v>
      </c>
      <c r="E1301">
        <v>0</v>
      </c>
    </row>
    <row r="1302" spans="4:5">
      <c r="D1302">
        <v>4</v>
      </c>
      <c r="E1302">
        <v>4</v>
      </c>
    </row>
    <row r="1303" spans="4:5">
      <c r="D1303">
        <v>4</v>
      </c>
      <c r="E1303">
        <v>14</v>
      </c>
    </row>
    <row r="1304" spans="4:5">
      <c r="D1304">
        <v>3</v>
      </c>
      <c r="E1304">
        <v>0</v>
      </c>
    </row>
    <row r="1305" spans="4:5">
      <c r="D1305">
        <v>3</v>
      </c>
      <c r="E1305">
        <v>14</v>
      </c>
    </row>
    <row r="1306" spans="4:5">
      <c r="D1306">
        <v>3</v>
      </c>
      <c r="E1306">
        <v>7</v>
      </c>
    </row>
    <row r="1307" spans="4:5">
      <c r="D1307">
        <v>3</v>
      </c>
      <c r="E1307">
        <v>1</v>
      </c>
    </row>
    <row r="1308" spans="4:5">
      <c r="D1308">
        <v>3</v>
      </c>
      <c r="E1308">
        <v>2</v>
      </c>
    </row>
    <row r="1309" spans="4:5">
      <c r="D1309">
        <v>4</v>
      </c>
      <c r="E1309">
        <v>1</v>
      </c>
    </row>
    <row r="1310" spans="4:5">
      <c r="D1310">
        <v>4</v>
      </c>
      <c r="E1310">
        <v>0</v>
      </c>
    </row>
    <row r="1311" spans="4:5">
      <c r="D1311">
        <v>3</v>
      </c>
      <c r="E1311">
        <v>1</v>
      </c>
    </row>
    <row r="1312" spans="4:5">
      <c r="D1312">
        <v>3</v>
      </c>
      <c r="E1312">
        <v>2</v>
      </c>
    </row>
    <row r="1313" spans="4:5">
      <c r="D1313">
        <v>3</v>
      </c>
      <c r="E1313">
        <v>0</v>
      </c>
    </row>
    <row r="1314" spans="4:5">
      <c r="D1314">
        <v>3</v>
      </c>
      <c r="E1314">
        <v>0</v>
      </c>
    </row>
    <row r="1315" spans="4:5">
      <c r="D1315">
        <v>3</v>
      </c>
      <c r="E1315">
        <v>2</v>
      </c>
    </row>
    <row r="1316" spans="4:5">
      <c r="D1316">
        <v>4</v>
      </c>
      <c r="E1316">
        <v>5</v>
      </c>
    </row>
    <row r="1317" spans="4:5">
      <c r="D1317">
        <v>4</v>
      </c>
      <c r="E1317">
        <v>0</v>
      </c>
    </row>
    <row r="1318" spans="4:5">
      <c r="D1318">
        <v>4</v>
      </c>
      <c r="E1318">
        <v>7</v>
      </c>
    </row>
    <row r="1319" spans="4:5">
      <c r="D1319">
        <v>3</v>
      </c>
      <c r="E1319">
        <v>0</v>
      </c>
    </row>
    <row r="1320" spans="4:5">
      <c r="D1320">
        <v>3</v>
      </c>
      <c r="E1320">
        <v>3</v>
      </c>
    </row>
    <row r="1321" spans="4:5">
      <c r="D1321">
        <v>3</v>
      </c>
      <c r="E1321">
        <v>0</v>
      </c>
    </row>
    <row r="1322" spans="4:5">
      <c r="D1322">
        <v>4</v>
      </c>
      <c r="E1322">
        <v>3</v>
      </c>
    </row>
    <row r="1323" spans="4:5">
      <c r="D1323">
        <v>3</v>
      </c>
      <c r="E1323">
        <v>2</v>
      </c>
    </row>
    <row r="1324" spans="4:5">
      <c r="D1324">
        <v>3</v>
      </c>
      <c r="E1324">
        <v>4</v>
      </c>
    </row>
    <row r="1325" spans="4:5">
      <c r="D1325">
        <v>3</v>
      </c>
      <c r="E1325">
        <v>2</v>
      </c>
    </row>
    <row r="1326" spans="4:5">
      <c r="D1326">
        <v>3</v>
      </c>
      <c r="E1326">
        <v>1</v>
      </c>
    </row>
    <row r="1327" spans="4:5">
      <c r="D1327">
        <v>3</v>
      </c>
      <c r="E1327">
        <v>0</v>
      </c>
    </row>
    <row r="1328" spans="4:5">
      <c r="D1328">
        <v>3</v>
      </c>
      <c r="E1328">
        <v>2</v>
      </c>
    </row>
    <row r="1329" spans="4:5">
      <c r="D1329">
        <v>3</v>
      </c>
      <c r="E1329">
        <v>2</v>
      </c>
    </row>
    <row r="1330" spans="4:5">
      <c r="D1330">
        <v>4</v>
      </c>
      <c r="E1330">
        <v>5</v>
      </c>
    </row>
    <row r="1331" spans="4:5">
      <c r="D1331">
        <v>3</v>
      </c>
      <c r="E1331">
        <v>0</v>
      </c>
    </row>
    <row r="1332" spans="4:5">
      <c r="D1332">
        <v>3</v>
      </c>
      <c r="E1332">
        <v>6</v>
      </c>
    </row>
    <row r="1333" spans="4:5">
      <c r="D1333">
        <v>3</v>
      </c>
      <c r="E1333">
        <v>12</v>
      </c>
    </row>
    <row r="1334" spans="4:5">
      <c r="D1334">
        <v>4</v>
      </c>
      <c r="E1334">
        <v>1</v>
      </c>
    </row>
    <row r="1335" spans="4:5">
      <c r="D1335">
        <v>4</v>
      </c>
      <c r="E1335">
        <v>0</v>
      </c>
    </row>
    <row r="1336" spans="4:5">
      <c r="D1336">
        <v>3</v>
      </c>
      <c r="E1336">
        <v>7</v>
      </c>
    </row>
    <row r="1337" spans="4:5">
      <c r="D1337">
        <v>3</v>
      </c>
      <c r="E1337">
        <v>2</v>
      </c>
    </row>
    <row r="1338" spans="4:5">
      <c r="D1338">
        <v>4</v>
      </c>
      <c r="E1338">
        <v>0</v>
      </c>
    </row>
    <row r="1339" spans="4:5">
      <c r="D1339">
        <v>3</v>
      </c>
      <c r="E1339">
        <v>0</v>
      </c>
    </row>
    <row r="1340" spans="4:5">
      <c r="D1340">
        <v>3</v>
      </c>
      <c r="E1340">
        <v>0</v>
      </c>
    </row>
    <row r="1341" spans="4:5">
      <c r="D1341">
        <v>4</v>
      </c>
      <c r="E1341">
        <v>0</v>
      </c>
    </row>
    <row r="1342" spans="4:5">
      <c r="D1342">
        <v>3</v>
      </c>
      <c r="E1342">
        <v>1</v>
      </c>
    </row>
    <row r="1343" spans="4:5">
      <c r="D1343">
        <v>3</v>
      </c>
      <c r="E1343">
        <v>0</v>
      </c>
    </row>
    <row r="1344" spans="4:5">
      <c r="D1344">
        <v>3</v>
      </c>
      <c r="E1344">
        <v>1</v>
      </c>
    </row>
    <row r="1345" spans="4:5">
      <c r="D1345">
        <v>3</v>
      </c>
      <c r="E1345">
        <v>1</v>
      </c>
    </row>
    <row r="1346" spans="4:5">
      <c r="D1346">
        <v>4</v>
      </c>
      <c r="E1346">
        <v>0</v>
      </c>
    </row>
    <row r="1347" spans="4:5">
      <c r="D1347">
        <v>3</v>
      </c>
      <c r="E1347">
        <v>0</v>
      </c>
    </row>
    <row r="1348" spans="4:5">
      <c r="D1348">
        <v>3</v>
      </c>
      <c r="E1348">
        <v>3</v>
      </c>
    </row>
    <row r="1349" spans="4:5">
      <c r="D1349">
        <v>4</v>
      </c>
      <c r="E1349">
        <v>0</v>
      </c>
    </row>
    <row r="1350" spans="4:5">
      <c r="D1350">
        <v>3</v>
      </c>
      <c r="E1350">
        <v>11</v>
      </c>
    </row>
    <row r="1351" spans="4:5">
      <c r="D1351">
        <v>3</v>
      </c>
      <c r="E1351">
        <v>1</v>
      </c>
    </row>
    <row r="1352" spans="4:5">
      <c r="D1352">
        <v>3</v>
      </c>
      <c r="E1352">
        <v>0</v>
      </c>
    </row>
    <row r="1353" spans="4:5">
      <c r="D1353">
        <v>3</v>
      </c>
      <c r="E1353">
        <v>4</v>
      </c>
    </row>
    <row r="1354" spans="4:5">
      <c r="D1354">
        <v>3</v>
      </c>
      <c r="E1354">
        <v>2</v>
      </c>
    </row>
    <row r="1355" spans="4:5">
      <c r="D1355">
        <v>4</v>
      </c>
      <c r="E1355">
        <v>3</v>
      </c>
    </row>
    <row r="1356" spans="4:5">
      <c r="D1356">
        <v>3</v>
      </c>
      <c r="E1356">
        <v>1</v>
      </c>
    </row>
    <row r="1357" spans="4:5">
      <c r="D1357">
        <v>3</v>
      </c>
      <c r="E1357">
        <v>1</v>
      </c>
    </row>
    <row r="1358" spans="4:5">
      <c r="D1358">
        <v>4</v>
      </c>
      <c r="E1358">
        <v>1</v>
      </c>
    </row>
    <row r="1359" spans="4:5">
      <c r="D1359">
        <v>3</v>
      </c>
      <c r="E1359">
        <v>5</v>
      </c>
    </row>
    <row r="1360" spans="4:5">
      <c r="D1360">
        <v>3</v>
      </c>
      <c r="E1360">
        <v>1</v>
      </c>
    </row>
    <row r="1361" spans="4:5">
      <c r="D1361">
        <v>3</v>
      </c>
      <c r="E1361">
        <v>0</v>
      </c>
    </row>
    <row r="1362" spans="4:5">
      <c r="D1362">
        <v>3</v>
      </c>
      <c r="E1362">
        <v>2</v>
      </c>
    </row>
    <row r="1363" spans="4:5">
      <c r="D1363">
        <v>3</v>
      </c>
      <c r="E1363">
        <v>7</v>
      </c>
    </row>
    <row r="1364" spans="4:5">
      <c r="D1364">
        <v>3</v>
      </c>
      <c r="E1364">
        <v>0</v>
      </c>
    </row>
    <row r="1365" spans="4:5">
      <c r="D1365">
        <v>3</v>
      </c>
      <c r="E1365">
        <v>0</v>
      </c>
    </row>
    <row r="1366" spans="4:5">
      <c r="D1366">
        <v>3</v>
      </c>
      <c r="E1366">
        <v>0</v>
      </c>
    </row>
    <row r="1367" spans="4:5">
      <c r="D1367">
        <v>3</v>
      </c>
      <c r="E1367">
        <v>0</v>
      </c>
    </row>
    <row r="1368" spans="4:5">
      <c r="D1368">
        <v>3</v>
      </c>
      <c r="E1368">
        <v>1</v>
      </c>
    </row>
    <row r="1369" spans="4:5">
      <c r="D1369">
        <v>3</v>
      </c>
      <c r="E1369">
        <v>1</v>
      </c>
    </row>
    <row r="1370" spans="4:5">
      <c r="D1370">
        <v>3</v>
      </c>
      <c r="E1370">
        <v>6</v>
      </c>
    </row>
    <row r="1371" spans="4:5">
      <c r="D1371">
        <v>3</v>
      </c>
      <c r="E1371">
        <v>2</v>
      </c>
    </row>
    <row r="1372" spans="4:5">
      <c r="D1372">
        <v>3</v>
      </c>
      <c r="E1372">
        <v>1</v>
      </c>
    </row>
    <row r="1373" spans="4:5">
      <c r="D1373">
        <v>3</v>
      </c>
      <c r="E1373">
        <v>0</v>
      </c>
    </row>
    <row r="1374" spans="4:5">
      <c r="D1374">
        <v>4</v>
      </c>
      <c r="E1374">
        <v>7</v>
      </c>
    </row>
    <row r="1375" spans="4:5">
      <c r="D1375">
        <v>3</v>
      </c>
      <c r="E1375">
        <v>0</v>
      </c>
    </row>
    <row r="1376" spans="4:5">
      <c r="D1376">
        <v>3</v>
      </c>
      <c r="E1376">
        <v>0</v>
      </c>
    </row>
    <row r="1377" spans="4:5">
      <c r="D1377">
        <v>3</v>
      </c>
      <c r="E1377">
        <v>0</v>
      </c>
    </row>
    <row r="1378" spans="4:5">
      <c r="D1378">
        <v>3</v>
      </c>
      <c r="E1378">
        <v>0</v>
      </c>
    </row>
    <row r="1379" spans="4:5">
      <c r="D1379">
        <v>3</v>
      </c>
      <c r="E1379">
        <v>4</v>
      </c>
    </row>
    <row r="1380" spans="4:5">
      <c r="D1380">
        <v>3</v>
      </c>
      <c r="E1380">
        <v>0</v>
      </c>
    </row>
    <row r="1381" spans="4:5">
      <c r="D1381">
        <v>3</v>
      </c>
      <c r="E1381">
        <v>0</v>
      </c>
    </row>
    <row r="1382" spans="4:5">
      <c r="D1382">
        <v>3</v>
      </c>
      <c r="E1382">
        <v>0</v>
      </c>
    </row>
    <row r="1383" spans="4:5">
      <c r="D1383">
        <v>3</v>
      </c>
      <c r="E1383">
        <v>1</v>
      </c>
    </row>
    <row r="1384" spans="4:5">
      <c r="D1384">
        <v>3</v>
      </c>
      <c r="E1384">
        <v>2</v>
      </c>
    </row>
    <row r="1385" spans="4:5">
      <c r="D1385">
        <v>4</v>
      </c>
      <c r="E1385">
        <v>0</v>
      </c>
    </row>
    <row r="1386" spans="4:5">
      <c r="D1386">
        <v>4</v>
      </c>
      <c r="E1386">
        <v>2</v>
      </c>
    </row>
    <row r="1387" spans="4:5">
      <c r="D1387">
        <v>3</v>
      </c>
      <c r="E1387">
        <v>1</v>
      </c>
    </row>
    <row r="1388" spans="4:5">
      <c r="D1388">
        <v>3</v>
      </c>
      <c r="E1388">
        <v>7</v>
      </c>
    </row>
    <row r="1389" spans="4:5">
      <c r="D1389">
        <v>3</v>
      </c>
      <c r="E1389">
        <v>0</v>
      </c>
    </row>
    <row r="1390" spans="4:5">
      <c r="D1390">
        <v>3</v>
      </c>
      <c r="E1390">
        <v>1</v>
      </c>
    </row>
    <row r="1391" spans="4:5">
      <c r="D1391">
        <v>4</v>
      </c>
      <c r="E1391">
        <v>8</v>
      </c>
    </row>
    <row r="1392" spans="4:5">
      <c r="D1392">
        <v>3</v>
      </c>
      <c r="E1392">
        <v>0</v>
      </c>
    </row>
    <row r="1393" spans="4:5">
      <c r="D1393">
        <v>3</v>
      </c>
      <c r="E1393">
        <v>0</v>
      </c>
    </row>
    <row r="1394" spans="4:5">
      <c r="D1394">
        <v>3</v>
      </c>
      <c r="E1394">
        <v>0</v>
      </c>
    </row>
    <row r="1395" spans="4:5">
      <c r="D1395">
        <v>3</v>
      </c>
      <c r="E1395">
        <v>0</v>
      </c>
    </row>
    <row r="1396" spans="4:5">
      <c r="D1396">
        <v>4</v>
      </c>
      <c r="E1396">
        <v>0</v>
      </c>
    </row>
    <row r="1397" spans="4:5">
      <c r="D1397">
        <v>3</v>
      </c>
      <c r="E1397">
        <v>0</v>
      </c>
    </row>
    <row r="1398" spans="4:5">
      <c r="D1398">
        <v>3</v>
      </c>
      <c r="E1398">
        <v>2</v>
      </c>
    </row>
    <row r="1399" spans="4:5">
      <c r="D1399">
        <v>3</v>
      </c>
      <c r="E1399">
        <v>2</v>
      </c>
    </row>
    <row r="1400" spans="4:5">
      <c r="D1400">
        <v>4</v>
      </c>
      <c r="E1400">
        <v>2</v>
      </c>
    </row>
    <row r="1401" spans="4:5">
      <c r="D1401">
        <v>3</v>
      </c>
      <c r="E1401">
        <v>0</v>
      </c>
    </row>
    <row r="1402" spans="4:5">
      <c r="D1402">
        <v>3</v>
      </c>
      <c r="E1402">
        <v>1</v>
      </c>
    </row>
    <row r="1403" spans="4:5">
      <c r="D1403">
        <v>3</v>
      </c>
      <c r="E1403">
        <v>1</v>
      </c>
    </row>
    <row r="1404" spans="4:5">
      <c r="D1404">
        <v>3</v>
      </c>
      <c r="E1404">
        <v>0</v>
      </c>
    </row>
    <row r="1405" spans="4:5">
      <c r="D1405">
        <v>3</v>
      </c>
      <c r="E1405">
        <v>11</v>
      </c>
    </row>
    <row r="1406" spans="4:5">
      <c r="D1406">
        <v>3</v>
      </c>
      <c r="E1406">
        <v>3</v>
      </c>
    </row>
    <row r="1407" spans="4:5">
      <c r="D1407">
        <v>4</v>
      </c>
      <c r="E1407">
        <v>4</v>
      </c>
    </row>
    <row r="1408" spans="4:5">
      <c r="D1408">
        <v>3</v>
      </c>
      <c r="E1408">
        <v>1</v>
      </c>
    </row>
    <row r="1409" spans="4:5">
      <c r="D1409">
        <v>3</v>
      </c>
      <c r="E1409">
        <v>1</v>
      </c>
    </row>
    <row r="1410" spans="4:5">
      <c r="D1410">
        <v>3</v>
      </c>
      <c r="E1410">
        <v>1</v>
      </c>
    </row>
    <row r="1411" spans="4:5">
      <c r="D1411">
        <v>3</v>
      </c>
      <c r="E1411">
        <v>9</v>
      </c>
    </row>
    <row r="1412" spans="4:5">
      <c r="D1412">
        <v>3</v>
      </c>
      <c r="E1412">
        <v>5</v>
      </c>
    </row>
    <row r="1413" spans="4:5">
      <c r="D1413">
        <v>3</v>
      </c>
      <c r="E1413">
        <v>1</v>
      </c>
    </row>
    <row r="1414" spans="4:5">
      <c r="D1414">
        <v>3</v>
      </c>
      <c r="E1414">
        <v>1</v>
      </c>
    </row>
    <row r="1415" spans="4:5">
      <c r="D1415">
        <v>3</v>
      </c>
      <c r="E1415">
        <v>0</v>
      </c>
    </row>
    <row r="1416" spans="4:5">
      <c r="D1416">
        <v>4</v>
      </c>
      <c r="E1416">
        <v>12</v>
      </c>
    </row>
    <row r="1417" spans="4:5">
      <c r="D1417">
        <v>3</v>
      </c>
      <c r="E1417">
        <v>0</v>
      </c>
    </row>
    <row r="1418" spans="4:5">
      <c r="D1418">
        <v>3</v>
      </c>
      <c r="E1418">
        <v>5</v>
      </c>
    </row>
    <row r="1419" spans="4:5">
      <c r="D1419">
        <v>3</v>
      </c>
      <c r="E1419">
        <v>1</v>
      </c>
    </row>
    <row r="1420" spans="4:5">
      <c r="D1420">
        <v>3</v>
      </c>
      <c r="E1420">
        <v>7</v>
      </c>
    </row>
    <row r="1421" spans="4:5">
      <c r="D1421">
        <v>3</v>
      </c>
      <c r="E1421">
        <v>1</v>
      </c>
    </row>
    <row r="1422" spans="4:5">
      <c r="D1422">
        <v>4</v>
      </c>
      <c r="E1422">
        <v>1</v>
      </c>
    </row>
    <row r="1423" spans="4:5">
      <c r="D1423">
        <v>3</v>
      </c>
      <c r="E1423">
        <v>5</v>
      </c>
    </row>
    <row r="1424" spans="4:5">
      <c r="D1424">
        <v>3</v>
      </c>
      <c r="E1424">
        <v>2</v>
      </c>
    </row>
    <row r="1425" spans="4:5">
      <c r="D1425">
        <v>3</v>
      </c>
      <c r="E1425">
        <v>1</v>
      </c>
    </row>
    <row r="1426" spans="4:5">
      <c r="D1426">
        <v>3</v>
      </c>
      <c r="E1426">
        <v>0</v>
      </c>
    </row>
    <row r="1427" spans="4:5">
      <c r="D1427">
        <v>3</v>
      </c>
      <c r="E1427">
        <v>8</v>
      </c>
    </row>
    <row r="1428" spans="4:5">
      <c r="D1428">
        <v>3</v>
      </c>
      <c r="E1428">
        <v>4</v>
      </c>
    </row>
    <row r="1429" spans="4:5">
      <c r="D1429">
        <v>3</v>
      </c>
      <c r="E1429">
        <v>0</v>
      </c>
    </row>
    <row r="1430" spans="4:5">
      <c r="D1430">
        <v>3</v>
      </c>
      <c r="E1430">
        <v>2</v>
      </c>
    </row>
    <row r="1431" spans="4:5">
      <c r="D1431">
        <v>3</v>
      </c>
      <c r="E1431">
        <v>1</v>
      </c>
    </row>
    <row r="1432" spans="4:5">
      <c r="D1432">
        <v>3</v>
      </c>
      <c r="E1432">
        <v>1</v>
      </c>
    </row>
    <row r="1433" spans="4:5">
      <c r="D1433">
        <v>3</v>
      </c>
      <c r="E1433">
        <v>5</v>
      </c>
    </row>
    <row r="1434" spans="4:5">
      <c r="D1434">
        <v>4</v>
      </c>
      <c r="E1434">
        <v>6</v>
      </c>
    </row>
    <row r="1435" spans="4:5">
      <c r="D1435">
        <v>4</v>
      </c>
      <c r="E1435">
        <v>0</v>
      </c>
    </row>
    <row r="1436" spans="4:5">
      <c r="D1436">
        <v>3</v>
      </c>
      <c r="E1436">
        <v>0</v>
      </c>
    </row>
    <row r="1437" spans="4:5">
      <c r="D1437">
        <v>3</v>
      </c>
      <c r="E1437">
        <v>1</v>
      </c>
    </row>
    <row r="1438" spans="4:5">
      <c r="D1438">
        <v>3</v>
      </c>
      <c r="E1438">
        <v>1</v>
      </c>
    </row>
    <row r="1439" spans="4:5">
      <c r="D1439">
        <v>3</v>
      </c>
      <c r="E1439">
        <v>1</v>
      </c>
    </row>
    <row r="1440" spans="4:5">
      <c r="D1440">
        <v>3</v>
      </c>
      <c r="E1440">
        <v>1</v>
      </c>
    </row>
    <row r="1441" spans="4:5">
      <c r="D1441">
        <v>3</v>
      </c>
      <c r="E1441">
        <v>3</v>
      </c>
    </row>
    <row r="1442" spans="4:5">
      <c r="D1442">
        <v>3</v>
      </c>
      <c r="E1442">
        <v>0</v>
      </c>
    </row>
    <row r="1443" spans="4:5">
      <c r="D1443">
        <v>4</v>
      </c>
      <c r="E1443">
        <v>1</v>
      </c>
    </row>
    <row r="1444" spans="4:5">
      <c r="D1444">
        <v>3</v>
      </c>
      <c r="E1444">
        <v>2</v>
      </c>
    </row>
    <row r="1445" spans="4:5">
      <c r="D1445">
        <v>3</v>
      </c>
      <c r="E1445">
        <v>4</v>
      </c>
    </row>
    <row r="1446" spans="4:5">
      <c r="D1446">
        <v>3</v>
      </c>
      <c r="E1446">
        <v>9</v>
      </c>
    </row>
    <row r="1447" spans="4:5">
      <c r="D1447">
        <v>4</v>
      </c>
      <c r="E1447">
        <v>0</v>
      </c>
    </row>
    <row r="1448" spans="4:5">
      <c r="D1448">
        <v>4</v>
      </c>
      <c r="E1448">
        <v>1</v>
      </c>
    </row>
    <row r="1449" spans="4:5">
      <c r="D1449">
        <v>4</v>
      </c>
      <c r="E1449">
        <v>11</v>
      </c>
    </row>
    <row r="1450" spans="4:5">
      <c r="D1450">
        <v>3</v>
      </c>
      <c r="E1450">
        <v>0</v>
      </c>
    </row>
    <row r="1451" spans="4:5">
      <c r="D1451">
        <v>3</v>
      </c>
      <c r="E1451">
        <v>1</v>
      </c>
    </row>
    <row r="1452" spans="4:5">
      <c r="D1452">
        <v>3</v>
      </c>
      <c r="E1452">
        <v>1</v>
      </c>
    </row>
    <row r="1453" spans="4:5">
      <c r="D1453">
        <v>3</v>
      </c>
      <c r="E1453">
        <v>1</v>
      </c>
    </row>
    <row r="1454" spans="4:5">
      <c r="D1454">
        <v>3</v>
      </c>
      <c r="E1454">
        <v>0</v>
      </c>
    </row>
    <row r="1455" spans="4:5">
      <c r="D1455">
        <v>3</v>
      </c>
      <c r="E1455">
        <v>0</v>
      </c>
    </row>
    <row r="1456" spans="4:5">
      <c r="D1456">
        <v>3</v>
      </c>
      <c r="E1456">
        <v>0</v>
      </c>
    </row>
    <row r="1457" spans="4:5">
      <c r="D1457">
        <v>3</v>
      </c>
      <c r="E1457">
        <v>2</v>
      </c>
    </row>
    <row r="1458" spans="4:5">
      <c r="D1458">
        <v>3</v>
      </c>
      <c r="E1458">
        <v>0</v>
      </c>
    </row>
    <row r="1459" spans="4:5">
      <c r="D1459">
        <v>3</v>
      </c>
      <c r="E1459">
        <v>0</v>
      </c>
    </row>
    <row r="1460" spans="4:5">
      <c r="D1460">
        <v>3</v>
      </c>
      <c r="E1460">
        <v>1</v>
      </c>
    </row>
    <row r="1461" spans="4:5">
      <c r="D1461">
        <v>3</v>
      </c>
      <c r="E1461">
        <v>0</v>
      </c>
    </row>
    <row r="1462" spans="4:5">
      <c r="D1462">
        <v>3</v>
      </c>
      <c r="E1462">
        <v>0</v>
      </c>
    </row>
    <row r="1463" spans="4:5">
      <c r="D1463">
        <v>3</v>
      </c>
      <c r="E1463">
        <v>2</v>
      </c>
    </row>
    <row r="1464" spans="4:5">
      <c r="D1464">
        <v>3</v>
      </c>
      <c r="E1464">
        <v>9</v>
      </c>
    </row>
    <row r="1465" spans="4:5">
      <c r="D1465">
        <v>3</v>
      </c>
      <c r="E1465">
        <v>1</v>
      </c>
    </row>
    <row r="1466" spans="4:5">
      <c r="D1466">
        <v>3</v>
      </c>
      <c r="E1466">
        <v>0</v>
      </c>
    </row>
    <row r="1467" spans="4:5">
      <c r="D1467">
        <v>3</v>
      </c>
      <c r="E1467">
        <v>0</v>
      </c>
    </row>
    <row r="1468" spans="4:5">
      <c r="D1468">
        <v>3</v>
      </c>
      <c r="E1468">
        <v>1</v>
      </c>
    </row>
    <row r="1469" spans="4:5">
      <c r="D1469">
        <v>4</v>
      </c>
      <c r="E1469">
        <v>0</v>
      </c>
    </row>
    <row r="1470" spans="4:5">
      <c r="D1470">
        <v>3</v>
      </c>
      <c r="E1470">
        <v>0</v>
      </c>
    </row>
    <row r="1471" spans="4:5">
      <c r="D1471">
        <v>3</v>
      </c>
      <c r="E1471">
        <v>1</v>
      </c>
    </row>
  </sheetData>
  <mergeCells count="1">
    <mergeCell ref="I2:P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BBDC7-B097-4875-B2DB-0062DBA8F1D8}">
  <sheetPr>
    <tabColor rgb="FFFF0000"/>
  </sheetPr>
  <dimension ref="G1:Q11"/>
  <sheetViews>
    <sheetView workbookViewId="0">
      <selection activeCell="G11" sqref="G11"/>
    </sheetView>
  </sheetViews>
  <sheetFormatPr defaultRowHeight="14.25"/>
  <cols>
    <col min="7" max="7" width="13.6640625" bestFit="1" customWidth="1"/>
    <col min="9" max="9" width="20.796875" bestFit="1" customWidth="1"/>
    <col min="13" max="13" width="22.46484375" bestFit="1" customWidth="1"/>
    <col min="17" max="17" width="19.06640625" bestFit="1" customWidth="1"/>
  </cols>
  <sheetData>
    <row r="1" spans="7:17">
      <c r="K1" s="24" t="s">
        <v>170</v>
      </c>
    </row>
    <row r="10" spans="7:17">
      <c r="G10" s="1" t="s">
        <v>172</v>
      </c>
      <c r="I10" s="1" t="s">
        <v>173</v>
      </c>
      <c r="M10" s="1" t="s">
        <v>174</v>
      </c>
      <c r="Q10" s="1" t="s">
        <v>171</v>
      </c>
    </row>
    <row r="11" spans="7:17">
      <c r="G11">
        <f>GETPIVOTDATA("Attrition",BL.Q1!$A$4)</f>
        <v>1470</v>
      </c>
      <c r="I11" s="9">
        <f>GETPIVOTDATA("Attrition",BL.Q1!$A$4,"Attrition","Yes")/GETPIVOTDATA("Attrition",BL.Q1!$A$4)</f>
        <v>0.16122448979591836</v>
      </c>
      <c r="M11" t="str">
        <f>BL.Q2!A7</f>
        <v>Research &amp; Development</v>
      </c>
      <c r="Q11" s="18">
        <f>GETPIVOTDATA("TotalWorkingYears",BL.Q10!$H$6)</f>
        <v>11.279591836734694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D952D-36D7-4110-8E82-83250E2C8428}">
  <sheetPr>
    <tabColor theme="4" tint="-0.499984740745262"/>
  </sheetPr>
  <dimension ref="A1"/>
  <sheetViews>
    <sheetView tabSelected="1" zoomScaleNormal="100" workbookViewId="0">
      <selection activeCell="X31" sqref="X31"/>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AFBC80-7E1D-44F6-A224-4B229769EE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WA_Fn-UseC_-HR-Employee-Attriti</vt:lpstr>
      <vt:lpstr>Data</vt:lpstr>
      <vt:lpstr>Data Dictionary</vt:lpstr>
      <vt:lpstr>BL.Q1</vt:lpstr>
      <vt:lpstr>BL.Q2</vt:lpstr>
      <vt:lpstr>BL.Q3</vt:lpstr>
      <vt:lpstr>BL.Q4</vt:lpstr>
      <vt:lpstr>BL.Q5</vt:lpstr>
      <vt:lpstr>BL.Q6</vt:lpstr>
      <vt:lpstr>BL.Q7</vt:lpstr>
      <vt:lpstr>BL.Q8</vt:lpstr>
      <vt:lpstr>BL.Q9</vt:lpstr>
      <vt:lpstr>BL.Q10</vt:lpstr>
      <vt:lpstr>ML.Q1</vt:lpstr>
      <vt:lpstr>ML.Q2</vt:lpstr>
      <vt:lpstr>ML.Q3</vt:lpstr>
      <vt:lpstr>ML.Q4</vt:lpstr>
      <vt:lpstr>ML.Q5</vt:lpstr>
      <vt:lpstr>ML.Q6</vt:lpstr>
      <vt:lpstr>ML.Q7</vt:lpstr>
      <vt:lpstr>ML.Q8</vt:lpstr>
      <vt:lpstr>ML.Q9</vt:lpstr>
      <vt:lpstr>ML.Q10</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Debojyti Dutta Choudhury</dc:creator>
  <cp:lastModifiedBy>Debojyti Dutta Choudhury</cp:lastModifiedBy>
  <dcterms:created xsi:type="dcterms:W3CDTF">2024-12-07T08:12:54Z</dcterms:created>
  <dcterms:modified xsi:type="dcterms:W3CDTF">2024-12-12T07:16:17Z</dcterms:modified>
</cp:coreProperties>
</file>