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bor\OneDrive\Github\Personal Finance\"/>
    </mc:Choice>
  </mc:AlternateContent>
  <xr:revisionPtr revIDLastSave="0" documentId="13_ncr:1_{B02FF4C8-3C2B-4AAA-B2BD-DA6D2AB1EF06}" xr6:coauthVersionLast="47" xr6:coauthVersionMax="47" xr10:uidLastSave="{00000000-0000-0000-0000-000000000000}"/>
  <workbookProtection workbookAlgorithmName="SHA-512" workbookHashValue="fg6GxImnOZRTdJcyIicodlZm8bclHxgaqmIcm0elg/pIOiRFTKKuEDfUYuY3tiJY26POjZcMoVie/4gmK6xIIQ==" workbookSaltValue="nktPSFQeyKG6L2xlS6rjcQ==" workbookSpinCount="100000" lockStructure="1"/>
  <bookViews>
    <workbookView xWindow="-108" yWindow="-108" windowWidth="23256" windowHeight="12456" tabRatio="0" firstSheet="3" activeTab="3" xr2:uid="{00000000-000D-0000-FFFF-FFFF00000000}"/>
  </bookViews>
  <sheets>
    <sheet name="Record" sheetId="2" state="hidden" r:id="rId1"/>
    <sheet name="Analysis" sheetId="7" state="hidden" r:id="rId2"/>
    <sheet name="Registration" sheetId="6" state="hidden" r:id="rId3"/>
    <sheet name="Dashboard" sheetId="5" r:id="rId4"/>
  </sheets>
  <definedNames>
    <definedName name="_xlchart.v1.0" hidden="1">Analysis!$E$21:$F$42</definedName>
    <definedName name="_xlchart.v1.1" hidden="1">Analysis!$G$21:$G$42</definedName>
    <definedName name="Car">Record!$D$14:$H$14</definedName>
    <definedName name="Expenses">Record!$D$13:$I$13</definedName>
    <definedName name="Groceries">Record!$D$18:$F$18</definedName>
    <definedName name="Health">Record!$D$16:$F$16</definedName>
    <definedName name="Income">Record!$D$19:$F$19</definedName>
    <definedName name="SegmentaçãodeDados_Anos__Date">#N/A</definedName>
    <definedName name="Transportation">Record!$D$15:$E$15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F2" i="7" s="1"/>
  <c r="G2" i="7" s="1"/>
  <c r="G42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1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1" i="7"/>
  <c r="F4" i="7" l="1"/>
  <c r="H4" i="7" l="1"/>
  <c r="G6" i="7"/>
</calcChain>
</file>

<file path=xl/sharedStrings.xml><?xml version="1.0" encoding="utf-8"?>
<sst xmlns="http://schemas.openxmlformats.org/spreadsheetml/2006/main" count="1884" uniqueCount="74">
  <si>
    <t>Pet</t>
  </si>
  <si>
    <t>Internet</t>
  </si>
  <si>
    <t>Electricity</t>
  </si>
  <si>
    <t>Water</t>
  </si>
  <si>
    <t>Gas</t>
  </si>
  <si>
    <t>Property Tax</t>
  </si>
  <si>
    <t>Phone</t>
  </si>
  <si>
    <t>Car</t>
  </si>
  <si>
    <t>Fuel</t>
  </si>
  <si>
    <t>Insurance</t>
  </si>
  <si>
    <t>Maintenance</t>
  </si>
  <si>
    <t>Cleaning</t>
  </si>
  <si>
    <t>Vehicle Tax</t>
  </si>
  <si>
    <t>Expenses</t>
  </si>
  <si>
    <t>App-Based Transportation</t>
  </si>
  <si>
    <t>Public Transportation</t>
  </si>
  <si>
    <t>Transportation</t>
  </si>
  <si>
    <t>Health Insurance</t>
  </si>
  <si>
    <t xml:space="preserve">Health </t>
  </si>
  <si>
    <t>Doctor Visits</t>
  </si>
  <si>
    <t>Medical Tests</t>
  </si>
  <si>
    <t>Pet Food</t>
  </si>
  <si>
    <t>Pet Medication</t>
  </si>
  <si>
    <t>Pet Supplies</t>
  </si>
  <si>
    <t>Groceries</t>
  </si>
  <si>
    <t>Personal Care</t>
  </si>
  <si>
    <t>Grocery</t>
  </si>
  <si>
    <t>Fresh Produce</t>
  </si>
  <si>
    <t>Salary</t>
  </si>
  <si>
    <t>Side Jobs</t>
  </si>
  <si>
    <t>Investiments</t>
  </si>
  <si>
    <t>Date</t>
  </si>
  <si>
    <t>Categories</t>
  </si>
  <si>
    <t>Description</t>
  </si>
  <si>
    <t>Cost</t>
  </si>
  <si>
    <t>Notes</t>
  </si>
  <si>
    <t>Health</t>
  </si>
  <si>
    <t>Eletricity</t>
  </si>
  <si>
    <t>Pet food</t>
  </si>
  <si>
    <t>Category</t>
  </si>
  <si>
    <t>Sub1</t>
  </si>
  <si>
    <t>Sub2</t>
  </si>
  <si>
    <t>Sub3</t>
  </si>
  <si>
    <t>Sub4</t>
  </si>
  <si>
    <t>Sub5</t>
  </si>
  <si>
    <t>Sub6</t>
  </si>
  <si>
    <t>Income</t>
  </si>
  <si>
    <t>Rótulos de Linha</t>
  </si>
  <si>
    <t>Total Geral</t>
  </si>
  <si>
    <t>Soma de Cost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</si>
  <si>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</si>
  <si>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</si>
  <si>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</si>
  <si>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</si>
  <si>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</si>
  <si>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</si>
  <si>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</si>
  <si>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</si>
  <si>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</si>
  <si>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</si>
  <si>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</si>
  <si>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</si>
  <si>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</si>
  <si>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(Vários itens)</t>
  </si>
  <si>
    <t>Soma de Expenses</t>
  </si>
  <si>
    <t>Soma de Top 5 Expenses</t>
  </si>
  <si>
    <t>Soma de Months with Highest Expenses</t>
  </si>
  <si>
    <t>Rótulos de Coluna</t>
  </si>
  <si>
    <t>Média de Cost</t>
  </si>
  <si>
    <t>Goal</t>
  </si>
  <si>
    <t>Amount Needed</t>
  </si>
  <si>
    <t>Investiment</t>
  </si>
  <si>
    <t>Needle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</si>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</sst>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mm/dd/yy;@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6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4" borderId="0" xfId="0" applyFont="1" applyFill="1"/>
    <xf numFmtId="166" fontId="0" fillId="4" borderId="0" xfId="0" applyNumberFormat="1" applyFill="1"/>
    <xf numFmtId="165" fontId="0" fillId="4" borderId="0" xfId="0" applyNumberFormat="1" applyFill="1"/>
    <xf numFmtId="166" fontId="0" fillId="4" borderId="0" xfId="1" applyNumberFormat="1" applyFont="1" applyFill="1"/>
    <xf numFmtId="167" fontId="0" fillId="4" borderId="0" xfId="2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6">
    <dxf>
      <numFmt numFmtId="166" formatCode="_-[$$-409]* #,##0_ ;_-[$$-409]* \-#,##0\ ;_-[$$-409]* &quot;-&quot;??_ ;_-@_ "/>
    </dxf>
    <dxf>
      <numFmt numFmtId="1" formatCode="0"/>
    </dxf>
    <dxf>
      <numFmt numFmtId="164" formatCode="mm/dd/yy;@"/>
    </dxf>
    <dxf>
      <fill>
        <patternFill patternType="solid">
          <fgColor indexed="64"/>
          <bgColor theme="4" tint="0.39997558519241921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0C457D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5 2" pivot="0" table="0" count="10" xr9:uid="{71D96D59-73FE-4506-A6EB-8BD3D5349FC6}">
      <tableStyleElement type="wholeTable" dxfId="5"/>
      <tableStyleElement type="headerRow" dxfId="4"/>
    </tableStyle>
  </tableStyles>
  <colors>
    <mruColors>
      <color rgb="FF0C457D"/>
      <color rgb="FF767171"/>
      <color rgb="FF6BD2DB"/>
      <color rgb="FFE8702A"/>
      <color rgb="FFFFBE4F"/>
      <color rgb="FF66545E"/>
      <color rgb="FF0EA7B5"/>
      <color rgb="FF03396C"/>
      <color rgb="FFDAA40C"/>
      <color rgb="FF20386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Record!$D$13:$H$13</c:f>
              <c:strCache>
                <c:ptCount val="1"/>
                <c:pt idx="0">
                  <c:v>Eletricity Water Gas Property Tax 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Record!$I$13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D-41F5-86C9-71084964BD23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Analysis!$B$4:$B$15</c:f>
              <c:numCache>
                <c:formatCode>_-[$$-409]* #,##0_ ;_-[$$-409]* \-#,##0\ ;_-[$$-409]* "-"??_ ;_-@_ </c:formatCode>
                <c:ptCount val="12"/>
                <c:pt idx="0">
                  <c:v>11124</c:v>
                </c:pt>
                <c:pt idx="1">
                  <c:v>10228</c:v>
                </c:pt>
                <c:pt idx="2">
                  <c:v>14078</c:v>
                </c:pt>
                <c:pt idx="3">
                  <c:v>11539</c:v>
                </c:pt>
                <c:pt idx="4">
                  <c:v>15103</c:v>
                </c:pt>
                <c:pt idx="5">
                  <c:v>12595</c:v>
                </c:pt>
                <c:pt idx="6">
                  <c:v>13416</c:v>
                </c:pt>
                <c:pt idx="7">
                  <c:v>10120</c:v>
                </c:pt>
                <c:pt idx="8">
                  <c:v>12284</c:v>
                </c:pt>
                <c:pt idx="9">
                  <c:v>12828</c:v>
                </c:pt>
                <c:pt idx="10">
                  <c:v>9686</c:v>
                </c:pt>
                <c:pt idx="11">
                  <c:v>16103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D-41F5-86C9-71084964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21887951"/>
        <c:axId val="621888431"/>
      </c:barChart>
      <c:catAx>
        <c:axId val="6218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1888431"/>
        <c:crosses val="autoZero"/>
        <c:auto val="1"/>
        <c:lblAlgn val="ctr"/>
        <c:lblOffset val="100"/>
        <c:noMultiLvlLbl val="0"/>
      </c:catAx>
      <c:valAx>
        <c:axId val="62188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18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Analysis by Debora Klein.xlsx]Analysis!Top 5 Expenses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BE4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159695067706711"/>
          <c:y val="8.398455934558173E-2"/>
          <c:w val="0.54156495160925289"/>
          <c:h val="0.832030881308836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Analysis!$D$4:$D$9</c:f>
              <c:strCache>
                <c:ptCount val="5"/>
                <c:pt idx="0">
                  <c:v>Personal Care</c:v>
                </c:pt>
                <c:pt idx="1">
                  <c:v>App-Based Transportation</c:v>
                </c:pt>
                <c:pt idx="2">
                  <c:v>Medical Tests</c:v>
                </c:pt>
                <c:pt idx="3">
                  <c:v>Fresh Produce</c:v>
                </c:pt>
                <c:pt idx="4">
                  <c:v>Public Transportation</c:v>
                </c:pt>
              </c:strCache>
            </c:strRef>
          </c:cat>
          <c:val>
            <c:numRef>
              <c:f>Analysis!$E$4:$E$9</c:f>
              <c:numCache>
                <c:formatCode>_-[$$-409]* #,##0_ ;_-[$$-409]* \-#,##0\ ;_-[$$-409]* "-"??_ ;_-@_ </c:formatCode>
                <c:ptCount val="5"/>
                <c:pt idx="0">
                  <c:v>9871</c:v>
                </c:pt>
                <c:pt idx="1">
                  <c:v>9965</c:v>
                </c:pt>
                <c:pt idx="2">
                  <c:v>10692</c:v>
                </c:pt>
                <c:pt idx="3">
                  <c:v>15503</c:v>
                </c:pt>
                <c:pt idx="4">
                  <c:v>19517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0F1-BC63-FF4BC0FBF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418194671"/>
        <c:axId val="812089471"/>
      </c:barChart>
      <c:catAx>
        <c:axId val="41819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12089471"/>
        <c:crosses val="autoZero"/>
        <c:auto val="1"/>
        <c:lblAlgn val="ctr"/>
        <c:lblOffset val="100"/>
        <c:noMultiLvlLbl val="0"/>
      </c:catAx>
      <c:valAx>
        <c:axId val="812089471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4181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Analysis by Debora Klein.xlsx]Analysis!Months with Highest Expenses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BD2DB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8702A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BE4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C457D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EA7B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Analysis!$O$1:$O$2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6BD2D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Analysis!$O$3:$O$6</c:f>
              <c:numCache>
                <c:formatCode>_-[$$-409]* #,##0_ ;_-[$$-409]* \-#,##0\ ;_-[$$-409]* "-"??_ ;_-@_ </c:formatCode>
                <c:ptCount val="3"/>
                <c:pt idx="0">
                  <c:v>2449</c:v>
                </c:pt>
                <c:pt idx="1">
                  <c:v>1383</c:v>
                </c:pt>
                <c:pt idx="2">
                  <c:v>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160-A324-C1E8B5F22563}"/>
            </c:ext>
          </c:extLst>
        </c:ser>
        <c:ser>
          <c:idx val="1"/>
          <c:order val="1"/>
          <c:tx>
            <c:strRef>
              <c:f>Analysis!$P$1:$P$2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E8702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Analysis!$P$3:$P$6</c:f>
              <c:numCache>
                <c:formatCode>_-[$$-409]* #,##0_ ;_-[$$-409]* \-#,##0\ ;_-[$$-409]* "-"??_ ;_-@_ </c:formatCode>
                <c:ptCount val="3"/>
                <c:pt idx="0">
                  <c:v>2013</c:v>
                </c:pt>
                <c:pt idx="1">
                  <c:v>1838</c:v>
                </c:pt>
                <c:pt idx="2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160-A324-C1E8B5F22563}"/>
            </c:ext>
          </c:extLst>
        </c:ser>
        <c:ser>
          <c:idx val="2"/>
          <c:order val="2"/>
          <c:tx>
            <c:strRef>
              <c:f>Analysis!$Q$1:$Q$2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Analysis!$Q$3:$Q$6</c:f>
              <c:numCache>
                <c:formatCode>_-[$$-409]* #,##0_ ;_-[$$-409]* \-#,##0\ ;_-[$$-409]* "-"??_ ;_-@_ </c:formatCode>
                <c:ptCount val="3"/>
                <c:pt idx="0">
                  <c:v>1941</c:v>
                </c:pt>
                <c:pt idx="1">
                  <c:v>4960</c:v>
                </c:pt>
                <c:pt idx="2">
                  <c:v>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160-A324-C1E8B5F22563}"/>
            </c:ext>
          </c:extLst>
        </c:ser>
        <c:ser>
          <c:idx val="3"/>
          <c:order val="3"/>
          <c:tx>
            <c:strRef>
              <c:f>Analysis!$R$1:$R$2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FFBE4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Analysis!$R$3:$R$6</c:f>
              <c:numCache>
                <c:formatCode>_-[$$-409]* #,##0_ ;_-[$$-409]* \-#,##0\ ;_-[$$-409]* "-"??_ ;_-@_ </c:formatCode>
                <c:ptCount val="3"/>
                <c:pt idx="0">
                  <c:v>3185</c:v>
                </c:pt>
                <c:pt idx="1">
                  <c:v>1275</c:v>
                </c:pt>
                <c:pt idx="2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F-4160-A324-C1E8B5F22563}"/>
            </c:ext>
          </c:extLst>
        </c:ser>
        <c:ser>
          <c:idx val="4"/>
          <c:order val="4"/>
          <c:tx>
            <c:strRef>
              <c:f>Analysis!$S$1:$S$2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rgbClr val="0C457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Analysis!$S$3:$S$6</c:f>
              <c:numCache>
                <c:formatCode>_-[$$-409]* #,##0_ ;_-[$$-409]* \-#,##0\ ;_-[$$-409]* "-"??_ ;_-@_ </c:formatCode>
                <c:ptCount val="3"/>
                <c:pt idx="0">
                  <c:v>1973</c:v>
                </c:pt>
                <c:pt idx="1">
                  <c:v>2826</c:v>
                </c:pt>
                <c:pt idx="2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F-4160-A324-C1E8B5F22563}"/>
            </c:ext>
          </c:extLst>
        </c:ser>
        <c:ser>
          <c:idx val="5"/>
          <c:order val="5"/>
          <c:tx>
            <c:strRef>
              <c:f>Analysis!$T$1:$T$2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0EA7B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Analysis!$N$3:$N$6</c:f>
              <c:strCache>
                <c:ptCount val="3"/>
                <c:pt idx="0">
                  <c:v>Mar</c:v>
                </c:pt>
                <c:pt idx="1">
                  <c:v>May</c:v>
                </c:pt>
                <c:pt idx="2">
                  <c:v>Dec</c:v>
                </c:pt>
              </c:strCache>
            </c:strRef>
          </c:cat>
          <c:val>
            <c:numRef>
              <c:f>Analysis!$T$3:$T$6</c:f>
              <c:numCache>
                <c:formatCode>_-[$$-409]* #,##0_ ;_-[$$-409]* \-#,##0\ ;_-[$$-409]* "-"??_ ;_-@_ </c:formatCode>
                <c:ptCount val="3"/>
                <c:pt idx="0">
                  <c:v>2517</c:v>
                </c:pt>
                <c:pt idx="1">
                  <c:v>2821</c:v>
                </c:pt>
                <c:pt idx="2">
                  <c:v>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F-4160-A324-C1E8B5F2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661663"/>
        <c:axId val="822660223"/>
      </c:barChart>
      <c:catAx>
        <c:axId val="82266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22660223"/>
        <c:crosses val="autoZero"/>
        <c:auto val="1"/>
        <c:lblAlgn val="ctr"/>
        <c:lblOffset val="100"/>
        <c:noMultiLvlLbl val="0"/>
      </c:catAx>
      <c:valAx>
        <c:axId val="822660223"/>
        <c:scaling>
          <c:orientation val="minMax"/>
        </c:scaling>
        <c:delete val="0"/>
        <c:axPos val="b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226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Analysis by Debora Klein.xlsx]Analysis!Income Trends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C457D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EA7B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Analysis!$K$12:$K$13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0C457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Analysis!$K$14:$K$26</c:f>
              <c:numCache>
                <c:formatCode>General</c:formatCode>
                <c:ptCount val="12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4-4B08-A52F-786FEC7370F0}"/>
            </c:ext>
          </c:extLst>
        </c:ser>
        <c:ser>
          <c:idx val="1"/>
          <c:order val="1"/>
          <c:tx>
            <c:strRef>
              <c:f>Analysis!$L$12:$L$13</c:f>
              <c:strCache>
                <c:ptCount val="1"/>
                <c:pt idx="0">
                  <c:v>Side Jobs</c:v>
                </c:pt>
              </c:strCache>
            </c:strRef>
          </c:tx>
          <c:spPr>
            <a:solidFill>
              <a:srgbClr val="0EA7B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Analysis!$J$14:$J$26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Analysis!$L$14:$L$26</c:f>
              <c:numCache>
                <c:formatCode>General</c:formatCode>
                <c:ptCount val="12"/>
                <c:pt idx="2">
                  <c:v>1000</c:v>
                </c:pt>
                <c:pt idx="4">
                  <c:v>800</c:v>
                </c:pt>
                <c:pt idx="6">
                  <c:v>900</c:v>
                </c:pt>
                <c:pt idx="9">
                  <c:v>3500</c:v>
                </c:pt>
                <c:pt idx="1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4-4B08-A52F-786FEC73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570683407"/>
        <c:axId val="570682927"/>
      </c:barChart>
      <c:catAx>
        <c:axId val="5706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70682927"/>
        <c:crosses val="autoZero"/>
        <c:auto val="1"/>
        <c:lblAlgn val="ctr"/>
        <c:lblOffset val="100"/>
        <c:noMultiLvlLbl val="0"/>
      </c:catAx>
      <c:valAx>
        <c:axId val="5706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706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 Analysis by Debora Klein.xlsx]Analysis!Profit Trends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C457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Analysis!$P$13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C457D"/>
              </a:solidFill>
              <a:round/>
            </a:ln>
            <a:effectLst/>
          </c:spPr>
          <c:marker>
            <c:symbol val="none"/>
          </c:marker>
          <c:cat>
            <c:strRef>
              <c:f>Analysis!$O$14:$O$26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Analysis!$P$14:$P$26</c:f>
              <c:numCache>
                <c:formatCode>General</c:formatCode>
                <c:ptCount val="12"/>
                <c:pt idx="0">
                  <c:v>1976</c:v>
                </c:pt>
                <c:pt idx="1">
                  <c:v>3272</c:v>
                </c:pt>
                <c:pt idx="2">
                  <c:v>-28</c:v>
                </c:pt>
                <c:pt idx="3">
                  <c:v>1611</c:v>
                </c:pt>
                <c:pt idx="4">
                  <c:v>-1303</c:v>
                </c:pt>
                <c:pt idx="5">
                  <c:v>1005</c:v>
                </c:pt>
                <c:pt idx="6">
                  <c:v>484</c:v>
                </c:pt>
                <c:pt idx="7">
                  <c:v>2480</c:v>
                </c:pt>
                <c:pt idx="8">
                  <c:v>716</c:v>
                </c:pt>
                <c:pt idx="9">
                  <c:v>3672</c:v>
                </c:pt>
                <c:pt idx="10">
                  <c:v>4214</c:v>
                </c:pt>
                <c:pt idx="11">
                  <c:v>-9603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15F-8AD2-F7D4B6FE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88015"/>
        <c:axId val="425888495"/>
      </c:lineChart>
      <c:catAx>
        <c:axId val="4258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5888495"/>
        <c:crossesAt val="-10000"/>
        <c:auto val="1"/>
        <c:lblAlgn val="ctr"/>
        <c:lblOffset val="100"/>
        <c:noMultiLvlLbl val="0"/>
      </c:catAx>
      <c:valAx>
        <c:axId val="425888495"/>
        <c:scaling>
          <c:orientation val="minMax"/>
          <c:min val="-12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58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tx>
            <c:v>Speedometer</c:v>
          </c:tx>
          <c:spPr>
            <a:solidFill>
              <a:srgbClr val="6BD2DB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C45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5-42A4-A740-79DD9C814DCF}"/>
              </c:ext>
            </c:extLst>
          </c:dPt>
          <c:dPt>
            <c:idx val="1"/>
            <c:bubble3D val="0"/>
            <c:spPr>
              <a:solidFill>
                <a:srgbClr val="7671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5-42A4-A740-79DD9C814DC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5-42A4-A740-79DD9C814DCF}"/>
              </c:ext>
            </c:extLst>
          </c:dPt>
          <c:cat>
            <c:strRef>
              <c:f>Analysis!$F$3:$I$3</c:f>
              <c:strCache>
                <c:ptCount val="4"/>
                <c:pt idx="0">
                  <c:v>Investiment</c:v>
                </c:pt>
                <c:pt idx="1">
                  <c:v>Needle</c:v>
                </c:pt>
                <c:pt idx="2">
                  <c:v>Amount Needed</c:v>
                </c:pt>
                <c:pt idx="3">
                  <c:v>Goal</c:v>
                </c:pt>
              </c:strCache>
            </c:strRef>
          </c:cat>
          <c:val>
            <c:numRef>
              <c:f>Analysis!$F$2:$H$2</c:f>
              <c:numCache>
                <c:formatCode>0.00</c:formatCode>
                <c:ptCount val="3"/>
                <c:pt idx="0" formatCode="_-[$$-409]* #,##0_ ;_-[$$-409]* \-#,##0\ ;_-[$$-409]* &quot;-&quot;??_ ;_-@_ ">
                  <c:v>720.83333333333337</c:v>
                </c:pt>
                <c:pt idx="1">
                  <c:v>279.16666666666663</c:v>
                </c:pt>
                <c:pt idx="2" formatCode="_-[$$-409]* #,##0_ ;_-[$$-409]* \-#,##0\ ;_-[$$-409]* &quot;-&quot;??_ ;_-@_ 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5-42A4-A740-79DD9C81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4"/>
      </c:doughnutChart>
      <c:pieChart>
        <c:varyColors val="1"/>
        <c:ser>
          <c:idx val="1"/>
          <c:order val="1"/>
          <c:tx>
            <c:v>Needle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A-4A61-B531-EFAA7A20B53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A-4A61-B531-EFAA7A20B5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2A-4A61-B531-EFAA7A20B534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2A-4A61-B531-EFAA7A20B534}"/>
              </c:ext>
            </c:extLst>
          </c:dPt>
          <c:cat>
            <c:strRef>
              <c:f>Analysis!$F$3:$I$3</c:f>
              <c:strCache>
                <c:ptCount val="4"/>
                <c:pt idx="0">
                  <c:v>Investiment</c:v>
                </c:pt>
                <c:pt idx="1">
                  <c:v>Needle</c:v>
                </c:pt>
                <c:pt idx="2">
                  <c:v>Amount Needed</c:v>
                </c:pt>
                <c:pt idx="3">
                  <c:v>Goal</c:v>
                </c:pt>
              </c:strCache>
            </c:strRef>
          </c:cat>
          <c:val>
            <c:numRef>
              <c:f>Analysis!$F$4:$I$4</c:f>
              <c:numCache>
                <c:formatCode>_-[$$-409]* #,##0_ ;_-[$$-409]* \-#,##0\ ;_-[$$-409]* "-"??_ ;_-@_ </c:formatCode>
                <c:ptCount val="4"/>
                <c:pt idx="0">
                  <c:v>720.83333333333337</c:v>
                </c:pt>
                <c:pt idx="1">
                  <c:v>15</c:v>
                </c:pt>
                <c:pt idx="2">
                  <c:v>264.16666666666663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B5-42A4-A740-79DD9C81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775A9A19-BD6A-495C-A9D1-D26C0982C45B}">
          <cx:dataPt idx="0">
            <cx:spPr>
              <a:solidFill>
                <a:srgbClr val="6BD2DB"/>
              </a:solidFill>
            </cx:spPr>
          </cx:dataPt>
          <cx:dataPt idx="6">
            <cx:spPr>
              <a:solidFill>
                <a:srgbClr val="E8702A"/>
              </a:solidFill>
            </cx:spPr>
          </cx:dataPt>
          <cx:dataPt idx="13">
            <cx:spPr>
              <a:solidFill>
                <a:srgbClr val="767171"/>
              </a:solidFill>
            </cx:spPr>
          </cx:dataPt>
          <cx:dataPt idx="17">
            <cx:spPr>
              <a:solidFill>
                <a:srgbClr val="FFBE4F"/>
              </a:solidFill>
            </cx:spPr>
          </cx:dataPt>
          <cx:dataPt idx="21">
            <cx:spPr>
              <a:solidFill>
                <a:srgbClr val="0C457D"/>
              </a:solidFill>
            </cx:spPr>
          </cx:dataPt>
          <cx:dataPt idx="25">
            <cx:spPr>
              <a:solidFill>
                <a:srgbClr val="0EA7B5"/>
              </a:solidFill>
            </cx:spPr>
          </cx:dataPt>
          <cx:dataLabels pos="inEnd">
            <cx:numFmt formatCode="[$$-en-US]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Montserrat" panose="00000500000000000000" pitchFamily="2" charset="0"/>
                    <a:ea typeface="Montserrat" panose="00000500000000000000" pitchFamily="2" charset="0"/>
                    <a:cs typeface="Montserrat" panose="00000500000000000000" pitchFamily="2" charset="0"/>
                  </a:defRPr>
                </a:pPr>
                <a:endParaRPr lang="pt-BR" sz="800" b="0" i="0" u="none" strike="noStrike" baseline="0">
                  <a:solidFill>
                    <a:sysClr val="window" lastClr="FFFFFF"/>
                  </a:solidFill>
                  <a:latin typeface="Montserrat" panose="00000500000000000000" pitchFamily="2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426720</xdr:colOff>
      <xdr:row>40</xdr:row>
      <xdr:rowOff>60960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ECDF021-CECE-709B-28A8-9BE2F99ED34F}"/>
            </a:ext>
          </a:extLst>
        </xdr:cNvPr>
        <xdr:cNvSpPr/>
      </xdr:nvSpPr>
      <xdr:spPr>
        <a:xfrm>
          <a:off x="0" y="0"/>
          <a:ext cx="14447520" cy="737616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346710</xdr:colOff>
      <xdr:row>0</xdr:row>
      <xdr:rowOff>83820</xdr:rowOff>
    </xdr:from>
    <xdr:to>
      <xdr:col>13</xdr:col>
      <xdr:colOff>499110</xdr:colOff>
      <xdr:row>12</xdr:row>
      <xdr:rowOff>129540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6FC74ED-3FD3-E1F8-A9C3-4A495BB357FB}"/>
            </a:ext>
          </a:extLst>
        </xdr:cNvPr>
        <xdr:cNvSpPr/>
      </xdr:nvSpPr>
      <xdr:spPr>
        <a:xfrm>
          <a:off x="6442710" y="83820"/>
          <a:ext cx="1981200" cy="2240280"/>
        </a:xfrm>
        <a:prstGeom prst="roundRect">
          <a:avLst>
            <a:gd name="adj" fmla="val 11282"/>
          </a:avLst>
        </a:prstGeom>
        <a:solidFill>
          <a:srgbClr val="0C457D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297180</xdr:colOff>
      <xdr:row>0</xdr:row>
      <xdr:rowOff>160020</xdr:rowOff>
    </xdr:from>
    <xdr:to>
      <xdr:col>13</xdr:col>
      <xdr:colOff>563880</xdr:colOff>
      <xdr:row>2</xdr:row>
      <xdr:rowOff>121920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18932C2-B0BF-970A-56C2-11DA2C2A7494}"/>
            </a:ext>
          </a:extLst>
        </xdr:cNvPr>
        <xdr:cNvSpPr txBox="1"/>
      </xdr:nvSpPr>
      <xdr:spPr>
        <a:xfrm>
          <a:off x="6393180" y="160020"/>
          <a:ext cx="20955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Montserrat" panose="00000500000000000000" pitchFamily="2" charset="0"/>
            </a:rPr>
            <a:t>Personal Finance</a:t>
          </a:r>
        </a:p>
      </xdr:txBody>
    </xdr:sp>
    <xdr:clientData/>
  </xdr:twoCellAnchor>
  <xdr:twoCellAnchor>
    <xdr:from>
      <xdr:col>0</xdr:col>
      <xdr:colOff>91440</xdr:colOff>
      <xdr:row>0</xdr:row>
      <xdr:rowOff>80010</xdr:rowOff>
    </xdr:from>
    <xdr:to>
      <xdr:col>10</xdr:col>
      <xdr:colOff>243840</xdr:colOff>
      <xdr:row>12</xdr:row>
      <xdr:rowOff>133350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0A89D4A-2A6B-2F07-A989-A9F6074D565B}"/>
            </a:ext>
          </a:extLst>
        </xdr:cNvPr>
        <xdr:cNvSpPr/>
      </xdr:nvSpPr>
      <xdr:spPr>
        <a:xfrm>
          <a:off x="91440" y="80010"/>
          <a:ext cx="6248400" cy="224790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601980</xdr:colOff>
      <xdr:row>0</xdr:row>
      <xdr:rowOff>106680</xdr:rowOff>
    </xdr:from>
    <xdr:to>
      <xdr:col>23</xdr:col>
      <xdr:colOff>320040</xdr:colOff>
      <xdr:row>12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7C5C4F3-9F08-2D64-4A7E-EEEB9CA179DE}"/>
            </a:ext>
          </a:extLst>
        </xdr:cNvPr>
        <xdr:cNvSpPr/>
      </xdr:nvSpPr>
      <xdr:spPr>
        <a:xfrm>
          <a:off x="8526780" y="106680"/>
          <a:ext cx="5814060" cy="222123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88750</xdr:colOff>
      <xdr:row>13</xdr:row>
      <xdr:rowOff>48651</xdr:rowOff>
    </xdr:from>
    <xdr:to>
      <xdr:col>7</xdr:col>
      <xdr:colOff>517647</xdr:colOff>
      <xdr:row>25</xdr:row>
      <xdr:rowOff>101991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A4E3022-074E-2604-3E8F-63D2561E5B52}"/>
            </a:ext>
          </a:extLst>
        </xdr:cNvPr>
        <xdr:cNvSpPr/>
      </xdr:nvSpPr>
      <xdr:spPr>
        <a:xfrm>
          <a:off x="88750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5825</xdr:colOff>
      <xdr:row>13</xdr:row>
      <xdr:rowOff>48651</xdr:rowOff>
    </xdr:from>
    <xdr:to>
      <xdr:col>15</xdr:col>
      <xdr:colOff>434722</xdr:colOff>
      <xdr:row>25</xdr:row>
      <xdr:rowOff>101991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8468BEF-DCD5-50AB-D5C4-9011A992A245}"/>
            </a:ext>
          </a:extLst>
        </xdr:cNvPr>
        <xdr:cNvSpPr/>
      </xdr:nvSpPr>
      <xdr:spPr>
        <a:xfrm>
          <a:off x="4882625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518159</xdr:colOff>
      <xdr:row>13</xdr:row>
      <xdr:rowOff>48651</xdr:rowOff>
    </xdr:from>
    <xdr:to>
      <xdr:col>23</xdr:col>
      <xdr:colOff>337456</xdr:colOff>
      <xdr:row>25</xdr:row>
      <xdr:rowOff>101991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FDD2B77-065C-3AF4-ED4E-F754E3D80788}"/>
            </a:ext>
          </a:extLst>
        </xdr:cNvPr>
        <xdr:cNvSpPr/>
      </xdr:nvSpPr>
      <xdr:spPr>
        <a:xfrm>
          <a:off x="9662159" y="2410851"/>
          <a:ext cx="4696097" cy="2233832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88750</xdr:colOff>
      <xdr:row>26</xdr:row>
      <xdr:rowOff>44825</xdr:rowOff>
    </xdr:from>
    <xdr:to>
      <xdr:col>7</xdr:col>
      <xdr:colOff>517647</xdr:colOff>
      <xdr:row>39</xdr:row>
      <xdr:rowOff>136041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0CBDF37-B48F-919A-FDF5-C8568826B031}"/>
            </a:ext>
          </a:extLst>
        </xdr:cNvPr>
        <xdr:cNvSpPr/>
      </xdr:nvSpPr>
      <xdr:spPr>
        <a:xfrm>
          <a:off x="88750" y="4706472"/>
          <a:ext cx="4696097" cy="242204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25996</xdr:colOff>
      <xdr:row>26</xdr:row>
      <xdr:rowOff>44825</xdr:rowOff>
    </xdr:from>
    <xdr:to>
      <xdr:col>23</xdr:col>
      <xdr:colOff>337929</xdr:colOff>
      <xdr:row>39</xdr:row>
      <xdr:rowOff>136041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7F4AB5B-9089-C1B0-1B27-A2C066737DCF}"/>
            </a:ext>
          </a:extLst>
        </xdr:cNvPr>
        <xdr:cNvSpPr/>
      </xdr:nvSpPr>
      <xdr:spPr>
        <a:xfrm>
          <a:off x="4902796" y="4706472"/>
          <a:ext cx="9455933" cy="2422040"/>
        </a:xfrm>
        <a:prstGeom prst="roundRect">
          <a:avLst>
            <a:gd name="adj" fmla="val 879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129540</xdr:colOff>
      <xdr:row>2</xdr:row>
      <xdr:rowOff>30480</xdr:rowOff>
    </xdr:from>
    <xdr:to>
      <xdr:col>23</xdr:col>
      <xdr:colOff>144780</xdr:colOff>
      <xdr:row>12</xdr:row>
      <xdr:rowOff>7620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B683175-C93A-181B-1FBF-CC7951F1C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144780</xdr:rowOff>
    </xdr:from>
    <xdr:to>
      <xdr:col>23</xdr:col>
      <xdr:colOff>236220</xdr:colOff>
      <xdr:row>2</xdr:row>
      <xdr:rowOff>38100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56653B63-5CA3-EED3-BBE6-B564C09001D8}"/>
            </a:ext>
          </a:extLst>
        </xdr:cNvPr>
        <xdr:cNvSpPr txBox="1"/>
      </xdr:nvSpPr>
      <xdr:spPr>
        <a:xfrm>
          <a:off x="8572500" y="144780"/>
          <a:ext cx="56845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Expense Trends</a:t>
          </a:r>
        </a:p>
      </xdr:txBody>
    </xdr:sp>
    <xdr:clientData/>
  </xdr:twoCellAnchor>
  <xdr:twoCellAnchor>
    <xdr:from>
      <xdr:col>0</xdr:col>
      <xdr:colOff>198120</xdr:colOff>
      <xdr:row>15</xdr:row>
      <xdr:rowOff>137160</xdr:rowOff>
    </xdr:from>
    <xdr:to>
      <xdr:col>7</xdr:col>
      <xdr:colOff>393550</xdr:colOff>
      <xdr:row>25</xdr:row>
      <xdr:rowOff>7620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71053E7-CA4B-4AFB-8527-B493D044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13</xdr:row>
      <xdr:rowOff>76200</xdr:rowOff>
    </xdr:from>
    <xdr:to>
      <xdr:col>7</xdr:col>
      <xdr:colOff>480060</xdr:colOff>
      <xdr:row>14</xdr:row>
      <xdr:rowOff>152400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DDDC700C-4985-37EA-9EB6-0C936423F41B}"/>
            </a:ext>
          </a:extLst>
        </xdr:cNvPr>
        <xdr:cNvSpPr txBox="1"/>
      </xdr:nvSpPr>
      <xdr:spPr>
        <a:xfrm>
          <a:off x="99060" y="2453640"/>
          <a:ext cx="4648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Top 5 Expenses</a:t>
          </a:r>
        </a:p>
      </xdr:txBody>
    </xdr:sp>
    <xdr:clientData/>
  </xdr:twoCellAnchor>
  <xdr:twoCellAnchor>
    <xdr:from>
      <xdr:col>0</xdr:col>
      <xdr:colOff>160020</xdr:colOff>
      <xdr:row>2</xdr:row>
      <xdr:rowOff>99060</xdr:rowOff>
    </xdr:from>
    <xdr:to>
      <xdr:col>10</xdr:col>
      <xdr:colOff>152400</xdr:colOff>
      <xdr:row>12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7CF1921-C3AC-428A-81AC-67317CFDB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0</xdr:row>
      <xdr:rowOff>129540</xdr:rowOff>
    </xdr:from>
    <xdr:to>
      <xdr:col>10</xdr:col>
      <xdr:colOff>190500</xdr:colOff>
      <xdr:row>2</xdr:row>
      <xdr:rowOff>22860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D78F7CE-3C37-367C-29E0-D31CD0C4E8FD}"/>
            </a:ext>
          </a:extLst>
        </xdr:cNvPr>
        <xdr:cNvSpPr txBox="1"/>
      </xdr:nvSpPr>
      <xdr:spPr>
        <a:xfrm>
          <a:off x="106680" y="129540"/>
          <a:ext cx="61798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Months with Highest Expenses</a:t>
          </a:r>
        </a:p>
      </xdr:txBody>
    </xdr:sp>
    <xdr:clientData/>
  </xdr:twoCellAnchor>
  <xdr:twoCellAnchor>
    <xdr:from>
      <xdr:col>0</xdr:col>
      <xdr:colOff>88750</xdr:colOff>
      <xdr:row>28</xdr:row>
      <xdr:rowOff>38100</xdr:rowOff>
    </xdr:from>
    <xdr:to>
      <xdr:col>7</xdr:col>
      <xdr:colOff>393550</xdr:colOff>
      <xdr:row>39</xdr:row>
      <xdr:rowOff>68580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B2782CB-4FEA-4550-A86B-6F3519BA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106680</xdr:colOff>
      <xdr:row>26</xdr:row>
      <xdr:rowOff>106680</xdr:rowOff>
    </xdr:from>
    <xdr:to>
      <xdr:col>7</xdr:col>
      <xdr:colOff>487680</xdr:colOff>
      <xdr:row>28</xdr:row>
      <xdr:rowOff>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B281A763-A38F-BF94-8F32-3A6BAF43427D}"/>
            </a:ext>
          </a:extLst>
        </xdr:cNvPr>
        <xdr:cNvSpPr txBox="1"/>
      </xdr:nvSpPr>
      <xdr:spPr>
        <a:xfrm>
          <a:off x="106680" y="4861560"/>
          <a:ext cx="4648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Income Trends</a:t>
          </a:r>
        </a:p>
      </xdr:txBody>
    </xdr:sp>
    <xdr:clientData/>
  </xdr:twoCellAnchor>
  <xdr:twoCellAnchor>
    <xdr:from>
      <xdr:col>15</xdr:col>
      <xdr:colOff>533400</xdr:colOff>
      <xdr:row>13</xdr:row>
      <xdr:rowOff>114300</xdr:rowOff>
    </xdr:from>
    <xdr:to>
      <xdr:col>23</xdr:col>
      <xdr:colOff>320040</xdr:colOff>
      <xdr:row>15</xdr:row>
      <xdr:rowOff>7620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9868166-E21F-F4D8-68E0-2E3A1E097F34}"/>
            </a:ext>
          </a:extLst>
        </xdr:cNvPr>
        <xdr:cNvSpPr txBox="1"/>
      </xdr:nvSpPr>
      <xdr:spPr>
        <a:xfrm>
          <a:off x="9677400" y="2491740"/>
          <a:ext cx="46634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Profit Trends</a:t>
          </a:r>
        </a:p>
      </xdr:txBody>
    </xdr:sp>
    <xdr:clientData/>
  </xdr:twoCellAnchor>
  <xdr:twoCellAnchor>
    <xdr:from>
      <xdr:col>15</xdr:col>
      <xdr:colOff>518159</xdr:colOff>
      <xdr:row>14</xdr:row>
      <xdr:rowOff>114300</xdr:rowOff>
    </xdr:from>
    <xdr:to>
      <xdr:col>23</xdr:col>
      <xdr:colOff>91440</xdr:colOff>
      <xdr:row>25</xdr:row>
      <xdr:rowOff>99060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ADF6EF3-1F48-4209-BDDF-269A7E49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71718</xdr:colOff>
      <xdr:row>28</xdr:row>
      <xdr:rowOff>8965</xdr:rowOff>
    </xdr:from>
    <xdr:to>
      <xdr:col>23</xdr:col>
      <xdr:colOff>313765</xdr:colOff>
      <xdr:row>39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B0A0C772-1D73-4940-BF16-04F0C18F6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8518" y="5129605"/>
              <a:ext cx="9386047" cy="2119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62752</xdr:colOff>
      <xdr:row>26</xdr:row>
      <xdr:rowOff>84716</xdr:rowOff>
    </xdr:from>
    <xdr:to>
      <xdr:col>23</xdr:col>
      <xdr:colOff>376517</xdr:colOff>
      <xdr:row>27</xdr:row>
      <xdr:rowOff>152399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2CB3C18D-747C-6A24-FE98-06A9959B5F58}"/>
            </a:ext>
          </a:extLst>
        </xdr:cNvPr>
        <xdr:cNvSpPr txBox="1"/>
      </xdr:nvSpPr>
      <xdr:spPr>
        <a:xfrm>
          <a:off x="4939552" y="4746363"/>
          <a:ext cx="9457765" cy="2469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Financial Overview</a:t>
          </a:r>
        </a:p>
      </xdr:txBody>
    </xdr:sp>
    <xdr:clientData/>
  </xdr:twoCellAnchor>
  <xdr:twoCellAnchor>
    <xdr:from>
      <xdr:col>8</xdr:col>
      <xdr:colOff>23755</xdr:colOff>
      <xdr:row>15</xdr:row>
      <xdr:rowOff>17275</xdr:rowOff>
    </xdr:from>
    <xdr:to>
      <xdr:col>15</xdr:col>
      <xdr:colOff>412377</xdr:colOff>
      <xdr:row>33</xdr:row>
      <xdr:rowOff>134471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13D6DBE-EF24-4A1A-B0A3-E4DFF71B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45272</xdr:colOff>
      <xdr:row>13</xdr:row>
      <xdr:rowOff>49306</xdr:rowOff>
    </xdr:from>
    <xdr:to>
      <xdr:col>15</xdr:col>
      <xdr:colOff>426272</xdr:colOff>
      <xdr:row>14</xdr:row>
      <xdr:rowOff>125506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F2AE4190-AA58-16CB-3EA4-9170242735FA}"/>
            </a:ext>
          </a:extLst>
        </xdr:cNvPr>
        <xdr:cNvSpPr txBox="1"/>
      </xdr:nvSpPr>
      <xdr:spPr>
        <a:xfrm>
          <a:off x="4922072" y="2380130"/>
          <a:ext cx="4648200" cy="255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</a:rPr>
            <a:t>Investment Goal Progress</a:t>
          </a:r>
        </a:p>
      </xdr:txBody>
    </xdr:sp>
    <xdr:clientData/>
  </xdr:twoCellAnchor>
  <xdr:twoCellAnchor>
    <xdr:from>
      <xdr:col>11</xdr:col>
      <xdr:colOff>188259</xdr:colOff>
      <xdr:row>20</xdr:row>
      <xdr:rowOff>26895</xdr:rowOff>
    </xdr:from>
    <xdr:to>
      <xdr:col>12</xdr:col>
      <xdr:colOff>394447</xdr:colOff>
      <xdr:row>22</xdr:row>
      <xdr:rowOff>125506</xdr:rowOff>
    </xdr:to>
    <xdr:sp macro="" textlink="Analysis!G6">
      <xdr:nvSpPr>
        <xdr:cNvPr id="32" name="CaixaDeTexto 31">
          <a:extLst>
            <a:ext uri="{FF2B5EF4-FFF2-40B4-BE49-F238E27FC236}">
              <a16:creationId xmlns:a16="http://schemas.microsoft.com/office/drawing/2014/main" id="{9A0691A5-F210-2D31-462A-72D439ED00C1}"/>
            </a:ext>
          </a:extLst>
        </xdr:cNvPr>
        <xdr:cNvSpPr txBox="1"/>
      </xdr:nvSpPr>
      <xdr:spPr>
        <a:xfrm>
          <a:off x="6893859" y="3612777"/>
          <a:ext cx="815788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C166730-2D75-4543-A8EE-A5C42ECA2960}" type="TxLink">
            <a:rPr lang="en-US" sz="16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ctr"/>
            <a:t>72,1%</a:t>
          </a:fld>
          <a:endParaRPr lang="pt-BR" sz="1600" b="1">
            <a:solidFill>
              <a:schemeClr val="tx1">
                <a:lumMod val="65000"/>
                <a:lumOff val="3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10</xdr:col>
      <xdr:colOff>418428</xdr:colOff>
      <xdr:row>8</xdr:row>
      <xdr:rowOff>47961</xdr:rowOff>
    </xdr:from>
    <xdr:to>
      <xdr:col>13</xdr:col>
      <xdr:colOff>418428</xdr:colOff>
      <xdr:row>11</xdr:row>
      <xdr:rowOff>173019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Anos (Date) 1">
              <a:extLst>
                <a:ext uri="{FF2B5EF4-FFF2-40B4-BE49-F238E27FC236}">
                  <a16:creationId xmlns:a16="http://schemas.microsoft.com/office/drawing/2014/main" id="{67173FC3-4817-4466-BC33-07C9CA3A7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4428" y="1511001"/>
              <a:ext cx="1828800" cy="6736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10</xdr:col>
      <xdr:colOff>449580</xdr:colOff>
      <xdr:row>7</xdr:row>
      <xdr:rowOff>0</xdr:rowOff>
    </xdr:from>
    <xdr:to>
      <xdr:col>13</xdr:col>
      <xdr:colOff>167640</xdr:colOff>
      <xdr:row>8</xdr:row>
      <xdr:rowOff>22860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7A557FA-EC2D-5FB3-A8C4-51777EB775C5}"/>
            </a:ext>
          </a:extLst>
        </xdr:cNvPr>
        <xdr:cNvSpPr txBox="1"/>
      </xdr:nvSpPr>
      <xdr:spPr>
        <a:xfrm>
          <a:off x="6545580" y="1280160"/>
          <a:ext cx="154686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anose="00000500000000000000" pitchFamily="2" charset="0"/>
            </a:rPr>
            <a:t>Choose a Year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REBULA KLEIN" refreshedDate="45778.690713425924" createdVersion="8" refreshedVersion="8" minRefreshableVersion="3" recordCount="557" xr:uid="{15A55930-39D9-4F06-948C-6B5385E24508}">
  <cacheSource type="worksheet">
    <worksheetSource name="Registration"/>
  </cacheSource>
  <cacheFields count="12">
    <cacheField name="Date" numFmtId="164">
      <sharedItems containsSemiMixedTypes="0" containsNonDate="0" containsDate="1" containsString="0" minDate="2021-01-01T00:00:00" maxDate="2023-01-01T00:00:00" count="373">
        <d v="2021-01-01T00:00:00"/>
        <d v="2021-01-03T00:00:00"/>
        <d v="2021-01-06T00:00:00"/>
        <d v="2021-01-07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2T00:00:00"/>
        <d v="2021-01-23T00:00:00"/>
        <d v="2021-01-24T00:00:00"/>
        <d v="2021-01-31T00:00:00"/>
        <d v="2021-02-01T00:00:00"/>
        <d v="2021-02-04T00:00:00"/>
        <d v="2021-02-07T00:00:00"/>
        <d v="2021-02-08T00:00:00"/>
        <d v="2021-02-09T00:00:00"/>
        <d v="2021-02-13T00:00:00"/>
        <d v="2021-02-14T00:00:00"/>
        <d v="2021-02-15T00:00:00"/>
        <d v="2021-02-18T00:00:00"/>
        <d v="2021-02-19T00:00:00"/>
        <d v="2021-02-22T00:00:00"/>
        <d v="2021-02-23T00:00:00"/>
        <d v="2021-02-24T00:00:00"/>
        <d v="2021-02-26T00:00:00"/>
        <d v="2021-03-01T00:00:00"/>
        <d v="2021-03-03T00:00:00"/>
        <d v="2021-03-04T00:00:00"/>
        <d v="2021-03-06T00:00:00"/>
        <d v="2021-03-10T00:00:00"/>
        <d v="2021-03-11T00:00:00"/>
        <d v="2021-03-12T00:00:00"/>
        <d v="2021-03-13T00:00:00"/>
        <d v="2021-03-14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9T00:00:00"/>
        <d v="2021-04-11T00:00:00"/>
        <d v="2021-04-14T00:00:00"/>
        <d v="2021-04-15T00:00:00"/>
        <d v="2021-04-16T00:00:00"/>
        <d v="2021-04-18T00:00:00"/>
        <d v="2021-04-19T00:00:00"/>
        <d v="2021-04-21T00:00:00"/>
        <d v="2021-04-28T00:00:00"/>
        <d v="2021-04-30T00:00:00"/>
        <d v="2021-05-01T00:00:00"/>
        <d v="2021-05-03T00:00:00"/>
        <d v="2021-05-05T00:00:00"/>
        <d v="2021-05-07T00:00:00"/>
        <d v="2021-05-09T00:00:00"/>
        <d v="2021-05-11T00:00:00"/>
        <d v="2021-05-13T00:00:00"/>
        <d v="2021-05-16T00:00:00"/>
        <d v="2021-05-19T00:00:00"/>
        <d v="2021-05-20T00:00:00"/>
        <d v="2021-05-22T00:00:00"/>
        <d v="2021-05-23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5T00:00:00"/>
        <d v="2021-06-06T00:00:00"/>
        <d v="2021-06-08T00:00:00"/>
        <d v="2021-06-09T00:00:00"/>
        <d v="2021-06-10T00:00:00"/>
        <d v="2021-06-12T00:00:00"/>
        <d v="2021-06-13T00:00:00"/>
        <d v="2021-06-14T00:00:00"/>
        <d v="2021-06-16T00:00:00"/>
        <d v="2021-06-18T00:00:00"/>
        <d v="2021-06-19T00:00:00"/>
        <d v="2021-06-20T00:00:00"/>
        <d v="2021-06-22T00:00:00"/>
        <d v="2021-06-24T00:00:00"/>
        <d v="2021-06-28T00:00:00"/>
        <d v="2021-07-01T00:00:00"/>
        <d v="2021-07-04T00:00:00"/>
        <d v="2021-07-08T00:00:00"/>
        <d v="2021-07-10T00:00:00"/>
        <d v="2021-07-11T00:00:00"/>
        <d v="2021-07-14T00:00:00"/>
        <d v="2021-07-16T00:00:00"/>
        <d v="2021-07-17T00:00:00"/>
        <d v="2021-07-18T00:00:00"/>
        <d v="2021-07-19T00:00:00"/>
        <d v="2021-07-20T00:00:00"/>
        <d v="2021-07-24T00:00:00"/>
        <d v="2021-07-26T00:00:00"/>
        <d v="2021-07-31T00:00:00"/>
        <d v="2021-08-01T00:00:00"/>
        <d v="2021-08-02T00:00:00"/>
        <d v="2021-08-03T00:00:00"/>
        <d v="2021-08-04T00:00:00"/>
        <d v="2021-08-07T00:00:00"/>
        <d v="2021-08-09T00:00:00"/>
        <d v="2021-08-11T00:00:00"/>
        <d v="2021-08-15T00:00:00"/>
        <d v="2021-08-17T00:00:00"/>
        <d v="2021-08-23T00:00:00"/>
        <d v="2021-08-24T00:00:00"/>
        <d v="2021-08-26T00:00:00"/>
        <d v="2021-08-29T00:00:00"/>
        <d v="2021-09-01T00:00:00"/>
        <d v="2021-09-02T00:00:00"/>
        <d v="2021-09-05T00:00:00"/>
        <d v="2021-09-06T00:00:00"/>
        <d v="2021-09-10T00:00:00"/>
        <d v="2021-09-13T00:00:00"/>
        <d v="2021-09-14T00:00:00"/>
        <d v="2021-09-17T00:00:00"/>
        <d v="2021-09-19T00:00:00"/>
        <d v="2021-09-21T00:00:00"/>
        <d v="2021-09-23T00:00:00"/>
        <d v="2021-09-27T00:00:00"/>
        <d v="2021-09-29T00:00:00"/>
        <d v="2021-10-01T00:00:00"/>
        <d v="2021-10-02T00:00:00"/>
        <d v="2021-10-06T00:00:00"/>
        <d v="2021-10-07T00:00:00"/>
        <d v="2021-10-09T00:00:00"/>
        <d v="2021-10-11T00:00:00"/>
        <d v="2021-10-13T00:00:00"/>
        <d v="2021-10-15T00:00:00"/>
        <d v="2021-10-16T00:00:00"/>
        <d v="2021-10-17T00:00:00"/>
        <d v="2021-10-18T00:00:00"/>
        <d v="2021-10-20T00:00:00"/>
        <d v="2021-10-21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8T00:00:00"/>
        <d v="2021-11-12T00:00:00"/>
        <d v="2021-11-13T00:00:00"/>
        <d v="2021-11-16T00:00:00"/>
        <d v="2021-11-23T00:00:00"/>
        <d v="2021-11-26T00:00:00"/>
        <d v="2021-11-27T00:00:00"/>
        <d v="2021-12-01T00:00:00"/>
        <d v="2021-12-05T00:00:00"/>
        <d v="2021-12-06T00:00:00"/>
        <d v="2021-12-07T00:00:00"/>
        <d v="2021-12-09T00:00:00"/>
        <d v="2021-12-10T00:00:00"/>
        <d v="2021-12-11T00:00:00"/>
        <d v="2021-12-15T00:00:00"/>
        <d v="2021-12-17T00:00:00"/>
        <d v="2021-12-18T00:00:00"/>
        <d v="2021-12-20T00:00:00"/>
        <d v="2021-12-21T00:00:00"/>
        <d v="2021-12-22T00:00:00"/>
        <d v="2021-12-23T00:00:00"/>
        <d v="2021-12-29T00:00:00"/>
        <d v="2021-12-31T00:00:00"/>
        <d v="2022-01-01T00:00:00"/>
        <d v="2022-01-03T00:00:00"/>
        <d v="2022-01-05T00:00:00"/>
        <d v="2022-01-07T00:00:00"/>
        <d v="2022-01-12T00:00:00"/>
        <d v="2022-01-13T00:00:00"/>
        <d v="2022-01-17T00:00:00"/>
        <d v="2022-01-18T00:00:00"/>
        <d v="2022-01-19T00:00:00"/>
        <d v="2022-01-22T00:00:00"/>
        <d v="2022-01-23T00:00:00"/>
        <d v="2022-01-26T00:00:00"/>
        <d v="2022-02-01T00:00:00"/>
        <d v="2022-02-04T00:00:00"/>
        <d v="2022-02-05T00:00:00"/>
        <d v="2022-02-09T00:00:00"/>
        <d v="2022-02-13T00:00:00"/>
        <d v="2022-02-16T00:00:00"/>
        <d v="2022-02-17T00:00:00"/>
        <d v="2022-02-19T00:00:00"/>
        <d v="2022-02-21T00:00:00"/>
        <d v="2022-02-24T00:00:00"/>
        <d v="2022-02-26T00:00:00"/>
        <d v="2022-02-27T00:00:00"/>
        <d v="2022-02-28T00:00:00"/>
        <d v="2022-03-01T00:00:00"/>
        <d v="2022-03-02T00:00:00"/>
        <d v="2022-03-06T00:00:00"/>
        <d v="2022-03-08T00:00:00"/>
        <d v="2022-03-10T00:00:00"/>
        <d v="2022-03-11T00:00:00"/>
        <d v="2022-03-12T00:00:00"/>
        <d v="2022-03-14T00:00:00"/>
        <d v="2022-03-16T00:00:00"/>
        <d v="2022-03-17T00:00:00"/>
        <d v="2022-03-18T00:00:00"/>
        <d v="2022-03-22T00:00:00"/>
        <d v="2022-03-23T00:00:00"/>
        <d v="2022-03-24T00:00:00"/>
        <d v="2022-03-26T00:00:00"/>
        <d v="2022-03-27T00:00:00"/>
        <d v="2022-04-01T00:00:00"/>
        <d v="2022-04-02T00:00:00"/>
        <d v="2022-04-03T00:00:00"/>
        <d v="2022-04-05T00:00:00"/>
        <d v="2022-04-06T00:00:00"/>
        <d v="2022-04-09T00:00:00"/>
        <d v="2022-04-11T00:00:00"/>
        <d v="2022-04-12T00:00:00"/>
        <d v="2022-04-17T00:00:00"/>
        <d v="2022-04-18T00:00:00"/>
        <d v="2022-04-19T00:00:00"/>
        <d v="2022-04-24T00:00:00"/>
        <d v="2022-04-28T00:00:00"/>
        <d v="2022-04-30T00:00:00"/>
        <d v="2022-05-01T00:00:00"/>
        <d v="2022-05-02T00:00:00"/>
        <d v="2022-05-05T00:00:00"/>
        <d v="2022-05-06T00:00:00"/>
        <d v="2022-05-08T00:00:00"/>
        <d v="2022-05-10T00:00:00"/>
        <d v="2022-05-11T00:00:00"/>
        <d v="2022-05-12T00:00:00"/>
        <d v="2022-05-14T00:00:00"/>
        <d v="2022-05-15T00:00:00"/>
        <d v="2022-05-17T00:00:00"/>
        <d v="2022-05-20T00:00:00"/>
        <d v="2022-05-22T00:00:00"/>
        <d v="2022-05-23T00:00:00"/>
        <d v="2022-05-25T00:00:00"/>
        <d v="2022-05-26T00:00:00"/>
        <d v="2022-05-28T00:00:00"/>
        <d v="2022-05-30T00:00:00"/>
        <d v="2022-05-31T00:00:00"/>
        <d v="2022-06-01T00:00:00"/>
        <d v="2022-06-02T00:00:00"/>
        <d v="2022-06-03T00:00:00"/>
        <d v="2022-06-09T00:00:00"/>
        <d v="2022-06-13T00:00:00"/>
        <d v="2022-06-14T00:00:00"/>
        <d v="2022-06-15T00:00:00"/>
        <d v="2022-06-16T00:00:00"/>
        <d v="2022-06-18T00:00:00"/>
        <d v="2022-06-19T00:00:00"/>
        <d v="2022-06-20T00:00:00"/>
        <d v="2022-06-22T00:00:00"/>
        <d v="2022-06-23T00:00:00"/>
        <d v="2022-06-24T00:00:00"/>
        <d v="2022-06-27T00:00:00"/>
        <d v="2022-06-28T00:00:00"/>
        <d v="2022-06-29T00:00:00"/>
        <d v="2022-07-01T00:00:00"/>
        <d v="2022-07-02T00:00:00"/>
        <d v="2022-07-08T00:00:00"/>
        <d v="2022-07-10T00:00:00"/>
        <d v="2022-07-11T00:00:00"/>
        <d v="2022-07-13T00:00:00"/>
        <d v="2022-07-14T00:00:00"/>
        <d v="2022-07-15T00:00:00"/>
        <d v="2022-07-16T00:00:00"/>
        <d v="2022-07-17T00:00:00"/>
        <d v="2022-07-19T00:00:00"/>
        <d v="2022-07-20T00:00:00"/>
        <d v="2022-07-22T00:00:00"/>
        <d v="2022-07-23T00:00:00"/>
        <d v="2022-07-25T00:00:00"/>
        <d v="2022-07-26T00:00:00"/>
        <d v="2022-07-29T00:00:00"/>
        <d v="2022-07-30T00:00:00"/>
        <d v="2022-07-31T00:00:00"/>
        <d v="2022-08-01T00:00:00"/>
        <d v="2022-08-03T00:00:00"/>
        <d v="2022-08-05T00:00:00"/>
        <d v="2022-08-07T00:00:00"/>
        <d v="2022-08-10T00:00:00"/>
        <d v="2022-08-15T00:00:00"/>
        <d v="2022-08-18T00:00:00"/>
        <d v="2022-08-19T00:00:00"/>
        <d v="2022-08-20T00:00:00"/>
        <d v="2022-08-21T00:00:00"/>
        <d v="2022-08-24T00:00:00"/>
        <d v="2022-08-26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10T00:00:00"/>
        <d v="2022-09-15T00:00:00"/>
        <d v="2022-09-17T00:00:00"/>
        <d v="2022-09-18T00:00:00"/>
        <d v="2022-09-19T00:00:00"/>
        <d v="2022-09-21T00:00:00"/>
        <d v="2022-09-22T00:00:00"/>
        <d v="2022-09-24T00:00:00"/>
        <d v="2022-09-26T00:00:00"/>
        <d v="2022-09-28T00:00:00"/>
        <d v="2022-09-29T00:00:00"/>
        <d v="2022-10-01T00:00:00"/>
        <d v="2022-10-02T00:00:00"/>
        <d v="2022-10-04T00:00:00"/>
        <d v="2022-10-05T00:00:00"/>
        <d v="2022-10-07T00:00:00"/>
        <d v="2022-10-10T00:00:00"/>
        <d v="2022-10-16T00:00:00"/>
        <d v="2022-10-17T00:00:00"/>
        <d v="2022-10-19T00:00:00"/>
        <d v="2022-10-22T00:00:00"/>
        <d v="2022-10-23T00:00:00"/>
        <d v="2022-10-24T00:00:00"/>
        <d v="2022-10-25T00:00:00"/>
        <d v="2022-10-27T00:00:00"/>
        <d v="2022-10-28T00:00:00"/>
        <d v="2022-10-29T00:00:00"/>
        <d v="2022-11-01T00:00:00"/>
        <d v="2022-11-05T00:00:00"/>
        <d v="2022-11-07T00:00:00"/>
        <d v="2022-11-08T00:00:00"/>
        <d v="2022-11-09T00:00:00"/>
        <d v="2022-11-11T00:00:00"/>
        <d v="2022-11-12T00:00:00"/>
        <d v="2022-11-13T00:00:00"/>
        <d v="2022-11-16T00:00:00"/>
        <d v="2022-11-20T00:00:00"/>
        <d v="2022-11-22T00:00:00"/>
        <d v="2022-11-23T00:00:00"/>
        <d v="2022-11-24T00:00:00"/>
        <d v="2022-11-26T00:00:00"/>
        <d v="2022-11-28T00:00:00"/>
        <d v="2022-11-30T00:00:00"/>
        <d v="2022-12-01T00:00:00"/>
        <d v="2022-12-02T00:00:00"/>
        <d v="2022-12-03T00:00:00"/>
        <d v="2022-12-07T00:00:00"/>
        <d v="2022-12-12T00:00:00"/>
        <d v="2022-12-13T00:00:00"/>
        <d v="2022-12-15T00:00:00"/>
        <d v="2022-12-16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6T00:00:00"/>
        <d v="2022-12-28T00:00:00"/>
        <d v="2022-12-29T00:00:00"/>
        <d v="2022-12-30T00:00:00"/>
        <d v="2022-12-31T00:00:00"/>
      </sharedItems>
      <fieldGroup par="8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tegories" numFmtId="0">
      <sharedItems count="7">
        <s v="Income"/>
        <s v="Car"/>
        <s v="Transportation"/>
        <s v="Groceries"/>
        <s v="Pet"/>
        <s v="Expenses"/>
        <s v="Health"/>
      </sharedItems>
    </cacheField>
    <cacheField name="Description" numFmtId="0">
      <sharedItems count="25">
        <s v="Salary"/>
        <s v="Investiments"/>
        <s v="Insurance"/>
        <s v="Fuel"/>
        <s v="Cleaning"/>
        <s v="Public Transportation"/>
        <s v="Personal Care"/>
        <s v="Pet Supplies"/>
        <s v="Fresh Produce"/>
        <s v="Property Tax"/>
        <s v="App-Based Transportation"/>
        <s v="Phone"/>
        <s v="Pet Medication"/>
        <s v="Water"/>
        <s v="Maintenance"/>
        <s v="Medical Tests"/>
        <s v="Health Insurance"/>
        <s v="Vehicle Tax"/>
        <s v="Grocery"/>
        <s v="Gas"/>
        <s v="Pet Food"/>
        <s v="Internet"/>
        <s v="Doctor Visits"/>
        <s v="Electricity"/>
        <s v="Side Jobs"/>
      </sharedItems>
    </cacheField>
    <cacheField name="Cost" numFmtId="166">
      <sharedItems containsSemiMixedTypes="0" containsString="0" containsNumber="1" containsInteger="1" minValue="-5000" maxValue="7500"/>
    </cacheField>
    <cacheField name="Notes" numFmtId="0">
      <sharedItems containsNonDate="0" containsString="0" containsBlank="1"/>
    </cacheField>
    <cacheField name="Meses (Date)" numFmtId="0" databaseField="0">
      <fieldGroup base="0">
        <rangePr groupBy="months" startDate="2021-01-01T00:00:00" endDate="2023-01-01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Trimestres (Date)" numFmtId="0" databaseField="0">
      <fieldGroup base="0">
        <rangePr groupBy="quarters" startDate="2021-01-01T00:00:00" endDate="2023-01-01T00:00:00"/>
        <groupItems count="6">
          <s v="&lt;01/01/2021"/>
          <s v="Trim1"/>
          <s v="Trim2"/>
          <s v="Trim3"/>
          <s v="Trim4"/>
          <s v="&gt;01/01/2023"/>
        </groupItems>
      </fieldGroup>
    </cacheField>
    <cacheField name="Anos (Date)" numFmtId="0" databaseField="0">
      <fieldGroup base="0">
        <rangePr groupBy="years" startDate="2021-01-01T00:00:00" endDate="2023-01-01T00:00:00"/>
        <groupItems count="5">
          <s v="&lt;01/01/2021"/>
          <s v="2021"/>
          <s v="2022"/>
          <s v="2023"/>
          <s v="&gt;01/01/2023"/>
        </groupItems>
      </fieldGroup>
    </cacheField>
    <cacheField name="Expenses" numFmtId="0" formula="Cost* -1" databaseField="0"/>
    <cacheField name="Top 5 Expenses" numFmtId="0" formula="Cost* -1" databaseField="0"/>
    <cacheField name="Months with Highest Expenses" numFmtId="0" formula="Cost* -1" databaseField="0"/>
  </cacheFields>
  <extLst>
    <ext xmlns:x14="http://schemas.microsoft.com/office/spreadsheetml/2009/9/main" uri="{725AE2AE-9491-48be-B2B4-4EB974FC3084}">
      <x14:pivotCacheDefinition pivotCacheId="445908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x v="0"/>
    <x v="0"/>
    <x v="0"/>
    <x v="0"/>
    <n v="6500"/>
    <m/>
  </r>
  <r>
    <x v="0"/>
    <x v="0"/>
    <x v="0"/>
    <x v="1"/>
    <n v="-500"/>
    <m/>
  </r>
  <r>
    <x v="1"/>
    <x v="0"/>
    <x v="1"/>
    <x v="2"/>
    <n v="-274"/>
    <m/>
  </r>
  <r>
    <x v="2"/>
    <x v="0"/>
    <x v="1"/>
    <x v="3"/>
    <n v="-255"/>
    <m/>
  </r>
  <r>
    <x v="2"/>
    <x v="0"/>
    <x v="1"/>
    <x v="4"/>
    <n v="-116"/>
    <m/>
  </r>
  <r>
    <x v="3"/>
    <x v="0"/>
    <x v="2"/>
    <x v="5"/>
    <n v="-335"/>
    <m/>
  </r>
  <r>
    <x v="3"/>
    <x v="0"/>
    <x v="2"/>
    <x v="5"/>
    <n v="-143"/>
    <m/>
  </r>
  <r>
    <x v="4"/>
    <x v="0"/>
    <x v="2"/>
    <x v="5"/>
    <n v="-411"/>
    <m/>
  </r>
  <r>
    <x v="5"/>
    <x v="0"/>
    <x v="3"/>
    <x v="6"/>
    <n v="-136"/>
    <m/>
  </r>
  <r>
    <x v="5"/>
    <x v="0"/>
    <x v="4"/>
    <x v="7"/>
    <n v="-389"/>
    <m/>
  </r>
  <r>
    <x v="6"/>
    <x v="0"/>
    <x v="1"/>
    <x v="4"/>
    <n v="-218"/>
    <m/>
  </r>
  <r>
    <x v="7"/>
    <x v="0"/>
    <x v="4"/>
    <x v="7"/>
    <n v="-270"/>
    <m/>
  </r>
  <r>
    <x v="8"/>
    <x v="0"/>
    <x v="3"/>
    <x v="8"/>
    <n v="-391"/>
    <m/>
  </r>
  <r>
    <x v="8"/>
    <x v="0"/>
    <x v="5"/>
    <x v="9"/>
    <n v="-358"/>
    <m/>
  </r>
  <r>
    <x v="8"/>
    <x v="0"/>
    <x v="2"/>
    <x v="10"/>
    <n v="-218"/>
    <m/>
  </r>
  <r>
    <x v="9"/>
    <x v="0"/>
    <x v="4"/>
    <x v="7"/>
    <n v="-303"/>
    <m/>
  </r>
  <r>
    <x v="10"/>
    <x v="0"/>
    <x v="5"/>
    <x v="11"/>
    <n v="-488"/>
    <m/>
  </r>
  <r>
    <x v="10"/>
    <x v="0"/>
    <x v="4"/>
    <x v="12"/>
    <n v="-137"/>
    <m/>
  </r>
  <r>
    <x v="11"/>
    <x v="0"/>
    <x v="4"/>
    <x v="7"/>
    <n v="-164"/>
    <m/>
  </r>
  <r>
    <x v="12"/>
    <x v="0"/>
    <x v="4"/>
    <x v="7"/>
    <n v="-291"/>
    <m/>
  </r>
  <r>
    <x v="13"/>
    <x v="0"/>
    <x v="4"/>
    <x v="12"/>
    <n v="-475"/>
    <m/>
  </r>
  <r>
    <x v="13"/>
    <x v="0"/>
    <x v="1"/>
    <x v="2"/>
    <n v="-492"/>
    <m/>
  </r>
  <r>
    <x v="14"/>
    <x v="0"/>
    <x v="3"/>
    <x v="6"/>
    <n v="-234"/>
    <m/>
  </r>
  <r>
    <x v="15"/>
    <x v="1"/>
    <x v="5"/>
    <x v="13"/>
    <n v="-264"/>
    <m/>
  </r>
  <r>
    <x v="15"/>
    <x v="1"/>
    <x v="1"/>
    <x v="4"/>
    <n v="-189"/>
    <m/>
  </r>
  <r>
    <x v="15"/>
    <x v="1"/>
    <x v="0"/>
    <x v="0"/>
    <n v="6500"/>
    <m/>
  </r>
  <r>
    <x v="15"/>
    <x v="1"/>
    <x v="0"/>
    <x v="1"/>
    <n v="-300"/>
    <m/>
  </r>
  <r>
    <x v="16"/>
    <x v="1"/>
    <x v="1"/>
    <x v="14"/>
    <n v="-476"/>
    <m/>
  </r>
  <r>
    <x v="17"/>
    <x v="1"/>
    <x v="6"/>
    <x v="15"/>
    <n v="-166"/>
    <m/>
  </r>
  <r>
    <x v="18"/>
    <x v="1"/>
    <x v="3"/>
    <x v="8"/>
    <n v="-378"/>
    <m/>
  </r>
  <r>
    <x v="18"/>
    <x v="1"/>
    <x v="1"/>
    <x v="2"/>
    <n v="-355"/>
    <m/>
  </r>
  <r>
    <x v="19"/>
    <x v="1"/>
    <x v="2"/>
    <x v="5"/>
    <n v="-113"/>
    <m/>
  </r>
  <r>
    <x v="20"/>
    <x v="1"/>
    <x v="6"/>
    <x v="16"/>
    <n v="-493"/>
    <m/>
  </r>
  <r>
    <x v="20"/>
    <x v="1"/>
    <x v="2"/>
    <x v="10"/>
    <n v="-194"/>
    <m/>
  </r>
  <r>
    <x v="21"/>
    <x v="1"/>
    <x v="1"/>
    <x v="17"/>
    <n v="-199"/>
    <m/>
  </r>
  <r>
    <x v="22"/>
    <x v="1"/>
    <x v="4"/>
    <x v="12"/>
    <n v="-259"/>
    <m/>
  </r>
  <r>
    <x v="23"/>
    <x v="1"/>
    <x v="4"/>
    <x v="12"/>
    <n v="-141"/>
    <m/>
  </r>
  <r>
    <x v="24"/>
    <x v="1"/>
    <x v="5"/>
    <x v="13"/>
    <n v="-414"/>
    <m/>
  </r>
  <r>
    <x v="25"/>
    <x v="1"/>
    <x v="2"/>
    <x v="10"/>
    <n v="-451"/>
    <m/>
  </r>
  <r>
    <x v="25"/>
    <x v="1"/>
    <x v="2"/>
    <x v="5"/>
    <n v="-415"/>
    <m/>
  </r>
  <r>
    <x v="26"/>
    <x v="1"/>
    <x v="3"/>
    <x v="8"/>
    <n v="-144"/>
    <m/>
  </r>
  <r>
    <x v="27"/>
    <x v="1"/>
    <x v="6"/>
    <x v="15"/>
    <n v="-343"/>
    <m/>
  </r>
  <r>
    <x v="28"/>
    <x v="1"/>
    <x v="4"/>
    <x v="12"/>
    <n v="-429"/>
    <m/>
  </r>
  <r>
    <x v="29"/>
    <x v="2"/>
    <x v="0"/>
    <x v="0"/>
    <n v="6500"/>
    <m/>
  </r>
  <r>
    <x v="29"/>
    <x v="2"/>
    <x v="0"/>
    <x v="1"/>
    <n v="-450"/>
    <m/>
  </r>
  <r>
    <x v="30"/>
    <x v="2"/>
    <x v="4"/>
    <x v="12"/>
    <n v="-209"/>
    <m/>
  </r>
  <r>
    <x v="31"/>
    <x v="2"/>
    <x v="3"/>
    <x v="8"/>
    <n v="-363"/>
    <m/>
  </r>
  <r>
    <x v="31"/>
    <x v="2"/>
    <x v="2"/>
    <x v="5"/>
    <n v="-191"/>
    <m/>
  </r>
  <r>
    <x v="32"/>
    <x v="2"/>
    <x v="6"/>
    <x v="15"/>
    <n v="-156"/>
    <m/>
  </r>
  <r>
    <x v="32"/>
    <x v="2"/>
    <x v="3"/>
    <x v="18"/>
    <n v="-355"/>
    <m/>
  </r>
  <r>
    <x v="33"/>
    <x v="2"/>
    <x v="6"/>
    <x v="15"/>
    <n v="-431"/>
    <m/>
  </r>
  <r>
    <x v="34"/>
    <x v="2"/>
    <x v="2"/>
    <x v="5"/>
    <n v="-439"/>
    <m/>
  </r>
  <r>
    <x v="34"/>
    <x v="2"/>
    <x v="4"/>
    <x v="12"/>
    <n v="-442"/>
    <m/>
  </r>
  <r>
    <x v="35"/>
    <x v="2"/>
    <x v="3"/>
    <x v="6"/>
    <n v="-249"/>
    <m/>
  </r>
  <r>
    <x v="35"/>
    <x v="2"/>
    <x v="6"/>
    <x v="16"/>
    <n v="-257"/>
    <m/>
  </r>
  <r>
    <x v="35"/>
    <x v="2"/>
    <x v="5"/>
    <x v="19"/>
    <n v="-374"/>
    <m/>
  </r>
  <r>
    <x v="36"/>
    <x v="2"/>
    <x v="2"/>
    <x v="10"/>
    <n v="-176"/>
    <m/>
  </r>
  <r>
    <x v="36"/>
    <x v="2"/>
    <x v="4"/>
    <x v="7"/>
    <n v="-247"/>
    <m/>
  </r>
  <r>
    <x v="37"/>
    <x v="2"/>
    <x v="4"/>
    <x v="20"/>
    <n v="-216"/>
    <m/>
  </r>
  <r>
    <x v="38"/>
    <x v="2"/>
    <x v="3"/>
    <x v="8"/>
    <n v="-133"/>
    <m/>
  </r>
  <r>
    <x v="39"/>
    <x v="2"/>
    <x v="2"/>
    <x v="5"/>
    <n v="-140"/>
    <m/>
  </r>
  <r>
    <x v="40"/>
    <x v="2"/>
    <x v="2"/>
    <x v="10"/>
    <n v="-165"/>
    <m/>
  </r>
  <r>
    <x v="41"/>
    <x v="2"/>
    <x v="6"/>
    <x v="15"/>
    <n v="-116"/>
    <m/>
  </r>
  <r>
    <x v="41"/>
    <x v="2"/>
    <x v="3"/>
    <x v="8"/>
    <n v="-215"/>
    <m/>
  </r>
  <r>
    <x v="42"/>
    <x v="2"/>
    <x v="1"/>
    <x v="17"/>
    <n v="-177"/>
    <m/>
  </r>
  <r>
    <x v="43"/>
    <x v="2"/>
    <x v="6"/>
    <x v="15"/>
    <n v="-499"/>
    <m/>
  </r>
  <r>
    <x v="44"/>
    <x v="2"/>
    <x v="1"/>
    <x v="14"/>
    <n v="-454"/>
    <m/>
  </r>
  <r>
    <x v="45"/>
    <x v="2"/>
    <x v="5"/>
    <x v="21"/>
    <n v="-189"/>
    <m/>
  </r>
  <r>
    <x v="46"/>
    <x v="2"/>
    <x v="3"/>
    <x v="6"/>
    <n v="-136"/>
    <m/>
  </r>
  <r>
    <x v="47"/>
    <x v="2"/>
    <x v="1"/>
    <x v="4"/>
    <n v="-161"/>
    <m/>
  </r>
  <r>
    <x v="47"/>
    <x v="2"/>
    <x v="3"/>
    <x v="18"/>
    <n v="-369"/>
    <m/>
  </r>
  <r>
    <x v="48"/>
    <x v="2"/>
    <x v="1"/>
    <x v="2"/>
    <n v="-140"/>
    <m/>
  </r>
  <r>
    <x v="49"/>
    <x v="2"/>
    <x v="6"/>
    <x v="15"/>
    <n v="-291"/>
    <m/>
  </r>
  <r>
    <x v="50"/>
    <x v="2"/>
    <x v="1"/>
    <x v="17"/>
    <n v="-373"/>
    <m/>
  </r>
  <r>
    <x v="50"/>
    <x v="2"/>
    <x v="1"/>
    <x v="4"/>
    <n v="-133"/>
    <m/>
  </r>
  <r>
    <x v="50"/>
    <x v="2"/>
    <x v="5"/>
    <x v="19"/>
    <n v="-376"/>
    <m/>
  </r>
  <r>
    <x v="50"/>
    <x v="2"/>
    <x v="6"/>
    <x v="22"/>
    <n v="-126"/>
    <m/>
  </r>
  <r>
    <x v="51"/>
    <x v="3"/>
    <x v="3"/>
    <x v="8"/>
    <n v="-136"/>
    <m/>
  </r>
  <r>
    <x v="51"/>
    <x v="3"/>
    <x v="0"/>
    <x v="0"/>
    <n v="6500"/>
    <m/>
  </r>
  <r>
    <x v="51"/>
    <x v="3"/>
    <x v="0"/>
    <x v="1"/>
    <n v="-400"/>
    <m/>
  </r>
  <r>
    <x v="52"/>
    <x v="3"/>
    <x v="3"/>
    <x v="6"/>
    <n v="-324"/>
    <m/>
  </r>
  <r>
    <x v="53"/>
    <x v="3"/>
    <x v="1"/>
    <x v="14"/>
    <n v="-407"/>
    <m/>
  </r>
  <r>
    <x v="53"/>
    <x v="3"/>
    <x v="6"/>
    <x v="22"/>
    <n v="-428"/>
    <m/>
  </r>
  <r>
    <x v="54"/>
    <x v="3"/>
    <x v="6"/>
    <x v="22"/>
    <n v="-370"/>
    <m/>
  </r>
  <r>
    <x v="55"/>
    <x v="3"/>
    <x v="3"/>
    <x v="6"/>
    <n v="-134"/>
    <m/>
  </r>
  <r>
    <x v="55"/>
    <x v="3"/>
    <x v="3"/>
    <x v="6"/>
    <n v="-468"/>
    <m/>
  </r>
  <r>
    <x v="56"/>
    <x v="3"/>
    <x v="2"/>
    <x v="5"/>
    <n v="-377"/>
    <m/>
  </r>
  <r>
    <x v="57"/>
    <x v="3"/>
    <x v="4"/>
    <x v="7"/>
    <n v="-262"/>
    <m/>
  </r>
  <r>
    <x v="58"/>
    <x v="3"/>
    <x v="5"/>
    <x v="13"/>
    <n v="-390"/>
    <m/>
  </r>
  <r>
    <x v="59"/>
    <x v="3"/>
    <x v="1"/>
    <x v="2"/>
    <n v="-178"/>
    <m/>
  </r>
  <r>
    <x v="59"/>
    <x v="3"/>
    <x v="6"/>
    <x v="16"/>
    <n v="-391"/>
    <m/>
  </r>
  <r>
    <x v="59"/>
    <x v="3"/>
    <x v="3"/>
    <x v="6"/>
    <n v="-397"/>
    <m/>
  </r>
  <r>
    <x v="60"/>
    <x v="3"/>
    <x v="6"/>
    <x v="15"/>
    <n v="-462"/>
    <m/>
  </r>
  <r>
    <x v="60"/>
    <x v="3"/>
    <x v="5"/>
    <x v="9"/>
    <n v="-150"/>
    <m/>
  </r>
  <r>
    <x v="60"/>
    <x v="3"/>
    <x v="1"/>
    <x v="14"/>
    <n v="-182"/>
    <m/>
  </r>
  <r>
    <x v="61"/>
    <x v="3"/>
    <x v="3"/>
    <x v="8"/>
    <n v="-242"/>
    <m/>
  </r>
  <r>
    <x v="61"/>
    <x v="3"/>
    <x v="1"/>
    <x v="4"/>
    <n v="-228"/>
    <m/>
  </r>
  <r>
    <x v="62"/>
    <x v="4"/>
    <x v="1"/>
    <x v="17"/>
    <n v="-384"/>
    <m/>
  </r>
  <r>
    <x v="62"/>
    <x v="4"/>
    <x v="2"/>
    <x v="5"/>
    <n v="-281"/>
    <m/>
  </r>
  <r>
    <x v="62"/>
    <x v="4"/>
    <x v="3"/>
    <x v="8"/>
    <n v="-421"/>
    <m/>
  </r>
  <r>
    <x v="62"/>
    <x v="4"/>
    <x v="5"/>
    <x v="23"/>
    <n v="-213"/>
    <m/>
  </r>
  <r>
    <x v="62"/>
    <x v="4"/>
    <x v="1"/>
    <x v="4"/>
    <n v="-231"/>
    <m/>
  </r>
  <r>
    <x v="62"/>
    <x v="4"/>
    <x v="0"/>
    <x v="0"/>
    <n v="6500"/>
    <m/>
  </r>
  <r>
    <x v="62"/>
    <x v="4"/>
    <x v="0"/>
    <x v="24"/>
    <n v="800"/>
    <m/>
  </r>
  <r>
    <x v="62"/>
    <x v="4"/>
    <x v="0"/>
    <x v="1"/>
    <n v="-500"/>
    <m/>
  </r>
  <r>
    <x v="63"/>
    <x v="4"/>
    <x v="4"/>
    <x v="7"/>
    <n v="-393"/>
    <m/>
  </r>
  <r>
    <x v="64"/>
    <x v="4"/>
    <x v="1"/>
    <x v="2"/>
    <n v="-163"/>
    <m/>
  </r>
  <r>
    <x v="65"/>
    <x v="4"/>
    <x v="2"/>
    <x v="5"/>
    <n v="-125"/>
    <m/>
  </r>
  <r>
    <x v="66"/>
    <x v="4"/>
    <x v="3"/>
    <x v="8"/>
    <n v="-340"/>
    <m/>
  </r>
  <r>
    <x v="66"/>
    <x v="4"/>
    <x v="6"/>
    <x v="22"/>
    <n v="-371"/>
    <m/>
  </r>
  <r>
    <x v="67"/>
    <x v="4"/>
    <x v="6"/>
    <x v="15"/>
    <n v="-469"/>
    <m/>
  </r>
  <r>
    <x v="68"/>
    <x v="4"/>
    <x v="6"/>
    <x v="22"/>
    <n v="-117"/>
    <m/>
  </r>
  <r>
    <x v="69"/>
    <x v="4"/>
    <x v="2"/>
    <x v="5"/>
    <n v="-120"/>
    <m/>
  </r>
  <r>
    <x v="70"/>
    <x v="4"/>
    <x v="6"/>
    <x v="15"/>
    <n v="-133"/>
    <m/>
  </r>
  <r>
    <x v="71"/>
    <x v="4"/>
    <x v="4"/>
    <x v="7"/>
    <n v="-229"/>
    <m/>
  </r>
  <r>
    <x v="72"/>
    <x v="4"/>
    <x v="4"/>
    <x v="12"/>
    <n v="-218"/>
    <m/>
  </r>
  <r>
    <x v="73"/>
    <x v="4"/>
    <x v="2"/>
    <x v="5"/>
    <n v="-271"/>
    <m/>
  </r>
  <r>
    <x v="74"/>
    <x v="4"/>
    <x v="4"/>
    <x v="12"/>
    <n v="-227"/>
    <m/>
  </r>
  <r>
    <x v="75"/>
    <x v="4"/>
    <x v="2"/>
    <x v="10"/>
    <n v="-289"/>
    <m/>
  </r>
  <r>
    <x v="76"/>
    <x v="4"/>
    <x v="5"/>
    <x v="11"/>
    <n v="-447"/>
    <m/>
  </r>
  <r>
    <x v="77"/>
    <x v="4"/>
    <x v="2"/>
    <x v="5"/>
    <n v="-303"/>
    <m/>
  </r>
  <r>
    <x v="78"/>
    <x v="4"/>
    <x v="3"/>
    <x v="8"/>
    <n v="-373"/>
    <m/>
  </r>
  <r>
    <x v="78"/>
    <x v="4"/>
    <x v="1"/>
    <x v="4"/>
    <n v="-463"/>
    <m/>
  </r>
  <r>
    <x v="79"/>
    <x v="4"/>
    <x v="5"/>
    <x v="21"/>
    <n v="-157"/>
    <m/>
  </r>
  <r>
    <x v="80"/>
    <x v="5"/>
    <x v="5"/>
    <x v="13"/>
    <n v="-199"/>
    <m/>
  </r>
  <r>
    <x v="80"/>
    <x v="5"/>
    <x v="6"/>
    <x v="15"/>
    <n v="-488"/>
    <m/>
  </r>
  <r>
    <x v="80"/>
    <x v="5"/>
    <x v="0"/>
    <x v="0"/>
    <n v="6500"/>
    <m/>
  </r>
  <r>
    <x v="80"/>
    <x v="5"/>
    <x v="0"/>
    <x v="1"/>
    <n v="-300"/>
    <m/>
  </r>
  <r>
    <x v="81"/>
    <x v="5"/>
    <x v="2"/>
    <x v="10"/>
    <n v="-368"/>
    <m/>
  </r>
  <r>
    <x v="81"/>
    <x v="5"/>
    <x v="2"/>
    <x v="5"/>
    <n v="-431"/>
    <m/>
  </r>
  <r>
    <x v="82"/>
    <x v="5"/>
    <x v="2"/>
    <x v="10"/>
    <n v="-382"/>
    <m/>
  </r>
  <r>
    <x v="82"/>
    <x v="5"/>
    <x v="4"/>
    <x v="7"/>
    <n v="-262"/>
    <m/>
  </r>
  <r>
    <x v="83"/>
    <x v="5"/>
    <x v="4"/>
    <x v="20"/>
    <n v="-163"/>
    <m/>
  </r>
  <r>
    <x v="84"/>
    <x v="5"/>
    <x v="1"/>
    <x v="2"/>
    <n v="-108"/>
    <m/>
  </r>
  <r>
    <x v="85"/>
    <x v="5"/>
    <x v="5"/>
    <x v="11"/>
    <n v="-154"/>
    <m/>
  </r>
  <r>
    <x v="86"/>
    <x v="5"/>
    <x v="3"/>
    <x v="6"/>
    <n v="-167"/>
    <m/>
  </r>
  <r>
    <x v="86"/>
    <x v="5"/>
    <x v="5"/>
    <x v="23"/>
    <n v="-289"/>
    <m/>
  </r>
  <r>
    <x v="87"/>
    <x v="5"/>
    <x v="1"/>
    <x v="17"/>
    <n v="-206"/>
    <m/>
  </r>
  <r>
    <x v="88"/>
    <x v="5"/>
    <x v="3"/>
    <x v="8"/>
    <n v="-143"/>
    <m/>
  </r>
  <r>
    <x v="89"/>
    <x v="5"/>
    <x v="6"/>
    <x v="15"/>
    <n v="-229"/>
    <m/>
  </r>
  <r>
    <x v="90"/>
    <x v="5"/>
    <x v="6"/>
    <x v="22"/>
    <n v="-136"/>
    <m/>
  </r>
  <r>
    <x v="91"/>
    <x v="5"/>
    <x v="3"/>
    <x v="18"/>
    <n v="-403"/>
    <m/>
  </r>
  <r>
    <x v="92"/>
    <x v="5"/>
    <x v="6"/>
    <x v="16"/>
    <n v="-430"/>
    <m/>
  </r>
  <r>
    <x v="92"/>
    <x v="5"/>
    <x v="4"/>
    <x v="7"/>
    <n v="-126"/>
    <m/>
  </r>
  <r>
    <x v="92"/>
    <x v="5"/>
    <x v="6"/>
    <x v="15"/>
    <n v="-422"/>
    <m/>
  </r>
  <r>
    <x v="93"/>
    <x v="5"/>
    <x v="2"/>
    <x v="5"/>
    <n v="-279"/>
    <m/>
  </r>
  <r>
    <x v="94"/>
    <x v="5"/>
    <x v="6"/>
    <x v="22"/>
    <n v="-307"/>
    <m/>
  </r>
  <r>
    <x v="94"/>
    <x v="5"/>
    <x v="4"/>
    <x v="20"/>
    <n v="-179"/>
    <m/>
  </r>
  <r>
    <x v="95"/>
    <x v="5"/>
    <x v="4"/>
    <x v="12"/>
    <n v="-269"/>
    <m/>
  </r>
  <r>
    <x v="96"/>
    <x v="6"/>
    <x v="5"/>
    <x v="23"/>
    <n v="-352"/>
    <m/>
  </r>
  <r>
    <x v="96"/>
    <x v="6"/>
    <x v="0"/>
    <x v="0"/>
    <n v="6500"/>
    <m/>
  </r>
  <r>
    <x v="96"/>
    <x v="6"/>
    <x v="0"/>
    <x v="1"/>
    <n v="-500"/>
    <m/>
  </r>
  <r>
    <x v="97"/>
    <x v="6"/>
    <x v="3"/>
    <x v="8"/>
    <n v="-294"/>
    <m/>
  </r>
  <r>
    <x v="98"/>
    <x v="6"/>
    <x v="2"/>
    <x v="5"/>
    <n v="-275"/>
    <m/>
  </r>
  <r>
    <x v="99"/>
    <x v="6"/>
    <x v="5"/>
    <x v="11"/>
    <n v="-466"/>
    <m/>
  </r>
  <r>
    <x v="99"/>
    <x v="6"/>
    <x v="3"/>
    <x v="8"/>
    <n v="-308"/>
    <m/>
  </r>
  <r>
    <x v="100"/>
    <x v="6"/>
    <x v="6"/>
    <x v="15"/>
    <n v="-237"/>
    <m/>
  </r>
  <r>
    <x v="101"/>
    <x v="6"/>
    <x v="4"/>
    <x v="7"/>
    <n v="-397"/>
    <m/>
  </r>
  <r>
    <x v="102"/>
    <x v="6"/>
    <x v="4"/>
    <x v="7"/>
    <n v="-151"/>
    <m/>
  </r>
  <r>
    <x v="103"/>
    <x v="6"/>
    <x v="2"/>
    <x v="5"/>
    <n v="-342"/>
    <m/>
  </r>
  <r>
    <x v="104"/>
    <x v="6"/>
    <x v="2"/>
    <x v="5"/>
    <n v="-191"/>
    <m/>
  </r>
  <r>
    <x v="104"/>
    <x v="6"/>
    <x v="6"/>
    <x v="22"/>
    <n v="-327"/>
    <m/>
  </r>
  <r>
    <x v="104"/>
    <x v="6"/>
    <x v="4"/>
    <x v="7"/>
    <n v="-164"/>
    <m/>
  </r>
  <r>
    <x v="105"/>
    <x v="6"/>
    <x v="4"/>
    <x v="7"/>
    <n v="-473"/>
    <m/>
  </r>
  <r>
    <x v="105"/>
    <x v="6"/>
    <x v="5"/>
    <x v="11"/>
    <n v="-186"/>
    <m/>
  </r>
  <r>
    <x v="106"/>
    <x v="6"/>
    <x v="2"/>
    <x v="10"/>
    <n v="-240"/>
    <m/>
  </r>
  <r>
    <x v="107"/>
    <x v="6"/>
    <x v="1"/>
    <x v="4"/>
    <n v="-490"/>
    <m/>
  </r>
  <r>
    <x v="108"/>
    <x v="6"/>
    <x v="6"/>
    <x v="22"/>
    <n v="-454"/>
    <m/>
  </r>
  <r>
    <x v="109"/>
    <x v="6"/>
    <x v="1"/>
    <x v="14"/>
    <n v="-315"/>
    <m/>
  </r>
  <r>
    <x v="110"/>
    <x v="7"/>
    <x v="0"/>
    <x v="0"/>
    <n v="6500"/>
    <m/>
  </r>
  <r>
    <x v="110"/>
    <x v="7"/>
    <x v="0"/>
    <x v="1"/>
    <n v="-400"/>
    <m/>
  </r>
  <r>
    <x v="111"/>
    <x v="7"/>
    <x v="1"/>
    <x v="4"/>
    <n v="-493"/>
    <m/>
  </r>
  <r>
    <x v="112"/>
    <x v="7"/>
    <x v="5"/>
    <x v="9"/>
    <n v="-459"/>
    <m/>
  </r>
  <r>
    <x v="112"/>
    <x v="7"/>
    <x v="3"/>
    <x v="8"/>
    <n v="-470"/>
    <m/>
  </r>
  <r>
    <x v="113"/>
    <x v="7"/>
    <x v="2"/>
    <x v="5"/>
    <n v="-405"/>
    <m/>
  </r>
  <r>
    <x v="114"/>
    <x v="7"/>
    <x v="5"/>
    <x v="9"/>
    <n v="-328"/>
    <m/>
  </r>
  <r>
    <x v="115"/>
    <x v="7"/>
    <x v="3"/>
    <x v="8"/>
    <n v="-290"/>
    <m/>
  </r>
  <r>
    <x v="116"/>
    <x v="7"/>
    <x v="3"/>
    <x v="8"/>
    <n v="-267"/>
    <m/>
  </r>
  <r>
    <x v="117"/>
    <x v="7"/>
    <x v="2"/>
    <x v="5"/>
    <n v="-305"/>
    <m/>
  </r>
  <r>
    <x v="118"/>
    <x v="7"/>
    <x v="1"/>
    <x v="17"/>
    <n v="-135"/>
    <m/>
  </r>
  <r>
    <x v="119"/>
    <x v="7"/>
    <x v="4"/>
    <x v="12"/>
    <n v="-291"/>
    <m/>
  </r>
  <r>
    <x v="120"/>
    <x v="7"/>
    <x v="4"/>
    <x v="7"/>
    <n v="-196"/>
    <m/>
  </r>
  <r>
    <x v="121"/>
    <x v="7"/>
    <x v="3"/>
    <x v="6"/>
    <n v="-153"/>
    <m/>
  </r>
  <r>
    <x v="122"/>
    <x v="7"/>
    <x v="2"/>
    <x v="10"/>
    <n v="-488"/>
    <m/>
  </r>
  <r>
    <x v="122"/>
    <x v="7"/>
    <x v="3"/>
    <x v="8"/>
    <n v="-288"/>
    <m/>
  </r>
  <r>
    <x v="122"/>
    <x v="7"/>
    <x v="5"/>
    <x v="19"/>
    <n v="-235"/>
    <m/>
  </r>
  <r>
    <x v="123"/>
    <x v="8"/>
    <x v="3"/>
    <x v="8"/>
    <n v="-467"/>
    <m/>
  </r>
  <r>
    <x v="123"/>
    <x v="8"/>
    <x v="0"/>
    <x v="0"/>
    <n v="6500"/>
    <m/>
  </r>
  <r>
    <x v="123"/>
    <x v="8"/>
    <x v="0"/>
    <x v="1"/>
    <n v="-600"/>
    <m/>
  </r>
  <r>
    <x v="124"/>
    <x v="8"/>
    <x v="6"/>
    <x v="16"/>
    <n v="-298"/>
    <m/>
  </r>
  <r>
    <x v="125"/>
    <x v="8"/>
    <x v="3"/>
    <x v="8"/>
    <n v="-411"/>
    <m/>
  </r>
  <r>
    <x v="126"/>
    <x v="8"/>
    <x v="3"/>
    <x v="8"/>
    <n v="-297"/>
    <m/>
  </r>
  <r>
    <x v="127"/>
    <x v="8"/>
    <x v="4"/>
    <x v="12"/>
    <n v="-458"/>
    <m/>
  </r>
  <r>
    <x v="128"/>
    <x v="8"/>
    <x v="3"/>
    <x v="6"/>
    <n v="-439"/>
    <m/>
  </r>
  <r>
    <x v="129"/>
    <x v="8"/>
    <x v="3"/>
    <x v="8"/>
    <n v="-462"/>
    <m/>
  </r>
  <r>
    <x v="130"/>
    <x v="8"/>
    <x v="2"/>
    <x v="5"/>
    <n v="-282"/>
    <m/>
  </r>
  <r>
    <x v="131"/>
    <x v="8"/>
    <x v="1"/>
    <x v="4"/>
    <n v="-499"/>
    <m/>
  </r>
  <r>
    <x v="131"/>
    <x v="8"/>
    <x v="1"/>
    <x v="2"/>
    <n v="-249"/>
    <m/>
  </r>
  <r>
    <x v="132"/>
    <x v="8"/>
    <x v="6"/>
    <x v="15"/>
    <n v="-104"/>
    <m/>
  </r>
  <r>
    <x v="133"/>
    <x v="8"/>
    <x v="2"/>
    <x v="5"/>
    <n v="-331"/>
    <m/>
  </r>
  <r>
    <x v="134"/>
    <x v="8"/>
    <x v="1"/>
    <x v="14"/>
    <n v="-402"/>
    <m/>
  </r>
  <r>
    <x v="135"/>
    <x v="8"/>
    <x v="3"/>
    <x v="8"/>
    <n v="-358"/>
    <m/>
  </r>
  <r>
    <x v="136"/>
    <x v="9"/>
    <x v="1"/>
    <x v="3"/>
    <n v="-420"/>
    <m/>
  </r>
  <r>
    <x v="136"/>
    <x v="9"/>
    <x v="0"/>
    <x v="0"/>
    <n v="6500"/>
    <m/>
  </r>
  <r>
    <x v="136"/>
    <x v="9"/>
    <x v="0"/>
    <x v="1"/>
    <n v="-500"/>
    <m/>
  </r>
  <r>
    <x v="136"/>
    <x v="9"/>
    <x v="0"/>
    <x v="24"/>
    <n v="1500"/>
    <m/>
  </r>
  <r>
    <x v="137"/>
    <x v="9"/>
    <x v="3"/>
    <x v="6"/>
    <n v="-222"/>
    <m/>
  </r>
  <r>
    <x v="138"/>
    <x v="9"/>
    <x v="1"/>
    <x v="17"/>
    <n v="-386"/>
    <m/>
  </r>
  <r>
    <x v="139"/>
    <x v="9"/>
    <x v="5"/>
    <x v="11"/>
    <n v="-238"/>
    <m/>
  </r>
  <r>
    <x v="140"/>
    <x v="9"/>
    <x v="5"/>
    <x v="9"/>
    <n v="-152"/>
    <m/>
  </r>
  <r>
    <x v="140"/>
    <x v="9"/>
    <x v="1"/>
    <x v="3"/>
    <n v="-109"/>
    <m/>
  </r>
  <r>
    <x v="141"/>
    <x v="9"/>
    <x v="4"/>
    <x v="12"/>
    <n v="-183"/>
    <m/>
  </r>
  <r>
    <x v="141"/>
    <x v="9"/>
    <x v="1"/>
    <x v="4"/>
    <n v="-458"/>
    <m/>
  </r>
  <r>
    <x v="142"/>
    <x v="9"/>
    <x v="1"/>
    <x v="3"/>
    <n v="-124"/>
    <m/>
  </r>
  <r>
    <x v="143"/>
    <x v="9"/>
    <x v="1"/>
    <x v="14"/>
    <n v="-387"/>
    <m/>
  </r>
  <r>
    <x v="144"/>
    <x v="9"/>
    <x v="5"/>
    <x v="13"/>
    <n v="-221"/>
    <m/>
  </r>
  <r>
    <x v="144"/>
    <x v="9"/>
    <x v="2"/>
    <x v="5"/>
    <n v="-180"/>
    <m/>
  </r>
  <r>
    <x v="145"/>
    <x v="9"/>
    <x v="6"/>
    <x v="22"/>
    <n v="-322"/>
    <m/>
  </r>
  <r>
    <x v="145"/>
    <x v="9"/>
    <x v="2"/>
    <x v="5"/>
    <n v="-481"/>
    <m/>
  </r>
  <r>
    <x v="145"/>
    <x v="9"/>
    <x v="5"/>
    <x v="19"/>
    <n v="-198"/>
    <m/>
  </r>
  <r>
    <x v="146"/>
    <x v="9"/>
    <x v="4"/>
    <x v="7"/>
    <n v="-373"/>
    <m/>
  </r>
  <r>
    <x v="147"/>
    <x v="9"/>
    <x v="6"/>
    <x v="15"/>
    <n v="-310"/>
    <m/>
  </r>
  <r>
    <x v="148"/>
    <x v="9"/>
    <x v="6"/>
    <x v="22"/>
    <n v="-249"/>
    <m/>
  </r>
  <r>
    <x v="149"/>
    <x v="9"/>
    <x v="5"/>
    <x v="11"/>
    <n v="-352"/>
    <m/>
  </r>
  <r>
    <x v="149"/>
    <x v="9"/>
    <x v="4"/>
    <x v="7"/>
    <n v="-172"/>
    <m/>
  </r>
  <r>
    <x v="150"/>
    <x v="9"/>
    <x v="3"/>
    <x v="6"/>
    <n v="-359"/>
    <m/>
  </r>
  <r>
    <x v="150"/>
    <x v="9"/>
    <x v="4"/>
    <x v="12"/>
    <n v="-465"/>
    <m/>
  </r>
  <r>
    <x v="151"/>
    <x v="9"/>
    <x v="3"/>
    <x v="6"/>
    <n v="-247"/>
    <m/>
  </r>
  <r>
    <x v="152"/>
    <x v="9"/>
    <x v="5"/>
    <x v="9"/>
    <n v="-162"/>
    <m/>
  </r>
  <r>
    <x v="152"/>
    <x v="9"/>
    <x v="2"/>
    <x v="5"/>
    <n v="-474"/>
    <m/>
  </r>
  <r>
    <x v="153"/>
    <x v="10"/>
    <x v="0"/>
    <x v="0"/>
    <n v="6500"/>
    <m/>
  </r>
  <r>
    <x v="153"/>
    <x v="10"/>
    <x v="0"/>
    <x v="24"/>
    <n v="700"/>
    <m/>
  </r>
  <r>
    <x v="153"/>
    <x v="10"/>
    <x v="0"/>
    <x v="1"/>
    <n v="-300"/>
    <m/>
  </r>
  <r>
    <x v="154"/>
    <x v="10"/>
    <x v="2"/>
    <x v="5"/>
    <n v="-158"/>
    <m/>
  </r>
  <r>
    <x v="154"/>
    <x v="10"/>
    <x v="1"/>
    <x v="14"/>
    <n v="-458"/>
    <m/>
  </r>
  <r>
    <x v="155"/>
    <x v="10"/>
    <x v="4"/>
    <x v="20"/>
    <n v="-407"/>
    <m/>
  </r>
  <r>
    <x v="156"/>
    <x v="10"/>
    <x v="1"/>
    <x v="17"/>
    <n v="-251"/>
    <m/>
  </r>
  <r>
    <x v="157"/>
    <x v="10"/>
    <x v="2"/>
    <x v="10"/>
    <n v="-360"/>
    <m/>
  </r>
  <r>
    <x v="158"/>
    <x v="10"/>
    <x v="3"/>
    <x v="8"/>
    <n v="-122"/>
    <m/>
  </r>
  <r>
    <x v="159"/>
    <x v="10"/>
    <x v="1"/>
    <x v="2"/>
    <n v="-396"/>
    <m/>
  </r>
  <r>
    <x v="160"/>
    <x v="10"/>
    <x v="6"/>
    <x v="16"/>
    <n v="-110"/>
    <m/>
  </r>
  <r>
    <x v="161"/>
    <x v="10"/>
    <x v="5"/>
    <x v="13"/>
    <n v="-489"/>
    <m/>
  </r>
  <r>
    <x v="162"/>
    <x v="10"/>
    <x v="5"/>
    <x v="21"/>
    <n v="-295"/>
    <m/>
  </r>
  <r>
    <x v="162"/>
    <x v="10"/>
    <x v="6"/>
    <x v="15"/>
    <n v="-371"/>
    <m/>
  </r>
  <r>
    <x v="163"/>
    <x v="11"/>
    <x v="0"/>
    <x v="0"/>
    <n v="6500"/>
    <m/>
  </r>
  <r>
    <x v="163"/>
    <x v="11"/>
    <x v="0"/>
    <x v="1"/>
    <n v="-2500"/>
    <m/>
  </r>
  <r>
    <x v="164"/>
    <x v="11"/>
    <x v="1"/>
    <x v="2"/>
    <n v="-101"/>
    <m/>
  </r>
  <r>
    <x v="164"/>
    <x v="11"/>
    <x v="1"/>
    <x v="2"/>
    <n v="-186"/>
    <m/>
  </r>
  <r>
    <x v="165"/>
    <x v="11"/>
    <x v="2"/>
    <x v="10"/>
    <n v="-355"/>
    <m/>
  </r>
  <r>
    <x v="166"/>
    <x v="11"/>
    <x v="1"/>
    <x v="17"/>
    <n v="-260"/>
    <m/>
  </r>
  <r>
    <x v="167"/>
    <x v="11"/>
    <x v="5"/>
    <x v="13"/>
    <n v="-244"/>
    <m/>
  </r>
  <r>
    <x v="168"/>
    <x v="11"/>
    <x v="6"/>
    <x v="22"/>
    <n v="-290"/>
    <m/>
  </r>
  <r>
    <x v="169"/>
    <x v="11"/>
    <x v="1"/>
    <x v="2"/>
    <n v="-125"/>
    <m/>
  </r>
  <r>
    <x v="170"/>
    <x v="11"/>
    <x v="3"/>
    <x v="8"/>
    <n v="-262"/>
    <m/>
  </r>
  <r>
    <x v="171"/>
    <x v="11"/>
    <x v="2"/>
    <x v="5"/>
    <n v="-438"/>
    <m/>
  </r>
  <r>
    <x v="171"/>
    <x v="11"/>
    <x v="6"/>
    <x v="22"/>
    <n v="-378"/>
    <m/>
  </r>
  <r>
    <x v="171"/>
    <x v="11"/>
    <x v="1"/>
    <x v="14"/>
    <n v="-324"/>
    <m/>
  </r>
  <r>
    <x v="172"/>
    <x v="11"/>
    <x v="1"/>
    <x v="14"/>
    <n v="-453"/>
    <m/>
  </r>
  <r>
    <x v="173"/>
    <x v="11"/>
    <x v="4"/>
    <x v="12"/>
    <n v="-420"/>
    <m/>
  </r>
  <r>
    <x v="173"/>
    <x v="11"/>
    <x v="1"/>
    <x v="2"/>
    <n v="-467"/>
    <m/>
  </r>
  <r>
    <x v="173"/>
    <x v="11"/>
    <x v="1"/>
    <x v="14"/>
    <n v="-279"/>
    <m/>
  </r>
  <r>
    <x v="174"/>
    <x v="11"/>
    <x v="6"/>
    <x v="15"/>
    <n v="-262"/>
    <m/>
  </r>
  <r>
    <x v="174"/>
    <x v="11"/>
    <x v="1"/>
    <x v="3"/>
    <n v="-374"/>
    <m/>
  </r>
  <r>
    <x v="175"/>
    <x v="11"/>
    <x v="5"/>
    <x v="19"/>
    <n v="-154"/>
    <m/>
  </r>
  <r>
    <x v="175"/>
    <x v="11"/>
    <x v="4"/>
    <x v="12"/>
    <n v="-399"/>
    <m/>
  </r>
  <r>
    <x v="175"/>
    <x v="11"/>
    <x v="6"/>
    <x v="16"/>
    <n v="-403"/>
    <m/>
  </r>
  <r>
    <x v="176"/>
    <x v="11"/>
    <x v="3"/>
    <x v="6"/>
    <n v="-181"/>
    <m/>
  </r>
  <r>
    <x v="177"/>
    <x v="11"/>
    <x v="6"/>
    <x v="15"/>
    <n v="-412"/>
    <m/>
  </r>
  <r>
    <x v="177"/>
    <x v="11"/>
    <x v="6"/>
    <x v="15"/>
    <n v="-375"/>
    <m/>
  </r>
  <r>
    <x v="178"/>
    <x v="11"/>
    <x v="4"/>
    <x v="7"/>
    <n v="-246"/>
    <m/>
  </r>
  <r>
    <x v="179"/>
    <x v="0"/>
    <x v="5"/>
    <x v="19"/>
    <n v="-328"/>
    <m/>
  </r>
  <r>
    <x v="179"/>
    <x v="0"/>
    <x v="6"/>
    <x v="15"/>
    <n v="-306"/>
    <m/>
  </r>
  <r>
    <x v="179"/>
    <x v="0"/>
    <x v="0"/>
    <x v="0"/>
    <n v="7500"/>
    <m/>
  </r>
  <r>
    <x v="179"/>
    <x v="0"/>
    <x v="0"/>
    <x v="1"/>
    <n v="-400"/>
    <m/>
  </r>
  <r>
    <x v="180"/>
    <x v="0"/>
    <x v="6"/>
    <x v="15"/>
    <n v="-272"/>
    <m/>
  </r>
  <r>
    <x v="180"/>
    <x v="0"/>
    <x v="1"/>
    <x v="4"/>
    <n v="-234"/>
    <m/>
  </r>
  <r>
    <x v="181"/>
    <x v="0"/>
    <x v="2"/>
    <x v="5"/>
    <n v="-329"/>
    <m/>
  </r>
  <r>
    <x v="182"/>
    <x v="0"/>
    <x v="6"/>
    <x v="16"/>
    <n v="-271"/>
    <m/>
  </r>
  <r>
    <x v="183"/>
    <x v="0"/>
    <x v="6"/>
    <x v="22"/>
    <n v="-203"/>
    <m/>
  </r>
  <r>
    <x v="184"/>
    <x v="0"/>
    <x v="1"/>
    <x v="14"/>
    <n v="-188"/>
    <m/>
  </r>
  <r>
    <x v="185"/>
    <x v="0"/>
    <x v="5"/>
    <x v="11"/>
    <n v="-398"/>
    <m/>
  </r>
  <r>
    <x v="186"/>
    <x v="0"/>
    <x v="3"/>
    <x v="6"/>
    <n v="-275"/>
    <m/>
  </r>
  <r>
    <x v="187"/>
    <x v="0"/>
    <x v="4"/>
    <x v="7"/>
    <n v="-246"/>
    <m/>
  </r>
  <r>
    <x v="187"/>
    <x v="0"/>
    <x v="6"/>
    <x v="15"/>
    <n v="-162"/>
    <m/>
  </r>
  <r>
    <x v="188"/>
    <x v="0"/>
    <x v="3"/>
    <x v="8"/>
    <n v="-180"/>
    <m/>
  </r>
  <r>
    <x v="188"/>
    <x v="0"/>
    <x v="3"/>
    <x v="8"/>
    <n v="-337"/>
    <m/>
  </r>
  <r>
    <x v="188"/>
    <x v="0"/>
    <x v="1"/>
    <x v="14"/>
    <n v="-152"/>
    <m/>
  </r>
  <r>
    <x v="189"/>
    <x v="0"/>
    <x v="2"/>
    <x v="5"/>
    <n v="-324"/>
    <m/>
  </r>
  <r>
    <x v="189"/>
    <x v="0"/>
    <x v="1"/>
    <x v="14"/>
    <n v="-351"/>
    <m/>
  </r>
  <r>
    <x v="190"/>
    <x v="0"/>
    <x v="1"/>
    <x v="4"/>
    <n v="-470"/>
    <m/>
  </r>
  <r>
    <x v="191"/>
    <x v="1"/>
    <x v="2"/>
    <x v="5"/>
    <n v="-305"/>
    <m/>
  </r>
  <r>
    <x v="191"/>
    <x v="1"/>
    <x v="0"/>
    <x v="0"/>
    <n v="7500"/>
    <m/>
  </r>
  <r>
    <x v="191"/>
    <x v="1"/>
    <x v="0"/>
    <x v="1"/>
    <n v="-200"/>
    <m/>
  </r>
  <r>
    <x v="192"/>
    <x v="1"/>
    <x v="2"/>
    <x v="5"/>
    <n v="-167"/>
    <m/>
  </r>
  <r>
    <x v="193"/>
    <x v="1"/>
    <x v="1"/>
    <x v="4"/>
    <n v="-372"/>
    <m/>
  </r>
  <r>
    <x v="194"/>
    <x v="1"/>
    <x v="1"/>
    <x v="17"/>
    <n v="-278"/>
    <m/>
  </r>
  <r>
    <x v="195"/>
    <x v="1"/>
    <x v="1"/>
    <x v="17"/>
    <n v="-187"/>
    <m/>
  </r>
  <r>
    <x v="195"/>
    <x v="1"/>
    <x v="3"/>
    <x v="6"/>
    <n v="-438"/>
    <m/>
  </r>
  <r>
    <x v="196"/>
    <x v="1"/>
    <x v="3"/>
    <x v="6"/>
    <n v="-196"/>
    <m/>
  </r>
  <r>
    <x v="197"/>
    <x v="1"/>
    <x v="2"/>
    <x v="5"/>
    <n v="-329"/>
    <m/>
  </r>
  <r>
    <x v="198"/>
    <x v="1"/>
    <x v="5"/>
    <x v="9"/>
    <n v="-357"/>
    <m/>
  </r>
  <r>
    <x v="199"/>
    <x v="1"/>
    <x v="3"/>
    <x v="6"/>
    <n v="-429"/>
    <m/>
  </r>
  <r>
    <x v="200"/>
    <x v="1"/>
    <x v="4"/>
    <x v="20"/>
    <n v="-192"/>
    <m/>
  </r>
  <r>
    <x v="201"/>
    <x v="1"/>
    <x v="1"/>
    <x v="2"/>
    <n v="-388"/>
    <m/>
  </r>
  <r>
    <x v="201"/>
    <x v="1"/>
    <x v="1"/>
    <x v="3"/>
    <n v="-480"/>
    <m/>
  </r>
  <r>
    <x v="202"/>
    <x v="1"/>
    <x v="5"/>
    <x v="21"/>
    <n v="-386"/>
    <m/>
  </r>
  <r>
    <x v="203"/>
    <x v="1"/>
    <x v="4"/>
    <x v="12"/>
    <n v="-162"/>
    <m/>
  </r>
  <r>
    <x v="203"/>
    <x v="1"/>
    <x v="3"/>
    <x v="8"/>
    <n v="-139"/>
    <m/>
  </r>
  <r>
    <x v="204"/>
    <x v="2"/>
    <x v="0"/>
    <x v="0"/>
    <n v="7500"/>
    <m/>
  </r>
  <r>
    <x v="204"/>
    <x v="2"/>
    <x v="0"/>
    <x v="1"/>
    <n v="-500"/>
    <m/>
  </r>
  <r>
    <x v="204"/>
    <x v="2"/>
    <x v="0"/>
    <x v="24"/>
    <n v="1000"/>
    <m/>
  </r>
  <r>
    <x v="205"/>
    <x v="2"/>
    <x v="2"/>
    <x v="5"/>
    <n v="-136"/>
    <m/>
  </r>
  <r>
    <x v="206"/>
    <x v="2"/>
    <x v="4"/>
    <x v="20"/>
    <n v="-310"/>
    <m/>
  </r>
  <r>
    <x v="207"/>
    <x v="2"/>
    <x v="1"/>
    <x v="4"/>
    <n v="-472"/>
    <m/>
  </r>
  <r>
    <x v="208"/>
    <x v="2"/>
    <x v="6"/>
    <x v="22"/>
    <n v="-250"/>
    <m/>
  </r>
  <r>
    <x v="208"/>
    <x v="2"/>
    <x v="4"/>
    <x v="7"/>
    <n v="-143"/>
    <m/>
  </r>
  <r>
    <x v="209"/>
    <x v="2"/>
    <x v="2"/>
    <x v="5"/>
    <n v="-260"/>
    <m/>
  </r>
  <r>
    <x v="210"/>
    <x v="2"/>
    <x v="4"/>
    <x v="7"/>
    <n v="-140"/>
    <m/>
  </r>
  <r>
    <x v="211"/>
    <x v="2"/>
    <x v="1"/>
    <x v="2"/>
    <n v="-349"/>
    <m/>
  </r>
  <r>
    <x v="212"/>
    <x v="2"/>
    <x v="6"/>
    <x v="15"/>
    <n v="-369"/>
    <m/>
  </r>
  <r>
    <x v="213"/>
    <x v="2"/>
    <x v="2"/>
    <x v="10"/>
    <n v="-438"/>
    <m/>
  </r>
  <r>
    <x v="214"/>
    <x v="2"/>
    <x v="6"/>
    <x v="22"/>
    <n v="-206"/>
    <m/>
  </r>
  <r>
    <x v="215"/>
    <x v="2"/>
    <x v="3"/>
    <x v="8"/>
    <n v="-121"/>
    <m/>
  </r>
  <r>
    <x v="215"/>
    <x v="2"/>
    <x v="2"/>
    <x v="5"/>
    <n v="-246"/>
    <m/>
  </r>
  <r>
    <x v="215"/>
    <x v="2"/>
    <x v="4"/>
    <x v="12"/>
    <n v="-266"/>
    <m/>
  </r>
  <r>
    <x v="216"/>
    <x v="2"/>
    <x v="5"/>
    <x v="9"/>
    <n v="-379"/>
    <m/>
  </r>
  <r>
    <x v="217"/>
    <x v="2"/>
    <x v="5"/>
    <x v="19"/>
    <n v="-237"/>
    <m/>
  </r>
  <r>
    <x v="217"/>
    <x v="2"/>
    <x v="5"/>
    <x v="23"/>
    <n v="-458"/>
    <m/>
  </r>
  <r>
    <x v="218"/>
    <x v="2"/>
    <x v="2"/>
    <x v="10"/>
    <n v="-326"/>
    <m/>
  </r>
  <r>
    <x v="219"/>
    <x v="2"/>
    <x v="6"/>
    <x v="15"/>
    <n v="-484"/>
    <m/>
  </r>
  <r>
    <x v="219"/>
    <x v="2"/>
    <x v="1"/>
    <x v="4"/>
    <n v="-190"/>
    <m/>
  </r>
  <r>
    <x v="220"/>
    <x v="3"/>
    <x v="5"/>
    <x v="11"/>
    <n v="-198"/>
    <m/>
  </r>
  <r>
    <x v="220"/>
    <x v="3"/>
    <x v="3"/>
    <x v="8"/>
    <n v="-363"/>
    <m/>
  </r>
  <r>
    <x v="220"/>
    <x v="3"/>
    <x v="0"/>
    <x v="0"/>
    <n v="7500"/>
    <m/>
  </r>
  <r>
    <x v="220"/>
    <x v="3"/>
    <x v="0"/>
    <x v="1"/>
    <n v="-450"/>
    <m/>
  </r>
  <r>
    <x v="221"/>
    <x v="3"/>
    <x v="6"/>
    <x v="22"/>
    <n v="-297"/>
    <m/>
  </r>
  <r>
    <x v="221"/>
    <x v="3"/>
    <x v="6"/>
    <x v="16"/>
    <n v="-448"/>
    <m/>
  </r>
  <r>
    <x v="222"/>
    <x v="3"/>
    <x v="5"/>
    <x v="9"/>
    <n v="-354"/>
    <m/>
  </r>
  <r>
    <x v="222"/>
    <x v="3"/>
    <x v="5"/>
    <x v="21"/>
    <n v="-264"/>
    <m/>
  </r>
  <r>
    <x v="223"/>
    <x v="3"/>
    <x v="1"/>
    <x v="3"/>
    <n v="-436"/>
    <m/>
  </r>
  <r>
    <x v="224"/>
    <x v="3"/>
    <x v="2"/>
    <x v="5"/>
    <n v="-215"/>
    <m/>
  </r>
  <r>
    <x v="225"/>
    <x v="3"/>
    <x v="3"/>
    <x v="6"/>
    <n v="-334"/>
    <m/>
  </r>
  <r>
    <x v="226"/>
    <x v="3"/>
    <x v="2"/>
    <x v="5"/>
    <n v="-340"/>
    <m/>
  </r>
  <r>
    <x v="227"/>
    <x v="3"/>
    <x v="2"/>
    <x v="5"/>
    <n v="-450"/>
    <m/>
  </r>
  <r>
    <x v="228"/>
    <x v="3"/>
    <x v="2"/>
    <x v="10"/>
    <n v="-373"/>
    <m/>
  </r>
  <r>
    <x v="229"/>
    <x v="3"/>
    <x v="2"/>
    <x v="10"/>
    <n v="-394"/>
    <m/>
  </r>
  <r>
    <x v="230"/>
    <x v="3"/>
    <x v="3"/>
    <x v="6"/>
    <n v="-221"/>
    <m/>
  </r>
  <r>
    <x v="230"/>
    <x v="3"/>
    <x v="3"/>
    <x v="8"/>
    <n v="-498"/>
    <m/>
  </r>
  <r>
    <x v="231"/>
    <x v="3"/>
    <x v="5"/>
    <x v="11"/>
    <n v="-120"/>
    <m/>
  </r>
  <r>
    <x v="232"/>
    <x v="3"/>
    <x v="6"/>
    <x v="15"/>
    <n v="-405"/>
    <m/>
  </r>
  <r>
    <x v="233"/>
    <x v="3"/>
    <x v="4"/>
    <x v="20"/>
    <n v="-303"/>
    <m/>
  </r>
  <r>
    <x v="234"/>
    <x v="4"/>
    <x v="0"/>
    <x v="0"/>
    <n v="7500"/>
    <m/>
  </r>
  <r>
    <x v="234"/>
    <x v="4"/>
    <x v="0"/>
    <x v="1"/>
    <n v="-500"/>
    <m/>
  </r>
  <r>
    <x v="235"/>
    <x v="4"/>
    <x v="2"/>
    <x v="5"/>
    <n v="-413"/>
    <m/>
  </r>
  <r>
    <x v="235"/>
    <x v="4"/>
    <x v="2"/>
    <x v="5"/>
    <n v="-296"/>
    <m/>
  </r>
  <r>
    <x v="236"/>
    <x v="4"/>
    <x v="3"/>
    <x v="8"/>
    <n v="-308"/>
    <m/>
  </r>
  <r>
    <x v="237"/>
    <x v="4"/>
    <x v="3"/>
    <x v="8"/>
    <n v="-316"/>
    <m/>
  </r>
  <r>
    <x v="237"/>
    <x v="4"/>
    <x v="3"/>
    <x v="6"/>
    <n v="-487"/>
    <m/>
  </r>
  <r>
    <x v="238"/>
    <x v="4"/>
    <x v="3"/>
    <x v="8"/>
    <n v="-314"/>
    <m/>
  </r>
  <r>
    <x v="238"/>
    <x v="4"/>
    <x v="1"/>
    <x v="17"/>
    <n v="-142"/>
    <m/>
  </r>
  <r>
    <x v="239"/>
    <x v="4"/>
    <x v="4"/>
    <x v="12"/>
    <n v="-456"/>
    <m/>
  </r>
  <r>
    <x v="239"/>
    <x v="4"/>
    <x v="4"/>
    <x v="7"/>
    <n v="-476"/>
    <m/>
  </r>
  <r>
    <x v="240"/>
    <x v="4"/>
    <x v="2"/>
    <x v="10"/>
    <n v="-151"/>
    <m/>
  </r>
  <r>
    <x v="240"/>
    <x v="4"/>
    <x v="3"/>
    <x v="18"/>
    <n v="-347"/>
    <m/>
  </r>
  <r>
    <x v="241"/>
    <x v="4"/>
    <x v="3"/>
    <x v="8"/>
    <n v="-270"/>
    <m/>
  </r>
  <r>
    <x v="242"/>
    <x v="4"/>
    <x v="5"/>
    <x v="11"/>
    <n v="-386"/>
    <m/>
  </r>
  <r>
    <x v="243"/>
    <x v="4"/>
    <x v="4"/>
    <x v="20"/>
    <n v="-376"/>
    <m/>
  </r>
  <r>
    <x v="243"/>
    <x v="4"/>
    <x v="5"/>
    <x v="9"/>
    <n v="-254"/>
    <m/>
  </r>
  <r>
    <x v="244"/>
    <x v="4"/>
    <x v="6"/>
    <x v="22"/>
    <n v="-185"/>
    <m/>
  </r>
  <r>
    <x v="245"/>
    <x v="4"/>
    <x v="2"/>
    <x v="10"/>
    <n v="-465"/>
    <m/>
  </r>
  <r>
    <x v="246"/>
    <x v="4"/>
    <x v="5"/>
    <x v="11"/>
    <n v="-100"/>
    <m/>
  </r>
  <r>
    <x v="246"/>
    <x v="4"/>
    <x v="3"/>
    <x v="6"/>
    <n v="-433"/>
    <m/>
  </r>
  <r>
    <x v="247"/>
    <x v="4"/>
    <x v="3"/>
    <x v="8"/>
    <n v="-195"/>
    <m/>
  </r>
  <r>
    <x v="248"/>
    <x v="4"/>
    <x v="3"/>
    <x v="6"/>
    <n v="-162"/>
    <m/>
  </r>
  <r>
    <x v="248"/>
    <x v="4"/>
    <x v="3"/>
    <x v="8"/>
    <n v="-475"/>
    <m/>
  </r>
  <r>
    <x v="248"/>
    <x v="4"/>
    <x v="3"/>
    <x v="8"/>
    <n v="-407"/>
    <m/>
  </r>
  <r>
    <x v="249"/>
    <x v="4"/>
    <x v="5"/>
    <x v="23"/>
    <n v="-281"/>
    <m/>
  </r>
  <r>
    <x v="250"/>
    <x v="4"/>
    <x v="3"/>
    <x v="6"/>
    <n v="-112"/>
    <m/>
  </r>
  <r>
    <x v="251"/>
    <x v="4"/>
    <x v="4"/>
    <x v="12"/>
    <n v="-451"/>
    <m/>
  </r>
  <r>
    <x v="252"/>
    <x v="4"/>
    <x v="2"/>
    <x v="5"/>
    <n v="-107"/>
    <m/>
  </r>
  <r>
    <x v="253"/>
    <x v="5"/>
    <x v="0"/>
    <x v="0"/>
    <n v="7500"/>
    <m/>
  </r>
  <r>
    <x v="253"/>
    <x v="5"/>
    <x v="0"/>
    <x v="1"/>
    <n v="-100"/>
    <m/>
  </r>
  <r>
    <x v="254"/>
    <x v="5"/>
    <x v="4"/>
    <x v="20"/>
    <n v="-132"/>
    <m/>
  </r>
  <r>
    <x v="255"/>
    <x v="5"/>
    <x v="1"/>
    <x v="14"/>
    <n v="-125"/>
    <m/>
  </r>
  <r>
    <x v="256"/>
    <x v="5"/>
    <x v="1"/>
    <x v="3"/>
    <n v="-232"/>
    <m/>
  </r>
  <r>
    <x v="257"/>
    <x v="5"/>
    <x v="6"/>
    <x v="15"/>
    <n v="-246"/>
    <m/>
  </r>
  <r>
    <x v="257"/>
    <x v="5"/>
    <x v="3"/>
    <x v="8"/>
    <n v="-461"/>
    <m/>
  </r>
  <r>
    <x v="257"/>
    <x v="5"/>
    <x v="3"/>
    <x v="18"/>
    <n v="-242"/>
    <m/>
  </r>
  <r>
    <x v="257"/>
    <x v="5"/>
    <x v="6"/>
    <x v="15"/>
    <n v="-206"/>
    <m/>
  </r>
  <r>
    <x v="258"/>
    <x v="5"/>
    <x v="2"/>
    <x v="5"/>
    <n v="-157"/>
    <m/>
  </r>
  <r>
    <x v="259"/>
    <x v="5"/>
    <x v="5"/>
    <x v="9"/>
    <n v="-333"/>
    <m/>
  </r>
  <r>
    <x v="259"/>
    <x v="5"/>
    <x v="5"/>
    <x v="19"/>
    <n v="-235"/>
    <m/>
  </r>
  <r>
    <x v="259"/>
    <x v="5"/>
    <x v="3"/>
    <x v="6"/>
    <n v="-446"/>
    <m/>
  </r>
  <r>
    <x v="260"/>
    <x v="5"/>
    <x v="3"/>
    <x v="8"/>
    <n v="-182"/>
    <m/>
  </r>
  <r>
    <x v="261"/>
    <x v="5"/>
    <x v="5"/>
    <x v="19"/>
    <n v="-451"/>
    <m/>
  </r>
  <r>
    <x v="261"/>
    <x v="5"/>
    <x v="6"/>
    <x v="16"/>
    <n v="-236"/>
    <m/>
  </r>
  <r>
    <x v="262"/>
    <x v="5"/>
    <x v="2"/>
    <x v="10"/>
    <n v="-161"/>
    <m/>
  </r>
  <r>
    <x v="263"/>
    <x v="5"/>
    <x v="6"/>
    <x v="15"/>
    <n v="-416"/>
    <m/>
  </r>
  <r>
    <x v="263"/>
    <x v="5"/>
    <x v="5"/>
    <x v="11"/>
    <n v="-358"/>
    <m/>
  </r>
  <r>
    <x v="264"/>
    <x v="5"/>
    <x v="1"/>
    <x v="2"/>
    <n v="-340"/>
    <m/>
  </r>
  <r>
    <x v="265"/>
    <x v="5"/>
    <x v="6"/>
    <x v="16"/>
    <n v="-305"/>
    <m/>
  </r>
  <r>
    <x v="266"/>
    <x v="5"/>
    <x v="6"/>
    <x v="22"/>
    <n v="-122"/>
    <m/>
  </r>
  <r>
    <x v="267"/>
    <x v="5"/>
    <x v="1"/>
    <x v="17"/>
    <n v="-358"/>
    <m/>
  </r>
  <r>
    <x v="268"/>
    <x v="5"/>
    <x v="6"/>
    <x v="22"/>
    <n v="-297"/>
    <m/>
  </r>
  <r>
    <x v="269"/>
    <x v="5"/>
    <x v="2"/>
    <x v="5"/>
    <n v="-414"/>
    <m/>
  </r>
  <r>
    <x v="270"/>
    <x v="6"/>
    <x v="0"/>
    <x v="0"/>
    <n v="7500"/>
    <m/>
  </r>
  <r>
    <x v="270"/>
    <x v="6"/>
    <x v="0"/>
    <x v="24"/>
    <n v="900"/>
    <m/>
  </r>
  <r>
    <x v="270"/>
    <x v="6"/>
    <x v="0"/>
    <x v="1"/>
    <n v="-500"/>
    <m/>
  </r>
  <r>
    <x v="271"/>
    <x v="6"/>
    <x v="6"/>
    <x v="15"/>
    <n v="-437"/>
    <m/>
  </r>
  <r>
    <x v="272"/>
    <x v="6"/>
    <x v="5"/>
    <x v="21"/>
    <n v="-440"/>
    <m/>
  </r>
  <r>
    <x v="273"/>
    <x v="6"/>
    <x v="2"/>
    <x v="5"/>
    <n v="-396"/>
    <m/>
  </r>
  <r>
    <x v="274"/>
    <x v="6"/>
    <x v="1"/>
    <x v="2"/>
    <n v="-201"/>
    <m/>
  </r>
  <r>
    <x v="274"/>
    <x v="6"/>
    <x v="6"/>
    <x v="22"/>
    <n v="-197"/>
    <m/>
  </r>
  <r>
    <x v="275"/>
    <x v="6"/>
    <x v="4"/>
    <x v="7"/>
    <n v="-105"/>
    <m/>
  </r>
  <r>
    <x v="275"/>
    <x v="6"/>
    <x v="2"/>
    <x v="10"/>
    <n v="-415"/>
    <m/>
  </r>
  <r>
    <x v="275"/>
    <x v="6"/>
    <x v="5"/>
    <x v="9"/>
    <n v="-331"/>
    <m/>
  </r>
  <r>
    <x v="276"/>
    <x v="6"/>
    <x v="4"/>
    <x v="12"/>
    <n v="-164"/>
    <m/>
  </r>
  <r>
    <x v="277"/>
    <x v="6"/>
    <x v="1"/>
    <x v="3"/>
    <n v="-398"/>
    <m/>
  </r>
  <r>
    <x v="278"/>
    <x v="6"/>
    <x v="1"/>
    <x v="14"/>
    <n v="-291"/>
    <m/>
  </r>
  <r>
    <x v="278"/>
    <x v="6"/>
    <x v="4"/>
    <x v="12"/>
    <n v="-341"/>
    <m/>
  </r>
  <r>
    <x v="279"/>
    <x v="6"/>
    <x v="1"/>
    <x v="14"/>
    <n v="-171"/>
    <m/>
  </r>
  <r>
    <x v="280"/>
    <x v="6"/>
    <x v="6"/>
    <x v="22"/>
    <n v="-398"/>
    <m/>
  </r>
  <r>
    <x v="281"/>
    <x v="6"/>
    <x v="1"/>
    <x v="17"/>
    <n v="-458"/>
    <m/>
  </r>
  <r>
    <x v="281"/>
    <x v="6"/>
    <x v="4"/>
    <x v="12"/>
    <n v="-214"/>
    <m/>
  </r>
  <r>
    <x v="282"/>
    <x v="6"/>
    <x v="1"/>
    <x v="17"/>
    <n v="-196"/>
    <m/>
  </r>
  <r>
    <x v="282"/>
    <x v="6"/>
    <x v="6"/>
    <x v="16"/>
    <n v="-338"/>
    <m/>
  </r>
  <r>
    <x v="283"/>
    <x v="6"/>
    <x v="6"/>
    <x v="22"/>
    <n v="-295"/>
    <m/>
  </r>
  <r>
    <x v="284"/>
    <x v="6"/>
    <x v="5"/>
    <x v="11"/>
    <n v="-180"/>
    <m/>
  </r>
  <r>
    <x v="285"/>
    <x v="6"/>
    <x v="5"/>
    <x v="13"/>
    <n v="-458"/>
    <m/>
  </r>
  <r>
    <x v="286"/>
    <x v="6"/>
    <x v="2"/>
    <x v="5"/>
    <n v="-184"/>
    <m/>
  </r>
  <r>
    <x v="287"/>
    <x v="6"/>
    <x v="6"/>
    <x v="22"/>
    <n v="-378"/>
    <m/>
  </r>
  <r>
    <x v="287"/>
    <x v="6"/>
    <x v="3"/>
    <x v="6"/>
    <n v="-275"/>
    <m/>
  </r>
  <r>
    <x v="288"/>
    <x v="6"/>
    <x v="2"/>
    <x v="5"/>
    <n v="-493"/>
    <m/>
  </r>
  <r>
    <x v="289"/>
    <x v="7"/>
    <x v="0"/>
    <x v="0"/>
    <n v="7500"/>
    <m/>
  </r>
  <r>
    <x v="289"/>
    <x v="7"/>
    <x v="0"/>
    <x v="1"/>
    <n v="-1000"/>
    <m/>
  </r>
  <r>
    <x v="290"/>
    <x v="7"/>
    <x v="2"/>
    <x v="5"/>
    <n v="-191"/>
    <m/>
  </r>
  <r>
    <x v="291"/>
    <x v="7"/>
    <x v="3"/>
    <x v="6"/>
    <n v="-499"/>
    <m/>
  </r>
  <r>
    <x v="292"/>
    <x v="7"/>
    <x v="2"/>
    <x v="10"/>
    <n v="-237"/>
    <m/>
  </r>
  <r>
    <x v="293"/>
    <x v="7"/>
    <x v="2"/>
    <x v="5"/>
    <n v="-293"/>
    <m/>
  </r>
  <r>
    <x v="294"/>
    <x v="7"/>
    <x v="6"/>
    <x v="22"/>
    <n v="-367"/>
    <m/>
  </r>
  <r>
    <x v="295"/>
    <x v="7"/>
    <x v="1"/>
    <x v="4"/>
    <n v="-135"/>
    <m/>
  </r>
  <r>
    <x v="296"/>
    <x v="7"/>
    <x v="2"/>
    <x v="5"/>
    <n v="-146"/>
    <m/>
  </r>
  <r>
    <x v="297"/>
    <x v="7"/>
    <x v="6"/>
    <x v="15"/>
    <n v="-278"/>
    <m/>
  </r>
  <r>
    <x v="298"/>
    <x v="7"/>
    <x v="6"/>
    <x v="22"/>
    <n v="-380"/>
    <m/>
  </r>
  <r>
    <x v="298"/>
    <x v="7"/>
    <x v="4"/>
    <x v="12"/>
    <n v="-297"/>
    <m/>
  </r>
  <r>
    <x v="298"/>
    <x v="7"/>
    <x v="3"/>
    <x v="8"/>
    <n v="-409"/>
    <m/>
  </r>
  <r>
    <x v="299"/>
    <x v="7"/>
    <x v="1"/>
    <x v="3"/>
    <n v="-414"/>
    <m/>
  </r>
  <r>
    <x v="300"/>
    <x v="7"/>
    <x v="6"/>
    <x v="16"/>
    <n v="-278"/>
    <m/>
  </r>
  <r>
    <x v="300"/>
    <x v="7"/>
    <x v="5"/>
    <x v="13"/>
    <n v="-361"/>
    <m/>
  </r>
  <r>
    <x v="300"/>
    <x v="7"/>
    <x v="3"/>
    <x v="8"/>
    <n v="-474"/>
    <m/>
  </r>
  <r>
    <x v="301"/>
    <x v="7"/>
    <x v="2"/>
    <x v="10"/>
    <n v="-275"/>
    <m/>
  </r>
  <r>
    <x v="302"/>
    <x v="7"/>
    <x v="4"/>
    <x v="12"/>
    <n v="-283"/>
    <m/>
  </r>
  <r>
    <x v="303"/>
    <x v="8"/>
    <x v="5"/>
    <x v="9"/>
    <n v="-457"/>
    <m/>
  </r>
  <r>
    <x v="303"/>
    <x v="8"/>
    <x v="3"/>
    <x v="6"/>
    <n v="-438"/>
    <m/>
  </r>
  <r>
    <x v="303"/>
    <x v="8"/>
    <x v="0"/>
    <x v="0"/>
    <n v="7500"/>
    <m/>
  </r>
  <r>
    <x v="303"/>
    <x v="8"/>
    <x v="0"/>
    <x v="1"/>
    <n v="-400"/>
    <m/>
  </r>
  <r>
    <x v="304"/>
    <x v="8"/>
    <x v="2"/>
    <x v="5"/>
    <n v="-221"/>
    <m/>
  </r>
  <r>
    <x v="304"/>
    <x v="8"/>
    <x v="6"/>
    <x v="15"/>
    <n v="-345"/>
    <m/>
  </r>
  <r>
    <x v="305"/>
    <x v="8"/>
    <x v="6"/>
    <x v="15"/>
    <n v="-268"/>
    <m/>
  </r>
  <r>
    <x v="306"/>
    <x v="8"/>
    <x v="2"/>
    <x v="5"/>
    <n v="-367"/>
    <m/>
  </r>
  <r>
    <x v="307"/>
    <x v="8"/>
    <x v="2"/>
    <x v="10"/>
    <n v="-207"/>
    <m/>
  </r>
  <r>
    <x v="307"/>
    <x v="8"/>
    <x v="3"/>
    <x v="6"/>
    <n v="-130"/>
    <m/>
  </r>
  <r>
    <x v="307"/>
    <x v="8"/>
    <x v="5"/>
    <x v="13"/>
    <n v="-292"/>
    <m/>
  </r>
  <r>
    <x v="308"/>
    <x v="8"/>
    <x v="1"/>
    <x v="2"/>
    <n v="-376"/>
    <m/>
  </r>
  <r>
    <x v="309"/>
    <x v="8"/>
    <x v="5"/>
    <x v="19"/>
    <n v="-328"/>
    <m/>
  </r>
  <r>
    <x v="309"/>
    <x v="8"/>
    <x v="4"/>
    <x v="20"/>
    <n v="-484"/>
    <m/>
  </r>
  <r>
    <x v="310"/>
    <x v="8"/>
    <x v="2"/>
    <x v="5"/>
    <n v="-143"/>
    <m/>
  </r>
  <r>
    <x v="311"/>
    <x v="8"/>
    <x v="5"/>
    <x v="9"/>
    <n v="-173"/>
    <m/>
  </r>
  <r>
    <x v="312"/>
    <x v="8"/>
    <x v="2"/>
    <x v="5"/>
    <n v="-369"/>
    <m/>
  </r>
  <r>
    <x v="313"/>
    <x v="8"/>
    <x v="1"/>
    <x v="4"/>
    <n v="-393"/>
    <m/>
  </r>
  <r>
    <x v="314"/>
    <x v="8"/>
    <x v="4"/>
    <x v="20"/>
    <n v="-163"/>
    <m/>
  </r>
  <r>
    <x v="315"/>
    <x v="8"/>
    <x v="3"/>
    <x v="8"/>
    <n v="-367"/>
    <m/>
  </r>
  <r>
    <x v="316"/>
    <x v="8"/>
    <x v="2"/>
    <x v="5"/>
    <n v="-368"/>
    <m/>
  </r>
  <r>
    <x v="316"/>
    <x v="8"/>
    <x v="3"/>
    <x v="8"/>
    <n v="-410"/>
    <m/>
  </r>
  <r>
    <x v="317"/>
    <x v="8"/>
    <x v="1"/>
    <x v="4"/>
    <n v="-264"/>
    <m/>
  </r>
  <r>
    <x v="318"/>
    <x v="8"/>
    <x v="4"/>
    <x v="20"/>
    <n v="-227"/>
    <m/>
  </r>
  <r>
    <x v="319"/>
    <x v="8"/>
    <x v="4"/>
    <x v="12"/>
    <n v="-135"/>
    <m/>
  </r>
  <r>
    <x v="320"/>
    <x v="8"/>
    <x v="5"/>
    <x v="11"/>
    <n v="-302"/>
    <m/>
  </r>
  <r>
    <x v="321"/>
    <x v="9"/>
    <x v="0"/>
    <x v="0"/>
    <n v="7500"/>
    <m/>
  </r>
  <r>
    <x v="321"/>
    <x v="9"/>
    <x v="0"/>
    <x v="1"/>
    <n v="-500"/>
    <m/>
  </r>
  <r>
    <x v="321"/>
    <x v="9"/>
    <x v="0"/>
    <x v="24"/>
    <n v="2000"/>
    <m/>
  </r>
  <r>
    <x v="322"/>
    <x v="9"/>
    <x v="1"/>
    <x v="14"/>
    <n v="-268"/>
    <m/>
  </r>
  <r>
    <x v="322"/>
    <x v="9"/>
    <x v="2"/>
    <x v="10"/>
    <n v="-261"/>
    <m/>
  </r>
  <r>
    <x v="323"/>
    <x v="9"/>
    <x v="2"/>
    <x v="5"/>
    <n v="-329"/>
    <m/>
  </r>
  <r>
    <x v="323"/>
    <x v="9"/>
    <x v="3"/>
    <x v="8"/>
    <n v="-379"/>
    <m/>
  </r>
  <r>
    <x v="324"/>
    <x v="9"/>
    <x v="1"/>
    <x v="4"/>
    <n v="-370"/>
    <m/>
  </r>
  <r>
    <x v="325"/>
    <x v="9"/>
    <x v="2"/>
    <x v="10"/>
    <n v="-433"/>
    <m/>
  </r>
  <r>
    <x v="325"/>
    <x v="9"/>
    <x v="1"/>
    <x v="3"/>
    <n v="-320"/>
    <m/>
  </r>
  <r>
    <x v="326"/>
    <x v="9"/>
    <x v="1"/>
    <x v="3"/>
    <n v="-162"/>
    <m/>
  </r>
  <r>
    <x v="326"/>
    <x v="9"/>
    <x v="6"/>
    <x v="22"/>
    <n v="-252"/>
    <m/>
  </r>
  <r>
    <x v="327"/>
    <x v="9"/>
    <x v="5"/>
    <x v="19"/>
    <n v="-347"/>
    <m/>
  </r>
  <r>
    <x v="328"/>
    <x v="9"/>
    <x v="5"/>
    <x v="9"/>
    <n v="-500"/>
    <m/>
  </r>
  <r>
    <x v="329"/>
    <x v="9"/>
    <x v="2"/>
    <x v="5"/>
    <n v="-223"/>
    <m/>
  </r>
  <r>
    <x v="330"/>
    <x v="9"/>
    <x v="1"/>
    <x v="14"/>
    <n v="-136"/>
    <m/>
  </r>
  <r>
    <x v="331"/>
    <x v="9"/>
    <x v="3"/>
    <x v="8"/>
    <n v="-296"/>
    <m/>
  </r>
  <r>
    <x v="332"/>
    <x v="9"/>
    <x v="2"/>
    <x v="10"/>
    <n v="-392"/>
    <m/>
  </r>
  <r>
    <x v="332"/>
    <x v="9"/>
    <x v="1"/>
    <x v="17"/>
    <n v="-180"/>
    <m/>
  </r>
  <r>
    <x v="333"/>
    <x v="9"/>
    <x v="2"/>
    <x v="5"/>
    <n v="-154"/>
    <m/>
  </r>
  <r>
    <x v="334"/>
    <x v="9"/>
    <x v="2"/>
    <x v="10"/>
    <n v="-237"/>
    <m/>
  </r>
  <r>
    <x v="335"/>
    <x v="9"/>
    <x v="3"/>
    <x v="18"/>
    <n v="-242"/>
    <m/>
  </r>
  <r>
    <x v="336"/>
    <x v="9"/>
    <x v="2"/>
    <x v="5"/>
    <n v="-103"/>
    <m/>
  </r>
  <r>
    <x v="337"/>
    <x v="10"/>
    <x v="1"/>
    <x v="4"/>
    <n v="-329"/>
    <m/>
  </r>
  <r>
    <x v="337"/>
    <x v="10"/>
    <x v="0"/>
    <x v="0"/>
    <n v="7500"/>
    <m/>
  </r>
  <r>
    <x v="337"/>
    <x v="10"/>
    <x v="0"/>
    <x v="1"/>
    <n v="-500"/>
    <m/>
  </r>
  <r>
    <x v="338"/>
    <x v="10"/>
    <x v="5"/>
    <x v="9"/>
    <n v="-361"/>
    <m/>
  </r>
  <r>
    <x v="339"/>
    <x v="10"/>
    <x v="1"/>
    <x v="4"/>
    <n v="-138"/>
    <m/>
  </r>
  <r>
    <x v="340"/>
    <x v="10"/>
    <x v="2"/>
    <x v="10"/>
    <n v="-159"/>
    <m/>
  </r>
  <r>
    <x v="340"/>
    <x v="10"/>
    <x v="4"/>
    <x v="12"/>
    <n v="-239"/>
    <m/>
  </r>
  <r>
    <x v="341"/>
    <x v="10"/>
    <x v="3"/>
    <x v="6"/>
    <n v="-360"/>
    <m/>
  </r>
  <r>
    <x v="342"/>
    <x v="10"/>
    <x v="2"/>
    <x v="5"/>
    <n v="-230"/>
    <m/>
  </r>
  <r>
    <x v="343"/>
    <x v="10"/>
    <x v="3"/>
    <x v="8"/>
    <n v="-178"/>
    <m/>
  </r>
  <r>
    <x v="344"/>
    <x v="10"/>
    <x v="1"/>
    <x v="4"/>
    <n v="-445"/>
    <m/>
  </r>
  <r>
    <x v="344"/>
    <x v="10"/>
    <x v="6"/>
    <x v="22"/>
    <n v="-494"/>
    <m/>
  </r>
  <r>
    <x v="345"/>
    <x v="10"/>
    <x v="6"/>
    <x v="15"/>
    <n v="-222"/>
    <m/>
  </r>
  <r>
    <x v="345"/>
    <x v="10"/>
    <x v="3"/>
    <x v="8"/>
    <n v="-314"/>
    <m/>
  </r>
  <r>
    <x v="346"/>
    <x v="10"/>
    <x v="2"/>
    <x v="5"/>
    <n v="-381"/>
    <m/>
  </r>
  <r>
    <x v="347"/>
    <x v="10"/>
    <x v="5"/>
    <x v="23"/>
    <n v="-267"/>
    <m/>
  </r>
  <r>
    <x v="348"/>
    <x v="10"/>
    <x v="2"/>
    <x v="5"/>
    <n v="-480"/>
    <m/>
  </r>
  <r>
    <x v="349"/>
    <x v="10"/>
    <x v="6"/>
    <x v="22"/>
    <n v="-416"/>
    <m/>
  </r>
  <r>
    <x v="350"/>
    <x v="10"/>
    <x v="3"/>
    <x v="6"/>
    <n v="-128"/>
    <m/>
  </r>
  <r>
    <x v="350"/>
    <x v="10"/>
    <x v="3"/>
    <x v="6"/>
    <n v="-299"/>
    <m/>
  </r>
  <r>
    <x v="351"/>
    <x v="10"/>
    <x v="2"/>
    <x v="10"/>
    <n v="-159"/>
    <m/>
  </r>
  <r>
    <x v="352"/>
    <x v="10"/>
    <x v="1"/>
    <x v="4"/>
    <n v="-169"/>
    <m/>
  </r>
  <r>
    <x v="352"/>
    <x v="10"/>
    <x v="3"/>
    <x v="8"/>
    <n v="-174"/>
    <m/>
  </r>
  <r>
    <x v="352"/>
    <x v="10"/>
    <x v="5"/>
    <x v="11"/>
    <n v="-327"/>
    <m/>
  </r>
  <r>
    <x v="353"/>
    <x v="11"/>
    <x v="4"/>
    <x v="12"/>
    <n v="-457"/>
    <m/>
  </r>
  <r>
    <x v="353"/>
    <x v="11"/>
    <x v="4"/>
    <x v="7"/>
    <n v="-315"/>
    <m/>
  </r>
  <r>
    <x v="353"/>
    <x v="11"/>
    <x v="2"/>
    <x v="5"/>
    <n v="-176"/>
    <m/>
  </r>
  <r>
    <x v="353"/>
    <x v="11"/>
    <x v="0"/>
    <x v="0"/>
    <n v="7500"/>
    <m/>
  </r>
  <r>
    <x v="353"/>
    <x v="11"/>
    <x v="0"/>
    <x v="1"/>
    <n v="-5000"/>
    <m/>
  </r>
  <r>
    <x v="354"/>
    <x v="11"/>
    <x v="2"/>
    <x v="5"/>
    <n v="-344"/>
    <m/>
  </r>
  <r>
    <x v="355"/>
    <x v="11"/>
    <x v="3"/>
    <x v="6"/>
    <n v="-363"/>
    <m/>
  </r>
  <r>
    <x v="355"/>
    <x v="11"/>
    <x v="4"/>
    <x v="12"/>
    <n v="-242"/>
    <m/>
  </r>
  <r>
    <x v="356"/>
    <x v="11"/>
    <x v="1"/>
    <x v="14"/>
    <n v="-411"/>
    <m/>
  </r>
  <r>
    <x v="357"/>
    <x v="11"/>
    <x v="5"/>
    <x v="19"/>
    <n v="-352"/>
    <m/>
  </r>
  <r>
    <x v="358"/>
    <x v="11"/>
    <x v="1"/>
    <x v="4"/>
    <n v="-320"/>
    <m/>
  </r>
  <r>
    <x v="358"/>
    <x v="11"/>
    <x v="4"/>
    <x v="7"/>
    <n v="-196"/>
    <m/>
  </r>
  <r>
    <x v="359"/>
    <x v="11"/>
    <x v="2"/>
    <x v="10"/>
    <n v="-153"/>
    <m/>
  </r>
  <r>
    <x v="359"/>
    <x v="11"/>
    <x v="2"/>
    <x v="5"/>
    <n v="-457"/>
    <m/>
  </r>
  <r>
    <x v="360"/>
    <x v="11"/>
    <x v="3"/>
    <x v="18"/>
    <n v="-417"/>
    <m/>
  </r>
  <r>
    <x v="360"/>
    <x v="11"/>
    <x v="5"/>
    <x v="11"/>
    <n v="-207"/>
    <m/>
  </r>
  <r>
    <x v="361"/>
    <x v="11"/>
    <x v="4"/>
    <x v="7"/>
    <n v="-448"/>
    <m/>
  </r>
  <r>
    <x v="362"/>
    <x v="11"/>
    <x v="3"/>
    <x v="8"/>
    <n v="-125"/>
    <m/>
  </r>
  <r>
    <x v="362"/>
    <x v="11"/>
    <x v="2"/>
    <x v="5"/>
    <n v="-160"/>
    <m/>
  </r>
  <r>
    <x v="363"/>
    <x v="11"/>
    <x v="2"/>
    <x v="5"/>
    <n v="-173"/>
    <m/>
  </r>
  <r>
    <x v="364"/>
    <x v="11"/>
    <x v="2"/>
    <x v="10"/>
    <n v="-420"/>
    <m/>
  </r>
  <r>
    <x v="364"/>
    <x v="11"/>
    <x v="1"/>
    <x v="2"/>
    <n v="-266"/>
    <m/>
  </r>
  <r>
    <x v="365"/>
    <x v="11"/>
    <x v="4"/>
    <x v="12"/>
    <n v="-251"/>
    <m/>
  </r>
  <r>
    <x v="366"/>
    <x v="11"/>
    <x v="2"/>
    <x v="5"/>
    <n v="-412"/>
    <m/>
  </r>
  <r>
    <x v="367"/>
    <x v="11"/>
    <x v="4"/>
    <x v="20"/>
    <n v="-229"/>
    <m/>
  </r>
  <r>
    <x v="367"/>
    <x v="11"/>
    <x v="3"/>
    <x v="8"/>
    <n v="-236"/>
    <m/>
  </r>
  <r>
    <x v="368"/>
    <x v="11"/>
    <x v="5"/>
    <x v="11"/>
    <n v="-138"/>
    <m/>
  </r>
  <r>
    <x v="369"/>
    <x v="11"/>
    <x v="2"/>
    <x v="10"/>
    <n v="-266"/>
    <m/>
  </r>
  <r>
    <x v="369"/>
    <x v="11"/>
    <x v="2"/>
    <x v="10"/>
    <n v="-191"/>
    <m/>
  </r>
  <r>
    <x v="370"/>
    <x v="11"/>
    <x v="6"/>
    <x v="22"/>
    <n v="-453"/>
    <m/>
  </r>
  <r>
    <x v="371"/>
    <x v="11"/>
    <x v="5"/>
    <x v="21"/>
    <n v="-371"/>
    <m/>
  </r>
  <r>
    <x v="372"/>
    <x v="11"/>
    <x v="2"/>
    <x v="10"/>
    <n v="-1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110D-9077-4A62-AE07-8D6913167B19}" name="Top 5 Expens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D3:E9" firstHeaderRow="1" firstDataRow="1" firstDataCol="1" rowPageCount="1" colPageCount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axis="axisRow" showAll="0" measureFilter="1" sortType="ascending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4"/>
    </i>
    <i>
      <x/>
    </i>
    <i>
      <x v="13"/>
    </i>
    <i>
      <x v="4"/>
    </i>
    <i>
      <x v="20"/>
    </i>
    <i t="grand">
      <x/>
    </i>
  </rowItems>
  <colItems count="1">
    <i/>
  </colItems>
  <pageFields count="1">
    <pageField fld="2" hier="-1"/>
  </pageFields>
  <dataFields count="1">
    <dataField name="Soma de Top 5 Expenses" fld="10" baseField="0" baseItem="0" numFmtId="166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3408C-9068-428C-863D-E273F809EF7C}" name="Investment Go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5"/>
        <item x="3"/>
        <item x="6"/>
        <item x="0"/>
        <item x="4"/>
        <item x="2"/>
        <item t="default"/>
      </items>
    </pivotField>
    <pivotField axis="axisPage" multipleItemSelectionAllowed="1" showAll="0">
      <items count="26">
        <item h="1" x="10"/>
        <item h="1" x="4"/>
        <item h="1" x="22"/>
        <item h="1" x="23"/>
        <item h="1" x="8"/>
        <item h="1" x="3"/>
        <item h="1" x="19"/>
        <item h="1" x="18"/>
        <item h="1" x="16"/>
        <item h="1" x="2"/>
        <item h="1" x="21"/>
        <item x="1"/>
        <item h="1" x="14"/>
        <item h="1" x="15"/>
        <item h="1" x="6"/>
        <item h="1" x="20"/>
        <item h="1" x="12"/>
        <item h="1" x="7"/>
        <item h="1" x="11"/>
        <item h="1" x="9"/>
        <item h="1" x="5"/>
        <item h="1" x="0"/>
        <item h="1" x="24"/>
        <item h="1" x="17"/>
        <item h="1" x="13"/>
        <item t="default"/>
      </items>
    </pivotField>
    <pivotField dataField="1"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3" hier="-1"/>
  </pageFields>
  <dataFields count="1">
    <dataField name="Média de Cost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A3CE6-00BC-4C2B-B0E9-004A797BC6A2}" name="Financial Overview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4">
  <location ref="A20:C43" firstHeaderRow="1" firstDataRow="1" firstDataCol="2"/>
  <pivotFields count="12">
    <pivotField compact="0" numFmtId="164" outline="0" showAll="0" defaultSubtota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5"/>
        <item x="3"/>
        <item x="6"/>
        <item h="1"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0"/>
        <item x="4"/>
        <item x="22"/>
        <item x="23"/>
        <item x="8"/>
        <item x="3"/>
        <item x="19"/>
        <item x="18"/>
        <item x="16"/>
        <item x="2"/>
        <item x="21"/>
        <item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h="1" sd="0" x="0"/>
        <item sd="0" x="1"/>
        <item sd="0" x="2"/>
        <item h="1" sd="0" x="3"/>
        <item h="1" sd="0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23">
    <i>
      <x/>
      <x v="1"/>
    </i>
    <i r="1">
      <x v="5"/>
    </i>
    <i r="1">
      <x v="9"/>
    </i>
    <i r="1">
      <x v="12"/>
    </i>
    <i r="1">
      <x v="23"/>
    </i>
    <i>
      <x v="1"/>
      <x v="3"/>
    </i>
    <i r="1">
      <x v="6"/>
    </i>
    <i r="1">
      <x v="10"/>
    </i>
    <i r="1">
      <x v="18"/>
    </i>
    <i r="1">
      <x v="19"/>
    </i>
    <i r="1">
      <x v="24"/>
    </i>
    <i>
      <x v="2"/>
      <x v="4"/>
    </i>
    <i r="1">
      <x v="7"/>
    </i>
    <i r="1">
      <x v="14"/>
    </i>
    <i>
      <x v="3"/>
      <x v="2"/>
    </i>
    <i r="1">
      <x v="8"/>
    </i>
    <i r="1">
      <x v="13"/>
    </i>
    <i>
      <x v="5"/>
      <x v="15"/>
    </i>
    <i r="1">
      <x v="16"/>
    </i>
    <i r="1">
      <x v="17"/>
    </i>
    <i>
      <x v="6"/>
      <x/>
    </i>
    <i r="1">
      <x v="20"/>
    </i>
    <i t="grand">
      <x/>
    </i>
  </rowItems>
  <colItems count="1">
    <i/>
  </colItems>
  <dataFields count="1">
    <dataField name="Soma de Expenses" fld="9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AD0CB-3B69-40C5-9E8F-4A55570F9FE5}" name="Profit Trend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O13:P26" firstHeaderRow="1" firstDataRow="1" firstDataCol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measureFilter="1">
      <items count="8">
        <item x="1"/>
        <item x="5"/>
        <item x="3"/>
        <item x="6"/>
        <item x="0"/>
        <item x="4"/>
        <item x="2"/>
        <item t="default"/>
      </items>
    </pivotField>
    <pivotField showAll="0"/>
    <pivotField dataField="1"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Cost" fld="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B88D4-6371-4902-849C-3C53190EE2D4}" name="Expens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multipleItemSelectionAllowed="1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x="1"/>
        <item x="2"/>
        <item h="1" sd="0" x="3"/>
        <item h="1" sd="0" x="4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Soma de Expenses" fld="9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23CB5-4CC8-4A66-9E2E-9110B254ECD2}" name="Months with Highest Expens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1:U6" firstHeaderRow="1" firstDataRow="2" firstDataCol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 measureFilter="1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>
      <items count="8">
        <item x="1"/>
        <item x="5"/>
        <item x="3"/>
        <item x="6"/>
        <item h="1" x="0"/>
        <item x="4"/>
        <item x="2"/>
        <item t="default"/>
      </items>
    </pivotField>
    <pivotField multipleItemSelectionAllowed="1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x="1"/>
        <item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 v="2"/>
    </i>
    <i>
      <x v="4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oma de Months with Highest Expenses" fld="11" baseField="0" baseItem="0" numFmtId="166"/>
  </dataFields>
  <chartFormats count="6"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6B396-5F2A-471E-86F5-96DD27A772B0}" name="Income Trend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J12:M26" firstHeaderRow="1" firstDataRow="2" firstDataCol="1" rowPageCount="1" colPageCount="1"/>
  <pivotFields count="12">
    <pivotField numFmtId="164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8">
        <item h="1" x="1"/>
        <item h="1" x="5"/>
        <item h="1" x="3"/>
        <item h="1" x="6"/>
        <item x="0"/>
        <item h="1" x="4"/>
        <item h="1" x="2"/>
        <item t="default"/>
      </items>
    </pivotField>
    <pivotField axis="axisCol" showAll="0">
      <items count="26">
        <item x="10"/>
        <item x="4"/>
        <item x="22"/>
        <item x="23"/>
        <item x="8"/>
        <item x="3"/>
        <item x="19"/>
        <item x="18"/>
        <item x="16"/>
        <item x="2"/>
        <item x="21"/>
        <item h="1" x="1"/>
        <item x="14"/>
        <item x="15"/>
        <item x="6"/>
        <item x="20"/>
        <item x="12"/>
        <item x="7"/>
        <item x="11"/>
        <item x="9"/>
        <item x="5"/>
        <item x="0"/>
        <item x="24"/>
        <item x="17"/>
        <item x="13"/>
        <item t="default"/>
      </items>
    </pivotField>
    <pivotField dataField="1" numFmtId="16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h="1" sd="0" x="0"/>
        <item sd="0" x="1"/>
        <item sd="0" x="2"/>
        <item h="1" sd="0" x="3"/>
        <item h="1" sd="0"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 v="21"/>
    </i>
    <i>
      <x v="22"/>
    </i>
    <i t="grand">
      <x/>
    </i>
  </colItems>
  <pageFields count="1">
    <pageField fld="2" hier="-1"/>
  </pageFields>
  <dataFields count="1">
    <dataField name="Soma de Cost" fld="4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e" xr10:uid="{49FBC69F-11E8-45D9-A178-0A6C2314A201}" sourceName="Anos (Date)">
  <pivotTables>
    <pivotTable tabId="7" name="Top 5 Expenses"/>
    <pivotTable tabId="7" name="Expenses"/>
    <pivotTable tabId="7" name="Financial Overview"/>
    <pivotTable tabId="7" name="Income Trends"/>
    <pivotTable tabId="7" name="Investment Goal"/>
    <pivotTable tabId="7" name="Months with Highest Expenses"/>
    <pivotTable tabId="7" name="Profit Trends"/>
  </pivotTables>
  <data>
    <tabular pivotCacheId="445908697" showMissing="0">
      <items count="5">
        <i x="1" s="1"/>
        <i x="2" s="1"/>
        <i x="0" nd="1"/>
        <i x="4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e) 1" xr10:uid="{917318EB-5B4A-4FC9-8CDC-A9D3B6C98284}" cache="SegmentaçãodeDados_Anos__Date" caption="Anos (Date)" showCaption="0" style="SlicerStyleLight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BEB4C-7C9A-4E02-A9A2-11DC7E1A4EB2}" name="Contas" displayName="Contas" ref="A1:A7" totalsRowShown="0">
  <autoFilter ref="A1:A7" xr:uid="{D33BEB4C-7C9A-4E02-A9A2-11DC7E1A4EB2}"/>
  <tableColumns count="1">
    <tableColumn id="1" xr3:uid="{939E2246-C4F0-4B9A-B531-3DC1539E9053}" name="Expens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7BD25-0957-453B-89A8-384999707224}" name="Carro" displayName="Carro" ref="B1:B6" totalsRowShown="0">
  <autoFilter ref="B1:B6" xr:uid="{DB97BD25-0957-453B-89A8-384999707224}"/>
  <tableColumns count="1">
    <tableColumn id="1" xr3:uid="{F7DA84EF-6887-43B6-804C-2619C1DB5873}" name="Ca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40C75-41E3-45DA-87AD-16C82BAA90F9}" name="Transporte" displayName="Transporte" ref="C1:C3" totalsRowShown="0">
  <autoFilter ref="C1:C3" xr:uid="{8B840C75-41E3-45DA-87AD-16C82BAA90F9}"/>
  <tableColumns count="1">
    <tableColumn id="1" xr3:uid="{E70B3D1F-EA54-429F-9EFA-0B08B491663D}" name="Transporta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ACA8-8CB8-4DAF-9598-E90B70C29AB8}" name="Saúde" displayName="Saúde" ref="D1:D4" totalsRowShown="0">
  <autoFilter ref="D1:D4" xr:uid="{51E9ACA8-8CB8-4DAF-9598-E90B70C29AB8}"/>
  <tableColumns count="1">
    <tableColumn id="1" xr3:uid="{1A34533D-29C9-4A8C-8226-FA2E96FDA486}" name="Health 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AA214-D412-4191-BE43-D3F3DE5DC480}" name="Pet" displayName="Pet" ref="E1:E4" totalsRowShown="0">
  <autoFilter ref="E1:E4" xr:uid="{7BAAA214-D412-4191-BE43-D3F3DE5DC480}"/>
  <tableColumns count="1">
    <tableColumn id="1" xr3:uid="{EB35C27E-3A33-4384-AEEB-FB4C3CDFD679}" name="Pet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9B4C8F-EEA9-4F04-8D74-091653304F76}" name="Compras" displayName="Compras" ref="F1:F4" totalsRowShown="0">
  <autoFilter ref="F1:F4" xr:uid="{399B4C8F-EEA9-4F04-8D74-091653304F76}"/>
  <tableColumns count="1">
    <tableColumn id="1" xr3:uid="{4725E63C-7301-4F7C-80E1-282E13B9F6B3}" name="Grocerie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D1C02D-EFBC-4E65-9402-73ABD82EFBA7}" name="Renda" displayName="Renda" ref="G1:G4" totalsRowShown="0">
  <autoFilter ref="G1:G4" xr:uid="{C6D1C02D-EFBC-4E65-9402-73ABD82EFBA7}"/>
  <tableColumns count="1">
    <tableColumn id="1" xr3:uid="{EFFF20A4-CC0F-4E02-9C15-1636D01589E0}" name="Income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FA8731-0AD4-4C33-90FB-73EDAFE13AB1}" name="Registration" displayName="Registration" ref="A1:F558" totalsRowShown="0" headerRowDxfId="3">
  <autoFilter ref="A1:F558" xr:uid="{05FA8731-0AD4-4C33-90FB-73EDAFE13AB1}"/>
  <tableColumns count="6">
    <tableColumn id="1" xr3:uid="{7600DB70-82B3-487A-A786-A09B88EB3291}" name="Date" dataDxfId="2"/>
    <tableColumn id="6" xr3:uid="{F99D9046-E367-4883-815C-36A97B069D7A}" name="Month" dataDxfId="1"/>
    <tableColumn id="2" xr3:uid="{CC098DC6-163A-49CA-9960-B638CDD64930}" name="Categories"/>
    <tableColumn id="3" xr3:uid="{6BC576B0-CB8C-4AB4-B0C2-1FB0FD66B83D}" name="Description"/>
    <tableColumn id="4" xr3:uid="{38951835-4FDF-41B1-B34D-BEC82A8C096A}" name="Cost" dataDxfId="0"/>
    <tableColumn id="5" xr3:uid="{FD60B585-1611-4155-B1D6-AA8640826806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738-A77A-4FB3-ACFF-9F294796CD79}">
  <dimension ref="A1:I20"/>
  <sheetViews>
    <sheetView showGridLines="0" workbookViewId="0">
      <selection activeCell="C26" sqref="C26"/>
    </sheetView>
  </sheetViews>
  <sheetFormatPr defaultRowHeight="14.4" x14ac:dyDescent="0.3"/>
  <cols>
    <col min="1" max="2" width="19.44140625" customWidth="1"/>
    <col min="3" max="4" width="22.5546875" bestFit="1" customWidth="1"/>
    <col min="5" max="7" width="19.44140625" customWidth="1"/>
    <col min="8" max="8" width="10.21875" bestFit="1" customWidth="1"/>
    <col min="9" max="9" width="13.88671875" bestFit="1" customWidth="1"/>
    <col min="10" max="10" width="22.5546875" bestFit="1" customWidth="1"/>
    <col min="11" max="11" width="18.5546875" bestFit="1" customWidth="1"/>
    <col min="12" max="12" width="12.21875" bestFit="1" customWidth="1"/>
    <col min="13" max="13" width="11.33203125" bestFit="1" customWidth="1"/>
    <col min="14" max="14" width="10.21875" bestFit="1" customWidth="1"/>
    <col min="15" max="15" width="7.5546875" bestFit="1" customWidth="1"/>
  </cols>
  <sheetData>
    <row r="1" spans="1:9" x14ac:dyDescent="0.3">
      <c r="A1" t="s">
        <v>13</v>
      </c>
      <c r="B1" t="s">
        <v>7</v>
      </c>
      <c r="C1" t="s">
        <v>16</v>
      </c>
      <c r="D1" t="s">
        <v>18</v>
      </c>
      <c r="E1" t="s">
        <v>0</v>
      </c>
      <c r="F1" t="s">
        <v>24</v>
      </c>
      <c r="G1" t="s">
        <v>46</v>
      </c>
    </row>
    <row r="2" spans="1:9" x14ac:dyDescent="0.3">
      <c r="A2" t="s">
        <v>2</v>
      </c>
      <c r="B2" t="s">
        <v>8</v>
      </c>
      <c r="C2" t="s">
        <v>14</v>
      </c>
      <c r="D2" t="s">
        <v>17</v>
      </c>
      <c r="E2" t="s">
        <v>21</v>
      </c>
      <c r="F2" t="s">
        <v>26</v>
      </c>
      <c r="G2" t="s">
        <v>28</v>
      </c>
    </row>
    <row r="3" spans="1:9" x14ac:dyDescent="0.3">
      <c r="A3" t="s">
        <v>3</v>
      </c>
      <c r="B3" t="s">
        <v>9</v>
      </c>
      <c r="C3" t="s">
        <v>15</v>
      </c>
      <c r="D3" t="s">
        <v>19</v>
      </c>
      <c r="E3" t="s">
        <v>22</v>
      </c>
      <c r="F3" t="s">
        <v>27</v>
      </c>
      <c r="G3" t="s">
        <v>29</v>
      </c>
    </row>
    <row r="4" spans="1:9" x14ac:dyDescent="0.3">
      <c r="A4" t="s">
        <v>4</v>
      </c>
      <c r="B4" t="s">
        <v>10</v>
      </c>
      <c r="D4" t="s">
        <v>20</v>
      </c>
      <c r="E4" t="s">
        <v>23</v>
      </c>
      <c r="F4" t="s">
        <v>25</v>
      </c>
      <c r="G4" t="s">
        <v>30</v>
      </c>
    </row>
    <row r="5" spans="1:9" x14ac:dyDescent="0.3">
      <c r="A5" t="s">
        <v>5</v>
      </c>
      <c r="B5" t="s">
        <v>11</v>
      </c>
    </row>
    <row r="6" spans="1:9" x14ac:dyDescent="0.3">
      <c r="A6" t="s">
        <v>6</v>
      </c>
      <c r="B6" t="s">
        <v>12</v>
      </c>
    </row>
    <row r="7" spans="1:9" x14ac:dyDescent="0.3">
      <c r="A7" t="s">
        <v>1</v>
      </c>
    </row>
    <row r="12" spans="1:9" x14ac:dyDescent="0.3"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 t="s">
        <v>44</v>
      </c>
      <c r="I12" s="7" t="s">
        <v>45</v>
      </c>
    </row>
    <row r="13" spans="1:9" x14ac:dyDescent="0.3">
      <c r="C13" s="7" t="s">
        <v>13</v>
      </c>
      <c r="D13" s="6" t="s">
        <v>37</v>
      </c>
      <c r="E13" s="6" t="s">
        <v>3</v>
      </c>
      <c r="F13" s="6" t="s">
        <v>4</v>
      </c>
      <c r="G13" s="6" t="s">
        <v>5</v>
      </c>
      <c r="H13" s="6" t="s">
        <v>6</v>
      </c>
      <c r="I13" s="6" t="s">
        <v>1</v>
      </c>
    </row>
    <row r="14" spans="1:9" x14ac:dyDescent="0.3">
      <c r="C14" s="7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6" t="s">
        <v>12</v>
      </c>
      <c r="I14" s="6"/>
    </row>
    <row r="15" spans="1:9" x14ac:dyDescent="0.3">
      <c r="C15" s="7" t="s">
        <v>16</v>
      </c>
      <c r="D15" s="6" t="s">
        <v>14</v>
      </c>
      <c r="E15" s="6" t="s">
        <v>15</v>
      </c>
      <c r="F15" s="6"/>
      <c r="G15" s="6"/>
      <c r="H15" s="6"/>
      <c r="I15" s="6"/>
    </row>
    <row r="16" spans="1:9" x14ac:dyDescent="0.3">
      <c r="C16" s="7" t="s">
        <v>36</v>
      </c>
      <c r="D16" s="6" t="s">
        <v>17</v>
      </c>
      <c r="E16" s="6" t="s">
        <v>19</v>
      </c>
      <c r="F16" s="6" t="s">
        <v>20</v>
      </c>
      <c r="G16" s="6"/>
      <c r="H16" s="6"/>
      <c r="I16" s="6"/>
    </row>
    <row r="17" spans="3:9" x14ac:dyDescent="0.3">
      <c r="C17" s="7" t="s">
        <v>0</v>
      </c>
      <c r="D17" s="6" t="s">
        <v>38</v>
      </c>
      <c r="E17" s="6" t="s">
        <v>22</v>
      </c>
      <c r="F17" s="6" t="s">
        <v>23</v>
      </c>
      <c r="G17" s="6"/>
      <c r="H17" s="6"/>
      <c r="I17" s="6"/>
    </row>
    <row r="18" spans="3:9" x14ac:dyDescent="0.3">
      <c r="C18" s="7" t="s">
        <v>24</v>
      </c>
      <c r="D18" s="6" t="s">
        <v>26</v>
      </c>
      <c r="E18" s="6" t="s">
        <v>27</v>
      </c>
      <c r="F18" s="6" t="s">
        <v>25</v>
      </c>
      <c r="G18" s="6"/>
      <c r="H18" s="6"/>
      <c r="I18" s="6"/>
    </row>
    <row r="19" spans="3:9" x14ac:dyDescent="0.3">
      <c r="C19" s="7" t="s">
        <v>46</v>
      </c>
      <c r="D19" s="6" t="s">
        <v>28</v>
      </c>
      <c r="E19" s="6" t="s">
        <v>29</v>
      </c>
      <c r="F19" s="6" t="s">
        <v>30</v>
      </c>
      <c r="G19" s="6"/>
      <c r="H19" s="6"/>
      <c r="I19" s="6"/>
    </row>
    <row r="20" spans="3:9" x14ac:dyDescent="0.3">
      <c r="C20" s="6"/>
      <c r="D20" s="6"/>
      <c r="E20" s="6"/>
      <c r="F20" s="6"/>
      <c r="G20" s="6"/>
      <c r="H20" s="6"/>
      <c r="I20" s="6"/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2ACB-D740-4534-BFEB-DD76E72F409E}">
  <dimension ref="A1:U49"/>
  <sheetViews>
    <sheetView workbookViewId="0">
      <selection activeCell="H22" sqref="H22"/>
    </sheetView>
  </sheetViews>
  <sheetFormatPr defaultRowHeight="14.4" x14ac:dyDescent="0.3"/>
  <cols>
    <col min="1" max="1" width="17.21875" bestFit="1" customWidth="1"/>
    <col min="2" max="2" width="22.5546875" bestFit="1" customWidth="1"/>
    <col min="3" max="3" width="16.5546875" customWidth="1"/>
    <col min="4" max="4" width="22.5546875" bestFit="1" customWidth="1"/>
    <col min="5" max="5" width="21.88671875" bestFit="1" customWidth="1"/>
    <col min="6" max="6" width="22.5546875" bestFit="1" customWidth="1"/>
    <col min="7" max="8" width="14.33203125" bestFit="1" customWidth="1"/>
    <col min="9" max="9" width="14.33203125" customWidth="1"/>
    <col min="10" max="10" width="13.109375" bestFit="1" customWidth="1"/>
    <col min="11" max="11" width="13.5546875" bestFit="1" customWidth="1"/>
    <col min="12" max="12" width="8.6640625" bestFit="1" customWidth="1"/>
    <col min="13" max="13" width="10" bestFit="1" customWidth="1"/>
    <col min="14" max="14" width="34.88671875" bestFit="1" customWidth="1"/>
    <col min="15" max="15" width="17.21875" bestFit="1" customWidth="1"/>
    <col min="16" max="16" width="12.44140625" bestFit="1" customWidth="1"/>
    <col min="17" max="17" width="8.77734375" bestFit="1" customWidth="1"/>
    <col min="18" max="19" width="7.6640625" bestFit="1" customWidth="1"/>
    <col min="20" max="20" width="13.5546875" bestFit="1" customWidth="1"/>
    <col min="21" max="21" width="10" bestFit="1" customWidth="1"/>
    <col min="22" max="22" width="13.5546875" bestFit="1" customWidth="1"/>
    <col min="23" max="23" width="10" bestFit="1" customWidth="1"/>
  </cols>
  <sheetData>
    <row r="1" spans="1:21" x14ac:dyDescent="0.3">
      <c r="A1" s="8" t="s">
        <v>32</v>
      </c>
      <c r="B1" t="s">
        <v>63</v>
      </c>
      <c r="D1" s="8" t="s">
        <v>32</v>
      </c>
      <c r="E1" t="s">
        <v>63</v>
      </c>
      <c r="F1" s="13" t="s">
        <v>71</v>
      </c>
      <c r="G1" s="13" t="s">
        <v>70</v>
      </c>
      <c r="H1" s="13" t="s">
        <v>69</v>
      </c>
      <c r="I1" s="13"/>
      <c r="J1" s="8" t="s">
        <v>33</v>
      </c>
      <c r="K1" t="s">
        <v>30</v>
      </c>
      <c r="N1" s="8" t="s">
        <v>66</v>
      </c>
      <c r="O1" s="8" t="s">
        <v>67</v>
      </c>
    </row>
    <row r="2" spans="1:21" x14ac:dyDescent="0.3">
      <c r="F2" s="16">
        <f>IF(K4&lt;=1000,K4,1000)</f>
        <v>720.83333333333337</v>
      </c>
      <c r="G2" s="14">
        <f>H2-F2</f>
        <v>279.16666666666663</v>
      </c>
      <c r="H2" s="18">
        <v>1000</v>
      </c>
      <c r="I2" s="14"/>
      <c r="N2" s="8" t="s">
        <v>47</v>
      </c>
      <c r="O2" t="s">
        <v>7</v>
      </c>
      <c r="P2" t="s">
        <v>13</v>
      </c>
      <c r="Q2" t="s">
        <v>24</v>
      </c>
      <c r="R2" t="s">
        <v>36</v>
      </c>
      <c r="S2" t="s">
        <v>0</v>
      </c>
      <c r="T2" t="s">
        <v>16</v>
      </c>
      <c r="U2" t="s">
        <v>48</v>
      </c>
    </row>
    <row r="3" spans="1:21" x14ac:dyDescent="0.3">
      <c r="A3" s="8" t="s">
        <v>47</v>
      </c>
      <c r="B3" t="s">
        <v>64</v>
      </c>
      <c r="D3" s="8" t="s">
        <v>47</v>
      </c>
      <c r="E3" t="s">
        <v>65</v>
      </c>
      <c r="F3" s="13" t="s">
        <v>71</v>
      </c>
      <c r="G3" s="15" t="s">
        <v>72</v>
      </c>
      <c r="H3" s="13" t="s">
        <v>70</v>
      </c>
      <c r="I3" s="13" t="s">
        <v>69</v>
      </c>
      <c r="J3" t="s">
        <v>68</v>
      </c>
      <c r="N3" s="9" t="s">
        <v>53</v>
      </c>
      <c r="O3" s="2">
        <v>2449</v>
      </c>
      <c r="P3" s="2">
        <v>2013</v>
      </c>
      <c r="Q3" s="2">
        <v>1941</v>
      </c>
      <c r="R3" s="2">
        <v>3185</v>
      </c>
      <c r="S3" s="2">
        <v>1973</v>
      </c>
      <c r="T3" s="2">
        <v>2517</v>
      </c>
      <c r="U3" s="2">
        <v>14078</v>
      </c>
    </row>
    <row r="4" spans="1:21" x14ac:dyDescent="0.3">
      <c r="A4" s="9" t="s">
        <v>51</v>
      </c>
      <c r="B4" s="2">
        <v>11124</v>
      </c>
      <c r="C4" s="2"/>
      <c r="D4" s="9" t="s">
        <v>25</v>
      </c>
      <c r="E4" s="2">
        <v>9871</v>
      </c>
      <c r="F4" s="16">
        <f>F2</f>
        <v>720.83333333333337</v>
      </c>
      <c r="G4" s="16">
        <v>15</v>
      </c>
      <c r="H4" s="16">
        <f>I4-F4-G4</f>
        <v>264.16666666666663</v>
      </c>
      <c r="I4" s="18">
        <v>1000</v>
      </c>
      <c r="J4" s="10">
        <v>-720.83333333333337</v>
      </c>
      <c r="K4" s="17">
        <f>-J4</f>
        <v>720.83333333333337</v>
      </c>
      <c r="N4" s="9" t="s">
        <v>55</v>
      </c>
      <c r="O4" s="2">
        <v>1383</v>
      </c>
      <c r="P4" s="2">
        <v>1838</v>
      </c>
      <c r="Q4" s="2">
        <v>4960</v>
      </c>
      <c r="R4" s="2">
        <v>1275</v>
      </c>
      <c r="S4" s="2">
        <v>2826</v>
      </c>
      <c r="T4" s="2">
        <v>2821</v>
      </c>
      <c r="U4" s="2">
        <v>15103</v>
      </c>
    </row>
    <row r="5" spans="1:21" x14ac:dyDescent="0.3">
      <c r="A5" s="9" t="s">
        <v>52</v>
      </c>
      <c r="B5" s="2">
        <v>10228</v>
      </c>
      <c r="C5" s="2"/>
      <c r="D5" s="9" t="s">
        <v>14</v>
      </c>
      <c r="E5" s="2">
        <v>9965</v>
      </c>
      <c r="F5" s="2"/>
      <c r="G5" s="2"/>
      <c r="H5" s="2"/>
      <c r="I5" s="2"/>
      <c r="N5" s="9" t="s">
        <v>62</v>
      </c>
      <c r="O5" s="2">
        <v>3566</v>
      </c>
      <c r="P5" s="2">
        <v>1466</v>
      </c>
      <c r="Q5" s="2">
        <v>1584</v>
      </c>
      <c r="R5" s="2">
        <v>2573</v>
      </c>
      <c r="S5" s="2">
        <v>3203</v>
      </c>
      <c r="T5" s="2">
        <v>3711</v>
      </c>
      <c r="U5" s="2">
        <v>16103</v>
      </c>
    </row>
    <row r="6" spans="1:21" x14ac:dyDescent="0.3">
      <c r="A6" s="9" t="s">
        <v>53</v>
      </c>
      <c r="B6" s="2">
        <v>14078</v>
      </c>
      <c r="C6" s="2"/>
      <c r="D6" s="9" t="s">
        <v>20</v>
      </c>
      <c r="E6" s="2">
        <v>10692</v>
      </c>
      <c r="F6" s="16" t="s">
        <v>73</v>
      </c>
      <c r="G6" s="19">
        <f>F4/I4</f>
        <v>0.72083333333333333</v>
      </c>
      <c r="H6" s="2"/>
      <c r="I6" s="2"/>
      <c r="N6" s="9" t="s">
        <v>48</v>
      </c>
      <c r="O6" s="2">
        <v>7398</v>
      </c>
      <c r="P6" s="2">
        <v>5317</v>
      </c>
      <c r="Q6" s="2">
        <v>8485</v>
      </c>
      <c r="R6" s="2">
        <v>7033</v>
      </c>
      <c r="S6" s="2">
        <v>8002</v>
      </c>
      <c r="T6" s="2">
        <v>9049</v>
      </c>
      <c r="U6" s="2">
        <v>45284</v>
      </c>
    </row>
    <row r="7" spans="1:21" x14ac:dyDescent="0.3">
      <c r="A7" s="9" t="s">
        <v>54</v>
      </c>
      <c r="B7" s="2">
        <v>11539</v>
      </c>
      <c r="C7" s="2"/>
      <c r="D7" s="9" t="s">
        <v>27</v>
      </c>
      <c r="E7" s="2">
        <v>15503</v>
      </c>
      <c r="F7" s="2"/>
      <c r="G7" s="2"/>
      <c r="H7" s="2"/>
      <c r="I7" s="2"/>
    </row>
    <row r="8" spans="1:21" x14ac:dyDescent="0.3">
      <c r="A8" s="9" t="s">
        <v>55</v>
      </c>
      <c r="B8" s="2">
        <v>15103</v>
      </c>
      <c r="C8" s="2"/>
      <c r="D8" s="9" t="s">
        <v>15</v>
      </c>
      <c r="E8" s="2">
        <v>19517</v>
      </c>
      <c r="F8" s="2"/>
      <c r="G8" s="2"/>
      <c r="H8" s="2"/>
      <c r="I8" s="2"/>
    </row>
    <row r="9" spans="1:21" x14ac:dyDescent="0.3">
      <c r="A9" s="9" t="s">
        <v>56</v>
      </c>
      <c r="B9" s="2">
        <v>12595</v>
      </c>
      <c r="C9" s="2"/>
      <c r="D9" s="9" t="s">
        <v>48</v>
      </c>
      <c r="E9" s="2">
        <v>65548</v>
      </c>
      <c r="F9" s="2"/>
      <c r="G9" s="2"/>
      <c r="H9" s="2"/>
      <c r="I9" s="2"/>
    </row>
    <row r="10" spans="1:21" x14ac:dyDescent="0.3">
      <c r="A10" s="9" t="s">
        <v>57</v>
      </c>
      <c r="B10" s="2">
        <v>13416</v>
      </c>
      <c r="C10" s="2"/>
      <c r="D10" s="2"/>
      <c r="E10" s="2"/>
      <c r="F10" s="2"/>
      <c r="G10" s="2"/>
      <c r="H10" s="2"/>
      <c r="I10" s="2"/>
      <c r="J10" s="8" t="s">
        <v>32</v>
      </c>
      <c r="K10" t="s">
        <v>46</v>
      </c>
    </row>
    <row r="11" spans="1:21" x14ac:dyDescent="0.3">
      <c r="A11" s="9" t="s">
        <v>58</v>
      </c>
      <c r="B11" s="2">
        <v>10120</v>
      </c>
      <c r="C11" s="2"/>
      <c r="D11" s="2"/>
      <c r="E11" s="2"/>
      <c r="F11" s="2"/>
      <c r="G11" s="2"/>
      <c r="H11" s="2"/>
      <c r="I11" s="2"/>
    </row>
    <row r="12" spans="1:21" x14ac:dyDescent="0.3">
      <c r="A12" s="9" t="s">
        <v>59</v>
      </c>
      <c r="B12" s="2">
        <v>12284</v>
      </c>
      <c r="C12" s="2"/>
      <c r="D12" s="2"/>
      <c r="E12" s="2"/>
      <c r="F12" s="2"/>
      <c r="G12" s="2"/>
      <c r="H12" s="2"/>
      <c r="I12" s="2"/>
      <c r="J12" s="8" t="s">
        <v>49</v>
      </c>
      <c r="K12" s="8" t="s">
        <v>67</v>
      </c>
    </row>
    <row r="13" spans="1:21" x14ac:dyDescent="0.3">
      <c r="A13" s="9" t="s">
        <v>60</v>
      </c>
      <c r="B13" s="2">
        <v>12828</v>
      </c>
      <c r="C13" s="2"/>
      <c r="D13" s="2"/>
      <c r="E13" s="2"/>
      <c r="F13" s="2"/>
      <c r="G13" s="2"/>
      <c r="H13" s="2"/>
      <c r="I13" s="2"/>
      <c r="J13" s="8" t="s">
        <v>47</v>
      </c>
      <c r="K13" t="s">
        <v>28</v>
      </c>
      <c r="L13" t="s">
        <v>29</v>
      </c>
      <c r="M13" t="s">
        <v>48</v>
      </c>
      <c r="O13" s="8" t="s">
        <v>47</v>
      </c>
      <c r="P13" t="s">
        <v>49</v>
      </c>
    </row>
    <row r="14" spans="1:21" x14ac:dyDescent="0.3">
      <c r="A14" s="9" t="s">
        <v>61</v>
      </c>
      <c r="B14" s="2">
        <v>9686</v>
      </c>
      <c r="C14" s="2"/>
      <c r="D14" s="2"/>
      <c r="E14" s="2"/>
      <c r="F14" s="2"/>
      <c r="G14" s="2"/>
      <c r="H14" s="2"/>
      <c r="I14" s="2"/>
      <c r="J14" s="9" t="s">
        <v>51</v>
      </c>
      <c r="K14" s="10">
        <v>14000</v>
      </c>
      <c r="L14" s="10"/>
      <c r="M14" s="10">
        <v>14000</v>
      </c>
      <c r="O14" s="9" t="s">
        <v>51</v>
      </c>
      <c r="P14" s="10">
        <v>1976</v>
      </c>
    </row>
    <row r="15" spans="1:21" x14ac:dyDescent="0.3">
      <c r="A15" s="9" t="s">
        <v>62</v>
      </c>
      <c r="B15" s="2">
        <v>16103</v>
      </c>
      <c r="C15" s="2"/>
      <c r="D15" s="2"/>
      <c r="E15" s="2"/>
      <c r="F15" s="2"/>
      <c r="G15" s="2"/>
      <c r="H15" s="2"/>
      <c r="I15" s="2"/>
      <c r="J15" s="9" t="s">
        <v>52</v>
      </c>
      <c r="K15" s="10">
        <v>14000</v>
      </c>
      <c r="L15" s="10"/>
      <c r="M15" s="10">
        <v>14000</v>
      </c>
      <c r="O15" s="9" t="s">
        <v>52</v>
      </c>
      <c r="P15" s="10">
        <v>3272</v>
      </c>
    </row>
    <row r="16" spans="1:21" x14ac:dyDescent="0.3">
      <c r="A16" s="9" t="s">
        <v>48</v>
      </c>
      <c r="B16" s="2">
        <v>149104</v>
      </c>
      <c r="C16" s="2"/>
      <c r="D16" s="2"/>
      <c r="E16" s="2"/>
      <c r="F16" s="2"/>
      <c r="G16" s="2"/>
      <c r="H16" s="2"/>
      <c r="I16" s="2"/>
      <c r="J16" s="9" t="s">
        <v>53</v>
      </c>
      <c r="K16" s="10">
        <v>14000</v>
      </c>
      <c r="L16" s="10">
        <v>1000</v>
      </c>
      <c r="M16" s="10">
        <v>15000</v>
      </c>
      <c r="O16" s="9" t="s">
        <v>53</v>
      </c>
      <c r="P16" s="10">
        <v>-28</v>
      </c>
    </row>
    <row r="17" spans="1:16" x14ac:dyDescent="0.3">
      <c r="E17" s="2"/>
      <c r="F17" s="2"/>
      <c r="G17" s="2"/>
      <c r="H17" s="2"/>
      <c r="I17" s="2"/>
      <c r="J17" s="9" t="s">
        <v>54</v>
      </c>
      <c r="K17" s="10">
        <v>14000</v>
      </c>
      <c r="L17" s="10"/>
      <c r="M17" s="10">
        <v>14000</v>
      </c>
      <c r="O17" s="9" t="s">
        <v>54</v>
      </c>
      <c r="P17" s="10">
        <v>1611</v>
      </c>
    </row>
    <row r="18" spans="1:16" x14ac:dyDescent="0.3">
      <c r="E18" s="2"/>
      <c r="F18" s="2"/>
      <c r="G18" s="2"/>
      <c r="H18" s="2"/>
      <c r="I18" s="2"/>
      <c r="J18" s="9" t="s">
        <v>55</v>
      </c>
      <c r="K18" s="10">
        <v>14000</v>
      </c>
      <c r="L18" s="10">
        <v>800</v>
      </c>
      <c r="M18" s="10">
        <v>14800</v>
      </c>
      <c r="O18" s="9" t="s">
        <v>55</v>
      </c>
      <c r="P18" s="10">
        <v>-1303</v>
      </c>
    </row>
    <row r="19" spans="1:16" x14ac:dyDescent="0.3">
      <c r="E19" s="2"/>
      <c r="F19" s="2"/>
      <c r="G19" s="2"/>
      <c r="H19" s="2"/>
      <c r="I19" s="2"/>
      <c r="J19" s="9" t="s">
        <v>56</v>
      </c>
      <c r="K19" s="10">
        <v>14000</v>
      </c>
      <c r="L19" s="10"/>
      <c r="M19" s="10">
        <v>14000</v>
      </c>
      <c r="O19" s="9" t="s">
        <v>56</v>
      </c>
      <c r="P19" s="10">
        <v>1005</v>
      </c>
    </row>
    <row r="20" spans="1:16" x14ac:dyDescent="0.3">
      <c r="A20" s="8" t="s">
        <v>32</v>
      </c>
      <c r="B20" s="8" t="s">
        <v>33</v>
      </c>
      <c r="C20" t="s">
        <v>64</v>
      </c>
      <c r="F20" s="2"/>
      <c r="G20" s="2"/>
      <c r="H20" s="2"/>
      <c r="I20" s="2"/>
      <c r="J20" s="9" t="s">
        <v>57</v>
      </c>
      <c r="K20" s="10">
        <v>14000</v>
      </c>
      <c r="L20" s="10">
        <v>900</v>
      </c>
      <c r="M20" s="10">
        <v>14900</v>
      </c>
      <c r="O20" s="9" t="s">
        <v>57</v>
      </c>
      <c r="P20" s="10">
        <v>484</v>
      </c>
    </row>
    <row r="21" spans="1:16" x14ac:dyDescent="0.3">
      <c r="A21" t="s">
        <v>7</v>
      </c>
      <c r="B21" t="s">
        <v>11</v>
      </c>
      <c r="C21" s="2">
        <v>7980</v>
      </c>
      <c r="D21" s="2"/>
      <c r="E21" s="13" t="str">
        <f t="shared" ref="E21:E42" si="0">A21</f>
        <v>Car</v>
      </c>
      <c r="F21" s="13" t="str">
        <f t="shared" ref="F21:F42" si="1">B21</f>
        <v>Cleaning</v>
      </c>
      <c r="G21" s="13">
        <f t="shared" ref="G21:G42" si="2">C21</f>
        <v>7980</v>
      </c>
      <c r="H21" s="2"/>
      <c r="I21" s="2"/>
      <c r="J21" s="9" t="s">
        <v>58</v>
      </c>
      <c r="K21" s="10">
        <v>14000</v>
      </c>
      <c r="L21" s="10"/>
      <c r="M21" s="10">
        <v>14000</v>
      </c>
      <c r="O21" s="9" t="s">
        <v>58</v>
      </c>
      <c r="P21" s="10">
        <v>2480</v>
      </c>
    </row>
    <row r="22" spans="1:16" x14ac:dyDescent="0.3">
      <c r="A22" t="s">
        <v>7</v>
      </c>
      <c r="B22" t="s">
        <v>8</v>
      </c>
      <c r="C22" s="2">
        <v>3724</v>
      </c>
      <c r="D22" s="2"/>
      <c r="E22" s="13" t="str">
        <f t="shared" si="0"/>
        <v>Car</v>
      </c>
      <c r="F22" s="13" t="str">
        <f t="shared" si="1"/>
        <v>Fuel</v>
      </c>
      <c r="G22" s="13">
        <f t="shared" si="2"/>
        <v>3724</v>
      </c>
      <c r="H22" s="2"/>
      <c r="I22" s="2"/>
      <c r="J22" s="9" t="s">
        <v>59</v>
      </c>
      <c r="K22" s="10">
        <v>14000</v>
      </c>
      <c r="L22" s="10"/>
      <c r="M22" s="10">
        <v>14000</v>
      </c>
      <c r="O22" s="9" t="s">
        <v>59</v>
      </c>
      <c r="P22" s="10">
        <v>716</v>
      </c>
    </row>
    <row r="23" spans="1:16" x14ac:dyDescent="0.3">
      <c r="A23" t="s">
        <v>7</v>
      </c>
      <c r="B23" t="s">
        <v>9</v>
      </c>
      <c r="C23" s="2">
        <v>5154</v>
      </c>
      <c r="D23" s="2"/>
      <c r="E23" s="13" t="str">
        <f t="shared" si="0"/>
        <v>Car</v>
      </c>
      <c r="F23" s="13" t="str">
        <f t="shared" si="1"/>
        <v>Insurance</v>
      </c>
      <c r="G23" s="13">
        <f t="shared" si="2"/>
        <v>5154</v>
      </c>
      <c r="H23" s="2"/>
      <c r="I23" s="2"/>
      <c r="J23" s="9" t="s">
        <v>60</v>
      </c>
      <c r="K23" s="10">
        <v>14000</v>
      </c>
      <c r="L23" s="10">
        <v>3500</v>
      </c>
      <c r="M23" s="10">
        <v>17500</v>
      </c>
      <c r="O23" s="9" t="s">
        <v>60</v>
      </c>
      <c r="P23" s="10">
        <v>3672</v>
      </c>
    </row>
    <row r="24" spans="1:16" x14ac:dyDescent="0.3">
      <c r="A24" t="s">
        <v>7</v>
      </c>
      <c r="B24" t="s">
        <v>10</v>
      </c>
      <c r="C24" s="2">
        <v>6230</v>
      </c>
      <c r="D24" s="2"/>
      <c r="E24" s="13" t="str">
        <f t="shared" si="0"/>
        <v>Car</v>
      </c>
      <c r="F24" s="13" t="str">
        <f t="shared" si="1"/>
        <v>Maintenance</v>
      </c>
      <c r="G24" s="13">
        <f t="shared" si="2"/>
        <v>6230</v>
      </c>
      <c r="H24" s="2"/>
      <c r="I24" s="2"/>
      <c r="J24" s="9" t="s">
        <v>61</v>
      </c>
      <c r="K24" s="10">
        <v>14000</v>
      </c>
      <c r="L24" s="10">
        <v>700</v>
      </c>
      <c r="M24" s="10">
        <v>14700</v>
      </c>
      <c r="O24" s="9" t="s">
        <v>61</v>
      </c>
      <c r="P24" s="10">
        <v>4214</v>
      </c>
    </row>
    <row r="25" spans="1:16" x14ac:dyDescent="0.3">
      <c r="A25" t="s">
        <v>7</v>
      </c>
      <c r="B25" t="s">
        <v>12</v>
      </c>
      <c r="C25" s="2">
        <v>4170</v>
      </c>
      <c r="D25" s="2"/>
      <c r="E25" s="13" t="str">
        <f t="shared" si="0"/>
        <v>Car</v>
      </c>
      <c r="F25" s="13" t="str">
        <f t="shared" si="1"/>
        <v>Vehicle Tax</v>
      </c>
      <c r="G25" s="13">
        <f t="shared" si="2"/>
        <v>4170</v>
      </c>
      <c r="J25" s="9" t="s">
        <v>62</v>
      </c>
      <c r="K25" s="10">
        <v>14000</v>
      </c>
      <c r="L25" s="10"/>
      <c r="M25" s="10">
        <v>14000</v>
      </c>
      <c r="O25" s="9" t="s">
        <v>62</v>
      </c>
      <c r="P25" s="10">
        <v>-9603</v>
      </c>
    </row>
    <row r="26" spans="1:16" x14ac:dyDescent="0.3">
      <c r="A26" t="s">
        <v>13</v>
      </c>
      <c r="B26" t="s">
        <v>2</v>
      </c>
      <c r="C26" s="2">
        <v>1860</v>
      </c>
      <c r="D26" s="2"/>
      <c r="E26" s="13" t="str">
        <f t="shared" si="0"/>
        <v>Expenses</v>
      </c>
      <c r="F26" s="13" t="str">
        <f t="shared" si="1"/>
        <v>Electricity</v>
      </c>
      <c r="G26" s="13">
        <f t="shared" si="2"/>
        <v>1860</v>
      </c>
      <c r="J26" s="9" t="s">
        <v>48</v>
      </c>
      <c r="K26" s="10">
        <v>168000</v>
      </c>
      <c r="L26" s="10">
        <v>6900</v>
      </c>
      <c r="M26" s="10">
        <v>174900</v>
      </c>
      <c r="O26" s="9" t="s">
        <v>48</v>
      </c>
      <c r="P26" s="10">
        <v>8496</v>
      </c>
    </row>
    <row r="27" spans="1:16" x14ac:dyDescent="0.3">
      <c r="A27" t="s">
        <v>13</v>
      </c>
      <c r="B27" t="s">
        <v>4</v>
      </c>
      <c r="C27" s="2">
        <v>3615</v>
      </c>
      <c r="D27" s="2"/>
      <c r="E27" s="13" t="str">
        <f t="shared" si="0"/>
        <v>Expenses</v>
      </c>
      <c r="F27" s="13" t="str">
        <f t="shared" si="1"/>
        <v>Gas</v>
      </c>
      <c r="G27" s="13">
        <f t="shared" si="2"/>
        <v>3615</v>
      </c>
    </row>
    <row r="28" spans="1:16" x14ac:dyDescent="0.3">
      <c r="A28" t="s">
        <v>13</v>
      </c>
      <c r="B28" t="s">
        <v>1</v>
      </c>
      <c r="C28" s="2">
        <v>2102</v>
      </c>
      <c r="D28" s="2"/>
      <c r="E28" s="13" t="str">
        <f t="shared" si="0"/>
        <v>Expenses</v>
      </c>
      <c r="F28" s="13" t="str">
        <f t="shared" si="1"/>
        <v>Internet</v>
      </c>
      <c r="G28" s="13">
        <f t="shared" si="2"/>
        <v>2102</v>
      </c>
    </row>
    <row r="29" spans="1:16" x14ac:dyDescent="0.3">
      <c r="A29" t="s">
        <v>13</v>
      </c>
      <c r="B29" t="s">
        <v>6</v>
      </c>
      <c r="C29" s="2">
        <v>5045</v>
      </c>
      <c r="D29" s="2"/>
      <c r="E29" s="13" t="str">
        <f t="shared" si="0"/>
        <v>Expenses</v>
      </c>
      <c r="F29" s="13" t="str">
        <f t="shared" si="1"/>
        <v>Phone</v>
      </c>
      <c r="G29" s="13">
        <f t="shared" si="2"/>
        <v>5045</v>
      </c>
    </row>
    <row r="30" spans="1:16" x14ac:dyDescent="0.3">
      <c r="A30" t="s">
        <v>13</v>
      </c>
      <c r="B30" t="s">
        <v>5</v>
      </c>
      <c r="C30" s="2">
        <v>5108</v>
      </c>
      <c r="D30" s="2"/>
      <c r="E30" s="13" t="str">
        <f t="shared" si="0"/>
        <v>Expenses</v>
      </c>
      <c r="F30" s="13" t="str">
        <f t="shared" si="1"/>
        <v>Property Tax</v>
      </c>
      <c r="G30" s="13">
        <f t="shared" si="2"/>
        <v>5108</v>
      </c>
    </row>
    <row r="31" spans="1:16" x14ac:dyDescent="0.3">
      <c r="A31" t="s">
        <v>13</v>
      </c>
      <c r="B31" t="s">
        <v>3</v>
      </c>
      <c r="C31" s="2">
        <v>3332</v>
      </c>
      <c r="D31" s="2"/>
      <c r="E31" s="13" t="str">
        <f t="shared" si="0"/>
        <v>Expenses</v>
      </c>
      <c r="F31" s="13" t="str">
        <f t="shared" si="1"/>
        <v>Water</v>
      </c>
      <c r="G31" s="13">
        <f t="shared" si="2"/>
        <v>3332</v>
      </c>
    </row>
    <row r="32" spans="1:16" x14ac:dyDescent="0.3">
      <c r="A32" t="s">
        <v>24</v>
      </c>
      <c r="B32" t="s">
        <v>27</v>
      </c>
      <c r="C32" s="2">
        <v>15503</v>
      </c>
      <c r="D32" s="2"/>
      <c r="E32" s="13" t="str">
        <f t="shared" si="0"/>
        <v>Groceries</v>
      </c>
      <c r="F32" s="13" t="str">
        <f t="shared" si="1"/>
        <v>Fresh Produce</v>
      </c>
      <c r="G32" s="13">
        <f t="shared" si="2"/>
        <v>15503</v>
      </c>
    </row>
    <row r="33" spans="1:7" x14ac:dyDescent="0.3">
      <c r="A33" t="s">
        <v>24</v>
      </c>
      <c r="B33" t="s">
        <v>26</v>
      </c>
      <c r="C33" s="2">
        <v>2375</v>
      </c>
      <c r="D33" s="2"/>
      <c r="E33" s="13" t="str">
        <f t="shared" si="0"/>
        <v>Groceries</v>
      </c>
      <c r="F33" s="13" t="str">
        <f t="shared" si="1"/>
        <v>Grocery</v>
      </c>
      <c r="G33" s="13">
        <f t="shared" si="2"/>
        <v>2375</v>
      </c>
    </row>
    <row r="34" spans="1:7" x14ac:dyDescent="0.3">
      <c r="A34" t="s">
        <v>24</v>
      </c>
      <c r="B34" t="s">
        <v>25</v>
      </c>
      <c r="C34" s="2">
        <v>9871</v>
      </c>
      <c r="D34" s="2"/>
      <c r="E34" s="13" t="str">
        <f t="shared" si="0"/>
        <v>Groceries</v>
      </c>
      <c r="F34" s="13" t="str">
        <f t="shared" si="1"/>
        <v>Personal Care</v>
      </c>
      <c r="G34" s="13">
        <f t="shared" si="2"/>
        <v>9871</v>
      </c>
    </row>
    <row r="35" spans="1:7" x14ac:dyDescent="0.3">
      <c r="A35" t="s">
        <v>36</v>
      </c>
      <c r="B35" t="s">
        <v>19</v>
      </c>
      <c r="C35" s="2">
        <v>9065</v>
      </c>
      <c r="D35" s="2"/>
      <c r="E35" s="13" t="str">
        <f t="shared" si="0"/>
        <v>Health</v>
      </c>
      <c r="F35" s="13" t="str">
        <f t="shared" si="1"/>
        <v>Doctor Visits</v>
      </c>
      <c r="G35" s="13">
        <f t="shared" si="2"/>
        <v>9065</v>
      </c>
    </row>
    <row r="36" spans="1:7" x14ac:dyDescent="0.3">
      <c r="A36" t="s">
        <v>36</v>
      </c>
      <c r="B36" t="s">
        <v>17</v>
      </c>
      <c r="C36" s="2">
        <v>4258</v>
      </c>
      <c r="D36" s="2"/>
      <c r="E36" s="13" t="str">
        <f t="shared" si="0"/>
        <v>Health</v>
      </c>
      <c r="F36" s="13" t="str">
        <f t="shared" si="1"/>
        <v>Health Insurance</v>
      </c>
      <c r="G36" s="13">
        <f t="shared" si="2"/>
        <v>4258</v>
      </c>
    </row>
    <row r="37" spans="1:7" x14ac:dyDescent="0.3">
      <c r="A37" t="s">
        <v>36</v>
      </c>
      <c r="B37" t="s">
        <v>20</v>
      </c>
      <c r="C37" s="2">
        <v>10692</v>
      </c>
      <c r="D37" s="2"/>
      <c r="E37" s="13" t="str">
        <f t="shared" si="0"/>
        <v>Health</v>
      </c>
      <c r="F37" s="13" t="str">
        <f t="shared" si="1"/>
        <v>Medical Tests</v>
      </c>
      <c r="G37" s="13">
        <f t="shared" si="2"/>
        <v>10692</v>
      </c>
    </row>
    <row r="38" spans="1:7" x14ac:dyDescent="0.3">
      <c r="A38" t="s">
        <v>0</v>
      </c>
      <c r="B38" t="s">
        <v>21</v>
      </c>
      <c r="C38" s="2">
        <v>3381</v>
      </c>
      <c r="D38" s="2"/>
      <c r="E38" s="13" t="str">
        <f t="shared" si="0"/>
        <v>Pet</v>
      </c>
      <c r="F38" s="13" t="str">
        <f t="shared" si="1"/>
        <v>Pet Food</v>
      </c>
      <c r="G38" s="13">
        <f t="shared" si="2"/>
        <v>3381</v>
      </c>
    </row>
    <row r="39" spans="1:7" x14ac:dyDescent="0.3">
      <c r="A39" t="s">
        <v>0</v>
      </c>
      <c r="B39" t="s">
        <v>22</v>
      </c>
      <c r="C39" s="2">
        <v>8980</v>
      </c>
      <c r="D39" s="2"/>
      <c r="E39" s="13" t="str">
        <f t="shared" si="0"/>
        <v>Pet</v>
      </c>
      <c r="F39" s="13" t="str">
        <f t="shared" si="1"/>
        <v>Pet Medication</v>
      </c>
      <c r="G39" s="13">
        <f t="shared" si="2"/>
        <v>8980</v>
      </c>
    </row>
    <row r="40" spans="1:7" x14ac:dyDescent="0.3">
      <c r="A40" t="s">
        <v>0</v>
      </c>
      <c r="B40" t="s">
        <v>23</v>
      </c>
      <c r="C40" s="2">
        <v>7177</v>
      </c>
      <c r="D40" s="2"/>
      <c r="E40" s="13" t="str">
        <f t="shared" si="0"/>
        <v>Pet</v>
      </c>
      <c r="F40" s="13" t="str">
        <f t="shared" si="1"/>
        <v>Pet Supplies</v>
      </c>
      <c r="G40" s="13">
        <f t="shared" si="2"/>
        <v>7177</v>
      </c>
    </row>
    <row r="41" spans="1:7" x14ac:dyDescent="0.3">
      <c r="A41" t="s">
        <v>16</v>
      </c>
      <c r="B41" t="s">
        <v>14</v>
      </c>
      <c r="C41" s="2">
        <v>9965</v>
      </c>
      <c r="D41" s="2"/>
      <c r="E41" s="13" t="str">
        <f t="shared" si="0"/>
        <v>Transportation</v>
      </c>
      <c r="F41" s="13" t="str">
        <f t="shared" si="1"/>
        <v>App-Based Transportation</v>
      </c>
      <c r="G41" s="13">
        <f t="shared" si="2"/>
        <v>9965</v>
      </c>
    </row>
    <row r="42" spans="1:7" x14ac:dyDescent="0.3">
      <c r="A42" t="s">
        <v>16</v>
      </c>
      <c r="B42" t="s">
        <v>15</v>
      </c>
      <c r="C42" s="2">
        <v>19517</v>
      </c>
      <c r="D42" s="2"/>
      <c r="E42" s="13" t="str">
        <f t="shared" si="0"/>
        <v>Transportation</v>
      </c>
      <c r="F42" s="13" t="str">
        <f t="shared" si="1"/>
        <v>Public Transportation</v>
      </c>
      <c r="G42" s="13">
        <f t="shared" si="2"/>
        <v>19517</v>
      </c>
    </row>
    <row r="43" spans="1:7" x14ac:dyDescent="0.3">
      <c r="A43" t="s">
        <v>48</v>
      </c>
      <c r="C43" s="2">
        <v>149104</v>
      </c>
      <c r="D43" s="2"/>
    </row>
    <row r="44" spans="1:7" x14ac:dyDescent="0.3">
      <c r="D44" s="2"/>
    </row>
    <row r="45" spans="1:7" x14ac:dyDescent="0.3">
      <c r="D45" s="2"/>
    </row>
    <row r="46" spans="1:7" x14ac:dyDescent="0.3">
      <c r="D46" s="2"/>
    </row>
    <row r="47" spans="1:7" x14ac:dyDescent="0.3">
      <c r="D47" s="2"/>
    </row>
    <row r="48" spans="1:7" x14ac:dyDescent="0.3">
      <c r="D48" s="2"/>
    </row>
    <row r="49" spans="4:4" x14ac:dyDescent="0.3">
      <c r="D4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7709-45FE-429D-841C-C2C2269AFD2F}">
  <dimension ref="A1:F558"/>
  <sheetViews>
    <sheetView showGridLines="0" workbookViewId="0">
      <selection activeCell="B28" sqref="B28"/>
    </sheetView>
  </sheetViews>
  <sheetFormatPr defaultRowHeight="14.4" x14ac:dyDescent="0.3"/>
  <cols>
    <col min="1" max="1" width="10.5546875" bestFit="1" customWidth="1"/>
    <col min="2" max="2" width="10.5546875" style="12" customWidth="1"/>
    <col min="3" max="3" width="14" bestFit="1" customWidth="1"/>
    <col min="4" max="4" width="21.88671875" bestFit="1" customWidth="1"/>
    <col min="5" max="5" width="10.77734375" style="2" bestFit="1" customWidth="1"/>
    <col min="6" max="6" width="10.6640625" bestFit="1" customWidth="1"/>
  </cols>
  <sheetData>
    <row r="1" spans="1:6" x14ac:dyDescent="0.3">
      <c r="A1" s="3" t="s">
        <v>31</v>
      </c>
      <c r="B1" s="11" t="s">
        <v>50</v>
      </c>
      <c r="C1" s="4" t="s">
        <v>32</v>
      </c>
      <c r="D1" s="4" t="s">
        <v>33</v>
      </c>
      <c r="E1" s="5" t="s">
        <v>34</v>
      </c>
      <c r="F1" s="4" t="s">
        <v>35</v>
      </c>
    </row>
    <row r="2" spans="1:6" x14ac:dyDescent="0.3">
      <c r="A2" s="1">
        <v>44197</v>
      </c>
      <c r="B2" t="s">
        <v>51</v>
      </c>
      <c r="C2" t="s">
        <v>46</v>
      </c>
      <c r="D2" t="s">
        <v>28</v>
      </c>
      <c r="E2" s="2">
        <v>6500</v>
      </c>
    </row>
    <row r="3" spans="1:6" x14ac:dyDescent="0.3">
      <c r="A3" s="1">
        <v>44197</v>
      </c>
      <c r="B3" t="s">
        <v>51</v>
      </c>
      <c r="C3" t="s">
        <v>46</v>
      </c>
      <c r="D3" t="s">
        <v>30</v>
      </c>
      <c r="E3" s="2">
        <v>-500</v>
      </c>
    </row>
    <row r="4" spans="1:6" x14ac:dyDescent="0.3">
      <c r="A4" s="1">
        <v>44199</v>
      </c>
      <c r="B4" t="s">
        <v>51</v>
      </c>
      <c r="C4" t="s">
        <v>7</v>
      </c>
      <c r="D4" t="s">
        <v>9</v>
      </c>
      <c r="E4" s="2">
        <v>-274</v>
      </c>
    </row>
    <row r="5" spans="1:6" x14ac:dyDescent="0.3">
      <c r="A5" s="1">
        <v>44202</v>
      </c>
      <c r="B5" t="s">
        <v>51</v>
      </c>
      <c r="C5" t="s">
        <v>7</v>
      </c>
      <c r="D5" t="s">
        <v>8</v>
      </c>
      <c r="E5" s="2">
        <v>-255</v>
      </c>
    </row>
    <row r="6" spans="1:6" x14ac:dyDescent="0.3">
      <c r="A6" s="1">
        <v>44202</v>
      </c>
      <c r="B6" t="s">
        <v>51</v>
      </c>
      <c r="C6" t="s">
        <v>7</v>
      </c>
      <c r="D6" t="s">
        <v>11</v>
      </c>
      <c r="E6" s="2">
        <v>-116</v>
      </c>
    </row>
    <row r="7" spans="1:6" x14ac:dyDescent="0.3">
      <c r="A7" s="1">
        <v>44203</v>
      </c>
      <c r="B7" t="s">
        <v>51</v>
      </c>
      <c r="C7" t="s">
        <v>16</v>
      </c>
      <c r="D7" t="s">
        <v>15</v>
      </c>
      <c r="E7" s="2">
        <v>-335</v>
      </c>
    </row>
    <row r="8" spans="1:6" x14ac:dyDescent="0.3">
      <c r="A8" s="1">
        <v>44203</v>
      </c>
      <c r="B8" t="s">
        <v>51</v>
      </c>
      <c r="C8" t="s">
        <v>16</v>
      </c>
      <c r="D8" t="s">
        <v>15</v>
      </c>
      <c r="E8" s="2">
        <v>-143</v>
      </c>
    </row>
    <row r="9" spans="1:6" x14ac:dyDescent="0.3">
      <c r="A9" s="1">
        <v>44208</v>
      </c>
      <c r="B9" t="s">
        <v>51</v>
      </c>
      <c r="C9" t="s">
        <v>16</v>
      </c>
      <c r="D9" t="s">
        <v>15</v>
      </c>
      <c r="E9" s="2">
        <v>-411</v>
      </c>
    </row>
    <row r="10" spans="1:6" x14ac:dyDescent="0.3">
      <c r="A10" s="1">
        <v>44209</v>
      </c>
      <c r="B10" t="s">
        <v>51</v>
      </c>
      <c r="C10" t="s">
        <v>24</v>
      </c>
      <c r="D10" t="s">
        <v>25</v>
      </c>
      <c r="E10" s="2">
        <v>-136</v>
      </c>
    </row>
    <row r="11" spans="1:6" x14ac:dyDescent="0.3">
      <c r="A11" s="1">
        <v>44209</v>
      </c>
      <c r="B11" t="s">
        <v>51</v>
      </c>
      <c r="C11" t="s">
        <v>0</v>
      </c>
      <c r="D11" t="s">
        <v>23</v>
      </c>
      <c r="E11" s="2">
        <v>-389</v>
      </c>
    </row>
    <row r="12" spans="1:6" x14ac:dyDescent="0.3">
      <c r="A12" s="1">
        <v>44210</v>
      </c>
      <c r="B12" t="s">
        <v>51</v>
      </c>
      <c r="C12" t="s">
        <v>7</v>
      </c>
      <c r="D12" t="s">
        <v>11</v>
      </c>
      <c r="E12" s="2">
        <v>-218</v>
      </c>
    </row>
    <row r="13" spans="1:6" x14ac:dyDescent="0.3">
      <c r="A13" s="1">
        <v>44211</v>
      </c>
      <c r="B13" t="s">
        <v>51</v>
      </c>
      <c r="C13" t="s">
        <v>0</v>
      </c>
      <c r="D13" t="s">
        <v>23</v>
      </c>
      <c r="E13" s="2">
        <v>-270</v>
      </c>
    </row>
    <row r="14" spans="1:6" x14ac:dyDescent="0.3">
      <c r="A14" s="1">
        <v>44212</v>
      </c>
      <c r="B14" t="s">
        <v>51</v>
      </c>
      <c r="C14" t="s">
        <v>24</v>
      </c>
      <c r="D14" t="s">
        <v>27</v>
      </c>
      <c r="E14" s="2">
        <v>-391</v>
      </c>
    </row>
    <row r="15" spans="1:6" x14ac:dyDescent="0.3">
      <c r="A15" s="1">
        <v>44212</v>
      </c>
      <c r="B15" t="s">
        <v>51</v>
      </c>
      <c r="C15" t="s">
        <v>13</v>
      </c>
      <c r="D15" t="s">
        <v>5</v>
      </c>
      <c r="E15" s="2">
        <v>-358</v>
      </c>
    </row>
    <row r="16" spans="1:6" x14ac:dyDescent="0.3">
      <c r="A16" s="1">
        <v>44212</v>
      </c>
      <c r="B16" t="s">
        <v>51</v>
      </c>
      <c r="C16" t="s">
        <v>16</v>
      </c>
      <c r="D16" t="s">
        <v>14</v>
      </c>
      <c r="E16" s="2">
        <v>-218</v>
      </c>
    </row>
    <row r="17" spans="1:5" x14ac:dyDescent="0.3">
      <c r="A17" s="1">
        <v>44213</v>
      </c>
      <c r="B17" t="s">
        <v>51</v>
      </c>
      <c r="C17" t="s">
        <v>0</v>
      </c>
      <c r="D17" t="s">
        <v>23</v>
      </c>
      <c r="E17" s="2">
        <v>-303</v>
      </c>
    </row>
    <row r="18" spans="1:5" x14ac:dyDescent="0.3">
      <c r="A18" s="1">
        <v>44214</v>
      </c>
      <c r="B18" t="s">
        <v>51</v>
      </c>
      <c r="C18" t="s">
        <v>13</v>
      </c>
      <c r="D18" t="s">
        <v>6</v>
      </c>
      <c r="E18" s="2">
        <v>-488</v>
      </c>
    </row>
    <row r="19" spans="1:5" x14ac:dyDescent="0.3">
      <c r="A19" s="1">
        <v>44214</v>
      </c>
      <c r="B19" t="s">
        <v>51</v>
      </c>
      <c r="C19" t="s">
        <v>0</v>
      </c>
      <c r="D19" t="s">
        <v>22</v>
      </c>
      <c r="E19" s="2">
        <v>-137</v>
      </c>
    </row>
    <row r="20" spans="1:5" x14ac:dyDescent="0.3">
      <c r="A20" s="1">
        <v>44218</v>
      </c>
      <c r="B20" t="s">
        <v>51</v>
      </c>
      <c r="C20" t="s">
        <v>0</v>
      </c>
      <c r="D20" t="s">
        <v>23</v>
      </c>
      <c r="E20" s="2">
        <v>-164</v>
      </c>
    </row>
    <row r="21" spans="1:5" x14ac:dyDescent="0.3">
      <c r="A21" s="1">
        <v>44219</v>
      </c>
      <c r="B21" t="s">
        <v>51</v>
      </c>
      <c r="C21" t="s">
        <v>0</v>
      </c>
      <c r="D21" t="s">
        <v>23</v>
      </c>
      <c r="E21" s="2">
        <v>-291</v>
      </c>
    </row>
    <row r="22" spans="1:5" x14ac:dyDescent="0.3">
      <c r="A22" s="1">
        <v>44220</v>
      </c>
      <c r="B22" t="s">
        <v>51</v>
      </c>
      <c r="C22" t="s">
        <v>0</v>
      </c>
      <c r="D22" t="s">
        <v>22</v>
      </c>
      <c r="E22" s="2">
        <v>-475</v>
      </c>
    </row>
    <row r="23" spans="1:5" x14ac:dyDescent="0.3">
      <c r="A23" s="1">
        <v>44220</v>
      </c>
      <c r="B23" t="s">
        <v>51</v>
      </c>
      <c r="C23" t="s">
        <v>7</v>
      </c>
      <c r="D23" t="s">
        <v>9</v>
      </c>
      <c r="E23" s="2">
        <v>-492</v>
      </c>
    </row>
    <row r="24" spans="1:5" x14ac:dyDescent="0.3">
      <c r="A24" s="1">
        <v>44227</v>
      </c>
      <c r="B24" t="s">
        <v>51</v>
      </c>
      <c r="C24" t="s">
        <v>24</v>
      </c>
      <c r="D24" t="s">
        <v>25</v>
      </c>
      <c r="E24" s="2">
        <v>-234</v>
      </c>
    </row>
    <row r="25" spans="1:5" x14ac:dyDescent="0.3">
      <c r="A25" s="1">
        <v>44228</v>
      </c>
      <c r="B25" t="s">
        <v>52</v>
      </c>
      <c r="C25" t="s">
        <v>13</v>
      </c>
      <c r="D25" t="s">
        <v>3</v>
      </c>
      <c r="E25" s="2">
        <v>-264</v>
      </c>
    </row>
    <row r="26" spans="1:5" x14ac:dyDescent="0.3">
      <c r="A26" s="1">
        <v>44228</v>
      </c>
      <c r="B26" t="s">
        <v>52</v>
      </c>
      <c r="C26" t="s">
        <v>7</v>
      </c>
      <c r="D26" t="s">
        <v>11</v>
      </c>
      <c r="E26" s="2">
        <v>-189</v>
      </c>
    </row>
    <row r="27" spans="1:5" x14ac:dyDescent="0.3">
      <c r="A27" s="1">
        <v>44228</v>
      </c>
      <c r="B27" t="s">
        <v>52</v>
      </c>
      <c r="C27" t="s">
        <v>46</v>
      </c>
      <c r="D27" t="s">
        <v>28</v>
      </c>
      <c r="E27" s="2">
        <v>6500</v>
      </c>
    </row>
    <row r="28" spans="1:5" x14ac:dyDescent="0.3">
      <c r="A28" s="1">
        <v>44228</v>
      </c>
      <c r="B28" t="s">
        <v>52</v>
      </c>
      <c r="C28" t="s">
        <v>46</v>
      </c>
      <c r="D28" t="s">
        <v>30</v>
      </c>
      <c r="E28" s="2">
        <v>-300</v>
      </c>
    </row>
    <row r="29" spans="1:5" x14ac:dyDescent="0.3">
      <c r="A29" s="1">
        <v>44231</v>
      </c>
      <c r="B29" t="s">
        <v>52</v>
      </c>
      <c r="C29" t="s">
        <v>7</v>
      </c>
      <c r="D29" t="s">
        <v>10</v>
      </c>
      <c r="E29" s="2">
        <v>-476</v>
      </c>
    </row>
    <row r="30" spans="1:5" x14ac:dyDescent="0.3">
      <c r="A30" s="1">
        <v>44234</v>
      </c>
      <c r="B30" t="s">
        <v>52</v>
      </c>
      <c r="C30" t="s">
        <v>36</v>
      </c>
      <c r="D30" t="s">
        <v>20</v>
      </c>
      <c r="E30" s="2">
        <v>-166</v>
      </c>
    </row>
    <row r="31" spans="1:5" x14ac:dyDescent="0.3">
      <c r="A31" s="1">
        <v>44235</v>
      </c>
      <c r="B31" t="s">
        <v>52</v>
      </c>
      <c r="C31" t="s">
        <v>24</v>
      </c>
      <c r="D31" t="s">
        <v>27</v>
      </c>
      <c r="E31" s="2">
        <v>-378</v>
      </c>
    </row>
    <row r="32" spans="1:5" x14ac:dyDescent="0.3">
      <c r="A32" s="1">
        <v>44235</v>
      </c>
      <c r="B32" t="s">
        <v>52</v>
      </c>
      <c r="C32" t="s">
        <v>7</v>
      </c>
      <c r="D32" t="s">
        <v>9</v>
      </c>
      <c r="E32" s="2">
        <v>-355</v>
      </c>
    </row>
    <row r="33" spans="1:5" x14ac:dyDescent="0.3">
      <c r="A33" s="1">
        <v>44236</v>
      </c>
      <c r="B33" t="s">
        <v>52</v>
      </c>
      <c r="C33" t="s">
        <v>16</v>
      </c>
      <c r="D33" t="s">
        <v>15</v>
      </c>
      <c r="E33" s="2">
        <v>-113</v>
      </c>
    </row>
    <row r="34" spans="1:5" x14ac:dyDescent="0.3">
      <c r="A34" s="1">
        <v>44240</v>
      </c>
      <c r="B34" t="s">
        <v>52</v>
      </c>
      <c r="C34" t="s">
        <v>36</v>
      </c>
      <c r="D34" t="s">
        <v>17</v>
      </c>
      <c r="E34" s="2">
        <v>-493</v>
      </c>
    </row>
    <row r="35" spans="1:5" x14ac:dyDescent="0.3">
      <c r="A35" s="1">
        <v>44240</v>
      </c>
      <c r="B35" t="s">
        <v>52</v>
      </c>
      <c r="C35" t="s">
        <v>16</v>
      </c>
      <c r="D35" t="s">
        <v>14</v>
      </c>
      <c r="E35" s="2">
        <v>-194</v>
      </c>
    </row>
    <row r="36" spans="1:5" x14ac:dyDescent="0.3">
      <c r="A36" s="1">
        <v>44241</v>
      </c>
      <c r="B36" t="s">
        <v>52</v>
      </c>
      <c r="C36" t="s">
        <v>7</v>
      </c>
      <c r="D36" t="s">
        <v>12</v>
      </c>
      <c r="E36" s="2">
        <v>-199</v>
      </c>
    </row>
    <row r="37" spans="1:5" x14ac:dyDescent="0.3">
      <c r="A37" s="1">
        <v>44242</v>
      </c>
      <c r="B37" t="s">
        <v>52</v>
      </c>
      <c r="C37" t="s">
        <v>0</v>
      </c>
      <c r="D37" t="s">
        <v>22</v>
      </c>
      <c r="E37" s="2">
        <v>-259</v>
      </c>
    </row>
    <row r="38" spans="1:5" x14ac:dyDescent="0.3">
      <c r="A38" s="1">
        <v>44245</v>
      </c>
      <c r="B38" t="s">
        <v>52</v>
      </c>
      <c r="C38" t="s">
        <v>0</v>
      </c>
      <c r="D38" t="s">
        <v>22</v>
      </c>
      <c r="E38" s="2">
        <v>-141</v>
      </c>
    </row>
    <row r="39" spans="1:5" x14ac:dyDescent="0.3">
      <c r="A39" s="1">
        <v>44246</v>
      </c>
      <c r="B39" t="s">
        <v>52</v>
      </c>
      <c r="C39" t="s">
        <v>13</v>
      </c>
      <c r="D39" t="s">
        <v>3</v>
      </c>
      <c r="E39" s="2">
        <v>-414</v>
      </c>
    </row>
    <row r="40" spans="1:5" x14ac:dyDescent="0.3">
      <c r="A40" s="1">
        <v>44249</v>
      </c>
      <c r="B40" t="s">
        <v>52</v>
      </c>
      <c r="C40" t="s">
        <v>16</v>
      </c>
      <c r="D40" t="s">
        <v>14</v>
      </c>
      <c r="E40" s="2">
        <v>-451</v>
      </c>
    </row>
    <row r="41" spans="1:5" x14ac:dyDescent="0.3">
      <c r="A41" s="1">
        <v>44249</v>
      </c>
      <c r="B41" t="s">
        <v>52</v>
      </c>
      <c r="C41" t="s">
        <v>16</v>
      </c>
      <c r="D41" t="s">
        <v>15</v>
      </c>
      <c r="E41" s="2">
        <v>-415</v>
      </c>
    </row>
    <row r="42" spans="1:5" x14ac:dyDescent="0.3">
      <c r="A42" s="1">
        <v>44250</v>
      </c>
      <c r="B42" t="s">
        <v>52</v>
      </c>
      <c r="C42" t="s">
        <v>24</v>
      </c>
      <c r="D42" t="s">
        <v>27</v>
      </c>
      <c r="E42" s="2">
        <v>-144</v>
      </c>
    </row>
    <row r="43" spans="1:5" x14ac:dyDescent="0.3">
      <c r="A43" s="1">
        <v>44251</v>
      </c>
      <c r="B43" t="s">
        <v>52</v>
      </c>
      <c r="C43" t="s">
        <v>36</v>
      </c>
      <c r="D43" t="s">
        <v>20</v>
      </c>
      <c r="E43" s="2">
        <v>-343</v>
      </c>
    </row>
    <row r="44" spans="1:5" x14ac:dyDescent="0.3">
      <c r="A44" s="1">
        <v>44253</v>
      </c>
      <c r="B44" t="s">
        <v>52</v>
      </c>
      <c r="C44" t="s">
        <v>0</v>
      </c>
      <c r="D44" t="s">
        <v>22</v>
      </c>
      <c r="E44" s="2">
        <v>-429</v>
      </c>
    </row>
    <row r="45" spans="1:5" x14ac:dyDescent="0.3">
      <c r="A45" s="1">
        <v>44256</v>
      </c>
      <c r="B45" t="s">
        <v>53</v>
      </c>
      <c r="C45" t="s">
        <v>46</v>
      </c>
      <c r="D45" t="s">
        <v>28</v>
      </c>
      <c r="E45" s="2">
        <v>6500</v>
      </c>
    </row>
    <row r="46" spans="1:5" x14ac:dyDescent="0.3">
      <c r="A46" s="1">
        <v>44256</v>
      </c>
      <c r="B46" t="s">
        <v>53</v>
      </c>
      <c r="C46" t="s">
        <v>46</v>
      </c>
      <c r="D46" t="s">
        <v>30</v>
      </c>
      <c r="E46" s="2">
        <v>-450</v>
      </c>
    </row>
    <row r="47" spans="1:5" x14ac:dyDescent="0.3">
      <c r="A47" s="1">
        <v>44258</v>
      </c>
      <c r="B47" t="s">
        <v>53</v>
      </c>
      <c r="C47" t="s">
        <v>0</v>
      </c>
      <c r="D47" t="s">
        <v>22</v>
      </c>
      <c r="E47" s="2">
        <v>-209</v>
      </c>
    </row>
    <row r="48" spans="1:5" x14ac:dyDescent="0.3">
      <c r="A48" s="1">
        <v>44259</v>
      </c>
      <c r="B48" t="s">
        <v>53</v>
      </c>
      <c r="C48" t="s">
        <v>24</v>
      </c>
      <c r="D48" t="s">
        <v>27</v>
      </c>
      <c r="E48" s="2">
        <v>-363</v>
      </c>
    </row>
    <row r="49" spans="1:5" x14ac:dyDescent="0.3">
      <c r="A49" s="1">
        <v>44259</v>
      </c>
      <c r="B49" t="s">
        <v>53</v>
      </c>
      <c r="C49" t="s">
        <v>16</v>
      </c>
      <c r="D49" t="s">
        <v>15</v>
      </c>
      <c r="E49" s="2">
        <v>-191</v>
      </c>
    </row>
    <row r="50" spans="1:5" x14ac:dyDescent="0.3">
      <c r="A50" s="1">
        <v>44261</v>
      </c>
      <c r="B50" t="s">
        <v>53</v>
      </c>
      <c r="C50" t="s">
        <v>36</v>
      </c>
      <c r="D50" t="s">
        <v>20</v>
      </c>
      <c r="E50" s="2">
        <v>-156</v>
      </c>
    </row>
    <row r="51" spans="1:5" x14ac:dyDescent="0.3">
      <c r="A51" s="1">
        <v>44261</v>
      </c>
      <c r="B51" t="s">
        <v>53</v>
      </c>
      <c r="C51" t="s">
        <v>24</v>
      </c>
      <c r="D51" t="s">
        <v>26</v>
      </c>
      <c r="E51" s="2">
        <v>-355</v>
      </c>
    </row>
    <row r="52" spans="1:5" x14ac:dyDescent="0.3">
      <c r="A52" s="1">
        <v>44265</v>
      </c>
      <c r="B52" t="s">
        <v>53</v>
      </c>
      <c r="C52" t="s">
        <v>36</v>
      </c>
      <c r="D52" t="s">
        <v>20</v>
      </c>
      <c r="E52" s="2">
        <v>-431</v>
      </c>
    </row>
    <row r="53" spans="1:5" x14ac:dyDescent="0.3">
      <c r="A53" s="1">
        <v>44266</v>
      </c>
      <c r="B53" t="s">
        <v>53</v>
      </c>
      <c r="C53" t="s">
        <v>16</v>
      </c>
      <c r="D53" t="s">
        <v>15</v>
      </c>
      <c r="E53" s="2">
        <v>-439</v>
      </c>
    </row>
    <row r="54" spans="1:5" x14ac:dyDescent="0.3">
      <c r="A54" s="1">
        <v>44266</v>
      </c>
      <c r="B54" t="s">
        <v>53</v>
      </c>
      <c r="C54" t="s">
        <v>0</v>
      </c>
      <c r="D54" t="s">
        <v>22</v>
      </c>
      <c r="E54" s="2">
        <v>-442</v>
      </c>
    </row>
    <row r="55" spans="1:5" x14ac:dyDescent="0.3">
      <c r="A55" s="1">
        <v>44267</v>
      </c>
      <c r="B55" t="s">
        <v>53</v>
      </c>
      <c r="C55" t="s">
        <v>24</v>
      </c>
      <c r="D55" t="s">
        <v>25</v>
      </c>
      <c r="E55" s="2">
        <v>-249</v>
      </c>
    </row>
    <row r="56" spans="1:5" x14ac:dyDescent="0.3">
      <c r="A56" s="1">
        <v>44267</v>
      </c>
      <c r="B56" t="s">
        <v>53</v>
      </c>
      <c r="C56" t="s">
        <v>36</v>
      </c>
      <c r="D56" t="s">
        <v>17</v>
      </c>
      <c r="E56" s="2">
        <v>-257</v>
      </c>
    </row>
    <row r="57" spans="1:5" x14ac:dyDescent="0.3">
      <c r="A57" s="1">
        <v>44267</v>
      </c>
      <c r="B57" t="s">
        <v>53</v>
      </c>
      <c r="C57" t="s">
        <v>13</v>
      </c>
      <c r="D57" t="s">
        <v>4</v>
      </c>
      <c r="E57" s="2">
        <v>-374</v>
      </c>
    </row>
    <row r="58" spans="1:5" x14ac:dyDescent="0.3">
      <c r="A58" s="1">
        <v>44268</v>
      </c>
      <c r="B58" t="s">
        <v>53</v>
      </c>
      <c r="C58" t="s">
        <v>16</v>
      </c>
      <c r="D58" t="s">
        <v>14</v>
      </c>
      <c r="E58" s="2">
        <v>-176</v>
      </c>
    </row>
    <row r="59" spans="1:5" x14ac:dyDescent="0.3">
      <c r="A59" s="1">
        <v>44268</v>
      </c>
      <c r="B59" t="s">
        <v>53</v>
      </c>
      <c r="C59" t="s">
        <v>0</v>
      </c>
      <c r="D59" t="s">
        <v>23</v>
      </c>
      <c r="E59" s="2">
        <v>-247</v>
      </c>
    </row>
    <row r="60" spans="1:5" x14ac:dyDescent="0.3">
      <c r="A60" s="1">
        <v>44269</v>
      </c>
      <c r="B60" t="s">
        <v>53</v>
      </c>
      <c r="C60" t="s">
        <v>0</v>
      </c>
      <c r="D60" t="s">
        <v>21</v>
      </c>
      <c r="E60" s="2">
        <v>-216</v>
      </c>
    </row>
    <row r="61" spans="1:5" x14ac:dyDescent="0.3">
      <c r="A61" s="1">
        <v>44272</v>
      </c>
      <c r="B61" t="s">
        <v>53</v>
      </c>
      <c r="C61" t="s">
        <v>24</v>
      </c>
      <c r="D61" t="s">
        <v>27</v>
      </c>
      <c r="E61" s="2">
        <v>-133</v>
      </c>
    </row>
    <row r="62" spans="1:5" x14ac:dyDescent="0.3">
      <c r="A62" s="1">
        <v>44273</v>
      </c>
      <c r="B62" t="s">
        <v>53</v>
      </c>
      <c r="C62" t="s">
        <v>16</v>
      </c>
      <c r="D62" t="s">
        <v>15</v>
      </c>
      <c r="E62" s="2">
        <v>-140</v>
      </c>
    </row>
    <row r="63" spans="1:5" x14ac:dyDescent="0.3">
      <c r="A63" s="1">
        <v>44274</v>
      </c>
      <c r="B63" t="s">
        <v>53</v>
      </c>
      <c r="C63" t="s">
        <v>16</v>
      </c>
      <c r="D63" t="s">
        <v>14</v>
      </c>
      <c r="E63" s="2">
        <v>-165</v>
      </c>
    </row>
    <row r="64" spans="1:5" x14ac:dyDescent="0.3">
      <c r="A64" s="1">
        <v>44275</v>
      </c>
      <c r="B64" t="s">
        <v>53</v>
      </c>
      <c r="C64" t="s">
        <v>36</v>
      </c>
      <c r="D64" t="s">
        <v>20</v>
      </c>
      <c r="E64" s="2">
        <v>-116</v>
      </c>
    </row>
    <row r="65" spans="1:5" x14ac:dyDescent="0.3">
      <c r="A65" s="1">
        <v>44275</v>
      </c>
      <c r="B65" t="s">
        <v>53</v>
      </c>
      <c r="C65" t="s">
        <v>24</v>
      </c>
      <c r="D65" t="s">
        <v>27</v>
      </c>
      <c r="E65" s="2">
        <v>-215</v>
      </c>
    </row>
    <row r="66" spans="1:5" x14ac:dyDescent="0.3">
      <c r="A66" s="1">
        <v>44276</v>
      </c>
      <c r="B66" t="s">
        <v>53</v>
      </c>
      <c r="C66" t="s">
        <v>7</v>
      </c>
      <c r="D66" t="s">
        <v>12</v>
      </c>
      <c r="E66" s="2">
        <v>-177</v>
      </c>
    </row>
    <row r="67" spans="1:5" x14ac:dyDescent="0.3">
      <c r="A67" s="1">
        <v>44277</v>
      </c>
      <c r="B67" t="s">
        <v>53</v>
      </c>
      <c r="C67" t="s">
        <v>36</v>
      </c>
      <c r="D67" t="s">
        <v>20</v>
      </c>
      <c r="E67" s="2">
        <v>-499</v>
      </c>
    </row>
    <row r="68" spans="1:5" x14ac:dyDescent="0.3">
      <c r="A68" s="1">
        <v>44278</v>
      </c>
      <c r="B68" t="s">
        <v>53</v>
      </c>
      <c r="C68" t="s">
        <v>7</v>
      </c>
      <c r="D68" t="s">
        <v>10</v>
      </c>
      <c r="E68" s="2">
        <v>-454</v>
      </c>
    </row>
    <row r="69" spans="1:5" x14ac:dyDescent="0.3">
      <c r="A69" s="1">
        <v>44279</v>
      </c>
      <c r="B69" t="s">
        <v>53</v>
      </c>
      <c r="C69" t="s">
        <v>13</v>
      </c>
      <c r="D69" t="s">
        <v>1</v>
      </c>
      <c r="E69" s="2">
        <v>-189</v>
      </c>
    </row>
    <row r="70" spans="1:5" x14ac:dyDescent="0.3">
      <c r="A70" s="1">
        <v>44280</v>
      </c>
      <c r="B70" t="s">
        <v>53</v>
      </c>
      <c r="C70" t="s">
        <v>24</v>
      </c>
      <c r="D70" t="s">
        <v>25</v>
      </c>
      <c r="E70" s="2">
        <v>-136</v>
      </c>
    </row>
    <row r="71" spans="1:5" x14ac:dyDescent="0.3">
      <c r="A71" s="1">
        <v>44281</v>
      </c>
      <c r="B71" t="s">
        <v>53</v>
      </c>
      <c r="C71" t="s">
        <v>7</v>
      </c>
      <c r="D71" t="s">
        <v>11</v>
      </c>
      <c r="E71" s="2">
        <v>-161</v>
      </c>
    </row>
    <row r="72" spans="1:5" x14ac:dyDescent="0.3">
      <c r="A72" s="1">
        <v>44281</v>
      </c>
      <c r="B72" t="s">
        <v>53</v>
      </c>
      <c r="C72" t="s">
        <v>24</v>
      </c>
      <c r="D72" t="s">
        <v>26</v>
      </c>
      <c r="E72" s="2">
        <v>-369</v>
      </c>
    </row>
    <row r="73" spans="1:5" x14ac:dyDescent="0.3">
      <c r="A73" s="1">
        <v>44284</v>
      </c>
      <c r="B73" t="s">
        <v>53</v>
      </c>
      <c r="C73" t="s">
        <v>7</v>
      </c>
      <c r="D73" t="s">
        <v>9</v>
      </c>
      <c r="E73" s="2">
        <v>-140</v>
      </c>
    </row>
    <row r="74" spans="1:5" x14ac:dyDescent="0.3">
      <c r="A74" s="1">
        <v>44285</v>
      </c>
      <c r="B74" t="s">
        <v>53</v>
      </c>
      <c r="C74" t="s">
        <v>36</v>
      </c>
      <c r="D74" t="s">
        <v>20</v>
      </c>
      <c r="E74" s="2">
        <v>-291</v>
      </c>
    </row>
    <row r="75" spans="1:5" x14ac:dyDescent="0.3">
      <c r="A75" s="1">
        <v>44286</v>
      </c>
      <c r="B75" t="s">
        <v>53</v>
      </c>
      <c r="C75" t="s">
        <v>7</v>
      </c>
      <c r="D75" t="s">
        <v>12</v>
      </c>
      <c r="E75" s="2">
        <v>-373</v>
      </c>
    </row>
    <row r="76" spans="1:5" x14ac:dyDescent="0.3">
      <c r="A76" s="1">
        <v>44286</v>
      </c>
      <c r="B76" t="s">
        <v>53</v>
      </c>
      <c r="C76" t="s">
        <v>7</v>
      </c>
      <c r="D76" t="s">
        <v>11</v>
      </c>
      <c r="E76" s="2">
        <v>-133</v>
      </c>
    </row>
    <row r="77" spans="1:5" x14ac:dyDescent="0.3">
      <c r="A77" s="1">
        <v>44286</v>
      </c>
      <c r="B77" t="s">
        <v>53</v>
      </c>
      <c r="C77" t="s">
        <v>13</v>
      </c>
      <c r="D77" t="s">
        <v>4</v>
      </c>
      <c r="E77" s="2">
        <v>-376</v>
      </c>
    </row>
    <row r="78" spans="1:5" x14ac:dyDescent="0.3">
      <c r="A78" s="1">
        <v>44286</v>
      </c>
      <c r="B78" t="s">
        <v>53</v>
      </c>
      <c r="C78" t="s">
        <v>36</v>
      </c>
      <c r="D78" t="s">
        <v>19</v>
      </c>
      <c r="E78" s="2">
        <v>-126</v>
      </c>
    </row>
    <row r="79" spans="1:5" x14ac:dyDescent="0.3">
      <c r="A79" s="1">
        <v>44287</v>
      </c>
      <c r="B79" t="s">
        <v>54</v>
      </c>
      <c r="C79" t="s">
        <v>24</v>
      </c>
      <c r="D79" t="s">
        <v>27</v>
      </c>
      <c r="E79" s="2">
        <v>-136</v>
      </c>
    </row>
    <row r="80" spans="1:5" x14ac:dyDescent="0.3">
      <c r="A80" s="1">
        <v>44287</v>
      </c>
      <c r="B80" t="s">
        <v>54</v>
      </c>
      <c r="C80" t="s">
        <v>46</v>
      </c>
      <c r="D80" t="s">
        <v>28</v>
      </c>
      <c r="E80" s="2">
        <v>6500</v>
      </c>
    </row>
    <row r="81" spans="1:5" x14ac:dyDescent="0.3">
      <c r="A81" s="1">
        <v>44287</v>
      </c>
      <c r="B81" t="s">
        <v>54</v>
      </c>
      <c r="C81" t="s">
        <v>46</v>
      </c>
      <c r="D81" t="s">
        <v>30</v>
      </c>
      <c r="E81" s="2">
        <v>-400</v>
      </c>
    </row>
    <row r="82" spans="1:5" x14ac:dyDescent="0.3">
      <c r="A82" s="1">
        <v>44295</v>
      </c>
      <c r="B82" t="s">
        <v>54</v>
      </c>
      <c r="C82" t="s">
        <v>24</v>
      </c>
      <c r="D82" t="s">
        <v>25</v>
      </c>
      <c r="E82" s="2">
        <v>-324</v>
      </c>
    </row>
    <row r="83" spans="1:5" x14ac:dyDescent="0.3">
      <c r="A83" s="1">
        <v>44297</v>
      </c>
      <c r="B83" t="s">
        <v>54</v>
      </c>
      <c r="C83" t="s">
        <v>7</v>
      </c>
      <c r="D83" t="s">
        <v>10</v>
      </c>
      <c r="E83" s="2">
        <v>-407</v>
      </c>
    </row>
    <row r="84" spans="1:5" x14ac:dyDescent="0.3">
      <c r="A84" s="1">
        <v>44297</v>
      </c>
      <c r="B84" t="s">
        <v>54</v>
      </c>
      <c r="C84" t="s">
        <v>36</v>
      </c>
      <c r="D84" t="s">
        <v>19</v>
      </c>
      <c r="E84" s="2">
        <v>-428</v>
      </c>
    </row>
    <row r="85" spans="1:5" x14ac:dyDescent="0.3">
      <c r="A85" s="1">
        <v>44300</v>
      </c>
      <c r="B85" t="s">
        <v>54</v>
      </c>
      <c r="C85" t="s">
        <v>36</v>
      </c>
      <c r="D85" t="s">
        <v>19</v>
      </c>
      <c r="E85" s="2">
        <v>-370</v>
      </c>
    </row>
    <row r="86" spans="1:5" x14ac:dyDescent="0.3">
      <c r="A86" s="1">
        <v>44301</v>
      </c>
      <c r="B86" t="s">
        <v>54</v>
      </c>
      <c r="C86" t="s">
        <v>24</v>
      </c>
      <c r="D86" t="s">
        <v>25</v>
      </c>
      <c r="E86" s="2">
        <v>-134</v>
      </c>
    </row>
    <row r="87" spans="1:5" x14ac:dyDescent="0.3">
      <c r="A87" s="1">
        <v>44301</v>
      </c>
      <c r="B87" t="s">
        <v>54</v>
      </c>
      <c r="C87" t="s">
        <v>24</v>
      </c>
      <c r="D87" t="s">
        <v>25</v>
      </c>
      <c r="E87" s="2">
        <v>-468</v>
      </c>
    </row>
    <row r="88" spans="1:5" x14ac:dyDescent="0.3">
      <c r="A88" s="1">
        <v>44302</v>
      </c>
      <c r="B88" t="s">
        <v>54</v>
      </c>
      <c r="C88" t="s">
        <v>16</v>
      </c>
      <c r="D88" t="s">
        <v>15</v>
      </c>
      <c r="E88" s="2">
        <v>-377</v>
      </c>
    </row>
    <row r="89" spans="1:5" x14ac:dyDescent="0.3">
      <c r="A89" s="1">
        <v>44304</v>
      </c>
      <c r="B89" t="s">
        <v>54</v>
      </c>
      <c r="C89" t="s">
        <v>0</v>
      </c>
      <c r="D89" t="s">
        <v>23</v>
      </c>
      <c r="E89" s="2">
        <v>-262</v>
      </c>
    </row>
    <row r="90" spans="1:5" x14ac:dyDescent="0.3">
      <c r="A90" s="1">
        <v>44305</v>
      </c>
      <c r="B90" t="s">
        <v>54</v>
      </c>
      <c r="C90" t="s">
        <v>13</v>
      </c>
      <c r="D90" t="s">
        <v>3</v>
      </c>
      <c r="E90" s="2">
        <v>-390</v>
      </c>
    </row>
    <row r="91" spans="1:5" x14ac:dyDescent="0.3">
      <c r="A91" s="1">
        <v>44307</v>
      </c>
      <c r="B91" t="s">
        <v>54</v>
      </c>
      <c r="C91" t="s">
        <v>7</v>
      </c>
      <c r="D91" t="s">
        <v>9</v>
      </c>
      <c r="E91" s="2">
        <v>-178</v>
      </c>
    </row>
    <row r="92" spans="1:5" x14ac:dyDescent="0.3">
      <c r="A92" s="1">
        <v>44307</v>
      </c>
      <c r="B92" t="s">
        <v>54</v>
      </c>
      <c r="C92" t="s">
        <v>36</v>
      </c>
      <c r="D92" t="s">
        <v>17</v>
      </c>
      <c r="E92" s="2">
        <v>-391</v>
      </c>
    </row>
    <row r="93" spans="1:5" x14ac:dyDescent="0.3">
      <c r="A93" s="1">
        <v>44307</v>
      </c>
      <c r="B93" t="s">
        <v>54</v>
      </c>
      <c r="C93" t="s">
        <v>24</v>
      </c>
      <c r="D93" t="s">
        <v>25</v>
      </c>
      <c r="E93" s="2">
        <v>-397</v>
      </c>
    </row>
    <row r="94" spans="1:5" x14ac:dyDescent="0.3">
      <c r="A94" s="1">
        <v>44314</v>
      </c>
      <c r="B94" t="s">
        <v>54</v>
      </c>
      <c r="C94" t="s">
        <v>36</v>
      </c>
      <c r="D94" t="s">
        <v>20</v>
      </c>
      <c r="E94" s="2">
        <v>-462</v>
      </c>
    </row>
    <row r="95" spans="1:5" x14ac:dyDescent="0.3">
      <c r="A95" s="1">
        <v>44314</v>
      </c>
      <c r="B95" t="s">
        <v>54</v>
      </c>
      <c r="C95" t="s">
        <v>13</v>
      </c>
      <c r="D95" t="s">
        <v>5</v>
      </c>
      <c r="E95" s="2">
        <v>-150</v>
      </c>
    </row>
    <row r="96" spans="1:5" x14ac:dyDescent="0.3">
      <c r="A96" s="1">
        <v>44314</v>
      </c>
      <c r="B96" t="s">
        <v>54</v>
      </c>
      <c r="C96" t="s">
        <v>7</v>
      </c>
      <c r="D96" t="s">
        <v>10</v>
      </c>
      <c r="E96" s="2">
        <v>-182</v>
      </c>
    </row>
    <row r="97" spans="1:5" x14ac:dyDescent="0.3">
      <c r="A97" s="1">
        <v>44316</v>
      </c>
      <c r="B97" t="s">
        <v>54</v>
      </c>
      <c r="C97" t="s">
        <v>24</v>
      </c>
      <c r="D97" t="s">
        <v>27</v>
      </c>
      <c r="E97" s="2">
        <v>-242</v>
      </c>
    </row>
    <row r="98" spans="1:5" x14ac:dyDescent="0.3">
      <c r="A98" s="1">
        <v>44316</v>
      </c>
      <c r="B98" t="s">
        <v>54</v>
      </c>
      <c r="C98" t="s">
        <v>7</v>
      </c>
      <c r="D98" t="s">
        <v>11</v>
      </c>
      <c r="E98" s="2">
        <v>-228</v>
      </c>
    </row>
    <row r="99" spans="1:5" x14ac:dyDescent="0.3">
      <c r="A99" s="1">
        <v>44317</v>
      </c>
      <c r="B99" t="s">
        <v>55</v>
      </c>
      <c r="C99" t="s">
        <v>7</v>
      </c>
      <c r="D99" t="s">
        <v>12</v>
      </c>
      <c r="E99" s="2">
        <v>-384</v>
      </c>
    </row>
    <row r="100" spans="1:5" x14ac:dyDescent="0.3">
      <c r="A100" s="1">
        <v>44317</v>
      </c>
      <c r="B100" t="s">
        <v>55</v>
      </c>
      <c r="C100" t="s">
        <v>16</v>
      </c>
      <c r="D100" t="s">
        <v>15</v>
      </c>
      <c r="E100" s="2">
        <v>-281</v>
      </c>
    </row>
    <row r="101" spans="1:5" x14ac:dyDescent="0.3">
      <c r="A101" s="1">
        <v>44317</v>
      </c>
      <c r="B101" t="s">
        <v>55</v>
      </c>
      <c r="C101" t="s">
        <v>24</v>
      </c>
      <c r="D101" t="s">
        <v>27</v>
      </c>
      <c r="E101" s="2">
        <v>-421</v>
      </c>
    </row>
    <row r="102" spans="1:5" x14ac:dyDescent="0.3">
      <c r="A102" s="1">
        <v>44317</v>
      </c>
      <c r="B102" t="s">
        <v>55</v>
      </c>
      <c r="C102" t="s">
        <v>13</v>
      </c>
      <c r="D102" t="s">
        <v>2</v>
      </c>
      <c r="E102" s="2">
        <v>-213</v>
      </c>
    </row>
    <row r="103" spans="1:5" x14ac:dyDescent="0.3">
      <c r="A103" s="1">
        <v>44317</v>
      </c>
      <c r="B103" t="s">
        <v>55</v>
      </c>
      <c r="C103" t="s">
        <v>7</v>
      </c>
      <c r="D103" t="s">
        <v>11</v>
      </c>
      <c r="E103" s="2">
        <v>-231</v>
      </c>
    </row>
    <row r="104" spans="1:5" x14ac:dyDescent="0.3">
      <c r="A104" s="1">
        <v>44317</v>
      </c>
      <c r="B104" t="s">
        <v>55</v>
      </c>
      <c r="C104" t="s">
        <v>46</v>
      </c>
      <c r="D104" t="s">
        <v>28</v>
      </c>
      <c r="E104" s="2">
        <v>6500</v>
      </c>
    </row>
    <row r="105" spans="1:5" x14ac:dyDescent="0.3">
      <c r="A105" s="1">
        <v>44317</v>
      </c>
      <c r="B105" t="s">
        <v>55</v>
      </c>
      <c r="C105" t="s">
        <v>46</v>
      </c>
      <c r="D105" t="s">
        <v>29</v>
      </c>
      <c r="E105" s="2">
        <v>800</v>
      </c>
    </row>
    <row r="106" spans="1:5" x14ac:dyDescent="0.3">
      <c r="A106" s="1">
        <v>44317</v>
      </c>
      <c r="B106" t="s">
        <v>55</v>
      </c>
      <c r="C106" t="s">
        <v>46</v>
      </c>
      <c r="D106" t="s">
        <v>30</v>
      </c>
      <c r="E106" s="2">
        <v>-500</v>
      </c>
    </row>
    <row r="107" spans="1:5" x14ac:dyDescent="0.3">
      <c r="A107" s="1">
        <v>44319</v>
      </c>
      <c r="B107" t="s">
        <v>55</v>
      </c>
      <c r="C107" t="s">
        <v>0</v>
      </c>
      <c r="D107" t="s">
        <v>23</v>
      </c>
      <c r="E107" s="2">
        <v>-393</v>
      </c>
    </row>
    <row r="108" spans="1:5" x14ac:dyDescent="0.3">
      <c r="A108" s="1">
        <v>44321</v>
      </c>
      <c r="B108" t="s">
        <v>55</v>
      </c>
      <c r="C108" t="s">
        <v>7</v>
      </c>
      <c r="D108" t="s">
        <v>9</v>
      </c>
      <c r="E108" s="2">
        <v>-163</v>
      </c>
    </row>
    <row r="109" spans="1:5" x14ac:dyDescent="0.3">
      <c r="A109" s="1">
        <v>44323</v>
      </c>
      <c r="B109" t="s">
        <v>55</v>
      </c>
      <c r="C109" t="s">
        <v>16</v>
      </c>
      <c r="D109" t="s">
        <v>15</v>
      </c>
      <c r="E109" s="2">
        <v>-125</v>
      </c>
    </row>
    <row r="110" spans="1:5" x14ac:dyDescent="0.3">
      <c r="A110" s="1">
        <v>44325</v>
      </c>
      <c r="B110" t="s">
        <v>55</v>
      </c>
      <c r="C110" t="s">
        <v>24</v>
      </c>
      <c r="D110" t="s">
        <v>27</v>
      </c>
      <c r="E110" s="2">
        <v>-340</v>
      </c>
    </row>
    <row r="111" spans="1:5" x14ac:dyDescent="0.3">
      <c r="A111" s="1">
        <v>44325</v>
      </c>
      <c r="B111" t="s">
        <v>55</v>
      </c>
      <c r="C111" t="s">
        <v>36</v>
      </c>
      <c r="D111" t="s">
        <v>19</v>
      </c>
      <c r="E111" s="2">
        <v>-371</v>
      </c>
    </row>
    <row r="112" spans="1:5" x14ac:dyDescent="0.3">
      <c r="A112" s="1">
        <v>44327</v>
      </c>
      <c r="B112" t="s">
        <v>55</v>
      </c>
      <c r="C112" t="s">
        <v>36</v>
      </c>
      <c r="D112" t="s">
        <v>20</v>
      </c>
      <c r="E112" s="2">
        <v>-469</v>
      </c>
    </row>
    <row r="113" spans="1:5" x14ac:dyDescent="0.3">
      <c r="A113" s="1">
        <v>44329</v>
      </c>
      <c r="B113" t="s">
        <v>55</v>
      </c>
      <c r="C113" t="s">
        <v>36</v>
      </c>
      <c r="D113" t="s">
        <v>19</v>
      </c>
      <c r="E113" s="2">
        <v>-117</v>
      </c>
    </row>
    <row r="114" spans="1:5" x14ac:dyDescent="0.3">
      <c r="A114" s="1">
        <v>44332</v>
      </c>
      <c r="B114" t="s">
        <v>55</v>
      </c>
      <c r="C114" t="s">
        <v>16</v>
      </c>
      <c r="D114" t="s">
        <v>15</v>
      </c>
      <c r="E114" s="2">
        <v>-120</v>
      </c>
    </row>
    <row r="115" spans="1:5" x14ac:dyDescent="0.3">
      <c r="A115" s="1">
        <v>44335</v>
      </c>
      <c r="B115" t="s">
        <v>55</v>
      </c>
      <c r="C115" t="s">
        <v>36</v>
      </c>
      <c r="D115" t="s">
        <v>20</v>
      </c>
      <c r="E115" s="2">
        <v>-133</v>
      </c>
    </row>
    <row r="116" spans="1:5" x14ac:dyDescent="0.3">
      <c r="A116" s="1">
        <v>44336</v>
      </c>
      <c r="B116" t="s">
        <v>55</v>
      </c>
      <c r="C116" t="s">
        <v>0</v>
      </c>
      <c r="D116" t="s">
        <v>23</v>
      </c>
      <c r="E116" s="2">
        <v>-229</v>
      </c>
    </row>
    <row r="117" spans="1:5" x14ac:dyDescent="0.3">
      <c r="A117" s="1">
        <v>44338</v>
      </c>
      <c r="B117" t="s">
        <v>55</v>
      </c>
      <c r="C117" t="s">
        <v>0</v>
      </c>
      <c r="D117" t="s">
        <v>22</v>
      </c>
      <c r="E117" s="2">
        <v>-218</v>
      </c>
    </row>
    <row r="118" spans="1:5" x14ac:dyDescent="0.3">
      <c r="A118" s="1">
        <v>44339</v>
      </c>
      <c r="B118" t="s">
        <v>55</v>
      </c>
      <c r="C118" t="s">
        <v>16</v>
      </c>
      <c r="D118" t="s">
        <v>15</v>
      </c>
      <c r="E118" s="2">
        <v>-271</v>
      </c>
    </row>
    <row r="119" spans="1:5" x14ac:dyDescent="0.3">
      <c r="A119" s="1">
        <v>44340</v>
      </c>
      <c r="B119" t="s">
        <v>55</v>
      </c>
      <c r="C119" t="s">
        <v>0</v>
      </c>
      <c r="D119" t="s">
        <v>22</v>
      </c>
      <c r="E119" s="2">
        <v>-227</v>
      </c>
    </row>
    <row r="120" spans="1:5" x14ac:dyDescent="0.3">
      <c r="A120" s="1">
        <v>44342</v>
      </c>
      <c r="B120" t="s">
        <v>55</v>
      </c>
      <c r="C120" t="s">
        <v>16</v>
      </c>
      <c r="D120" t="s">
        <v>14</v>
      </c>
      <c r="E120" s="2">
        <v>-289</v>
      </c>
    </row>
    <row r="121" spans="1:5" x14ac:dyDescent="0.3">
      <c r="A121" s="1">
        <v>44343</v>
      </c>
      <c r="B121" t="s">
        <v>55</v>
      </c>
      <c r="C121" t="s">
        <v>13</v>
      </c>
      <c r="D121" t="s">
        <v>6</v>
      </c>
      <c r="E121" s="2">
        <v>-447</v>
      </c>
    </row>
    <row r="122" spans="1:5" x14ac:dyDescent="0.3">
      <c r="A122" s="1">
        <v>44344</v>
      </c>
      <c r="B122" t="s">
        <v>55</v>
      </c>
      <c r="C122" t="s">
        <v>16</v>
      </c>
      <c r="D122" t="s">
        <v>15</v>
      </c>
      <c r="E122" s="2">
        <v>-303</v>
      </c>
    </row>
    <row r="123" spans="1:5" x14ac:dyDescent="0.3">
      <c r="A123" s="1">
        <v>44345</v>
      </c>
      <c r="B123" t="s">
        <v>55</v>
      </c>
      <c r="C123" t="s">
        <v>24</v>
      </c>
      <c r="D123" t="s">
        <v>27</v>
      </c>
      <c r="E123" s="2">
        <v>-373</v>
      </c>
    </row>
    <row r="124" spans="1:5" x14ac:dyDescent="0.3">
      <c r="A124" s="1">
        <v>44345</v>
      </c>
      <c r="B124" t="s">
        <v>55</v>
      </c>
      <c r="C124" t="s">
        <v>7</v>
      </c>
      <c r="D124" t="s">
        <v>11</v>
      </c>
      <c r="E124" s="2">
        <v>-463</v>
      </c>
    </row>
    <row r="125" spans="1:5" x14ac:dyDescent="0.3">
      <c r="A125" s="1">
        <v>44347</v>
      </c>
      <c r="B125" t="s">
        <v>55</v>
      </c>
      <c r="C125" t="s">
        <v>13</v>
      </c>
      <c r="D125" t="s">
        <v>1</v>
      </c>
      <c r="E125" s="2">
        <v>-157</v>
      </c>
    </row>
    <row r="126" spans="1:5" x14ac:dyDescent="0.3">
      <c r="A126" s="1">
        <v>44348</v>
      </c>
      <c r="B126" t="s">
        <v>56</v>
      </c>
      <c r="C126" t="s">
        <v>13</v>
      </c>
      <c r="D126" t="s">
        <v>3</v>
      </c>
      <c r="E126" s="2">
        <v>-199</v>
      </c>
    </row>
    <row r="127" spans="1:5" x14ac:dyDescent="0.3">
      <c r="A127" s="1">
        <v>44348</v>
      </c>
      <c r="B127" t="s">
        <v>56</v>
      </c>
      <c r="C127" t="s">
        <v>36</v>
      </c>
      <c r="D127" t="s">
        <v>20</v>
      </c>
      <c r="E127" s="2">
        <v>-488</v>
      </c>
    </row>
    <row r="128" spans="1:5" x14ac:dyDescent="0.3">
      <c r="A128" s="1">
        <v>44348</v>
      </c>
      <c r="B128" t="s">
        <v>56</v>
      </c>
      <c r="C128" t="s">
        <v>46</v>
      </c>
      <c r="D128" t="s">
        <v>28</v>
      </c>
      <c r="E128" s="2">
        <v>6500</v>
      </c>
    </row>
    <row r="129" spans="1:5" x14ac:dyDescent="0.3">
      <c r="A129" s="1">
        <v>44348</v>
      </c>
      <c r="B129" t="s">
        <v>56</v>
      </c>
      <c r="C129" t="s">
        <v>46</v>
      </c>
      <c r="D129" t="s">
        <v>30</v>
      </c>
      <c r="E129" s="2">
        <v>-300</v>
      </c>
    </row>
    <row r="130" spans="1:5" x14ac:dyDescent="0.3">
      <c r="A130" s="1">
        <v>44352</v>
      </c>
      <c r="B130" t="s">
        <v>56</v>
      </c>
      <c r="C130" t="s">
        <v>16</v>
      </c>
      <c r="D130" t="s">
        <v>14</v>
      </c>
      <c r="E130" s="2">
        <v>-368</v>
      </c>
    </row>
    <row r="131" spans="1:5" x14ac:dyDescent="0.3">
      <c r="A131" s="1">
        <v>44352</v>
      </c>
      <c r="B131" t="s">
        <v>56</v>
      </c>
      <c r="C131" t="s">
        <v>16</v>
      </c>
      <c r="D131" t="s">
        <v>15</v>
      </c>
      <c r="E131" s="2">
        <v>-431</v>
      </c>
    </row>
    <row r="132" spans="1:5" x14ac:dyDescent="0.3">
      <c r="A132" s="1">
        <v>44353</v>
      </c>
      <c r="B132" t="s">
        <v>56</v>
      </c>
      <c r="C132" t="s">
        <v>16</v>
      </c>
      <c r="D132" t="s">
        <v>14</v>
      </c>
      <c r="E132" s="2">
        <v>-382</v>
      </c>
    </row>
    <row r="133" spans="1:5" x14ac:dyDescent="0.3">
      <c r="A133" s="1">
        <v>44353</v>
      </c>
      <c r="B133" t="s">
        <v>56</v>
      </c>
      <c r="C133" t="s">
        <v>0</v>
      </c>
      <c r="D133" t="s">
        <v>23</v>
      </c>
      <c r="E133" s="2">
        <v>-262</v>
      </c>
    </row>
    <row r="134" spans="1:5" x14ac:dyDescent="0.3">
      <c r="A134" s="1">
        <v>44355</v>
      </c>
      <c r="B134" t="s">
        <v>56</v>
      </c>
      <c r="C134" t="s">
        <v>0</v>
      </c>
      <c r="D134" t="s">
        <v>21</v>
      </c>
      <c r="E134" s="2">
        <v>-163</v>
      </c>
    </row>
    <row r="135" spans="1:5" x14ac:dyDescent="0.3">
      <c r="A135" s="1">
        <v>44356</v>
      </c>
      <c r="B135" t="s">
        <v>56</v>
      </c>
      <c r="C135" t="s">
        <v>7</v>
      </c>
      <c r="D135" t="s">
        <v>9</v>
      </c>
      <c r="E135" s="2">
        <v>-108</v>
      </c>
    </row>
    <row r="136" spans="1:5" x14ac:dyDescent="0.3">
      <c r="A136" s="1">
        <v>44357</v>
      </c>
      <c r="B136" t="s">
        <v>56</v>
      </c>
      <c r="C136" t="s">
        <v>13</v>
      </c>
      <c r="D136" t="s">
        <v>6</v>
      </c>
      <c r="E136" s="2">
        <v>-154</v>
      </c>
    </row>
    <row r="137" spans="1:5" x14ac:dyDescent="0.3">
      <c r="A137" s="1">
        <v>44359</v>
      </c>
      <c r="B137" t="s">
        <v>56</v>
      </c>
      <c r="C137" t="s">
        <v>24</v>
      </c>
      <c r="D137" t="s">
        <v>25</v>
      </c>
      <c r="E137" s="2">
        <v>-167</v>
      </c>
    </row>
    <row r="138" spans="1:5" x14ac:dyDescent="0.3">
      <c r="A138" s="1">
        <v>44359</v>
      </c>
      <c r="B138" t="s">
        <v>56</v>
      </c>
      <c r="C138" t="s">
        <v>13</v>
      </c>
      <c r="D138" t="s">
        <v>2</v>
      </c>
      <c r="E138" s="2">
        <v>-289</v>
      </c>
    </row>
    <row r="139" spans="1:5" x14ac:dyDescent="0.3">
      <c r="A139" s="1">
        <v>44360</v>
      </c>
      <c r="B139" t="s">
        <v>56</v>
      </c>
      <c r="C139" t="s">
        <v>7</v>
      </c>
      <c r="D139" t="s">
        <v>12</v>
      </c>
      <c r="E139" s="2">
        <v>-206</v>
      </c>
    </row>
    <row r="140" spans="1:5" x14ac:dyDescent="0.3">
      <c r="A140" s="1">
        <v>44361</v>
      </c>
      <c r="B140" t="s">
        <v>56</v>
      </c>
      <c r="C140" t="s">
        <v>24</v>
      </c>
      <c r="D140" t="s">
        <v>27</v>
      </c>
      <c r="E140" s="2">
        <v>-143</v>
      </c>
    </row>
    <row r="141" spans="1:5" x14ac:dyDescent="0.3">
      <c r="A141" s="1">
        <v>44363</v>
      </c>
      <c r="B141" t="s">
        <v>56</v>
      </c>
      <c r="C141" t="s">
        <v>36</v>
      </c>
      <c r="D141" t="s">
        <v>20</v>
      </c>
      <c r="E141" s="2">
        <v>-229</v>
      </c>
    </row>
    <row r="142" spans="1:5" x14ac:dyDescent="0.3">
      <c r="A142" s="1">
        <v>44365</v>
      </c>
      <c r="B142" t="s">
        <v>56</v>
      </c>
      <c r="C142" t="s">
        <v>36</v>
      </c>
      <c r="D142" t="s">
        <v>19</v>
      </c>
      <c r="E142" s="2">
        <v>-136</v>
      </c>
    </row>
    <row r="143" spans="1:5" x14ac:dyDescent="0.3">
      <c r="A143" s="1">
        <v>44366</v>
      </c>
      <c r="B143" t="s">
        <v>56</v>
      </c>
      <c r="C143" t="s">
        <v>24</v>
      </c>
      <c r="D143" t="s">
        <v>26</v>
      </c>
      <c r="E143" s="2">
        <v>-403</v>
      </c>
    </row>
    <row r="144" spans="1:5" x14ac:dyDescent="0.3">
      <c r="A144" s="1">
        <v>44367</v>
      </c>
      <c r="B144" t="s">
        <v>56</v>
      </c>
      <c r="C144" t="s">
        <v>36</v>
      </c>
      <c r="D144" t="s">
        <v>17</v>
      </c>
      <c r="E144" s="2">
        <v>-430</v>
      </c>
    </row>
    <row r="145" spans="1:5" x14ac:dyDescent="0.3">
      <c r="A145" s="1">
        <v>44367</v>
      </c>
      <c r="B145" t="s">
        <v>56</v>
      </c>
      <c r="C145" t="s">
        <v>0</v>
      </c>
      <c r="D145" t="s">
        <v>23</v>
      </c>
      <c r="E145" s="2">
        <v>-126</v>
      </c>
    </row>
    <row r="146" spans="1:5" x14ac:dyDescent="0.3">
      <c r="A146" s="1">
        <v>44367</v>
      </c>
      <c r="B146" t="s">
        <v>56</v>
      </c>
      <c r="C146" t="s">
        <v>36</v>
      </c>
      <c r="D146" t="s">
        <v>20</v>
      </c>
      <c r="E146" s="2">
        <v>-422</v>
      </c>
    </row>
    <row r="147" spans="1:5" x14ac:dyDescent="0.3">
      <c r="A147" s="1">
        <v>44369</v>
      </c>
      <c r="B147" t="s">
        <v>56</v>
      </c>
      <c r="C147" t="s">
        <v>16</v>
      </c>
      <c r="D147" t="s">
        <v>15</v>
      </c>
      <c r="E147" s="2">
        <v>-279</v>
      </c>
    </row>
    <row r="148" spans="1:5" x14ac:dyDescent="0.3">
      <c r="A148" s="1">
        <v>44371</v>
      </c>
      <c r="B148" t="s">
        <v>56</v>
      </c>
      <c r="C148" t="s">
        <v>36</v>
      </c>
      <c r="D148" t="s">
        <v>19</v>
      </c>
      <c r="E148" s="2">
        <v>-307</v>
      </c>
    </row>
    <row r="149" spans="1:5" x14ac:dyDescent="0.3">
      <c r="A149" s="1">
        <v>44371</v>
      </c>
      <c r="B149" t="s">
        <v>56</v>
      </c>
      <c r="C149" t="s">
        <v>0</v>
      </c>
      <c r="D149" t="s">
        <v>21</v>
      </c>
      <c r="E149" s="2">
        <v>-179</v>
      </c>
    </row>
    <row r="150" spans="1:5" x14ac:dyDescent="0.3">
      <c r="A150" s="1">
        <v>44375</v>
      </c>
      <c r="B150" t="s">
        <v>56</v>
      </c>
      <c r="C150" t="s">
        <v>0</v>
      </c>
      <c r="D150" t="s">
        <v>22</v>
      </c>
      <c r="E150" s="2">
        <v>-269</v>
      </c>
    </row>
    <row r="151" spans="1:5" x14ac:dyDescent="0.3">
      <c r="A151" s="1">
        <v>44378</v>
      </c>
      <c r="B151" t="s">
        <v>57</v>
      </c>
      <c r="C151" t="s">
        <v>13</v>
      </c>
      <c r="D151" t="s">
        <v>2</v>
      </c>
      <c r="E151" s="2">
        <v>-352</v>
      </c>
    </row>
    <row r="152" spans="1:5" x14ac:dyDescent="0.3">
      <c r="A152" s="1">
        <v>44378</v>
      </c>
      <c r="B152" t="s">
        <v>57</v>
      </c>
      <c r="C152" t="s">
        <v>46</v>
      </c>
      <c r="D152" t="s">
        <v>28</v>
      </c>
      <c r="E152" s="2">
        <v>6500</v>
      </c>
    </row>
    <row r="153" spans="1:5" x14ac:dyDescent="0.3">
      <c r="A153" s="1">
        <v>44378</v>
      </c>
      <c r="B153" t="s">
        <v>57</v>
      </c>
      <c r="C153" t="s">
        <v>46</v>
      </c>
      <c r="D153" t="s">
        <v>30</v>
      </c>
      <c r="E153" s="2">
        <v>-500</v>
      </c>
    </row>
    <row r="154" spans="1:5" x14ac:dyDescent="0.3">
      <c r="A154" s="1">
        <v>44381</v>
      </c>
      <c r="B154" t="s">
        <v>57</v>
      </c>
      <c r="C154" t="s">
        <v>24</v>
      </c>
      <c r="D154" t="s">
        <v>27</v>
      </c>
      <c r="E154" s="2">
        <v>-294</v>
      </c>
    </row>
    <row r="155" spans="1:5" x14ac:dyDescent="0.3">
      <c r="A155" s="1">
        <v>44385</v>
      </c>
      <c r="B155" t="s">
        <v>57</v>
      </c>
      <c r="C155" t="s">
        <v>16</v>
      </c>
      <c r="D155" t="s">
        <v>15</v>
      </c>
      <c r="E155" s="2">
        <v>-275</v>
      </c>
    </row>
    <row r="156" spans="1:5" x14ac:dyDescent="0.3">
      <c r="A156" s="1">
        <v>44387</v>
      </c>
      <c r="B156" t="s">
        <v>57</v>
      </c>
      <c r="C156" t="s">
        <v>13</v>
      </c>
      <c r="D156" t="s">
        <v>6</v>
      </c>
      <c r="E156" s="2">
        <v>-466</v>
      </c>
    </row>
    <row r="157" spans="1:5" x14ac:dyDescent="0.3">
      <c r="A157" s="1">
        <v>44387</v>
      </c>
      <c r="B157" t="s">
        <v>57</v>
      </c>
      <c r="C157" t="s">
        <v>24</v>
      </c>
      <c r="D157" t="s">
        <v>27</v>
      </c>
      <c r="E157" s="2">
        <v>-308</v>
      </c>
    </row>
    <row r="158" spans="1:5" x14ac:dyDescent="0.3">
      <c r="A158" s="1">
        <v>44388</v>
      </c>
      <c r="B158" t="s">
        <v>57</v>
      </c>
      <c r="C158" t="s">
        <v>36</v>
      </c>
      <c r="D158" t="s">
        <v>20</v>
      </c>
      <c r="E158" s="2">
        <v>-237</v>
      </c>
    </row>
    <row r="159" spans="1:5" x14ac:dyDescent="0.3">
      <c r="A159" s="1">
        <v>44391</v>
      </c>
      <c r="B159" t="s">
        <v>57</v>
      </c>
      <c r="C159" t="s">
        <v>0</v>
      </c>
      <c r="D159" t="s">
        <v>23</v>
      </c>
      <c r="E159" s="2">
        <v>-397</v>
      </c>
    </row>
    <row r="160" spans="1:5" x14ac:dyDescent="0.3">
      <c r="A160" s="1">
        <v>44393</v>
      </c>
      <c r="B160" t="s">
        <v>57</v>
      </c>
      <c r="C160" t="s">
        <v>0</v>
      </c>
      <c r="D160" t="s">
        <v>23</v>
      </c>
      <c r="E160" s="2">
        <v>-151</v>
      </c>
    </row>
    <row r="161" spans="1:5" x14ac:dyDescent="0.3">
      <c r="A161" s="1">
        <v>44394</v>
      </c>
      <c r="B161" t="s">
        <v>57</v>
      </c>
      <c r="C161" t="s">
        <v>16</v>
      </c>
      <c r="D161" t="s">
        <v>15</v>
      </c>
      <c r="E161" s="2">
        <v>-342</v>
      </c>
    </row>
    <row r="162" spans="1:5" x14ac:dyDescent="0.3">
      <c r="A162" s="1">
        <v>44395</v>
      </c>
      <c r="B162" t="s">
        <v>57</v>
      </c>
      <c r="C162" t="s">
        <v>16</v>
      </c>
      <c r="D162" t="s">
        <v>15</v>
      </c>
      <c r="E162" s="2">
        <v>-191</v>
      </c>
    </row>
    <row r="163" spans="1:5" x14ac:dyDescent="0.3">
      <c r="A163" s="1">
        <v>44395</v>
      </c>
      <c r="B163" t="s">
        <v>57</v>
      </c>
      <c r="C163" t="s">
        <v>36</v>
      </c>
      <c r="D163" t="s">
        <v>19</v>
      </c>
      <c r="E163" s="2">
        <v>-327</v>
      </c>
    </row>
    <row r="164" spans="1:5" x14ac:dyDescent="0.3">
      <c r="A164" s="1">
        <v>44395</v>
      </c>
      <c r="B164" t="s">
        <v>57</v>
      </c>
      <c r="C164" t="s">
        <v>0</v>
      </c>
      <c r="D164" t="s">
        <v>23</v>
      </c>
      <c r="E164" s="2">
        <v>-164</v>
      </c>
    </row>
    <row r="165" spans="1:5" x14ac:dyDescent="0.3">
      <c r="A165" s="1">
        <v>44396</v>
      </c>
      <c r="B165" t="s">
        <v>57</v>
      </c>
      <c r="C165" t="s">
        <v>0</v>
      </c>
      <c r="D165" t="s">
        <v>23</v>
      </c>
      <c r="E165" s="2">
        <v>-473</v>
      </c>
    </row>
    <row r="166" spans="1:5" x14ac:dyDescent="0.3">
      <c r="A166" s="1">
        <v>44396</v>
      </c>
      <c r="B166" t="s">
        <v>57</v>
      </c>
      <c r="C166" t="s">
        <v>13</v>
      </c>
      <c r="D166" t="s">
        <v>6</v>
      </c>
      <c r="E166" s="2">
        <v>-186</v>
      </c>
    </row>
    <row r="167" spans="1:5" x14ac:dyDescent="0.3">
      <c r="A167" s="1">
        <v>44397</v>
      </c>
      <c r="B167" t="s">
        <v>57</v>
      </c>
      <c r="C167" t="s">
        <v>16</v>
      </c>
      <c r="D167" t="s">
        <v>14</v>
      </c>
      <c r="E167" s="2">
        <v>-240</v>
      </c>
    </row>
    <row r="168" spans="1:5" x14ac:dyDescent="0.3">
      <c r="A168" s="1">
        <v>44401</v>
      </c>
      <c r="B168" t="s">
        <v>57</v>
      </c>
      <c r="C168" t="s">
        <v>7</v>
      </c>
      <c r="D168" t="s">
        <v>11</v>
      </c>
      <c r="E168" s="2">
        <v>-490</v>
      </c>
    </row>
    <row r="169" spans="1:5" x14ac:dyDescent="0.3">
      <c r="A169" s="1">
        <v>44403</v>
      </c>
      <c r="B169" t="s">
        <v>57</v>
      </c>
      <c r="C169" t="s">
        <v>36</v>
      </c>
      <c r="D169" t="s">
        <v>19</v>
      </c>
      <c r="E169" s="2">
        <v>-454</v>
      </c>
    </row>
    <row r="170" spans="1:5" x14ac:dyDescent="0.3">
      <c r="A170" s="1">
        <v>44408</v>
      </c>
      <c r="B170" t="s">
        <v>57</v>
      </c>
      <c r="C170" t="s">
        <v>7</v>
      </c>
      <c r="D170" t="s">
        <v>10</v>
      </c>
      <c r="E170" s="2">
        <v>-315</v>
      </c>
    </row>
    <row r="171" spans="1:5" x14ac:dyDescent="0.3">
      <c r="A171" s="1">
        <v>44409</v>
      </c>
      <c r="B171" t="s">
        <v>58</v>
      </c>
      <c r="C171" t="s">
        <v>46</v>
      </c>
      <c r="D171" t="s">
        <v>28</v>
      </c>
      <c r="E171" s="2">
        <v>6500</v>
      </c>
    </row>
    <row r="172" spans="1:5" x14ac:dyDescent="0.3">
      <c r="A172" s="1">
        <v>44409</v>
      </c>
      <c r="B172" t="s">
        <v>58</v>
      </c>
      <c r="C172" t="s">
        <v>46</v>
      </c>
      <c r="D172" t="s">
        <v>30</v>
      </c>
      <c r="E172" s="2">
        <v>-400</v>
      </c>
    </row>
    <row r="173" spans="1:5" x14ac:dyDescent="0.3">
      <c r="A173" s="1">
        <v>44410</v>
      </c>
      <c r="B173" t="s">
        <v>58</v>
      </c>
      <c r="C173" t="s">
        <v>7</v>
      </c>
      <c r="D173" t="s">
        <v>11</v>
      </c>
      <c r="E173" s="2">
        <v>-493</v>
      </c>
    </row>
    <row r="174" spans="1:5" x14ac:dyDescent="0.3">
      <c r="A174" s="1">
        <v>44411</v>
      </c>
      <c r="B174" t="s">
        <v>58</v>
      </c>
      <c r="C174" t="s">
        <v>13</v>
      </c>
      <c r="D174" t="s">
        <v>5</v>
      </c>
      <c r="E174" s="2">
        <v>-459</v>
      </c>
    </row>
    <row r="175" spans="1:5" x14ac:dyDescent="0.3">
      <c r="A175" s="1">
        <v>44411</v>
      </c>
      <c r="B175" t="s">
        <v>58</v>
      </c>
      <c r="C175" t="s">
        <v>24</v>
      </c>
      <c r="D175" t="s">
        <v>27</v>
      </c>
      <c r="E175" s="2">
        <v>-470</v>
      </c>
    </row>
    <row r="176" spans="1:5" x14ac:dyDescent="0.3">
      <c r="A176" s="1">
        <v>44412</v>
      </c>
      <c r="B176" t="s">
        <v>58</v>
      </c>
      <c r="C176" t="s">
        <v>16</v>
      </c>
      <c r="D176" t="s">
        <v>15</v>
      </c>
      <c r="E176" s="2">
        <v>-405</v>
      </c>
    </row>
    <row r="177" spans="1:5" x14ac:dyDescent="0.3">
      <c r="A177" s="1">
        <v>44415</v>
      </c>
      <c r="B177" t="s">
        <v>58</v>
      </c>
      <c r="C177" t="s">
        <v>13</v>
      </c>
      <c r="D177" t="s">
        <v>5</v>
      </c>
      <c r="E177" s="2">
        <v>-328</v>
      </c>
    </row>
    <row r="178" spans="1:5" x14ac:dyDescent="0.3">
      <c r="A178" s="1">
        <v>44417</v>
      </c>
      <c r="B178" t="s">
        <v>58</v>
      </c>
      <c r="C178" t="s">
        <v>24</v>
      </c>
      <c r="D178" t="s">
        <v>27</v>
      </c>
      <c r="E178" s="2">
        <v>-290</v>
      </c>
    </row>
    <row r="179" spans="1:5" x14ac:dyDescent="0.3">
      <c r="A179" s="1">
        <v>44419</v>
      </c>
      <c r="B179" t="s">
        <v>58</v>
      </c>
      <c r="C179" t="s">
        <v>24</v>
      </c>
      <c r="D179" t="s">
        <v>27</v>
      </c>
      <c r="E179" s="2">
        <v>-267</v>
      </c>
    </row>
    <row r="180" spans="1:5" x14ac:dyDescent="0.3">
      <c r="A180" s="1">
        <v>44423</v>
      </c>
      <c r="B180" t="s">
        <v>58</v>
      </c>
      <c r="C180" t="s">
        <v>16</v>
      </c>
      <c r="D180" t="s">
        <v>15</v>
      </c>
      <c r="E180" s="2">
        <v>-305</v>
      </c>
    </row>
    <row r="181" spans="1:5" x14ac:dyDescent="0.3">
      <c r="A181" s="1">
        <v>44425</v>
      </c>
      <c r="B181" t="s">
        <v>58</v>
      </c>
      <c r="C181" t="s">
        <v>7</v>
      </c>
      <c r="D181" t="s">
        <v>12</v>
      </c>
      <c r="E181" s="2">
        <v>-135</v>
      </c>
    </row>
    <row r="182" spans="1:5" x14ac:dyDescent="0.3">
      <c r="A182" s="1">
        <v>44431</v>
      </c>
      <c r="B182" t="s">
        <v>58</v>
      </c>
      <c r="C182" t="s">
        <v>0</v>
      </c>
      <c r="D182" t="s">
        <v>22</v>
      </c>
      <c r="E182" s="2">
        <v>-291</v>
      </c>
    </row>
    <row r="183" spans="1:5" x14ac:dyDescent="0.3">
      <c r="A183" s="1">
        <v>44432</v>
      </c>
      <c r="B183" t="s">
        <v>58</v>
      </c>
      <c r="C183" t="s">
        <v>0</v>
      </c>
      <c r="D183" t="s">
        <v>23</v>
      </c>
      <c r="E183" s="2">
        <v>-196</v>
      </c>
    </row>
    <row r="184" spans="1:5" x14ac:dyDescent="0.3">
      <c r="A184" s="1">
        <v>44434</v>
      </c>
      <c r="B184" t="s">
        <v>58</v>
      </c>
      <c r="C184" t="s">
        <v>24</v>
      </c>
      <c r="D184" t="s">
        <v>25</v>
      </c>
      <c r="E184" s="2">
        <v>-153</v>
      </c>
    </row>
    <row r="185" spans="1:5" x14ac:dyDescent="0.3">
      <c r="A185" s="1">
        <v>44437</v>
      </c>
      <c r="B185" t="s">
        <v>58</v>
      </c>
      <c r="C185" t="s">
        <v>16</v>
      </c>
      <c r="D185" t="s">
        <v>14</v>
      </c>
      <c r="E185" s="2">
        <v>-488</v>
      </c>
    </row>
    <row r="186" spans="1:5" x14ac:dyDescent="0.3">
      <c r="A186" s="1">
        <v>44437</v>
      </c>
      <c r="B186" t="s">
        <v>58</v>
      </c>
      <c r="C186" t="s">
        <v>24</v>
      </c>
      <c r="D186" t="s">
        <v>27</v>
      </c>
      <c r="E186" s="2">
        <v>-288</v>
      </c>
    </row>
    <row r="187" spans="1:5" x14ac:dyDescent="0.3">
      <c r="A187" s="1">
        <v>44437</v>
      </c>
      <c r="B187" t="s">
        <v>58</v>
      </c>
      <c r="C187" t="s">
        <v>13</v>
      </c>
      <c r="D187" t="s">
        <v>4</v>
      </c>
      <c r="E187" s="2">
        <v>-235</v>
      </c>
    </row>
    <row r="188" spans="1:5" x14ac:dyDescent="0.3">
      <c r="A188" s="1">
        <v>44440</v>
      </c>
      <c r="B188" t="s">
        <v>59</v>
      </c>
      <c r="C188" t="s">
        <v>24</v>
      </c>
      <c r="D188" t="s">
        <v>27</v>
      </c>
      <c r="E188" s="2">
        <v>-467</v>
      </c>
    </row>
    <row r="189" spans="1:5" x14ac:dyDescent="0.3">
      <c r="A189" s="1">
        <v>44440</v>
      </c>
      <c r="B189" t="s">
        <v>59</v>
      </c>
      <c r="C189" t="s">
        <v>46</v>
      </c>
      <c r="D189" t="s">
        <v>28</v>
      </c>
      <c r="E189" s="2">
        <v>6500</v>
      </c>
    </row>
    <row r="190" spans="1:5" x14ac:dyDescent="0.3">
      <c r="A190" s="1">
        <v>44440</v>
      </c>
      <c r="B190" t="s">
        <v>59</v>
      </c>
      <c r="C190" t="s">
        <v>46</v>
      </c>
      <c r="D190" t="s">
        <v>30</v>
      </c>
      <c r="E190" s="2">
        <v>-600</v>
      </c>
    </row>
    <row r="191" spans="1:5" x14ac:dyDescent="0.3">
      <c r="A191" s="1">
        <v>44441</v>
      </c>
      <c r="B191" t="s">
        <v>59</v>
      </c>
      <c r="C191" t="s">
        <v>36</v>
      </c>
      <c r="D191" t="s">
        <v>17</v>
      </c>
      <c r="E191" s="2">
        <v>-298</v>
      </c>
    </row>
    <row r="192" spans="1:5" x14ac:dyDescent="0.3">
      <c r="A192" s="1">
        <v>44444</v>
      </c>
      <c r="B192" t="s">
        <v>59</v>
      </c>
      <c r="C192" t="s">
        <v>24</v>
      </c>
      <c r="D192" t="s">
        <v>27</v>
      </c>
      <c r="E192" s="2">
        <v>-411</v>
      </c>
    </row>
    <row r="193" spans="1:5" x14ac:dyDescent="0.3">
      <c r="A193" s="1">
        <v>44445</v>
      </c>
      <c r="B193" t="s">
        <v>59</v>
      </c>
      <c r="C193" t="s">
        <v>24</v>
      </c>
      <c r="D193" t="s">
        <v>27</v>
      </c>
      <c r="E193" s="2">
        <v>-297</v>
      </c>
    </row>
    <row r="194" spans="1:5" x14ac:dyDescent="0.3">
      <c r="A194" s="1">
        <v>44449</v>
      </c>
      <c r="B194" t="s">
        <v>59</v>
      </c>
      <c r="C194" t="s">
        <v>0</v>
      </c>
      <c r="D194" t="s">
        <v>22</v>
      </c>
      <c r="E194" s="2">
        <v>-458</v>
      </c>
    </row>
    <row r="195" spans="1:5" x14ac:dyDescent="0.3">
      <c r="A195" s="1">
        <v>44452</v>
      </c>
      <c r="B195" t="s">
        <v>59</v>
      </c>
      <c r="C195" t="s">
        <v>24</v>
      </c>
      <c r="D195" t="s">
        <v>25</v>
      </c>
      <c r="E195" s="2">
        <v>-439</v>
      </c>
    </row>
    <row r="196" spans="1:5" x14ac:dyDescent="0.3">
      <c r="A196" s="1">
        <v>44453</v>
      </c>
      <c r="B196" t="s">
        <v>59</v>
      </c>
      <c r="C196" t="s">
        <v>24</v>
      </c>
      <c r="D196" t="s">
        <v>27</v>
      </c>
      <c r="E196" s="2">
        <v>-462</v>
      </c>
    </row>
    <row r="197" spans="1:5" x14ac:dyDescent="0.3">
      <c r="A197" s="1">
        <v>44456</v>
      </c>
      <c r="B197" t="s">
        <v>59</v>
      </c>
      <c r="C197" t="s">
        <v>16</v>
      </c>
      <c r="D197" t="s">
        <v>15</v>
      </c>
      <c r="E197" s="2">
        <v>-282</v>
      </c>
    </row>
    <row r="198" spans="1:5" x14ac:dyDescent="0.3">
      <c r="A198" s="1">
        <v>44458</v>
      </c>
      <c r="B198" t="s">
        <v>59</v>
      </c>
      <c r="C198" t="s">
        <v>7</v>
      </c>
      <c r="D198" t="s">
        <v>11</v>
      </c>
      <c r="E198" s="2">
        <v>-499</v>
      </c>
    </row>
    <row r="199" spans="1:5" x14ac:dyDescent="0.3">
      <c r="A199" s="1">
        <v>44458</v>
      </c>
      <c r="B199" t="s">
        <v>59</v>
      </c>
      <c r="C199" t="s">
        <v>7</v>
      </c>
      <c r="D199" t="s">
        <v>9</v>
      </c>
      <c r="E199" s="2">
        <v>-249</v>
      </c>
    </row>
    <row r="200" spans="1:5" x14ac:dyDescent="0.3">
      <c r="A200" s="1">
        <v>44460</v>
      </c>
      <c r="B200" t="s">
        <v>59</v>
      </c>
      <c r="C200" t="s">
        <v>36</v>
      </c>
      <c r="D200" t="s">
        <v>20</v>
      </c>
      <c r="E200" s="2">
        <v>-104</v>
      </c>
    </row>
    <row r="201" spans="1:5" x14ac:dyDescent="0.3">
      <c r="A201" s="1">
        <v>44462</v>
      </c>
      <c r="B201" t="s">
        <v>59</v>
      </c>
      <c r="C201" t="s">
        <v>16</v>
      </c>
      <c r="D201" t="s">
        <v>15</v>
      </c>
      <c r="E201" s="2">
        <v>-331</v>
      </c>
    </row>
    <row r="202" spans="1:5" x14ac:dyDescent="0.3">
      <c r="A202" s="1">
        <v>44466</v>
      </c>
      <c r="B202" t="s">
        <v>59</v>
      </c>
      <c r="C202" t="s">
        <v>7</v>
      </c>
      <c r="D202" t="s">
        <v>10</v>
      </c>
      <c r="E202" s="2">
        <v>-402</v>
      </c>
    </row>
    <row r="203" spans="1:5" x14ac:dyDescent="0.3">
      <c r="A203" s="1">
        <v>44468</v>
      </c>
      <c r="B203" t="s">
        <v>59</v>
      </c>
      <c r="C203" t="s">
        <v>24</v>
      </c>
      <c r="D203" t="s">
        <v>27</v>
      </c>
      <c r="E203" s="2">
        <v>-358</v>
      </c>
    </row>
    <row r="204" spans="1:5" x14ac:dyDescent="0.3">
      <c r="A204" s="1">
        <v>44470</v>
      </c>
      <c r="B204" t="s">
        <v>60</v>
      </c>
      <c r="C204" t="s">
        <v>7</v>
      </c>
      <c r="D204" t="s">
        <v>8</v>
      </c>
      <c r="E204" s="2">
        <v>-420</v>
      </c>
    </row>
    <row r="205" spans="1:5" x14ac:dyDescent="0.3">
      <c r="A205" s="1">
        <v>44470</v>
      </c>
      <c r="B205" t="s">
        <v>60</v>
      </c>
      <c r="C205" t="s">
        <v>46</v>
      </c>
      <c r="D205" t="s">
        <v>28</v>
      </c>
      <c r="E205" s="2">
        <v>6500</v>
      </c>
    </row>
    <row r="206" spans="1:5" x14ac:dyDescent="0.3">
      <c r="A206" s="1">
        <v>44470</v>
      </c>
      <c r="B206" t="s">
        <v>60</v>
      </c>
      <c r="C206" t="s">
        <v>46</v>
      </c>
      <c r="D206" t="s">
        <v>30</v>
      </c>
      <c r="E206" s="2">
        <v>-500</v>
      </c>
    </row>
    <row r="207" spans="1:5" x14ac:dyDescent="0.3">
      <c r="A207" s="1">
        <v>44470</v>
      </c>
      <c r="B207" t="s">
        <v>60</v>
      </c>
      <c r="C207" t="s">
        <v>46</v>
      </c>
      <c r="D207" t="s">
        <v>29</v>
      </c>
      <c r="E207" s="2">
        <v>1500</v>
      </c>
    </row>
    <row r="208" spans="1:5" x14ac:dyDescent="0.3">
      <c r="A208" s="1">
        <v>44471</v>
      </c>
      <c r="B208" t="s">
        <v>60</v>
      </c>
      <c r="C208" t="s">
        <v>24</v>
      </c>
      <c r="D208" t="s">
        <v>25</v>
      </c>
      <c r="E208" s="2">
        <v>-222</v>
      </c>
    </row>
    <row r="209" spans="1:5" x14ac:dyDescent="0.3">
      <c r="A209" s="1">
        <v>44475</v>
      </c>
      <c r="B209" t="s">
        <v>60</v>
      </c>
      <c r="C209" t="s">
        <v>7</v>
      </c>
      <c r="D209" t="s">
        <v>12</v>
      </c>
      <c r="E209" s="2">
        <v>-386</v>
      </c>
    </row>
    <row r="210" spans="1:5" x14ac:dyDescent="0.3">
      <c r="A210" s="1">
        <v>44476</v>
      </c>
      <c r="B210" t="s">
        <v>60</v>
      </c>
      <c r="C210" t="s">
        <v>13</v>
      </c>
      <c r="D210" t="s">
        <v>6</v>
      </c>
      <c r="E210" s="2">
        <v>-238</v>
      </c>
    </row>
    <row r="211" spans="1:5" x14ac:dyDescent="0.3">
      <c r="A211" s="1">
        <v>44478</v>
      </c>
      <c r="B211" t="s">
        <v>60</v>
      </c>
      <c r="C211" t="s">
        <v>13</v>
      </c>
      <c r="D211" t="s">
        <v>5</v>
      </c>
      <c r="E211" s="2">
        <v>-152</v>
      </c>
    </row>
    <row r="212" spans="1:5" x14ac:dyDescent="0.3">
      <c r="A212" s="1">
        <v>44478</v>
      </c>
      <c r="B212" t="s">
        <v>60</v>
      </c>
      <c r="C212" t="s">
        <v>7</v>
      </c>
      <c r="D212" t="s">
        <v>8</v>
      </c>
      <c r="E212" s="2">
        <v>-109</v>
      </c>
    </row>
    <row r="213" spans="1:5" x14ac:dyDescent="0.3">
      <c r="A213" s="1">
        <v>44480</v>
      </c>
      <c r="B213" t="s">
        <v>60</v>
      </c>
      <c r="C213" t="s">
        <v>0</v>
      </c>
      <c r="D213" t="s">
        <v>22</v>
      </c>
      <c r="E213" s="2">
        <v>-183</v>
      </c>
    </row>
    <row r="214" spans="1:5" x14ac:dyDescent="0.3">
      <c r="A214" s="1">
        <v>44480</v>
      </c>
      <c r="B214" t="s">
        <v>60</v>
      </c>
      <c r="C214" t="s">
        <v>7</v>
      </c>
      <c r="D214" t="s">
        <v>11</v>
      </c>
      <c r="E214" s="2">
        <v>-458</v>
      </c>
    </row>
    <row r="215" spans="1:5" x14ac:dyDescent="0.3">
      <c r="A215" s="1">
        <v>44482</v>
      </c>
      <c r="B215" t="s">
        <v>60</v>
      </c>
      <c r="C215" t="s">
        <v>7</v>
      </c>
      <c r="D215" t="s">
        <v>8</v>
      </c>
      <c r="E215" s="2">
        <v>-124</v>
      </c>
    </row>
    <row r="216" spans="1:5" x14ac:dyDescent="0.3">
      <c r="A216" s="1">
        <v>44484</v>
      </c>
      <c r="B216" t="s">
        <v>60</v>
      </c>
      <c r="C216" t="s">
        <v>7</v>
      </c>
      <c r="D216" t="s">
        <v>10</v>
      </c>
      <c r="E216" s="2">
        <v>-387</v>
      </c>
    </row>
    <row r="217" spans="1:5" x14ac:dyDescent="0.3">
      <c r="A217" s="1">
        <v>44485</v>
      </c>
      <c r="B217" t="s">
        <v>60</v>
      </c>
      <c r="C217" t="s">
        <v>13</v>
      </c>
      <c r="D217" t="s">
        <v>3</v>
      </c>
      <c r="E217" s="2">
        <v>-221</v>
      </c>
    </row>
    <row r="218" spans="1:5" x14ac:dyDescent="0.3">
      <c r="A218" s="1">
        <v>44485</v>
      </c>
      <c r="B218" t="s">
        <v>60</v>
      </c>
      <c r="C218" t="s">
        <v>16</v>
      </c>
      <c r="D218" t="s">
        <v>15</v>
      </c>
      <c r="E218" s="2">
        <v>-180</v>
      </c>
    </row>
    <row r="219" spans="1:5" x14ac:dyDescent="0.3">
      <c r="A219" s="1">
        <v>44486</v>
      </c>
      <c r="B219" t="s">
        <v>60</v>
      </c>
      <c r="C219" t="s">
        <v>36</v>
      </c>
      <c r="D219" t="s">
        <v>19</v>
      </c>
      <c r="E219" s="2">
        <v>-322</v>
      </c>
    </row>
    <row r="220" spans="1:5" x14ac:dyDescent="0.3">
      <c r="A220" s="1">
        <v>44486</v>
      </c>
      <c r="B220" t="s">
        <v>60</v>
      </c>
      <c r="C220" t="s">
        <v>16</v>
      </c>
      <c r="D220" t="s">
        <v>15</v>
      </c>
      <c r="E220" s="2">
        <v>-481</v>
      </c>
    </row>
    <row r="221" spans="1:5" x14ac:dyDescent="0.3">
      <c r="A221" s="1">
        <v>44486</v>
      </c>
      <c r="B221" t="s">
        <v>60</v>
      </c>
      <c r="C221" t="s">
        <v>13</v>
      </c>
      <c r="D221" t="s">
        <v>4</v>
      </c>
      <c r="E221" s="2">
        <v>-198</v>
      </c>
    </row>
    <row r="222" spans="1:5" x14ac:dyDescent="0.3">
      <c r="A222" s="1">
        <v>44487</v>
      </c>
      <c r="B222" t="s">
        <v>60</v>
      </c>
      <c r="C222" t="s">
        <v>0</v>
      </c>
      <c r="D222" t="s">
        <v>23</v>
      </c>
      <c r="E222" s="2">
        <v>-373</v>
      </c>
    </row>
    <row r="223" spans="1:5" x14ac:dyDescent="0.3">
      <c r="A223" s="1">
        <v>44489</v>
      </c>
      <c r="B223" t="s">
        <v>60</v>
      </c>
      <c r="C223" t="s">
        <v>36</v>
      </c>
      <c r="D223" t="s">
        <v>20</v>
      </c>
      <c r="E223" s="2">
        <v>-310</v>
      </c>
    </row>
    <row r="224" spans="1:5" x14ac:dyDescent="0.3">
      <c r="A224" s="1">
        <v>44490</v>
      </c>
      <c r="B224" t="s">
        <v>60</v>
      </c>
      <c r="C224" t="s">
        <v>36</v>
      </c>
      <c r="D224" t="s">
        <v>19</v>
      </c>
      <c r="E224" s="2">
        <v>-249</v>
      </c>
    </row>
    <row r="225" spans="1:5" x14ac:dyDescent="0.3">
      <c r="A225" s="1">
        <v>44496</v>
      </c>
      <c r="B225" t="s">
        <v>60</v>
      </c>
      <c r="C225" t="s">
        <v>13</v>
      </c>
      <c r="D225" t="s">
        <v>6</v>
      </c>
      <c r="E225" s="2">
        <v>-352</v>
      </c>
    </row>
    <row r="226" spans="1:5" x14ac:dyDescent="0.3">
      <c r="A226" s="1">
        <v>44496</v>
      </c>
      <c r="B226" t="s">
        <v>60</v>
      </c>
      <c r="C226" t="s">
        <v>0</v>
      </c>
      <c r="D226" t="s">
        <v>23</v>
      </c>
      <c r="E226" s="2">
        <v>-172</v>
      </c>
    </row>
    <row r="227" spans="1:5" x14ac:dyDescent="0.3">
      <c r="A227" s="1">
        <v>44497</v>
      </c>
      <c r="B227" t="s">
        <v>60</v>
      </c>
      <c r="C227" t="s">
        <v>24</v>
      </c>
      <c r="D227" t="s">
        <v>25</v>
      </c>
      <c r="E227" s="2">
        <v>-359</v>
      </c>
    </row>
    <row r="228" spans="1:5" x14ac:dyDescent="0.3">
      <c r="A228" s="1">
        <v>44497</v>
      </c>
      <c r="B228" t="s">
        <v>60</v>
      </c>
      <c r="C228" t="s">
        <v>0</v>
      </c>
      <c r="D228" t="s">
        <v>22</v>
      </c>
      <c r="E228" s="2">
        <v>-465</v>
      </c>
    </row>
    <row r="229" spans="1:5" x14ac:dyDescent="0.3">
      <c r="A229" s="1">
        <v>44498</v>
      </c>
      <c r="B229" t="s">
        <v>60</v>
      </c>
      <c r="C229" t="s">
        <v>24</v>
      </c>
      <c r="D229" t="s">
        <v>25</v>
      </c>
      <c r="E229" s="2">
        <v>-247</v>
      </c>
    </row>
    <row r="230" spans="1:5" x14ac:dyDescent="0.3">
      <c r="A230" s="1">
        <v>44499</v>
      </c>
      <c r="B230" t="s">
        <v>60</v>
      </c>
      <c r="C230" t="s">
        <v>13</v>
      </c>
      <c r="D230" t="s">
        <v>5</v>
      </c>
      <c r="E230" s="2">
        <v>-162</v>
      </c>
    </row>
    <row r="231" spans="1:5" x14ac:dyDescent="0.3">
      <c r="A231" s="1">
        <v>44499</v>
      </c>
      <c r="B231" t="s">
        <v>60</v>
      </c>
      <c r="C231" t="s">
        <v>16</v>
      </c>
      <c r="D231" t="s">
        <v>15</v>
      </c>
      <c r="E231" s="2">
        <v>-474</v>
      </c>
    </row>
    <row r="232" spans="1:5" x14ac:dyDescent="0.3">
      <c r="A232" s="1">
        <v>44501</v>
      </c>
      <c r="B232" t="s">
        <v>61</v>
      </c>
      <c r="C232" t="s">
        <v>46</v>
      </c>
      <c r="D232" t="s">
        <v>28</v>
      </c>
      <c r="E232" s="2">
        <v>6500</v>
      </c>
    </row>
    <row r="233" spans="1:5" x14ac:dyDescent="0.3">
      <c r="A233" s="1">
        <v>44501</v>
      </c>
      <c r="B233" t="s">
        <v>61</v>
      </c>
      <c r="C233" t="s">
        <v>46</v>
      </c>
      <c r="D233" t="s">
        <v>29</v>
      </c>
      <c r="E233" s="2">
        <v>700</v>
      </c>
    </row>
    <row r="234" spans="1:5" x14ac:dyDescent="0.3">
      <c r="A234" s="1">
        <v>44501</v>
      </c>
      <c r="B234" t="s">
        <v>61</v>
      </c>
      <c r="C234" t="s">
        <v>46</v>
      </c>
      <c r="D234" t="s">
        <v>30</v>
      </c>
      <c r="E234" s="2">
        <v>-300</v>
      </c>
    </row>
    <row r="235" spans="1:5" x14ac:dyDescent="0.3">
      <c r="A235" s="1">
        <v>44502</v>
      </c>
      <c r="B235" t="s">
        <v>61</v>
      </c>
      <c r="C235" t="s">
        <v>16</v>
      </c>
      <c r="D235" t="s">
        <v>15</v>
      </c>
      <c r="E235" s="2">
        <v>-158</v>
      </c>
    </row>
    <row r="236" spans="1:5" x14ac:dyDescent="0.3">
      <c r="A236" s="1">
        <v>44502</v>
      </c>
      <c r="B236" t="s">
        <v>61</v>
      </c>
      <c r="C236" t="s">
        <v>7</v>
      </c>
      <c r="D236" t="s">
        <v>10</v>
      </c>
      <c r="E236" s="2">
        <v>-458</v>
      </c>
    </row>
    <row r="237" spans="1:5" x14ac:dyDescent="0.3">
      <c r="A237" s="1">
        <v>44503</v>
      </c>
      <c r="B237" t="s">
        <v>61</v>
      </c>
      <c r="C237" t="s">
        <v>0</v>
      </c>
      <c r="D237" t="s">
        <v>21</v>
      </c>
      <c r="E237" s="2">
        <v>-407</v>
      </c>
    </row>
    <row r="238" spans="1:5" x14ac:dyDescent="0.3">
      <c r="A238" s="1">
        <v>44508</v>
      </c>
      <c r="B238" t="s">
        <v>61</v>
      </c>
      <c r="C238" t="s">
        <v>7</v>
      </c>
      <c r="D238" t="s">
        <v>12</v>
      </c>
      <c r="E238" s="2">
        <v>-251</v>
      </c>
    </row>
    <row r="239" spans="1:5" x14ac:dyDescent="0.3">
      <c r="A239" s="1">
        <v>44512</v>
      </c>
      <c r="B239" t="s">
        <v>61</v>
      </c>
      <c r="C239" t="s">
        <v>16</v>
      </c>
      <c r="D239" t="s">
        <v>14</v>
      </c>
      <c r="E239" s="2">
        <v>-360</v>
      </c>
    </row>
    <row r="240" spans="1:5" x14ac:dyDescent="0.3">
      <c r="A240" s="1">
        <v>44513</v>
      </c>
      <c r="B240" t="s">
        <v>61</v>
      </c>
      <c r="C240" t="s">
        <v>24</v>
      </c>
      <c r="D240" t="s">
        <v>27</v>
      </c>
      <c r="E240" s="2">
        <v>-122</v>
      </c>
    </row>
    <row r="241" spans="1:5" x14ac:dyDescent="0.3">
      <c r="A241" s="1">
        <v>44516</v>
      </c>
      <c r="B241" t="s">
        <v>61</v>
      </c>
      <c r="C241" t="s">
        <v>7</v>
      </c>
      <c r="D241" t="s">
        <v>9</v>
      </c>
      <c r="E241" s="2">
        <v>-396</v>
      </c>
    </row>
    <row r="242" spans="1:5" x14ac:dyDescent="0.3">
      <c r="A242" s="1">
        <v>44523</v>
      </c>
      <c r="B242" t="s">
        <v>61</v>
      </c>
      <c r="C242" t="s">
        <v>36</v>
      </c>
      <c r="D242" t="s">
        <v>17</v>
      </c>
      <c r="E242" s="2">
        <v>-110</v>
      </c>
    </row>
    <row r="243" spans="1:5" x14ac:dyDescent="0.3">
      <c r="A243" s="1">
        <v>44526</v>
      </c>
      <c r="B243" t="s">
        <v>61</v>
      </c>
      <c r="C243" t="s">
        <v>13</v>
      </c>
      <c r="D243" t="s">
        <v>3</v>
      </c>
      <c r="E243" s="2">
        <v>-489</v>
      </c>
    </row>
    <row r="244" spans="1:5" x14ac:dyDescent="0.3">
      <c r="A244" s="1">
        <v>44527</v>
      </c>
      <c r="B244" t="s">
        <v>61</v>
      </c>
      <c r="C244" t="s">
        <v>13</v>
      </c>
      <c r="D244" t="s">
        <v>1</v>
      </c>
      <c r="E244" s="2">
        <v>-295</v>
      </c>
    </row>
    <row r="245" spans="1:5" x14ac:dyDescent="0.3">
      <c r="A245" s="1">
        <v>44527</v>
      </c>
      <c r="B245" t="s">
        <v>61</v>
      </c>
      <c r="C245" t="s">
        <v>36</v>
      </c>
      <c r="D245" t="s">
        <v>20</v>
      </c>
      <c r="E245" s="2">
        <v>-371</v>
      </c>
    </row>
    <row r="246" spans="1:5" x14ac:dyDescent="0.3">
      <c r="A246" s="1">
        <v>44531</v>
      </c>
      <c r="B246" t="s">
        <v>62</v>
      </c>
      <c r="C246" t="s">
        <v>46</v>
      </c>
      <c r="D246" t="s">
        <v>28</v>
      </c>
      <c r="E246" s="2">
        <v>6500</v>
      </c>
    </row>
    <row r="247" spans="1:5" x14ac:dyDescent="0.3">
      <c r="A247" s="1">
        <v>44531</v>
      </c>
      <c r="B247" t="s">
        <v>62</v>
      </c>
      <c r="C247" t="s">
        <v>46</v>
      </c>
      <c r="D247" t="s">
        <v>30</v>
      </c>
      <c r="E247" s="2">
        <v>-2500</v>
      </c>
    </row>
    <row r="248" spans="1:5" x14ac:dyDescent="0.3">
      <c r="A248" s="1">
        <v>44535</v>
      </c>
      <c r="B248" t="s">
        <v>62</v>
      </c>
      <c r="C248" t="s">
        <v>7</v>
      </c>
      <c r="D248" t="s">
        <v>9</v>
      </c>
      <c r="E248" s="2">
        <v>-101</v>
      </c>
    </row>
    <row r="249" spans="1:5" x14ac:dyDescent="0.3">
      <c r="A249" s="1">
        <v>44535</v>
      </c>
      <c r="B249" t="s">
        <v>62</v>
      </c>
      <c r="C249" t="s">
        <v>7</v>
      </c>
      <c r="D249" t="s">
        <v>9</v>
      </c>
      <c r="E249" s="2">
        <v>-186</v>
      </c>
    </row>
    <row r="250" spans="1:5" x14ac:dyDescent="0.3">
      <c r="A250" s="1">
        <v>44536</v>
      </c>
      <c r="B250" t="s">
        <v>62</v>
      </c>
      <c r="C250" t="s">
        <v>16</v>
      </c>
      <c r="D250" t="s">
        <v>14</v>
      </c>
      <c r="E250" s="2">
        <v>-355</v>
      </c>
    </row>
    <row r="251" spans="1:5" x14ac:dyDescent="0.3">
      <c r="A251" s="1">
        <v>44537</v>
      </c>
      <c r="B251" t="s">
        <v>62</v>
      </c>
      <c r="C251" t="s">
        <v>7</v>
      </c>
      <c r="D251" t="s">
        <v>12</v>
      </c>
      <c r="E251" s="2">
        <v>-260</v>
      </c>
    </row>
    <row r="252" spans="1:5" x14ac:dyDescent="0.3">
      <c r="A252" s="1">
        <v>44539</v>
      </c>
      <c r="B252" t="s">
        <v>62</v>
      </c>
      <c r="C252" t="s">
        <v>13</v>
      </c>
      <c r="D252" t="s">
        <v>3</v>
      </c>
      <c r="E252" s="2">
        <v>-244</v>
      </c>
    </row>
    <row r="253" spans="1:5" x14ac:dyDescent="0.3">
      <c r="A253" s="1">
        <v>44540</v>
      </c>
      <c r="B253" t="s">
        <v>62</v>
      </c>
      <c r="C253" t="s">
        <v>36</v>
      </c>
      <c r="D253" t="s">
        <v>19</v>
      </c>
      <c r="E253" s="2">
        <v>-290</v>
      </c>
    </row>
    <row r="254" spans="1:5" x14ac:dyDescent="0.3">
      <c r="A254" s="1">
        <v>44541</v>
      </c>
      <c r="B254" t="s">
        <v>62</v>
      </c>
      <c r="C254" t="s">
        <v>7</v>
      </c>
      <c r="D254" t="s">
        <v>9</v>
      </c>
      <c r="E254" s="2">
        <v>-125</v>
      </c>
    </row>
    <row r="255" spans="1:5" x14ac:dyDescent="0.3">
      <c r="A255" s="1">
        <v>44545</v>
      </c>
      <c r="B255" t="s">
        <v>62</v>
      </c>
      <c r="C255" t="s">
        <v>24</v>
      </c>
      <c r="D255" t="s">
        <v>27</v>
      </c>
      <c r="E255" s="2">
        <v>-262</v>
      </c>
    </row>
    <row r="256" spans="1:5" x14ac:dyDescent="0.3">
      <c r="A256" s="1">
        <v>44547</v>
      </c>
      <c r="B256" t="s">
        <v>62</v>
      </c>
      <c r="C256" t="s">
        <v>16</v>
      </c>
      <c r="D256" t="s">
        <v>15</v>
      </c>
      <c r="E256" s="2">
        <v>-438</v>
      </c>
    </row>
    <row r="257" spans="1:5" x14ac:dyDescent="0.3">
      <c r="A257" s="1">
        <v>44547</v>
      </c>
      <c r="B257" t="s">
        <v>62</v>
      </c>
      <c r="C257" t="s">
        <v>36</v>
      </c>
      <c r="D257" t="s">
        <v>19</v>
      </c>
      <c r="E257" s="2">
        <v>-378</v>
      </c>
    </row>
    <row r="258" spans="1:5" x14ac:dyDescent="0.3">
      <c r="A258" s="1">
        <v>44547</v>
      </c>
      <c r="B258" t="s">
        <v>62</v>
      </c>
      <c r="C258" t="s">
        <v>7</v>
      </c>
      <c r="D258" t="s">
        <v>10</v>
      </c>
      <c r="E258" s="2">
        <v>-324</v>
      </c>
    </row>
    <row r="259" spans="1:5" x14ac:dyDescent="0.3">
      <c r="A259" s="1">
        <v>44548</v>
      </c>
      <c r="B259" t="s">
        <v>62</v>
      </c>
      <c r="C259" t="s">
        <v>7</v>
      </c>
      <c r="D259" t="s">
        <v>10</v>
      </c>
      <c r="E259" s="2">
        <v>-453</v>
      </c>
    </row>
    <row r="260" spans="1:5" x14ac:dyDescent="0.3">
      <c r="A260" s="1">
        <v>44550</v>
      </c>
      <c r="B260" t="s">
        <v>62</v>
      </c>
      <c r="C260" t="s">
        <v>0</v>
      </c>
      <c r="D260" t="s">
        <v>22</v>
      </c>
      <c r="E260" s="2">
        <v>-420</v>
      </c>
    </row>
    <row r="261" spans="1:5" x14ac:dyDescent="0.3">
      <c r="A261" s="1">
        <v>44550</v>
      </c>
      <c r="B261" t="s">
        <v>62</v>
      </c>
      <c r="C261" t="s">
        <v>7</v>
      </c>
      <c r="D261" t="s">
        <v>9</v>
      </c>
      <c r="E261" s="2">
        <v>-467</v>
      </c>
    </row>
    <row r="262" spans="1:5" x14ac:dyDescent="0.3">
      <c r="A262" s="1">
        <v>44550</v>
      </c>
      <c r="B262" t="s">
        <v>62</v>
      </c>
      <c r="C262" t="s">
        <v>7</v>
      </c>
      <c r="D262" t="s">
        <v>10</v>
      </c>
      <c r="E262" s="2">
        <v>-279</v>
      </c>
    </row>
    <row r="263" spans="1:5" x14ac:dyDescent="0.3">
      <c r="A263" s="1">
        <v>44551</v>
      </c>
      <c r="B263" t="s">
        <v>62</v>
      </c>
      <c r="C263" t="s">
        <v>36</v>
      </c>
      <c r="D263" t="s">
        <v>20</v>
      </c>
      <c r="E263" s="2">
        <v>-262</v>
      </c>
    </row>
    <row r="264" spans="1:5" x14ac:dyDescent="0.3">
      <c r="A264" s="1">
        <v>44551</v>
      </c>
      <c r="B264" t="s">
        <v>62</v>
      </c>
      <c r="C264" t="s">
        <v>7</v>
      </c>
      <c r="D264" t="s">
        <v>8</v>
      </c>
      <c r="E264" s="2">
        <v>-374</v>
      </c>
    </row>
    <row r="265" spans="1:5" x14ac:dyDescent="0.3">
      <c r="A265" s="1">
        <v>44552</v>
      </c>
      <c r="B265" t="s">
        <v>62</v>
      </c>
      <c r="C265" t="s">
        <v>13</v>
      </c>
      <c r="D265" t="s">
        <v>4</v>
      </c>
      <c r="E265" s="2">
        <v>-154</v>
      </c>
    </row>
    <row r="266" spans="1:5" x14ac:dyDescent="0.3">
      <c r="A266" s="1">
        <v>44552</v>
      </c>
      <c r="B266" t="s">
        <v>62</v>
      </c>
      <c r="C266" t="s">
        <v>0</v>
      </c>
      <c r="D266" t="s">
        <v>22</v>
      </c>
      <c r="E266" s="2">
        <v>-399</v>
      </c>
    </row>
    <row r="267" spans="1:5" x14ac:dyDescent="0.3">
      <c r="A267" s="1">
        <v>44552</v>
      </c>
      <c r="B267" t="s">
        <v>62</v>
      </c>
      <c r="C267" t="s">
        <v>36</v>
      </c>
      <c r="D267" t="s">
        <v>17</v>
      </c>
      <c r="E267" s="2">
        <v>-403</v>
      </c>
    </row>
    <row r="268" spans="1:5" x14ac:dyDescent="0.3">
      <c r="A268" s="1">
        <v>44553</v>
      </c>
      <c r="B268" t="s">
        <v>62</v>
      </c>
      <c r="C268" t="s">
        <v>24</v>
      </c>
      <c r="D268" t="s">
        <v>25</v>
      </c>
      <c r="E268" s="2">
        <v>-181</v>
      </c>
    </row>
    <row r="269" spans="1:5" x14ac:dyDescent="0.3">
      <c r="A269" s="1">
        <v>44559</v>
      </c>
      <c r="B269" t="s">
        <v>62</v>
      </c>
      <c r="C269" t="s">
        <v>36</v>
      </c>
      <c r="D269" t="s">
        <v>20</v>
      </c>
      <c r="E269" s="2">
        <v>-412</v>
      </c>
    </row>
    <row r="270" spans="1:5" x14ac:dyDescent="0.3">
      <c r="A270" s="1">
        <v>44559</v>
      </c>
      <c r="B270" t="s">
        <v>62</v>
      </c>
      <c r="C270" t="s">
        <v>36</v>
      </c>
      <c r="D270" t="s">
        <v>20</v>
      </c>
      <c r="E270" s="2">
        <v>-375</v>
      </c>
    </row>
    <row r="271" spans="1:5" x14ac:dyDescent="0.3">
      <c r="A271" s="1">
        <v>44561</v>
      </c>
      <c r="B271" t="s">
        <v>62</v>
      </c>
      <c r="C271" t="s">
        <v>0</v>
      </c>
      <c r="D271" t="s">
        <v>23</v>
      </c>
      <c r="E271" s="2">
        <v>-246</v>
      </c>
    </row>
    <row r="272" spans="1:5" x14ac:dyDescent="0.3">
      <c r="A272" s="1">
        <v>44562</v>
      </c>
      <c r="B272" t="s">
        <v>51</v>
      </c>
      <c r="C272" t="s">
        <v>13</v>
      </c>
      <c r="D272" t="s">
        <v>4</v>
      </c>
      <c r="E272" s="2">
        <v>-328</v>
      </c>
    </row>
    <row r="273" spans="1:5" x14ac:dyDescent="0.3">
      <c r="A273" s="1">
        <v>44562</v>
      </c>
      <c r="B273" t="s">
        <v>51</v>
      </c>
      <c r="C273" t="s">
        <v>36</v>
      </c>
      <c r="D273" t="s">
        <v>20</v>
      </c>
      <c r="E273" s="2">
        <v>-306</v>
      </c>
    </row>
    <row r="274" spans="1:5" x14ac:dyDescent="0.3">
      <c r="A274" s="1">
        <v>44562</v>
      </c>
      <c r="B274" t="s">
        <v>51</v>
      </c>
      <c r="C274" t="s">
        <v>46</v>
      </c>
      <c r="D274" t="s">
        <v>28</v>
      </c>
      <c r="E274" s="2">
        <v>7500</v>
      </c>
    </row>
    <row r="275" spans="1:5" x14ac:dyDescent="0.3">
      <c r="A275" s="1">
        <v>44562</v>
      </c>
      <c r="B275" t="s">
        <v>51</v>
      </c>
      <c r="C275" t="s">
        <v>46</v>
      </c>
      <c r="D275" t="s">
        <v>30</v>
      </c>
      <c r="E275" s="2">
        <v>-400</v>
      </c>
    </row>
    <row r="276" spans="1:5" x14ac:dyDescent="0.3">
      <c r="A276" s="1">
        <v>44564</v>
      </c>
      <c r="B276" t="s">
        <v>51</v>
      </c>
      <c r="C276" t="s">
        <v>36</v>
      </c>
      <c r="D276" t="s">
        <v>20</v>
      </c>
      <c r="E276" s="2">
        <v>-272</v>
      </c>
    </row>
    <row r="277" spans="1:5" x14ac:dyDescent="0.3">
      <c r="A277" s="1">
        <v>44564</v>
      </c>
      <c r="B277" t="s">
        <v>51</v>
      </c>
      <c r="C277" t="s">
        <v>7</v>
      </c>
      <c r="D277" t="s">
        <v>11</v>
      </c>
      <c r="E277" s="2">
        <v>-234</v>
      </c>
    </row>
    <row r="278" spans="1:5" x14ac:dyDescent="0.3">
      <c r="A278" s="1">
        <v>44566</v>
      </c>
      <c r="B278" t="s">
        <v>51</v>
      </c>
      <c r="C278" t="s">
        <v>16</v>
      </c>
      <c r="D278" t="s">
        <v>15</v>
      </c>
      <c r="E278" s="2">
        <v>-329</v>
      </c>
    </row>
    <row r="279" spans="1:5" x14ac:dyDescent="0.3">
      <c r="A279" s="1">
        <v>44568</v>
      </c>
      <c r="B279" t="s">
        <v>51</v>
      </c>
      <c r="C279" t="s">
        <v>36</v>
      </c>
      <c r="D279" t="s">
        <v>17</v>
      </c>
      <c r="E279" s="2">
        <v>-271</v>
      </c>
    </row>
    <row r="280" spans="1:5" x14ac:dyDescent="0.3">
      <c r="A280" s="1">
        <v>44573</v>
      </c>
      <c r="B280" t="s">
        <v>51</v>
      </c>
      <c r="C280" t="s">
        <v>36</v>
      </c>
      <c r="D280" t="s">
        <v>19</v>
      </c>
      <c r="E280" s="2">
        <v>-203</v>
      </c>
    </row>
    <row r="281" spans="1:5" x14ac:dyDescent="0.3">
      <c r="A281" s="1">
        <v>44574</v>
      </c>
      <c r="B281" t="s">
        <v>51</v>
      </c>
      <c r="C281" t="s">
        <v>7</v>
      </c>
      <c r="D281" t="s">
        <v>10</v>
      </c>
      <c r="E281" s="2">
        <v>-188</v>
      </c>
    </row>
    <row r="282" spans="1:5" x14ac:dyDescent="0.3">
      <c r="A282" s="1">
        <v>44578</v>
      </c>
      <c r="B282" t="s">
        <v>51</v>
      </c>
      <c r="C282" t="s">
        <v>13</v>
      </c>
      <c r="D282" t="s">
        <v>6</v>
      </c>
      <c r="E282" s="2">
        <v>-398</v>
      </c>
    </row>
    <row r="283" spans="1:5" x14ac:dyDescent="0.3">
      <c r="A283" s="1">
        <v>44579</v>
      </c>
      <c r="B283" t="s">
        <v>51</v>
      </c>
      <c r="C283" t="s">
        <v>24</v>
      </c>
      <c r="D283" t="s">
        <v>25</v>
      </c>
      <c r="E283" s="2">
        <v>-275</v>
      </c>
    </row>
    <row r="284" spans="1:5" x14ac:dyDescent="0.3">
      <c r="A284" s="1">
        <v>44580</v>
      </c>
      <c r="B284" t="s">
        <v>51</v>
      </c>
      <c r="C284" t="s">
        <v>0</v>
      </c>
      <c r="D284" t="s">
        <v>23</v>
      </c>
      <c r="E284" s="2">
        <v>-246</v>
      </c>
    </row>
    <row r="285" spans="1:5" x14ac:dyDescent="0.3">
      <c r="A285" s="1">
        <v>44580</v>
      </c>
      <c r="B285" t="s">
        <v>51</v>
      </c>
      <c r="C285" t="s">
        <v>36</v>
      </c>
      <c r="D285" t="s">
        <v>20</v>
      </c>
      <c r="E285" s="2">
        <v>-162</v>
      </c>
    </row>
    <row r="286" spans="1:5" x14ac:dyDescent="0.3">
      <c r="A286" s="1">
        <v>44583</v>
      </c>
      <c r="B286" t="s">
        <v>51</v>
      </c>
      <c r="C286" t="s">
        <v>24</v>
      </c>
      <c r="D286" t="s">
        <v>27</v>
      </c>
      <c r="E286" s="2">
        <v>-180</v>
      </c>
    </row>
    <row r="287" spans="1:5" x14ac:dyDescent="0.3">
      <c r="A287" s="1">
        <v>44583</v>
      </c>
      <c r="B287" t="s">
        <v>51</v>
      </c>
      <c r="C287" t="s">
        <v>24</v>
      </c>
      <c r="D287" t="s">
        <v>27</v>
      </c>
      <c r="E287" s="2">
        <v>-337</v>
      </c>
    </row>
    <row r="288" spans="1:5" x14ac:dyDescent="0.3">
      <c r="A288" s="1">
        <v>44583</v>
      </c>
      <c r="B288" t="s">
        <v>51</v>
      </c>
      <c r="C288" t="s">
        <v>7</v>
      </c>
      <c r="D288" t="s">
        <v>10</v>
      </c>
      <c r="E288" s="2">
        <v>-152</v>
      </c>
    </row>
    <row r="289" spans="1:5" x14ac:dyDescent="0.3">
      <c r="A289" s="1">
        <v>44584</v>
      </c>
      <c r="B289" t="s">
        <v>51</v>
      </c>
      <c r="C289" t="s">
        <v>16</v>
      </c>
      <c r="D289" t="s">
        <v>15</v>
      </c>
      <c r="E289" s="2">
        <v>-324</v>
      </c>
    </row>
    <row r="290" spans="1:5" x14ac:dyDescent="0.3">
      <c r="A290" s="1">
        <v>44584</v>
      </c>
      <c r="B290" t="s">
        <v>51</v>
      </c>
      <c r="C290" t="s">
        <v>7</v>
      </c>
      <c r="D290" t="s">
        <v>10</v>
      </c>
      <c r="E290" s="2">
        <v>-351</v>
      </c>
    </row>
    <row r="291" spans="1:5" x14ac:dyDescent="0.3">
      <c r="A291" s="1">
        <v>44587</v>
      </c>
      <c r="B291" t="s">
        <v>51</v>
      </c>
      <c r="C291" t="s">
        <v>7</v>
      </c>
      <c r="D291" t="s">
        <v>11</v>
      </c>
      <c r="E291" s="2">
        <v>-470</v>
      </c>
    </row>
    <row r="292" spans="1:5" x14ac:dyDescent="0.3">
      <c r="A292" s="1">
        <v>44593</v>
      </c>
      <c r="B292" t="s">
        <v>52</v>
      </c>
      <c r="C292" t="s">
        <v>16</v>
      </c>
      <c r="D292" t="s">
        <v>15</v>
      </c>
      <c r="E292" s="2">
        <v>-305</v>
      </c>
    </row>
    <row r="293" spans="1:5" x14ac:dyDescent="0.3">
      <c r="A293" s="1">
        <v>44593</v>
      </c>
      <c r="B293" t="s">
        <v>52</v>
      </c>
      <c r="C293" t="s">
        <v>46</v>
      </c>
      <c r="D293" t="s">
        <v>28</v>
      </c>
      <c r="E293" s="2">
        <v>7500</v>
      </c>
    </row>
    <row r="294" spans="1:5" x14ac:dyDescent="0.3">
      <c r="A294" s="1">
        <v>44593</v>
      </c>
      <c r="B294" t="s">
        <v>52</v>
      </c>
      <c r="C294" t="s">
        <v>46</v>
      </c>
      <c r="D294" t="s">
        <v>30</v>
      </c>
      <c r="E294" s="2">
        <v>-200</v>
      </c>
    </row>
    <row r="295" spans="1:5" x14ac:dyDescent="0.3">
      <c r="A295" s="1">
        <v>44596</v>
      </c>
      <c r="B295" t="s">
        <v>52</v>
      </c>
      <c r="C295" t="s">
        <v>16</v>
      </c>
      <c r="D295" t="s">
        <v>15</v>
      </c>
      <c r="E295" s="2">
        <v>-167</v>
      </c>
    </row>
    <row r="296" spans="1:5" x14ac:dyDescent="0.3">
      <c r="A296" s="1">
        <v>44597</v>
      </c>
      <c r="B296" t="s">
        <v>52</v>
      </c>
      <c r="C296" t="s">
        <v>7</v>
      </c>
      <c r="D296" t="s">
        <v>11</v>
      </c>
      <c r="E296" s="2">
        <v>-372</v>
      </c>
    </row>
    <row r="297" spans="1:5" x14ac:dyDescent="0.3">
      <c r="A297" s="1">
        <v>44601</v>
      </c>
      <c r="B297" t="s">
        <v>52</v>
      </c>
      <c r="C297" t="s">
        <v>7</v>
      </c>
      <c r="D297" t="s">
        <v>12</v>
      </c>
      <c r="E297" s="2">
        <v>-278</v>
      </c>
    </row>
    <row r="298" spans="1:5" x14ac:dyDescent="0.3">
      <c r="A298" s="1">
        <v>44605</v>
      </c>
      <c r="B298" t="s">
        <v>52</v>
      </c>
      <c r="C298" t="s">
        <v>7</v>
      </c>
      <c r="D298" t="s">
        <v>12</v>
      </c>
      <c r="E298" s="2">
        <v>-187</v>
      </c>
    </row>
    <row r="299" spans="1:5" x14ac:dyDescent="0.3">
      <c r="A299" s="1">
        <v>44605</v>
      </c>
      <c r="B299" t="s">
        <v>52</v>
      </c>
      <c r="C299" t="s">
        <v>24</v>
      </c>
      <c r="D299" t="s">
        <v>25</v>
      </c>
      <c r="E299" s="2">
        <v>-438</v>
      </c>
    </row>
    <row r="300" spans="1:5" x14ac:dyDescent="0.3">
      <c r="A300" s="1">
        <v>44608</v>
      </c>
      <c r="B300" t="s">
        <v>52</v>
      </c>
      <c r="C300" t="s">
        <v>24</v>
      </c>
      <c r="D300" t="s">
        <v>25</v>
      </c>
      <c r="E300" s="2">
        <v>-196</v>
      </c>
    </row>
    <row r="301" spans="1:5" x14ac:dyDescent="0.3">
      <c r="A301" s="1">
        <v>44609</v>
      </c>
      <c r="B301" t="s">
        <v>52</v>
      </c>
      <c r="C301" t="s">
        <v>16</v>
      </c>
      <c r="D301" t="s">
        <v>15</v>
      </c>
      <c r="E301" s="2">
        <v>-329</v>
      </c>
    </row>
    <row r="302" spans="1:5" x14ac:dyDescent="0.3">
      <c r="A302" s="1">
        <v>44611</v>
      </c>
      <c r="B302" t="s">
        <v>52</v>
      </c>
      <c r="C302" t="s">
        <v>13</v>
      </c>
      <c r="D302" t="s">
        <v>5</v>
      </c>
      <c r="E302" s="2">
        <v>-357</v>
      </c>
    </row>
    <row r="303" spans="1:5" x14ac:dyDescent="0.3">
      <c r="A303" s="1">
        <v>44613</v>
      </c>
      <c r="B303" t="s">
        <v>52</v>
      </c>
      <c r="C303" t="s">
        <v>24</v>
      </c>
      <c r="D303" t="s">
        <v>25</v>
      </c>
      <c r="E303" s="2">
        <v>-429</v>
      </c>
    </row>
    <row r="304" spans="1:5" x14ac:dyDescent="0.3">
      <c r="A304" s="1">
        <v>44616</v>
      </c>
      <c r="B304" t="s">
        <v>52</v>
      </c>
      <c r="C304" t="s">
        <v>0</v>
      </c>
      <c r="D304" t="s">
        <v>21</v>
      </c>
      <c r="E304" s="2">
        <v>-192</v>
      </c>
    </row>
    <row r="305" spans="1:5" x14ac:dyDescent="0.3">
      <c r="A305" s="1">
        <v>44618</v>
      </c>
      <c r="B305" t="s">
        <v>52</v>
      </c>
      <c r="C305" t="s">
        <v>7</v>
      </c>
      <c r="D305" t="s">
        <v>9</v>
      </c>
      <c r="E305" s="2">
        <v>-388</v>
      </c>
    </row>
    <row r="306" spans="1:5" x14ac:dyDescent="0.3">
      <c r="A306" s="1">
        <v>44618</v>
      </c>
      <c r="B306" t="s">
        <v>52</v>
      </c>
      <c r="C306" t="s">
        <v>7</v>
      </c>
      <c r="D306" t="s">
        <v>8</v>
      </c>
      <c r="E306" s="2">
        <v>-480</v>
      </c>
    </row>
    <row r="307" spans="1:5" x14ac:dyDescent="0.3">
      <c r="A307" s="1">
        <v>44619</v>
      </c>
      <c r="B307" t="s">
        <v>52</v>
      </c>
      <c r="C307" t="s">
        <v>13</v>
      </c>
      <c r="D307" t="s">
        <v>1</v>
      </c>
      <c r="E307" s="2">
        <v>-386</v>
      </c>
    </row>
    <row r="308" spans="1:5" x14ac:dyDescent="0.3">
      <c r="A308" s="1">
        <v>44620</v>
      </c>
      <c r="B308" t="s">
        <v>52</v>
      </c>
      <c r="C308" t="s">
        <v>0</v>
      </c>
      <c r="D308" t="s">
        <v>22</v>
      </c>
      <c r="E308" s="2">
        <v>-162</v>
      </c>
    </row>
    <row r="309" spans="1:5" x14ac:dyDescent="0.3">
      <c r="A309" s="1">
        <v>44620</v>
      </c>
      <c r="B309" t="s">
        <v>52</v>
      </c>
      <c r="C309" t="s">
        <v>24</v>
      </c>
      <c r="D309" t="s">
        <v>27</v>
      </c>
      <c r="E309" s="2">
        <v>-139</v>
      </c>
    </row>
    <row r="310" spans="1:5" x14ac:dyDescent="0.3">
      <c r="A310" s="1">
        <v>44621</v>
      </c>
      <c r="B310" t="s">
        <v>53</v>
      </c>
      <c r="C310" t="s">
        <v>46</v>
      </c>
      <c r="D310" t="s">
        <v>28</v>
      </c>
      <c r="E310" s="2">
        <v>7500</v>
      </c>
    </row>
    <row r="311" spans="1:5" x14ac:dyDescent="0.3">
      <c r="A311" s="1">
        <v>44621</v>
      </c>
      <c r="B311" t="s">
        <v>53</v>
      </c>
      <c r="C311" t="s">
        <v>46</v>
      </c>
      <c r="D311" t="s">
        <v>30</v>
      </c>
      <c r="E311" s="2">
        <v>-500</v>
      </c>
    </row>
    <row r="312" spans="1:5" x14ac:dyDescent="0.3">
      <c r="A312" s="1">
        <v>44621</v>
      </c>
      <c r="B312" t="s">
        <v>53</v>
      </c>
      <c r="C312" t="s">
        <v>46</v>
      </c>
      <c r="D312" t="s">
        <v>29</v>
      </c>
      <c r="E312" s="2">
        <v>1000</v>
      </c>
    </row>
    <row r="313" spans="1:5" x14ac:dyDescent="0.3">
      <c r="A313" s="1">
        <v>44622</v>
      </c>
      <c r="B313" t="s">
        <v>53</v>
      </c>
      <c r="C313" t="s">
        <v>16</v>
      </c>
      <c r="D313" t="s">
        <v>15</v>
      </c>
      <c r="E313" s="2">
        <v>-136</v>
      </c>
    </row>
    <row r="314" spans="1:5" x14ac:dyDescent="0.3">
      <c r="A314" s="1">
        <v>44626</v>
      </c>
      <c r="B314" t="s">
        <v>53</v>
      </c>
      <c r="C314" t="s">
        <v>0</v>
      </c>
      <c r="D314" t="s">
        <v>21</v>
      </c>
      <c r="E314" s="2">
        <v>-310</v>
      </c>
    </row>
    <row r="315" spans="1:5" x14ac:dyDescent="0.3">
      <c r="A315" s="1">
        <v>44628</v>
      </c>
      <c r="B315" t="s">
        <v>53</v>
      </c>
      <c r="C315" t="s">
        <v>7</v>
      </c>
      <c r="D315" t="s">
        <v>11</v>
      </c>
      <c r="E315" s="2">
        <v>-472</v>
      </c>
    </row>
    <row r="316" spans="1:5" x14ac:dyDescent="0.3">
      <c r="A316" s="1">
        <v>44630</v>
      </c>
      <c r="B316" t="s">
        <v>53</v>
      </c>
      <c r="C316" t="s">
        <v>36</v>
      </c>
      <c r="D316" t="s">
        <v>19</v>
      </c>
      <c r="E316" s="2">
        <v>-250</v>
      </c>
    </row>
    <row r="317" spans="1:5" x14ac:dyDescent="0.3">
      <c r="A317" s="1">
        <v>44630</v>
      </c>
      <c r="B317" t="s">
        <v>53</v>
      </c>
      <c r="C317" t="s">
        <v>0</v>
      </c>
      <c r="D317" t="s">
        <v>23</v>
      </c>
      <c r="E317" s="2">
        <v>-143</v>
      </c>
    </row>
    <row r="318" spans="1:5" x14ac:dyDescent="0.3">
      <c r="A318" s="1">
        <v>44631</v>
      </c>
      <c r="B318" t="s">
        <v>53</v>
      </c>
      <c r="C318" t="s">
        <v>16</v>
      </c>
      <c r="D318" t="s">
        <v>15</v>
      </c>
      <c r="E318" s="2">
        <v>-260</v>
      </c>
    </row>
    <row r="319" spans="1:5" x14ac:dyDescent="0.3">
      <c r="A319" s="1">
        <v>44632</v>
      </c>
      <c r="B319" t="s">
        <v>53</v>
      </c>
      <c r="C319" t="s">
        <v>0</v>
      </c>
      <c r="D319" t="s">
        <v>23</v>
      </c>
      <c r="E319" s="2">
        <v>-140</v>
      </c>
    </row>
    <row r="320" spans="1:5" x14ac:dyDescent="0.3">
      <c r="A320" s="1">
        <v>44634</v>
      </c>
      <c r="B320" t="s">
        <v>53</v>
      </c>
      <c r="C320" t="s">
        <v>7</v>
      </c>
      <c r="D320" t="s">
        <v>9</v>
      </c>
      <c r="E320" s="2">
        <v>-349</v>
      </c>
    </row>
    <row r="321" spans="1:5" x14ac:dyDescent="0.3">
      <c r="A321" s="1">
        <v>44636</v>
      </c>
      <c r="B321" t="s">
        <v>53</v>
      </c>
      <c r="C321" t="s">
        <v>36</v>
      </c>
      <c r="D321" t="s">
        <v>20</v>
      </c>
      <c r="E321" s="2">
        <v>-369</v>
      </c>
    </row>
    <row r="322" spans="1:5" x14ac:dyDescent="0.3">
      <c r="A322" s="1">
        <v>44637</v>
      </c>
      <c r="B322" t="s">
        <v>53</v>
      </c>
      <c r="C322" t="s">
        <v>16</v>
      </c>
      <c r="D322" t="s">
        <v>14</v>
      </c>
      <c r="E322" s="2">
        <v>-438</v>
      </c>
    </row>
    <row r="323" spans="1:5" x14ac:dyDescent="0.3">
      <c r="A323" s="1">
        <v>44638</v>
      </c>
      <c r="B323" t="s">
        <v>53</v>
      </c>
      <c r="C323" t="s">
        <v>36</v>
      </c>
      <c r="D323" t="s">
        <v>19</v>
      </c>
      <c r="E323" s="2">
        <v>-206</v>
      </c>
    </row>
    <row r="324" spans="1:5" x14ac:dyDescent="0.3">
      <c r="A324" s="1">
        <v>44642</v>
      </c>
      <c r="B324" t="s">
        <v>53</v>
      </c>
      <c r="C324" t="s">
        <v>24</v>
      </c>
      <c r="D324" t="s">
        <v>27</v>
      </c>
      <c r="E324" s="2">
        <v>-121</v>
      </c>
    </row>
    <row r="325" spans="1:5" x14ac:dyDescent="0.3">
      <c r="A325" s="1">
        <v>44642</v>
      </c>
      <c r="B325" t="s">
        <v>53</v>
      </c>
      <c r="C325" t="s">
        <v>16</v>
      </c>
      <c r="D325" t="s">
        <v>15</v>
      </c>
      <c r="E325" s="2">
        <v>-246</v>
      </c>
    </row>
    <row r="326" spans="1:5" x14ac:dyDescent="0.3">
      <c r="A326" s="1">
        <v>44642</v>
      </c>
      <c r="B326" t="s">
        <v>53</v>
      </c>
      <c r="C326" t="s">
        <v>0</v>
      </c>
      <c r="D326" t="s">
        <v>22</v>
      </c>
      <c r="E326" s="2">
        <v>-266</v>
      </c>
    </row>
    <row r="327" spans="1:5" x14ac:dyDescent="0.3">
      <c r="A327" s="1">
        <v>44643</v>
      </c>
      <c r="B327" t="s">
        <v>53</v>
      </c>
      <c r="C327" t="s">
        <v>13</v>
      </c>
      <c r="D327" t="s">
        <v>5</v>
      </c>
      <c r="E327" s="2">
        <v>-379</v>
      </c>
    </row>
    <row r="328" spans="1:5" x14ac:dyDescent="0.3">
      <c r="A328" s="1">
        <v>44644</v>
      </c>
      <c r="B328" t="s">
        <v>53</v>
      </c>
      <c r="C328" t="s">
        <v>13</v>
      </c>
      <c r="D328" t="s">
        <v>4</v>
      </c>
      <c r="E328" s="2">
        <v>-237</v>
      </c>
    </row>
    <row r="329" spans="1:5" x14ac:dyDescent="0.3">
      <c r="A329" s="1">
        <v>44644</v>
      </c>
      <c r="B329" t="s">
        <v>53</v>
      </c>
      <c r="C329" t="s">
        <v>13</v>
      </c>
      <c r="D329" t="s">
        <v>2</v>
      </c>
      <c r="E329" s="2">
        <v>-458</v>
      </c>
    </row>
    <row r="330" spans="1:5" x14ac:dyDescent="0.3">
      <c r="A330" s="1">
        <v>44646</v>
      </c>
      <c r="B330" t="s">
        <v>53</v>
      </c>
      <c r="C330" t="s">
        <v>16</v>
      </c>
      <c r="D330" t="s">
        <v>14</v>
      </c>
      <c r="E330" s="2">
        <v>-326</v>
      </c>
    </row>
    <row r="331" spans="1:5" x14ac:dyDescent="0.3">
      <c r="A331" s="1">
        <v>44647</v>
      </c>
      <c r="B331" t="s">
        <v>53</v>
      </c>
      <c r="C331" t="s">
        <v>36</v>
      </c>
      <c r="D331" t="s">
        <v>20</v>
      </c>
      <c r="E331" s="2">
        <v>-484</v>
      </c>
    </row>
    <row r="332" spans="1:5" x14ac:dyDescent="0.3">
      <c r="A332" s="1">
        <v>44647</v>
      </c>
      <c r="B332" t="s">
        <v>53</v>
      </c>
      <c r="C332" t="s">
        <v>7</v>
      </c>
      <c r="D332" t="s">
        <v>11</v>
      </c>
      <c r="E332" s="2">
        <v>-190</v>
      </c>
    </row>
    <row r="333" spans="1:5" x14ac:dyDescent="0.3">
      <c r="A333" s="1">
        <v>44652</v>
      </c>
      <c r="B333" t="s">
        <v>54</v>
      </c>
      <c r="C333" t="s">
        <v>13</v>
      </c>
      <c r="D333" t="s">
        <v>6</v>
      </c>
      <c r="E333" s="2">
        <v>-198</v>
      </c>
    </row>
    <row r="334" spans="1:5" x14ac:dyDescent="0.3">
      <c r="A334" s="1">
        <v>44652</v>
      </c>
      <c r="B334" t="s">
        <v>54</v>
      </c>
      <c r="C334" t="s">
        <v>24</v>
      </c>
      <c r="D334" t="s">
        <v>27</v>
      </c>
      <c r="E334" s="2">
        <v>-363</v>
      </c>
    </row>
    <row r="335" spans="1:5" x14ac:dyDescent="0.3">
      <c r="A335" s="1">
        <v>44652</v>
      </c>
      <c r="B335" t="s">
        <v>54</v>
      </c>
      <c r="C335" t="s">
        <v>46</v>
      </c>
      <c r="D335" t="s">
        <v>28</v>
      </c>
      <c r="E335" s="2">
        <v>7500</v>
      </c>
    </row>
    <row r="336" spans="1:5" x14ac:dyDescent="0.3">
      <c r="A336" s="1">
        <v>44652</v>
      </c>
      <c r="B336" t="s">
        <v>54</v>
      </c>
      <c r="C336" t="s">
        <v>46</v>
      </c>
      <c r="D336" t="s">
        <v>30</v>
      </c>
      <c r="E336" s="2">
        <v>-450</v>
      </c>
    </row>
    <row r="337" spans="1:5" x14ac:dyDescent="0.3">
      <c r="A337" s="1">
        <v>44653</v>
      </c>
      <c r="B337" t="s">
        <v>54</v>
      </c>
      <c r="C337" t="s">
        <v>36</v>
      </c>
      <c r="D337" t="s">
        <v>19</v>
      </c>
      <c r="E337" s="2">
        <v>-297</v>
      </c>
    </row>
    <row r="338" spans="1:5" x14ac:dyDescent="0.3">
      <c r="A338" s="1">
        <v>44653</v>
      </c>
      <c r="B338" t="s">
        <v>54</v>
      </c>
      <c r="C338" t="s">
        <v>36</v>
      </c>
      <c r="D338" t="s">
        <v>17</v>
      </c>
      <c r="E338" s="2">
        <v>-448</v>
      </c>
    </row>
    <row r="339" spans="1:5" x14ac:dyDescent="0.3">
      <c r="A339" s="1">
        <v>44654</v>
      </c>
      <c r="B339" t="s">
        <v>54</v>
      </c>
      <c r="C339" t="s">
        <v>13</v>
      </c>
      <c r="D339" t="s">
        <v>5</v>
      </c>
      <c r="E339" s="2">
        <v>-354</v>
      </c>
    </row>
    <row r="340" spans="1:5" x14ac:dyDescent="0.3">
      <c r="A340" s="1">
        <v>44654</v>
      </c>
      <c r="B340" t="s">
        <v>54</v>
      </c>
      <c r="C340" t="s">
        <v>13</v>
      </c>
      <c r="D340" t="s">
        <v>1</v>
      </c>
      <c r="E340" s="2">
        <v>-264</v>
      </c>
    </row>
    <row r="341" spans="1:5" x14ac:dyDescent="0.3">
      <c r="A341" s="1">
        <v>44656</v>
      </c>
      <c r="B341" t="s">
        <v>54</v>
      </c>
      <c r="C341" t="s">
        <v>7</v>
      </c>
      <c r="D341" t="s">
        <v>8</v>
      </c>
      <c r="E341" s="2">
        <v>-436</v>
      </c>
    </row>
    <row r="342" spans="1:5" x14ac:dyDescent="0.3">
      <c r="A342" s="1">
        <v>44657</v>
      </c>
      <c r="B342" t="s">
        <v>54</v>
      </c>
      <c r="C342" t="s">
        <v>16</v>
      </c>
      <c r="D342" t="s">
        <v>15</v>
      </c>
      <c r="E342" s="2">
        <v>-215</v>
      </c>
    </row>
    <row r="343" spans="1:5" x14ac:dyDescent="0.3">
      <c r="A343" s="1">
        <v>44660</v>
      </c>
      <c r="B343" t="s">
        <v>54</v>
      </c>
      <c r="C343" t="s">
        <v>24</v>
      </c>
      <c r="D343" t="s">
        <v>25</v>
      </c>
      <c r="E343" s="2">
        <v>-334</v>
      </c>
    </row>
    <row r="344" spans="1:5" x14ac:dyDescent="0.3">
      <c r="A344" s="1">
        <v>44662</v>
      </c>
      <c r="B344" t="s">
        <v>54</v>
      </c>
      <c r="C344" t="s">
        <v>16</v>
      </c>
      <c r="D344" t="s">
        <v>15</v>
      </c>
      <c r="E344" s="2">
        <v>-340</v>
      </c>
    </row>
    <row r="345" spans="1:5" x14ac:dyDescent="0.3">
      <c r="A345" s="1">
        <v>44663</v>
      </c>
      <c r="B345" t="s">
        <v>54</v>
      </c>
      <c r="C345" t="s">
        <v>16</v>
      </c>
      <c r="D345" t="s">
        <v>15</v>
      </c>
      <c r="E345" s="2">
        <v>-450</v>
      </c>
    </row>
    <row r="346" spans="1:5" x14ac:dyDescent="0.3">
      <c r="A346" s="1">
        <v>44668</v>
      </c>
      <c r="B346" t="s">
        <v>54</v>
      </c>
      <c r="C346" t="s">
        <v>16</v>
      </c>
      <c r="D346" t="s">
        <v>14</v>
      </c>
      <c r="E346" s="2">
        <v>-373</v>
      </c>
    </row>
    <row r="347" spans="1:5" x14ac:dyDescent="0.3">
      <c r="A347" s="1">
        <v>44669</v>
      </c>
      <c r="B347" t="s">
        <v>54</v>
      </c>
      <c r="C347" t="s">
        <v>16</v>
      </c>
      <c r="D347" t="s">
        <v>14</v>
      </c>
      <c r="E347" s="2">
        <v>-394</v>
      </c>
    </row>
    <row r="348" spans="1:5" x14ac:dyDescent="0.3">
      <c r="A348" s="1">
        <v>44670</v>
      </c>
      <c r="B348" t="s">
        <v>54</v>
      </c>
      <c r="C348" t="s">
        <v>24</v>
      </c>
      <c r="D348" t="s">
        <v>25</v>
      </c>
      <c r="E348" s="2">
        <v>-221</v>
      </c>
    </row>
    <row r="349" spans="1:5" x14ac:dyDescent="0.3">
      <c r="A349" s="1">
        <v>44670</v>
      </c>
      <c r="B349" t="s">
        <v>54</v>
      </c>
      <c r="C349" t="s">
        <v>24</v>
      </c>
      <c r="D349" t="s">
        <v>27</v>
      </c>
      <c r="E349" s="2">
        <v>-498</v>
      </c>
    </row>
    <row r="350" spans="1:5" x14ac:dyDescent="0.3">
      <c r="A350" s="1">
        <v>44675</v>
      </c>
      <c r="B350" t="s">
        <v>54</v>
      </c>
      <c r="C350" t="s">
        <v>13</v>
      </c>
      <c r="D350" t="s">
        <v>6</v>
      </c>
      <c r="E350" s="2">
        <v>-120</v>
      </c>
    </row>
    <row r="351" spans="1:5" x14ac:dyDescent="0.3">
      <c r="A351" s="1">
        <v>44679</v>
      </c>
      <c r="B351" t="s">
        <v>54</v>
      </c>
      <c r="C351" t="s">
        <v>36</v>
      </c>
      <c r="D351" t="s">
        <v>20</v>
      </c>
      <c r="E351" s="2">
        <v>-405</v>
      </c>
    </row>
    <row r="352" spans="1:5" x14ac:dyDescent="0.3">
      <c r="A352" s="1">
        <v>44681</v>
      </c>
      <c r="B352" t="s">
        <v>54</v>
      </c>
      <c r="C352" t="s">
        <v>0</v>
      </c>
      <c r="D352" t="s">
        <v>21</v>
      </c>
      <c r="E352" s="2">
        <v>-303</v>
      </c>
    </row>
    <row r="353" spans="1:5" x14ac:dyDescent="0.3">
      <c r="A353" s="1">
        <v>44682</v>
      </c>
      <c r="B353" t="s">
        <v>55</v>
      </c>
      <c r="C353" t="s">
        <v>46</v>
      </c>
      <c r="D353" t="s">
        <v>28</v>
      </c>
      <c r="E353" s="2">
        <v>7500</v>
      </c>
    </row>
    <row r="354" spans="1:5" x14ac:dyDescent="0.3">
      <c r="A354" s="1">
        <v>44682</v>
      </c>
      <c r="B354" t="s">
        <v>55</v>
      </c>
      <c r="C354" t="s">
        <v>46</v>
      </c>
      <c r="D354" t="s">
        <v>30</v>
      </c>
      <c r="E354" s="2">
        <v>-500</v>
      </c>
    </row>
    <row r="355" spans="1:5" x14ac:dyDescent="0.3">
      <c r="A355" s="1">
        <v>44683</v>
      </c>
      <c r="B355" t="s">
        <v>55</v>
      </c>
      <c r="C355" t="s">
        <v>16</v>
      </c>
      <c r="D355" t="s">
        <v>15</v>
      </c>
      <c r="E355" s="2">
        <v>-413</v>
      </c>
    </row>
    <row r="356" spans="1:5" x14ac:dyDescent="0.3">
      <c r="A356" s="1">
        <v>44683</v>
      </c>
      <c r="B356" t="s">
        <v>55</v>
      </c>
      <c r="C356" t="s">
        <v>16</v>
      </c>
      <c r="D356" t="s">
        <v>15</v>
      </c>
      <c r="E356" s="2">
        <v>-296</v>
      </c>
    </row>
    <row r="357" spans="1:5" x14ac:dyDescent="0.3">
      <c r="A357" s="1">
        <v>44686</v>
      </c>
      <c r="B357" t="s">
        <v>55</v>
      </c>
      <c r="C357" t="s">
        <v>24</v>
      </c>
      <c r="D357" t="s">
        <v>27</v>
      </c>
      <c r="E357" s="2">
        <v>-308</v>
      </c>
    </row>
    <row r="358" spans="1:5" x14ac:dyDescent="0.3">
      <c r="A358" s="1">
        <v>44687</v>
      </c>
      <c r="B358" t="s">
        <v>55</v>
      </c>
      <c r="C358" t="s">
        <v>24</v>
      </c>
      <c r="D358" t="s">
        <v>27</v>
      </c>
      <c r="E358" s="2">
        <v>-316</v>
      </c>
    </row>
    <row r="359" spans="1:5" x14ac:dyDescent="0.3">
      <c r="A359" s="1">
        <v>44687</v>
      </c>
      <c r="B359" t="s">
        <v>55</v>
      </c>
      <c r="C359" t="s">
        <v>24</v>
      </c>
      <c r="D359" t="s">
        <v>25</v>
      </c>
      <c r="E359" s="2">
        <v>-487</v>
      </c>
    </row>
    <row r="360" spans="1:5" x14ac:dyDescent="0.3">
      <c r="A360" s="1">
        <v>44689</v>
      </c>
      <c r="B360" t="s">
        <v>55</v>
      </c>
      <c r="C360" t="s">
        <v>24</v>
      </c>
      <c r="D360" t="s">
        <v>27</v>
      </c>
      <c r="E360" s="2">
        <v>-314</v>
      </c>
    </row>
    <row r="361" spans="1:5" x14ac:dyDescent="0.3">
      <c r="A361" s="1">
        <v>44689</v>
      </c>
      <c r="B361" t="s">
        <v>55</v>
      </c>
      <c r="C361" t="s">
        <v>7</v>
      </c>
      <c r="D361" t="s">
        <v>12</v>
      </c>
      <c r="E361" s="2">
        <v>-142</v>
      </c>
    </row>
    <row r="362" spans="1:5" x14ac:dyDescent="0.3">
      <c r="A362" s="1">
        <v>44691</v>
      </c>
      <c r="B362" t="s">
        <v>55</v>
      </c>
      <c r="C362" t="s">
        <v>0</v>
      </c>
      <c r="D362" t="s">
        <v>22</v>
      </c>
      <c r="E362" s="2">
        <v>-456</v>
      </c>
    </row>
    <row r="363" spans="1:5" x14ac:dyDescent="0.3">
      <c r="A363" s="1">
        <v>44691</v>
      </c>
      <c r="B363" t="s">
        <v>55</v>
      </c>
      <c r="C363" t="s">
        <v>0</v>
      </c>
      <c r="D363" t="s">
        <v>23</v>
      </c>
      <c r="E363" s="2">
        <v>-476</v>
      </c>
    </row>
    <row r="364" spans="1:5" x14ac:dyDescent="0.3">
      <c r="A364" s="1">
        <v>44692</v>
      </c>
      <c r="B364" t="s">
        <v>55</v>
      </c>
      <c r="C364" t="s">
        <v>16</v>
      </c>
      <c r="D364" t="s">
        <v>14</v>
      </c>
      <c r="E364" s="2">
        <v>-151</v>
      </c>
    </row>
    <row r="365" spans="1:5" x14ac:dyDescent="0.3">
      <c r="A365" s="1">
        <v>44692</v>
      </c>
      <c r="B365" t="s">
        <v>55</v>
      </c>
      <c r="C365" t="s">
        <v>24</v>
      </c>
      <c r="D365" t="s">
        <v>26</v>
      </c>
      <c r="E365" s="2">
        <v>-347</v>
      </c>
    </row>
    <row r="366" spans="1:5" x14ac:dyDescent="0.3">
      <c r="A366" s="1">
        <v>44693</v>
      </c>
      <c r="B366" t="s">
        <v>55</v>
      </c>
      <c r="C366" t="s">
        <v>24</v>
      </c>
      <c r="D366" t="s">
        <v>27</v>
      </c>
      <c r="E366" s="2">
        <v>-270</v>
      </c>
    </row>
    <row r="367" spans="1:5" x14ac:dyDescent="0.3">
      <c r="A367" s="1">
        <v>44695</v>
      </c>
      <c r="B367" t="s">
        <v>55</v>
      </c>
      <c r="C367" t="s">
        <v>13</v>
      </c>
      <c r="D367" t="s">
        <v>6</v>
      </c>
      <c r="E367" s="2">
        <v>-386</v>
      </c>
    </row>
    <row r="368" spans="1:5" x14ac:dyDescent="0.3">
      <c r="A368" s="1">
        <v>44696</v>
      </c>
      <c r="B368" t="s">
        <v>55</v>
      </c>
      <c r="C368" t="s">
        <v>0</v>
      </c>
      <c r="D368" t="s">
        <v>21</v>
      </c>
      <c r="E368" s="2">
        <v>-376</v>
      </c>
    </row>
    <row r="369" spans="1:5" x14ac:dyDescent="0.3">
      <c r="A369" s="1">
        <v>44696</v>
      </c>
      <c r="B369" t="s">
        <v>55</v>
      </c>
      <c r="C369" t="s">
        <v>13</v>
      </c>
      <c r="D369" t="s">
        <v>5</v>
      </c>
      <c r="E369" s="2">
        <v>-254</v>
      </c>
    </row>
    <row r="370" spans="1:5" x14ac:dyDescent="0.3">
      <c r="A370" s="1">
        <v>44698</v>
      </c>
      <c r="B370" t="s">
        <v>55</v>
      </c>
      <c r="C370" t="s">
        <v>36</v>
      </c>
      <c r="D370" t="s">
        <v>19</v>
      </c>
      <c r="E370" s="2">
        <v>-185</v>
      </c>
    </row>
    <row r="371" spans="1:5" x14ac:dyDescent="0.3">
      <c r="A371" s="1">
        <v>44701</v>
      </c>
      <c r="B371" t="s">
        <v>55</v>
      </c>
      <c r="C371" t="s">
        <v>16</v>
      </c>
      <c r="D371" t="s">
        <v>14</v>
      </c>
      <c r="E371" s="2">
        <v>-465</v>
      </c>
    </row>
    <row r="372" spans="1:5" x14ac:dyDescent="0.3">
      <c r="A372" s="1">
        <v>44703</v>
      </c>
      <c r="B372" t="s">
        <v>55</v>
      </c>
      <c r="C372" t="s">
        <v>13</v>
      </c>
      <c r="D372" t="s">
        <v>6</v>
      </c>
      <c r="E372" s="2">
        <v>-100</v>
      </c>
    </row>
    <row r="373" spans="1:5" x14ac:dyDescent="0.3">
      <c r="A373" s="1">
        <v>44703</v>
      </c>
      <c r="B373" t="s">
        <v>55</v>
      </c>
      <c r="C373" t="s">
        <v>24</v>
      </c>
      <c r="D373" t="s">
        <v>25</v>
      </c>
      <c r="E373" s="2">
        <v>-433</v>
      </c>
    </row>
    <row r="374" spans="1:5" x14ac:dyDescent="0.3">
      <c r="A374" s="1">
        <v>44704</v>
      </c>
      <c r="B374" t="s">
        <v>55</v>
      </c>
      <c r="C374" t="s">
        <v>24</v>
      </c>
      <c r="D374" t="s">
        <v>27</v>
      </c>
      <c r="E374" s="2">
        <v>-195</v>
      </c>
    </row>
    <row r="375" spans="1:5" x14ac:dyDescent="0.3">
      <c r="A375" s="1">
        <v>44706</v>
      </c>
      <c r="B375" t="s">
        <v>55</v>
      </c>
      <c r="C375" t="s">
        <v>24</v>
      </c>
      <c r="D375" t="s">
        <v>25</v>
      </c>
      <c r="E375" s="2">
        <v>-162</v>
      </c>
    </row>
    <row r="376" spans="1:5" x14ac:dyDescent="0.3">
      <c r="A376" s="1">
        <v>44706</v>
      </c>
      <c r="B376" t="s">
        <v>55</v>
      </c>
      <c r="C376" t="s">
        <v>24</v>
      </c>
      <c r="D376" t="s">
        <v>27</v>
      </c>
      <c r="E376" s="2">
        <v>-475</v>
      </c>
    </row>
    <row r="377" spans="1:5" x14ac:dyDescent="0.3">
      <c r="A377" s="1">
        <v>44706</v>
      </c>
      <c r="B377" t="s">
        <v>55</v>
      </c>
      <c r="C377" t="s">
        <v>24</v>
      </c>
      <c r="D377" t="s">
        <v>27</v>
      </c>
      <c r="E377" s="2">
        <v>-407</v>
      </c>
    </row>
    <row r="378" spans="1:5" x14ac:dyDescent="0.3">
      <c r="A378" s="1">
        <v>44707</v>
      </c>
      <c r="B378" t="s">
        <v>55</v>
      </c>
      <c r="C378" t="s">
        <v>13</v>
      </c>
      <c r="D378" t="s">
        <v>2</v>
      </c>
      <c r="E378" s="2">
        <v>-281</v>
      </c>
    </row>
    <row r="379" spans="1:5" x14ac:dyDescent="0.3">
      <c r="A379" s="1">
        <v>44709</v>
      </c>
      <c r="B379" t="s">
        <v>55</v>
      </c>
      <c r="C379" t="s">
        <v>24</v>
      </c>
      <c r="D379" t="s">
        <v>25</v>
      </c>
      <c r="E379" s="2">
        <v>-112</v>
      </c>
    </row>
    <row r="380" spans="1:5" x14ac:dyDescent="0.3">
      <c r="A380" s="1">
        <v>44711</v>
      </c>
      <c r="B380" t="s">
        <v>55</v>
      </c>
      <c r="C380" t="s">
        <v>0</v>
      </c>
      <c r="D380" t="s">
        <v>22</v>
      </c>
      <c r="E380" s="2">
        <v>-451</v>
      </c>
    </row>
    <row r="381" spans="1:5" x14ac:dyDescent="0.3">
      <c r="A381" s="1">
        <v>44712</v>
      </c>
      <c r="B381" t="s">
        <v>55</v>
      </c>
      <c r="C381" t="s">
        <v>16</v>
      </c>
      <c r="D381" t="s">
        <v>15</v>
      </c>
      <c r="E381" s="2">
        <v>-107</v>
      </c>
    </row>
    <row r="382" spans="1:5" x14ac:dyDescent="0.3">
      <c r="A382" s="1">
        <v>44713</v>
      </c>
      <c r="B382" t="s">
        <v>56</v>
      </c>
      <c r="C382" t="s">
        <v>46</v>
      </c>
      <c r="D382" t="s">
        <v>28</v>
      </c>
      <c r="E382" s="2">
        <v>7500</v>
      </c>
    </row>
    <row r="383" spans="1:5" x14ac:dyDescent="0.3">
      <c r="A383" s="1">
        <v>44713</v>
      </c>
      <c r="B383" t="s">
        <v>56</v>
      </c>
      <c r="C383" t="s">
        <v>46</v>
      </c>
      <c r="D383" t="s">
        <v>30</v>
      </c>
      <c r="E383" s="2">
        <v>-100</v>
      </c>
    </row>
    <row r="384" spans="1:5" x14ac:dyDescent="0.3">
      <c r="A384" s="1">
        <v>44714</v>
      </c>
      <c r="B384" t="s">
        <v>56</v>
      </c>
      <c r="C384" t="s">
        <v>0</v>
      </c>
      <c r="D384" t="s">
        <v>21</v>
      </c>
      <c r="E384" s="2">
        <v>-132</v>
      </c>
    </row>
    <row r="385" spans="1:5" x14ac:dyDescent="0.3">
      <c r="A385" s="1">
        <v>44715</v>
      </c>
      <c r="B385" t="s">
        <v>56</v>
      </c>
      <c r="C385" t="s">
        <v>7</v>
      </c>
      <c r="D385" t="s">
        <v>10</v>
      </c>
      <c r="E385" s="2">
        <v>-125</v>
      </c>
    </row>
    <row r="386" spans="1:5" x14ac:dyDescent="0.3">
      <c r="A386" s="1">
        <v>44721</v>
      </c>
      <c r="B386" t="s">
        <v>56</v>
      </c>
      <c r="C386" t="s">
        <v>7</v>
      </c>
      <c r="D386" t="s">
        <v>8</v>
      </c>
      <c r="E386" s="2">
        <v>-232</v>
      </c>
    </row>
    <row r="387" spans="1:5" x14ac:dyDescent="0.3">
      <c r="A387" s="1">
        <v>44725</v>
      </c>
      <c r="B387" t="s">
        <v>56</v>
      </c>
      <c r="C387" t="s">
        <v>36</v>
      </c>
      <c r="D387" t="s">
        <v>20</v>
      </c>
      <c r="E387" s="2">
        <v>-246</v>
      </c>
    </row>
    <row r="388" spans="1:5" x14ac:dyDescent="0.3">
      <c r="A388" s="1">
        <v>44725</v>
      </c>
      <c r="B388" t="s">
        <v>56</v>
      </c>
      <c r="C388" t="s">
        <v>24</v>
      </c>
      <c r="D388" t="s">
        <v>27</v>
      </c>
      <c r="E388" s="2">
        <v>-461</v>
      </c>
    </row>
    <row r="389" spans="1:5" x14ac:dyDescent="0.3">
      <c r="A389" s="1">
        <v>44725</v>
      </c>
      <c r="B389" t="s">
        <v>56</v>
      </c>
      <c r="C389" t="s">
        <v>24</v>
      </c>
      <c r="D389" t="s">
        <v>26</v>
      </c>
      <c r="E389" s="2">
        <v>-242</v>
      </c>
    </row>
    <row r="390" spans="1:5" x14ac:dyDescent="0.3">
      <c r="A390" s="1">
        <v>44725</v>
      </c>
      <c r="B390" t="s">
        <v>56</v>
      </c>
      <c r="C390" t="s">
        <v>36</v>
      </c>
      <c r="D390" t="s">
        <v>20</v>
      </c>
      <c r="E390" s="2">
        <v>-206</v>
      </c>
    </row>
    <row r="391" spans="1:5" x14ac:dyDescent="0.3">
      <c r="A391" s="1">
        <v>44726</v>
      </c>
      <c r="B391" t="s">
        <v>56</v>
      </c>
      <c r="C391" t="s">
        <v>16</v>
      </c>
      <c r="D391" t="s">
        <v>15</v>
      </c>
      <c r="E391" s="2">
        <v>-157</v>
      </c>
    </row>
    <row r="392" spans="1:5" x14ac:dyDescent="0.3">
      <c r="A392" s="1">
        <v>44727</v>
      </c>
      <c r="B392" t="s">
        <v>56</v>
      </c>
      <c r="C392" t="s">
        <v>13</v>
      </c>
      <c r="D392" t="s">
        <v>5</v>
      </c>
      <c r="E392" s="2">
        <v>-333</v>
      </c>
    </row>
    <row r="393" spans="1:5" x14ac:dyDescent="0.3">
      <c r="A393" s="1">
        <v>44727</v>
      </c>
      <c r="B393" t="s">
        <v>56</v>
      </c>
      <c r="C393" t="s">
        <v>13</v>
      </c>
      <c r="D393" t="s">
        <v>4</v>
      </c>
      <c r="E393" s="2">
        <v>-235</v>
      </c>
    </row>
    <row r="394" spans="1:5" x14ac:dyDescent="0.3">
      <c r="A394" s="1">
        <v>44727</v>
      </c>
      <c r="B394" t="s">
        <v>56</v>
      </c>
      <c r="C394" t="s">
        <v>24</v>
      </c>
      <c r="D394" t="s">
        <v>25</v>
      </c>
      <c r="E394" s="2">
        <v>-446</v>
      </c>
    </row>
    <row r="395" spans="1:5" x14ac:dyDescent="0.3">
      <c r="A395" s="1">
        <v>44728</v>
      </c>
      <c r="B395" t="s">
        <v>56</v>
      </c>
      <c r="C395" t="s">
        <v>24</v>
      </c>
      <c r="D395" t="s">
        <v>27</v>
      </c>
      <c r="E395" s="2">
        <v>-182</v>
      </c>
    </row>
    <row r="396" spans="1:5" x14ac:dyDescent="0.3">
      <c r="A396" s="1">
        <v>44730</v>
      </c>
      <c r="B396" t="s">
        <v>56</v>
      </c>
      <c r="C396" t="s">
        <v>13</v>
      </c>
      <c r="D396" t="s">
        <v>4</v>
      </c>
      <c r="E396" s="2">
        <v>-451</v>
      </c>
    </row>
    <row r="397" spans="1:5" x14ac:dyDescent="0.3">
      <c r="A397" s="1">
        <v>44730</v>
      </c>
      <c r="B397" t="s">
        <v>56</v>
      </c>
      <c r="C397" t="s">
        <v>36</v>
      </c>
      <c r="D397" t="s">
        <v>17</v>
      </c>
      <c r="E397" s="2">
        <v>-236</v>
      </c>
    </row>
    <row r="398" spans="1:5" x14ac:dyDescent="0.3">
      <c r="A398" s="1">
        <v>44731</v>
      </c>
      <c r="B398" t="s">
        <v>56</v>
      </c>
      <c r="C398" t="s">
        <v>16</v>
      </c>
      <c r="D398" t="s">
        <v>14</v>
      </c>
      <c r="E398" s="2">
        <v>-161</v>
      </c>
    </row>
    <row r="399" spans="1:5" x14ac:dyDescent="0.3">
      <c r="A399" s="1">
        <v>44732</v>
      </c>
      <c r="B399" t="s">
        <v>56</v>
      </c>
      <c r="C399" t="s">
        <v>36</v>
      </c>
      <c r="D399" t="s">
        <v>20</v>
      </c>
      <c r="E399" s="2">
        <v>-416</v>
      </c>
    </row>
    <row r="400" spans="1:5" x14ac:dyDescent="0.3">
      <c r="A400" s="1">
        <v>44732</v>
      </c>
      <c r="B400" t="s">
        <v>56</v>
      </c>
      <c r="C400" t="s">
        <v>13</v>
      </c>
      <c r="D400" t="s">
        <v>6</v>
      </c>
      <c r="E400" s="2">
        <v>-358</v>
      </c>
    </row>
    <row r="401" spans="1:5" x14ac:dyDescent="0.3">
      <c r="A401" s="1">
        <v>44734</v>
      </c>
      <c r="B401" t="s">
        <v>56</v>
      </c>
      <c r="C401" t="s">
        <v>7</v>
      </c>
      <c r="D401" t="s">
        <v>9</v>
      </c>
      <c r="E401" s="2">
        <v>-340</v>
      </c>
    </row>
    <row r="402" spans="1:5" x14ac:dyDescent="0.3">
      <c r="A402" s="1">
        <v>44735</v>
      </c>
      <c r="B402" t="s">
        <v>56</v>
      </c>
      <c r="C402" t="s">
        <v>36</v>
      </c>
      <c r="D402" t="s">
        <v>17</v>
      </c>
      <c r="E402" s="2">
        <v>-305</v>
      </c>
    </row>
    <row r="403" spans="1:5" x14ac:dyDescent="0.3">
      <c r="A403" s="1">
        <v>44736</v>
      </c>
      <c r="B403" t="s">
        <v>56</v>
      </c>
      <c r="C403" t="s">
        <v>36</v>
      </c>
      <c r="D403" t="s">
        <v>19</v>
      </c>
      <c r="E403" s="2">
        <v>-122</v>
      </c>
    </row>
    <row r="404" spans="1:5" x14ac:dyDescent="0.3">
      <c r="A404" s="1">
        <v>44739</v>
      </c>
      <c r="B404" t="s">
        <v>56</v>
      </c>
      <c r="C404" t="s">
        <v>7</v>
      </c>
      <c r="D404" t="s">
        <v>12</v>
      </c>
      <c r="E404" s="2">
        <v>-358</v>
      </c>
    </row>
    <row r="405" spans="1:5" x14ac:dyDescent="0.3">
      <c r="A405" s="1">
        <v>44740</v>
      </c>
      <c r="B405" t="s">
        <v>56</v>
      </c>
      <c r="C405" t="s">
        <v>36</v>
      </c>
      <c r="D405" t="s">
        <v>19</v>
      </c>
      <c r="E405" s="2">
        <v>-297</v>
      </c>
    </row>
    <row r="406" spans="1:5" x14ac:dyDescent="0.3">
      <c r="A406" s="1">
        <v>44741</v>
      </c>
      <c r="B406" t="s">
        <v>56</v>
      </c>
      <c r="C406" t="s">
        <v>16</v>
      </c>
      <c r="D406" t="s">
        <v>15</v>
      </c>
      <c r="E406" s="2">
        <v>-414</v>
      </c>
    </row>
    <row r="407" spans="1:5" x14ac:dyDescent="0.3">
      <c r="A407" s="1">
        <v>44743</v>
      </c>
      <c r="B407" t="s">
        <v>57</v>
      </c>
      <c r="C407" t="s">
        <v>46</v>
      </c>
      <c r="D407" t="s">
        <v>28</v>
      </c>
      <c r="E407" s="2">
        <v>7500</v>
      </c>
    </row>
    <row r="408" spans="1:5" x14ac:dyDescent="0.3">
      <c r="A408" s="1">
        <v>44743</v>
      </c>
      <c r="B408" t="s">
        <v>57</v>
      </c>
      <c r="C408" t="s">
        <v>46</v>
      </c>
      <c r="D408" t="s">
        <v>29</v>
      </c>
      <c r="E408" s="2">
        <v>900</v>
      </c>
    </row>
    <row r="409" spans="1:5" x14ac:dyDescent="0.3">
      <c r="A409" s="1">
        <v>44743</v>
      </c>
      <c r="B409" t="s">
        <v>57</v>
      </c>
      <c r="C409" t="s">
        <v>46</v>
      </c>
      <c r="D409" t="s">
        <v>30</v>
      </c>
      <c r="E409" s="2">
        <v>-500</v>
      </c>
    </row>
    <row r="410" spans="1:5" x14ac:dyDescent="0.3">
      <c r="A410" s="1">
        <v>44744</v>
      </c>
      <c r="B410" t="s">
        <v>57</v>
      </c>
      <c r="C410" t="s">
        <v>36</v>
      </c>
      <c r="D410" t="s">
        <v>20</v>
      </c>
      <c r="E410" s="2">
        <v>-437</v>
      </c>
    </row>
    <row r="411" spans="1:5" x14ac:dyDescent="0.3">
      <c r="A411" s="1">
        <v>44750</v>
      </c>
      <c r="B411" t="s">
        <v>57</v>
      </c>
      <c r="C411" t="s">
        <v>13</v>
      </c>
      <c r="D411" t="s">
        <v>1</v>
      </c>
      <c r="E411" s="2">
        <v>-440</v>
      </c>
    </row>
    <row r="412" spans="1:5" x14ac:dyDescent="0.3">
      <c r="A412" s="1">
        <v>44752</v>
      </c>
      <c r="B412" t="s">
        <v>57</v>
      </c>
      <c r="C412" t="s">
        <v>16</v>
      </c>
      <c r="D412" t="s">
        <v>15</v>
      </c>
      <c r="E412" s="2">
        <v>-396</v>
      </c>
    </row>
    <row r="413" spans="1:5" x14ac:dyDescent="0.3">
      <c r="A413" s="1">
        <v>44753</v>
      </c>
      <c r="B413" t="s">
        <v>57</v>
      </c>
      <c r="C413" t="s">
        <v>7</v>
      </c>
      <c r="D413" t="s">
        <v>9</v>
      </c>
      <c r="E413" s="2">
        <v>-201</v>
      </c>
    </row>
    <row r="414" spans="1:5" x14ac:dyDescent="0.3">
      <c r="A414" s="1">
        <v>44753</v>
      </c>
      <c r="B414" t="s">
        <v>57</v>
      </c>
      <c r="C414" t="s">
        <v>36</v>
      </c>
      <c r="D414" t="s">
        <v>19</v>
      </c>
      <c r="E414" s="2">
        <v>-197</v>
      </c>
    </row>
    <row r="415" spans="1:5" x14ac:dyDescent="0.3">
      <c r="A415" s="1">
        <v>44755</v>
      </c>
      <c r="B415" t="s">
        <v>57</v>
      </c>
      <c r="C415" t="s">
        <v>0</v>
      </c>
      <c r="D415" t="s">
        <v>23</v>
      </c>
      <c r="E415" s="2">
        <v>-105</v>
      </c>
    </row>
    <row r="416" spans="1:5" x14ac:dyDescent="0.3">
      <c r="A416" s="1">
        <v>44755</v>
      </c>
      <c r="B416" t="s">
        <v>57</v>
      </c>
      <c r="C416" t="s">
        <v>16</v>
      </c>
      <c r="D416" t="s">
        <v>14</v>
      </c>
      <c r="E416" s="2">
        <v>-415</v>
      </c>
    </row>
    <row r="417" spans="1:5" x14ac:dyDescent="0.3">
      <c r="A417" s="1">
        <v>44755</v>
      </c>
      <c r="B417" t="s">
        <v>57</v>
      </c>
      <c r="C417" t="s">
        <v>13</v>
      </c>
      <c r="D417" t="s">
        <v>5</v>
      </c>
      <c r="E417" s="2">
        <v>-331</v>
      </c>
    </row>
    <row r="418" spans="1:5" x14ac:dyDescent="0.3">
      <c r="A418" s="1">
        <v>44756</v>
      </c>
      <c r="B418" t="s">
        <v>57</v>
      </c>
      <c r="C418" t="s">
        <v>0</v>
      </c>
      <c r="D418" t="s">
        <v>22</v>
      </c>
      <c r="E418" s="2">
        <v>-164</v>
      </c>
    </row>
    <row r="419" spans="1:5" x14ac:dyDescent="0.3">
      <c r="A419" s="1">
        <v>44757</v>
      </c>
      <c r="B419" t="s">
        <v>57</v>
      </c>
      <c r="C419" t="s">
        <v>7</v>
      </c>
      <c r="D419" t="s">
        <v>8</v>
      </c>
      <c r="E419" s="2">
        <v>-398</v>
      </c>
    </row>
    <row r="420" spans="1:5" x14ac:dyDescent="0.3">
      <c r="A420" s="1">
        <v>44758</v>
      </c>
      <c r="B420" t="s">
        <v>57</v>
      </c>
      <c r="C420" t="s">
        <v>7</v>
      </c>
      <c r="D420" t="s">
        <v>10</v>
      </c>
      <c r="E420" s="2">
        <v>-291</v>
      </c>
    </row>
    <row r="421" spans="1:5" x14ac:dyDescent="0.3">
      <c r="A421" s="1">
        <v>44758</v>
      </c>
      <c r="B421" t="s">
        <v>57</v>
      </c>
      <c r="C421" t="s">
        <v>0</v>
      </c>
      <c r="D421" t="s">
        <v>22</v>
      </c>
      <c r="E421" s="2">
        <v>-341</v>
      </c>
    </row>
    <row r="422" spans="1:5" x14ac:dyDescent="0.3">
      <c r="A422" s="1">
        <v>44759</v>
      </c>
      <c r="B422" t="s">
        <v>57</v>
      </c>
      <c r="C422" t="s">
        <v>7</v>
      </c>
      <c r="D422" t="s">
        <v>10</v>
      </c>
      <c r="E422" s="2">
        <v>-171</v>
      </c>
    </row>
    <row r="423" spans="1:5" x14ac:dyDescent="0.3">
      <c r="A423" s="1">
        <v>44761</v>
      </c>
      <c r="B423" t="s">
        <v>57</v>
      </c>
      <c r="C423" t="s">
        <v>36</v>
      </c>
      <c r="D423" t="s">
        <v>19</v>
      </c>
      <c r="E423" s="2">
        <v>-398</v>
      </c>
    </row>
    <row r="424" spans="1:5" x14ac:dyDescent="0.3">
      <c r="A424" s="1">
        <v>44762</v>
      </c>
      <c r="B424" t="s">
        <v>57</v>
      </c>
      <c r="C424" t="s">
        <v>7</v>
      </c>
      <c r="D424" t="s">
        <v>12</v>
      </c>
      <c r="E424" s="2">
        <v>-458</v>
      </c>
    </row>
    <row r="425" spans="1:5" x14ac:dyDescent="0.3">
      <c r="A425" s="1">
        <v>44762</v>
      </c>
      <c r="B425" t="s">
        <v>57</v>
      </c>
      <c r="C425" t="s">
        <v>0</v>
      </c>
      <c r="D425" t="s">
        <v>22</v>
      </c>
      <c r="E425" s="2">
        <v>-214</v>
      </c>
    </row>
    <row r="426" spans="1:5" x14ac:dyDescent="0.3">
      <c r="A426" s="1">
        <v>44764</v>
      </c>
      <c r="B426" t="s">
        <v>57</v>
      </c>
      <c r="C426" t="s">
        <v>7</v>
      </c>
      <c r="D426" t="s">
        <v>12</v>
      </c>
      <c r="E426" s="2">
        <v>-196</v>
      </c>
    </row>
    <row r="427" spans="1:5" x14ac:dyDescent="0.3">
      <c r="A427" s="1">
        <v>44764</v>
      </c>
      <c r="B427" t="s">
        <v>57</v>
      </c>
      <c r="C427" t="s">
        <v>36</v>
      </c>
      <c r="D427" t="s">
        <v>17</v>
      </c>
      <c r="E427" s="2">
        <v>-338</v>
      </c>
    </row>
    <row r="428" spans="1:5" x14ac:dyDescent="0.3">
      <c r="A428" s="1">
        <v>44765</v>
      </c>
      <c r="B428" t="s">
        <v>57</v>
      </c>
      <c r="C428" t="s">
        <v>36</v>
      </c>
      <c r="D428" t="s">
        <v>19</v>
      </c>
      <c r="E428" s="2">
        <v>-295</v>
      </c>
    </row>
    <row r="429" spans="1:5" x14ac:dyDescent="0.3">
      <c r="A429" s="1">
        <v>44767</v>
      </c>
      <c r="B429" t="s">
        <v>57</v>
      </c>
      <c r="C429" t="s">
        <v>13</v>
      </c>
      <c r="D429" t="s">
        <v>6</v>
      </c>
      <c r="E429" s="2">
        <v>-180</v>
      </c>
    </row>
    <row r="430" spans="1:5" x14ac:dyDescent="0.3">
      <c r="A430" s="1">
        <v>44768</v>
      </c>
      <c r="B430" t="s">
        <v>57</v>
      </c>
      <c r="C430" t="s">
        <v>13</v>
      </c>
      <c r="D430" t="s">
        <v>3</v>
      </c>
      <c r="E430" s="2">
        <v>-458</v>
      </c>
    </row>
    <row r="431" spans="1:5" x14ac:dyDescent="0.3">
      <c r="A431" s="1">
        <v>44771</v>
      </c>
      <c r="B431" t="s">
        <v>57</v>
      </c>
      <c r="C431" t="s">
        <v>16</v>
      </c>
      <c r="D431" t="s">
        <v>15</v>
      </c>
      <c r="E431" s="2">
        <v>-184</v>
      </c>
    </row>
    <row r="432" spans="1:5" x14ac:dyDescent="0.3">
      <c r="A432" s="1">
        <v>44772</v>
      </c>
      <c r="B432" t="s">
        <v>57</v>
      </c>
      <c r="C432" t="s">
        <v>36</v>
      </c>
      <c r="D432" t="s">
        <v>19</v>
      </c>
      <c r="E432" s="2">
        <v>-378</v>
      </c>
    </row>
    <row r="433" spans="1:5" x14ac:dyDescent="0.3">
      <c r="A433" s="1">
        <v>44772</v>
      </c>
      <c r="B433" t="s">
        <v>57</v>
      </c>
      <c r="C433" t="s">
        <v>24</v>
      </c>
      <c r="D433" t="s">
        <v>25</v>
      </c>
      <c r="E433" s="2">
        <v>-275</v>
      </c>
    </row>
    <row r="434" spans="1:5" x14ac:dyDescent="0.3">
      <c r="A434" s="1">
        <v>44773</v>
      </c>
      <c r="B434" t="s">
        <v>57</v>
      </c>
      <c r="C434" t="s">
        <v>16</v>
      </c>
      <c r="D434" t="s">
        <v>15</v>
      </c>
      <c r="E434" s="2">
        <v>-493</v>
      </c>
    </row>
    <row r="435" spans="1:5" x14ac:dyDescent="0.3">
      <c r="A435" s="1">
        <v>44774</v>
      </c>
      <c r="B435" t="s">
        <v>58</v>
      </c>
      <c r="C435" t="s">
        <v>46</v>
      </c>
      <c r="D435" t="s">
        <v>28</v>
      </c>
      <c r="E435" s="2">
        <v>7500</v>
      </c>
    </row>
    <row r="436" spans="1:5" x14ac:dyDescent="0.3">
      <c r="A436" s="1">
        <v>44774</v>
      </c>
      <c r="B436" t="s">
        <v>58</v>
      </c>
      <c r="C436" t="s">
        <v>46</v>
      </c>
      <c r="D436" t="s">
        <v>30</v>
      </c>
      <c r="E436" s="2">
        <v>-1000</v>
      </c>
    </row>
    <row r="437" spans="1:5" x14ac:dyDescent="0.3">
      <c r="A437" s="1">
        <v>44776</v>
      </c>
      <c r="B437" t="s">
        <v>58</v>
      </c>
      <c r="C437" t="s">
        <v>16</v>
      </c>
      <c r="D437" t="s">
        <v>15</v>
      </c>
      <c r="E437" s="2">
        <v>-191</v>
      </c>
    </row>
    <row r="438" spans="1:5" x14ac:dyDescent="0.3">
      <c r="A438" s="1">
        <v>44778</v>
      </c>
      <c r="B438" t="s">
        <v>58</v>
      </c>
      <c r="C438" t="s">
        <v>24</v>
      </c>
      <c r="D438" t="s">
        <v>25</v>
      </c>
      <c r="E438" s="2">
        <v>-499</v>
      </c>
    </row>
    <row r="439" spans="1:5" x14ac:dyDescent="0.3">
      <c r="A439" s="1">
        <v>44780</v>
      </c>
      <c r="B439" t="s">
        <v>58</v>
      </c>
      <c r="C439" t="s">
        <v>16</v>
      </c>
      <c r="D439" t="s">
        <v>14</v>
      </c>
      <c r="E439" s="2">
        <v>-237</v>
      </c>
    </row>
    <row r="440" spans="1:5" x14ac:dyDescent="0.3">
      <c r="A440" s="1">
        <v>44783</v>
      </c>
      <c r="B440" t="s">
        <v>58</v>
      </c>
      <c r="C440" t="s">
        <v>16</v>
      </c>
      <c r="D440" t="s">
        <v>15</v>
      </c>
      <c r="E440" s="2">
        <v>-293</v>
      </c>
    </row>
    <row r="441" spans="1:5" x14ac:dyDescent="0.3">
      <c r="A441" s="1">
        <v>44788</v>
      </c>
      <c r="B441" t="s">
        <v>58</v>
      </c>
      <c r="C441" t="s">
        <v>36</v>
      </c>
      <c r="D441" t="s">
        <v>19</v>
      </c>
      <c r="E441" s="2">
        <v>-367</v>
      </c>
    </row>
    <row r="442" spans="1:5" x14ac:dyDescent="0.3">
      <c r="A442" s="1">
        <v>44791</v>
      </c>
      <c r="B442" t="s">
        <v>58</v>
      </c>
      <c r="C442" t="s">
        <v>7</v>
      </c>
      <c r="D442" t="s">
        <v>11</v>
      </c>
      <c r="E442" s="2">
        <v>-135</v>
      </c>
    </row>
    <row r="443" spans="1:5" x14ac:dyDescent="0.3">
      <c r="A443" s="1">
        <v>44792</v>
      </c>
      <c r="B443" t="s">
        <v>58</v>
      </c>
      <c r="C443" t="s">
        <v>16</v>
      </c>
      <c r="D443" t="s">
        <v>15</v>
      </c>
      <c r="E443" s="2">
        <v>-146</v>
      </c>
    </row>
    <row r="444" spans="1:5" x14ac:dyDescent="0.3">
      <c r="A444" s="1">
        <v>44793</v>
      </c>
      <c r="B444" t="s">
        <v>58</v>
      </c>
      <c r="C444" t="s">
        <v>36</v>
      </c>
      <c r="D444" t="s">
        <v>20</v>
      </c>
      <c r="E444" s="2">
        <v>-278</v>
      </c>
    </row>
    <row r="445" spans="1:5" x14ac:dyDescent="0.3">
      <c r="A445" s="1">
        <v>44794</v>
      </c>
      <c r="B445" t="s">
        <v>58</v>
      </c>
      <c r="C445" t="s">
        <v>36</v>
      </c>
      <c r="D445" t="s">
        <v>19</v>
      </c>
      <c r="E445" s="2">
        <v>-380</v>
      </c>
    </row>
    <row r="446" spans="1:5" x14ac:dyDescent="0.3">
      <c r="A446" s="1">
        <v>44794</v>
      </c>
      <c r="B446" t="s">
        <v>58</v>
      </c>
      <c r="C446" t="s">
        <v>0</v>
      </c>
      <c r="D446" t="s">
        <v>22</v>
      </c>
      <c r="E446" s="2">
        <v>-297</v>
      </c>
    </row>
    <row r="447" spans="1:5" x14ac:dyDescent="0.3">
      <c r="A447" s="1">
        <v>44794</v>
      </c>
      <c r="B447" t="s">
        <v>58</v>
      </c>
      <c r="C447" t="s">
        <v>24</v>
      </c>
      <c r="D447" t="s">
        <v>27</v>
      </c>
      <c r="E447" s="2">
        <v>-409</v>
      </c>
    </row>
    <row r="448" spans="1:5" x14ac:dyDescent="0.3">
      <c r="A448" s="1">
        <v>44797</v>
      </c>
      <c r="B448" t="s">
        <v>58</v>
      </c>
      <c r="C448" t="s">
        <v>7</v>
      </c>
      <c r="D448" t="s">
        <v>8</v>
      </c>
      <c r="E448" s="2">
        <v>-414</v>
      </c>
    </row>
    <row r="449" spans="1:5" x14ac:dyDescent="0.3">
      <c r="A449" s="1">
        <v>44799</v>
      </c>
      <c r="B449" t="s">
        <v>58</v>
      </c>
      <c r="C449" t="s">
        <v>36</v>
      </c>
      <c r="D449" t="s">
        <v>17</v>
      </c>
      <c r="E449" s="2">
        <v>-278</v>
      </c>
    </row>
    <row r="450" spans="1:5" x14ac:dyDescent="0.3">
      <c r="A450" s="1">
        <v>44799</v>
      </c>
      <c r="B450" t="s">
        <v>58</v>
      </c>
      <c r="C450" t="s">
        <v>13</v>
      </c>
      <c r="D450" t="s">
        <v>3</v>
      </c>
      <c r="E450" s="2">
        <v>-361</v>
      </c>
    </row>
    <row r="451" spans="1:5" x14ac:dyDescent="0.3">
      <c r="A451" s="1">
        <v>44799</v>
      </c>
      <c r="B451" t="s">
        <v>58</v>
      </c>
      <c r="C451" t="s">
        <v>24</v>
      </c>
      <c r="D451" t="s">
        <v>27</v>
      </c>
      <c r="E451" s="2">
        <v>-474</v>
      </c>
    </row>
    <row r="452" spans="1:5" x14ac:dyDescent="0.3">
      <c r="A452" s="1">
        <v>44803</v>
      </c>
      <c r="B452" t="s">
        <v>58</v>
      </c>
      <c r="C452" t="s">
        <v>16</v>
      </c>
      <c r="D452" t="s">
        <v>14</v>
      </c>
      <c r="E452" s="2">
        <v>-275</v>
      </c>
    </row>
    <row r="453" spans="1:5" x14ac:dyDescent="0.3">
      <c r="A453" s="1">
        <v>44804</v>
      </c>
      <c r="B453" t="s">
        <v>58</v>
      </c>
      <c r="C453" t="s">
        <v>0</v>
      </c>
      <c r="D453" t="s">
        <v>22</v>
      </c>
      <c r="E453" s="2">
        <v>-283</v>
      </c>
    </row>
    <row r="454" spans="1:5" x14ac:dyDescent="0.3">
      <c r="A454" s="1">
        <v>44805</v>
      </c>
      <c r="B454" t="s">
        <v>59</v>
      </c>
      <c r="C454" t="s">
        <v>13</v>
      </c>
      <c r="D454" t="s">
        <v>5</v>
      </c>
      <c r="E454" s="2">
        <v>-457</v>
      </c>
    </row>
    <row r="455" spans="1:5" x14ac:dyDescent="0.3">
      <c r="A455" s="1">
        <v>44805</v>
      </c>
      <c r="B455" t="s">
        <v>59</v>
      </c>
      <c r="C455" t="s">
        <v>24</v>
      </c>
      <c r="D455" t="s">
        <v>25</v>
      </c>
      <c r="E455" s="2">
        <v>-438</v>
      </c>
    </row>
    <row r="456" spans="1:5" x14ac:dyDescent="0.3">
      <c r="A456" s="1">
        <v>44805</v>
      </c>
      <c r="B456" t="s">
        <v>59</v>
      </c>
      <c r="C456" t="s">
        <v>46</v>
      </c>
      <c r="D456" t="s">
        <v>28</v>
      </c>
      <c r="E456" s="2">
        <v>7500</v>
      </c>
    </row>
    <row r="457" spans="1:5" x14ac:dyDescent="0.3">
      <c r="A457" s="1">
        <v>44805</v>
      </c>
      <c r="B457" t="s">
        <v>59</v>
      </c>
      <c r="C457" t="s">
        <v>46</v>
      </c>
      <c r="D457" t="s">
        <v>30</v>
      </c>
      <c r="E457" s="2">
        <v>-400</v>
      </c>
    </row>
    <row r="458" spans="1:5" x14ac:dyDescent="0.3">
      <c r="A458" s="1">
        <v>44806</v>
      </c>
      <c r="B458" t="s">
        <v>59</v>
      </c>
      <c r="C458" t="s">
        <v>16</v>
      </c>
      <c r="D458" t="s">
        <v>15</v>
      </c>
      <c r="E458" s="2">
        <v>-221</v>
      </c>
    </row>
    <row r="459" spans="1:5" x14ac:dyDescent="0.3">
      <c r="A459" s="1">
        <v>44806</v>
      </c>
      <c r="B459" t="s">
        <v>59</v>
      </c>
      <c r="C459" t="s">
        <v>36</v>
      </c>
      <c r="D459" t="s">
        <v>20</v>
      </c>
      <c r="E459" s="2">
        <v>-345</v>
      </c>
    </row>
    <row r="460" spans="1:5" x14ac:dyDescent="0.3">
      <c r="A460" s="1">
        <v>44807</v>
      </c>
      <c r="B460" t="s">
        <v>59</v>
      </c>
      <c r="C460" t="s">
        <v>36</v>
      </c>
      <c r="D460" t="s">
        <v>20</v>
      </c>
      <c r="E460" s="2">
        <v>-268</v>
      </c>
    </row>
    <row r="461" spans="1:5" x14ac:dyDescent="0.3">
      <c r="A461" s="1">
        <v>44808</v>
      </c>
      <c r="B461" t="s">
        <v>59</v>
      </c>
      <c r="C461" t="s">
        <v>16</v>
      </c>
      <c r="D461" t="s">
        <v>15</v>
      </c>
      <c r="E461" s="2">
        <v>-367</v>
      </c>
    </row>
    <row r="462" spans="1:5" x14ac:dyDescent="0.3">
      <c r="A462" s="1">
        <v>44809</v>
      </c>
      <c r="B462" t="s">
        <v>59</v>
      </c>
      <c r="C462" t="s">
        <v>16</v>
      </c>
      <c r="D462" t="s">
        <v>14</v>
      </c>
      <c r="E462" s="2">
        <v>-207</v>
      </c>
    </row>
    <row r="463" spans="1:5" x14ac:dyDescent="0.3">
      <c r="A463" s="1">
        <v>44809</v>
      </c>
      <c r="B463" t="s">
        <v>59</v>
      </c>
      <c r="C463" t="s">
        <v>24</v>
      </c>
      <c r="D463" t="s">
        <v>25</v>
      </c>
      <c r="E463" s="2">
        <v>-130</v>
      </c>
    </row>
    <row r="464" spans="1:5" x14ac:dyDescent="0.3">
      <c r="A464" s="1">
        <v>44809</v>
      </c>
      <c r="B464" t="s">
        <v>59</v>
      </c>
      <c r="C464" t="s">
        <v>13</v>
      </c>
      <c r="D464" t="s">
        <v>3</v>
      </c>
      <c r="E464" s="2">
        <v>-292</v>
      </c>
    </row>
    <row r="465" spans="1:5" x14ac:dyDescent="0.3">
      <c r="A465" s="1">
        <v>44810</v>
      </c>
      <c r="B465" t="s">
        <v>59</v>
      </c>
      <c r="C465" t="s">
        <v>7</v>
      </c>
      <c r="D465" t="s">
        <v>9</v>
      </c>
      <c r="E465" s="2">
        <v>-376</v>
      </c>
    </row>
    <row r="466" spans="1:5" x14ac:dyDescent="0.3">
      <c r="A466" s="1">
        <v>44811</v>
      </c>
      <c r="B466" t="s">
        <v>59</v>
      </c>
      <c r="C466" t="s">
        <v>13</v>
      </c>
      <c r="D466" t="s">
        <v>4</v>
      </c>
      <c r="E466" s="2">
        <v>-328</v>
      </c>
    </row>
    <row r="467" spans="1:5" x14ac:dyDescent="0.3">
      <c r="A467" s="1">
        <v>44811</v>
      </c>
      <c r="B467" t="s">
        <v>59</v>
      </c>
      <c r="C467" t="s">
        <v>0</v>
      </c>
      <c r="D467" t="s">
        <v>21</v>
      </c>
      <c r="E467" s="2">
        <v>-484</v>
      </c>
    </row>
    <row r="468" spans="1:5" x14ac:dyDescent="0.3">
      <c r="A468" s="1">
        <v>44814</v>
      </c>
      <c r="B468" t="s">
        <v>59</v>
      </c>
      <c r="C468" t="s">
        <v>16</v>
      </c>
      <c r="D468" t="s">
        <v>15</v>
      </c>
      <c r="E468" s="2">
        <v>-143</v>
      </c>
    </row>
    <row r="469" spans="1:5" x14ac:dyDescent="0.3">
      <c r="A469" s="1">
        <v>44819</v>
      </c>
      <c r="B469" t="s">
        <v>59</v>
      </c>
      <c r="C469" t="s">
        <v>13</v>
      </c>
      <c r="D469" t="s">
        <v>5</v>
      </c>
      <c r="E469" s="2">
        <v>-173</v>
      </c>
    </row>
    <row r="470" spans="1:5" x14ac:dyDescent="0.3">
      <c r="A470" s="1">
        <v>44821</v>
      </c>
      <c r="B470" t="s">
        <v>59</v>
      </c>
      <c r="C470" t="s">
        <v>16</v>
      </c>
      <c r="D470" t="s">
        <v>15</v>
      </c>
      <c r="E470" s="2">
        <v>-369</v>
      </c>
    </row>
    <row r="471" spans="1:5" x14ac:dyDescent="0.3">
      <c r="A471" s="1">
        <v>44822</v>
      </c>
      <c r="B471" t="s">
        <v>59</v>
      </c>
      <c r="C471" t="s">
        <v>7</v>
      </c>
      <c r="D471" t="s">
        <v>11</v>
      </c>
      <c r="E471" s="2">
        <v>-393</v>
      </c>
    </row>
    <row r="472" spans="1:5" x14ac:dyDescent="0.3">
      <c r="A472" s="1">
        <v>44823</v>
      </c>
      <c r="B472" t="s">
        <v>59</v>
      </c>
      <c r="C472" t="s">
        <v>0</v>
      </c>
      <c r="D472" t="s">
        <v>21</v>
      </c>
      <c r="E472" s="2">
        <v>-163</v>
      </c>
    </row>
    <row r="473" spans="1:5" x14ac:dyDescent="0.3">
      <c r="A473" s="1">
        <v>44825</v>
      </c>
      <c r="B473" t="s">
        <v>59</v>
      </c>
      <c r="C473" t="s">
        <v>24</v>
      </c>
      <c r="D473" t="s">
        <v>27</v>
      </c>
      <c r="E473" s="2">
        <v>-367</v>
      </c>
    </row>
    <row r="474" spans="1:5" x14ac:dyDescent="0.3">
      <c r="A474" s="1">
        <v>44826</v>
      </c>
      <c r="B474" t="s">
        <v>59</v>
      </c>
      <c r="C474" t="s">
        <v>16</v>
      </c>
      <c r="D474" t="s">
        <v>15</v>
      </c>
      <c r="E474" s="2">
        <v>-368</v>
      </c>
    </row>
    <row r="475" spans="1:5" x14ac:dyDescent="0.3">
      <c r="A475" s="1">
        <v>44826</v>
      </c>
      <c r="B475" t="s">
        <v>59</v>
      </c>
      <c r="C475" t="s">
        <v>24</v>
      </c>
      <c r="D475" t="s">
        <v>27</v>
      </c>
      <c r="E475" s="2">
        <v>-410</v>
      </c>
    </row>
    <row r="476" spans="1:5" x14ac:dyDescent="0.3">
      <c r="A476" s="1">
        <v>44828</v>
      </c>
      <c r="B476" t="s">
        <v>59</v>
      </c>
      <c r="C476" t="s">
        <v>7</v>
      </c>
      <c r="D476" t="s">
        <v>11</v>
      </c>
      <c r="E476" s="2">
        <v>-264</v>
      </c>
    </row>
    <row r="477" spans="1:5" x14ac:dyDescent="0.3">
      <c r="A477" s="1">
        <v>44830</v>
      </c>
      <c r="B477" t="s">
        <v>59</v>
      </c>
      <c r="C477" t="s">
        <v>0</v>
      </c>
      <c r="D477" t="s">
        <v>21</v>
      </c>
      <c r="E477" s="2">
        <v>-227</v>
      </c>
    </row>
    <row r="478" spans="1:5" x14ac:dyDescent="0.3">
      <c r="A478" s="1">
        <v>44832</v>
      </c>
      <c r="B478" t="s">
        <v>59</v>
      </c>
      <c r="C478" t="s">
        <v>0</v>
      </c>
      <c r="D478" t="s">
        <v>22</v>
      </c>
      <c r="E478" s="2">
        <v>-135</v>
      </c>
    </row>
    <row r="479" spans="1:5" x14ac:dyDescent="0.3">
      <c r="A479" s="1">
        <v>44833</v>
      </c>
      <c r="B479" t="s">
        <v>59</v>
      </c>
      <c r="C479" t="s">
        <v>13</v>
      </c>
      <c r="D479" t="s">
        <v>6</v>
      </c>
      <c r="E479" s="2">
        <v>-302</v>
      </c>
    </row>
    <row r="480" spans="1:5" x14ac:dyDescent="0.3">
      <c r="A480" s="1">
        <v>44835</v>
      </c>
      <c r="B480" t="s">
        <v>60</v>
      </c>
      <c r="C480" t="s">
        <v>46</v>
      </c>
      <c r="D480" t="s">
        <v>28</v>
      </c>
      <c r="E480" s="2">
        <v>7500</v>
      </c>
    </row>
    <row r="481" spans="1:5" x14ac:dyDescent="0.3">
      <c r="A481" s="1">
        <v>44835</v>
      </c>
      <c r="B481" t="s">
        <v>60</v>
      </c>
      <c r="C481" t="s">
        <v>46</v>
      </c>
      <c r="D481" t="s">
        <v>30</v>
      </c>
      <c r="E481" s="2">
        <v>-500</v>
      </c>
    </row>
    <row r="482" spans="1:5" x14ac:dyDescent="0.3">
      <c r="A482" s="1">
        <v>44835</v>
      </c>
      <c r="B482" t="s">
        <v>60</v>
      </c>
      <c r="C482" t="s">
        <v>46</v>
      </c>
      <c r="D482" t="s">
        <v>29</v>
      </c>
      <c r="E482" s="2">
        <v>2000</v>
      </c>
    </row>
    <row r="483" spans="1:5" x14ac:dyDescent="0.3">
      <c r="A483" s="1">
        <v>44836</v>
      </c>
      <c r="B483" t="s">
        <v>60</v>
      </c>
      <c r="C483" t="s">
        <v>7</v>
      </c>
      <c r="D483" t="s">
        <v>10</v>
      </c>
      <c r="E483" s="2">
        <v>-268</v>
      </c>
    </row>
    <row r="484" spans="1:5" x14ac:dyDescent="0.3">
      <c r="A484" s="1">
        <v>44836</v>
      </c>
      <c r="B484" t="s">
        <v>60</v>
      </c>
      <c r="C484" t="s">
        <v>16</v>
      </c>
      <c r="D484" t="s">
        <v>14</v>
      </c>
      <c r="E484" s="2">
        <v>-261</v>
      </c>
    </row>
    <row r="485" spans="1:5" x14ac:dyDescent="0.3">
      <c r="A485" s="1">
        <v>44838</v>
      </c>
      <c r="B485" t="s">
        <v>60</v>
      </c>
      <c r="C485" t="s">
        <v>16</v>
      </c>
      <c r="D485" t="s">
        <v>15</v>
      </c>
      <c r="E485" s="2">
        <v>-329</v>
      </c>
    </row>
    <row r="486" spans="1:5" x14ac:dyDescent="0.3">
      <c r="A486" s="1">
        <v>44838</v>
      </c>
      <c r="B486" t="s">
        <v>60</v>
      </c>
      <c r="C486" t="s">
        <v>24</v>
      </c>
      <c r="D486" t="s">
        <v>27</v>
      </c>
      <c r="E486" s="2">
        <v>-379</v>
      </c>
    </row>
    <row r="487" spans="1:5" x14ac:dyDescent="0.3">
      <c r="A487" s="1">
        <v>44839</v>
      </c>
      <c r="B487" t="s">
        <v>60</v>
      </c>
      <c r="C487" t="s">
        <v>7</v>
      </c>
      <c r="D487" t="s">
        <v>11</v>
      </c>
      <c r="E487" s="2">
        <v>-370</v>
      </c>
    </row>
    <row r="488" spans="1:5" x14ac:dyDescent="0.3">
      <c r="A488" s="1">
        <v>44841</v>
      </c>
      <c r="B488" t="s">
        <v>60</v>
      </c>
      <c r="C488" t="s">
        <v>16</v>
      </c>
      <c r="D488" t="s">
        <v>14</v>
      </c>
      <c r="E488" s="2">
        <v>-433</v>
      </c>
    </row>
    <row r="489" spans="1:5" x14ac:dyDescent="0.3">
      <c r="A489" s="1">
        <v>44841</v>
      </c>
      <c r="B489" t="s">
        <v>60</v>
      </c>
      <c r="C489" t="s">
        <v>7</v>
      </c>
      <c r="D489" t="s">
        <v>8</v>
      </c>
      <c r="E489" s="2">
        <v>-320</v>
      </c>
    </row>
    <row r="490" spans="1:5" x14ac:dyDescent="0.3">
      <c r="A490" s="1">
        <v>44844</v>
      </c>
      <c r="B490" t="s">
        <v>60</v>
      </c>
      <c r="C490" t="s">
        <v>7</v>
      </c>
      <c r="D490" t="s">
        <v>8</v>
      </c>
      <c r="E490" s="2">
        <v>-162</v>
      </c>
    </row>
    <row r="491" spans="1:5" x14ac:dyDescent="0.3">
      <c r="A491" s="1">
        <v>44844</v>
      </c>
      <c r="B491" t="s">
        <v>60</v>
      </c>
      <c r="C491" t="s">
        <v>36</v>
      </c>
      <c r="D491" t="s">
        <v>19</v>
      </c>
      <c r="E491" s="2">
        <v>-252</v>
      </c>
    </row>
    <row r="492" spans="1:5" x14ac:dyDescent="0.3">
      <c r="A492" s="1">
        <v>44850</v>
      </c>
      <c r="B492" t="s">
        <v>60</v>
      </c>
      <c r="C492" t="s">
        <v>13</v>
      </c>
      <c r="D492" t="s">
        <v>4</v>
      </c>
      <c r="E492" s="2">
        <v>-347</v>
      </c>
    </row>
    <row r="493" spans="1:5" x14ac:dyDescent="0.3">
      <c r="A493" s="1">
        <v>44851</v>
      </c>
      <c r="B493" t="s">
        <v>60</v>
      </c>
      <c r="C493" t="s">
        <v>13</v>
      </c>
      <c r="D493" t="s">
        <v>5</v>
      </c>
      <c r="E493" s="2">
        <v>-500</v>
      </c>
    </row>
    <row r="494" spans="1:5" x14ac:dyDescent="0.3">
      <c r="A494" s="1">
        <v>44853</v>
      </c>
      <c r="B494" t="s">
        <v>60</v>
      </c>
      <c r="C494" t="s">
        <v>16</v>
      </c>
      <c r="D494" t="s">
        <v>15</v>
      </c>
      <c r="E494" s="2">
        <v>-223</v>
      </c>
    </row>
    <row r="495" spans="1:5" x14ac:dyDescent="0.3">
      <c r="A495" s="1">
        <v>44856</v>
      </c>
      <c r="B495" t="s">
        <v>60</v>
      </c>
      <c r="C495" t="s">
        <v>7</v>
      </c>
      <c r="D495" t="s">
        <v>10</v>
      </c>
      <c r="E495" s="2">
        <v>-136</v>
      </c>
    </row>
    <row r="496" spans="1:5" x14ac:dyDescent="0.3">
      <c r="A496" s="1">
        <v>44857</v>
      </c>
      <c r="B496" t="s">
        <v>60</v>
      </c>
      <c r="C496" t="s">
        <v>24</v>
      </c>
      <c r="D496" t="s">
        <v>27</v>
      </c>
      <c r="E496" s="2">
        <v>-296</v>
      </c>
    </row>
    <row r="497" spans="1:5" x14ac:dyDescent="0.3">
      <c r="A497" s="1">
        <v>44858</v>
      </c>
      <c r="B497" t="s">
        <v>60</v>
      </c>
      <c r="C497" t="s">
        <v>16</v>
      </c>
      <c r="D497" t="s">
        <v>14</v>
      </c>
      <c r="E497" s="2">
        <v>-392</v>
      </c>
    </row>
    <row r="498" spans="1:5" x14ac:dyDescent="0.3">
      <c r="A498" s="1">
        <v>44858</v>
      </c>
      <c r="B498" t="s">
        <v>60</v>
      </c>
      <c r="C498" t="s">
        <v>7</v>
      </c>
      <c r="D498" t="s">
        <v>12</v>
      </c>
      <c r="E498" s="2">
        <v>-180</v>
      </c>
    </row>
    <row r="499" spans="1:5" x14ac:dyDescent="0.3">
      <c r="A499" s="1">
        <v>44859</v>
      </c>
      <c r="B499" t="s">
        <v>60</v>
      </c>
      <c r="C499" t="s">
        <v>16</v>
      </c>
      <c r="D499" t="s">
        <v>15</v>
      </c>
      <c r="E499" s="2">
        <v>-154</v>
      </c>
    </row>
    <row r="500" spans="1:5" x14ac:dyDescent="0.3">
      <c r="A500" s="1">
        <v>44861</v>
      </c>
      <c r="B500" t="s">
        <v>60</v>
      </c>
      <c r="C500" t="s">
        <v>16</v>
      </c>
      <c r="D500" t="s">
        <v>14</v>
      </c>
      <c r="E500" s="2">
        <v>-237</v>
      </c>
    </row>
    <row r="501" spans="1:5" x14ac:dyDescent="0.3">
      <c r="A501" s="1">
        <v>44862</v>
      </c>
      <c r="B501" t="s">
        <v>60</v>
      </c>
      <c r="C501" t="s">
        <v>24</v>
      </c>
      <c r="D501" t="s">
        <v>26</v>
      </c>
      <c r="E501" s="2">
        <v>-242</v>
      </c>
    </row>
    <row r="502" spans="1:5" x14ac:dyDescent="0.3">
      <c r="A502" s="1">
        <v>44863</v>
      </c>
      <c r="B502" t="s">
        <v>60</v>
      </c>
      <c r="C502" t="s">
        <v>16</v>
      </c>
      <c r="D502" t="s">
        <v>15</v>
      </c>
      <c r="E502" s="2">
        <v>-103</v>
      </c>
    </row>
    <row r="503" spans="1:5" x14ac:dyDescent="0.3">
      <c r="A503" s="1">
        <v>44866</v>
      </c>
      <c r="B503" t="s">
        <v>61</v>
      </c>
      <c r="C503" t="s">
        <v>7</v>
      </c>
      <c r="D503" t="s">
        <v>11</v>
      </c>
      <c r="E503" s="2">
        <v>-329</v>
      </c>
    </row>
    <row r="504" spans="1:5" x14ac:dyDescent="0.3">
      <c r="A504" s="1">
        <v>44866</v>
      </c>
      <c r="B504" t="s">
        <v>61</v>
      </c>
      <c r="C504" t="s">
        <v>46</v>
      </c>
      <c r="D504" t="s">
        <v>28</v>
      </c>
      <c r="E504" s="2">
        <v>7500</v>
      </c>
    </row>
    <row r="505" spans="1:5" x14ac:dyDescent="0.3">
      <c r="A505" s="1">
        <v>44866</v>
      </c>
      <c r="B505" t="s">
        <v>61</v>
      </c>
      <c r="C505" t="s">
        <v>46</v>
      </c>
      <c r="D505" t="s">
        <v>30</v>
      </c>
      <c r="E505" s="2">
        <v>-500</v>
      </c>
    </row>
    <row r="506" spans="1:5" x14ac:dyDescent="0.3">
      <c r="A506" s="1">
        <v>44870</v>
      </c>
      <c r="B506" t="s">
        <v>61</v>
      </c>
      <c r="C506" t="s">
        <v>13</v>
      </c>
      <c r="D506" t="s">
        <v>5</v>
      </c>
      <c r="E506" s="2">
        <v>-361</v>
      </c>
    </row>
    <row r="507" spans="1:5" x14ac:dyDescent="0.3">
      <c r="A507" s="1">
        <v>44872</v>
      </c>
      <c r="B507" t="s">
        <v>61</v>
      </c>
      <c r="C507" t="s">
        <v>7</v>
      </c>
      <c r="D507" t="s">
        <v>11</v>
      </c>
      <c r="E507" s="2">
        <v>-138</v>
      </c>
    </row>
    <row r="508" spans="1:5" x14ac:dyDescent="0.3">
      <c r="A508" s="1">
        <v>44873</v>
      </c>
      <c r="B508" t="s">
        <v>61</v>
      </c>
      <c r="C508" t="s">
        <v>16</v>
      </c>
      <c r="D508" t="s">
        <v>14</v>
      </c>
      <c r="E508" s="2">
        <v>-159</v>
      </c>
    </row>
    <row r="509" spans="1:5" x14ac:dyDescent="0.3">
      <c r="A509" s="1">
        <v>44873</v>
      </c>
      <c r="B509" t="s">
        <v>61</v>
      </c>
      <c r="C509" t="s">
        <v>0</v>
      </c>
      <c r="D509" t="s">
        <v>22</v>
      </c>
      <c r="E509" s="2">
        <v>-239</v>
      </c>
    </row>
    <row r="510" spans="1:5" x14ac:dyDescent="0.3">
      <c r="A510" s="1">
        <v>44874</v>
      </c>
      <c r="B510" t="s">
        <v>61</v>
      </c>
      <c r="C510" t="s">
        <v>24</v>
      </c>
      <c r="D510" t="s">
        <v>25</v>
      </c>
      <c r="E510" s="2">
        <v>-360</v>
      </c>
    </row>
    <row r="511" spans="1:5" x14ac:dyDescent="0.3">
      <c r="A511" s="1">
        <v>44876</v>
      </c>
      <c r="B511" t="s">
        <v>61</v>
      </c>
      <c r="C511" t="s">
        <v>16</v>
      </c>
      <c r="D511" t="s">
        <v>15</v>
      </c>
      <c r="E511" s="2">
        <v>-230</v>
      </c>
    </row>
    <row r="512" spans="1:5" x14ac:dyDescent="0.3">
      <c r="A512" s="1">
        <v>44877</v>
      </c>
      <c r="B512" t="s">
        <v>61</v>
      </c>
      <c r="C512" t="s">
        <v>24</v>
      </c>
      <c r="D512" t="s">
        <v>27</v>
      </c>
      <c r="E512" s="2">
        <v>-178</v>
      </c>
    </row>
    <row r="513" spans="1:5" x14ac:dyDescent="0.3">
      <c r="A513" s="1">
        <v>44878</v>
      </c>
      <c r="B513" t="s">
        <v>61</v>
      </c>
      <c r="C513" t="s">
        <v>7</v>
      </c>
      <c r="D513" t="s">
        <v>11</v>
      </c>
      <c r="E513" s="2">
        <v>-445</v>
      </c>
    </row>
    <row r="514" spans="1:5" x14ac:dyDescent="0.3">
      <c r="A514" s="1">
        <v>44878</v>
      </c>
      <c r="B514" t="s">
        <v>61</v>
      </c>
      <c r="C514" t="s">
        <v>36</v>
      </c>
      <c r="D514" t="s">
        <v>19</v>
      </c>
      <c r="E514" s="2">
        <v>-494</v>
      </c>
    </row>
    <row r="515" spans="1:5" x14ac:dyDescent="0.3">
      <c r="A515" s="1">
        <v>44881</v>
      </c>
      <c r="B515" t="s">
        <v>61</v>
      </c>
      <c r="C515" t="s">
        <v>36</v>
      </c>
      <c r="D515" t="s">
        <v>20</v>
      </c>
      <c r="E515" s="2">
        <v>-222</v>
      </c>
    </row>
    <row r="516" spans="1:5" x14ac:dyDescent="0.3">
      <c r="A516" s="1">
        <v>44881</v>
      </c>
      <c r="B516" t="s">
        <v>61</v>
      </c>
      <c r="C516" t="s">
        <v>24</v>
      </c>
      <c r="D516" t="s">
        <v>27</v>
      </c>
      <c r="E516" s="2">
        <v>-314</v>
      </c>
    </row>
    <row r="517" spans="1:5" x14ac:dyDescent="0.3">
      <c r="A517" s="1">
        <v>44885</v>
      </c>
      <c r="B517" t="s">
        <v>61</v>
      </c>
      <c r="C517" t="s">
        <v>16</v>
      </c>
      <c r="D517" t="s">
        <v>15</v>
      </c>
      <c r="E517" s="2">
        <v>-381</v>
      </c>
    </row>
    <row r="518" spans="1:5" x14ac:dyDescent="0.3">
      <c r="A518" s="1">
        <v>44887</v>
      </c>
      <c r="B518" t="s">
        <v>61</v>
      </c>
      <c r="C518" t="s">
        <v>13</v>
      </c>
      <c r="D518" t="s">
        <v>2</v>
      </c>
      <c r="E518" s="2">
        <v>-267</v>
      </c>
    </row>
    <row r="519" spans="1:5" x14ac:dyDescent="0.3">
      <c r="A519" s="1">
        <v>44888</v>
      </c>
      <c r="B519" t="s">
        <v>61</v>
      </c>
      <c r="C519" t="s">
        <v>16</v>
      </c>
      <c r="D519" t="s">
        <v>15</v>
      </c>
      <c r="E519" s="2">
        <v>-480</v>
      </c>
    </row>
    <row r="520" spans="1:5" x14ac:dyDescent="0.3">
      <c r="A520" s="1">
        <v>44889</v>
      </c>
      <c r="B520" t="s">
        <v>61</v>
      </c>
      <c r="C520" t="s">
        <v>36</v>
      </c>
      <c r="D520" t="s">
        <v>19</v>
      </c>
      <c r="E520" s="2">
        <v>-416</v>
      </c>
    </row>
    <row r="521" spans="1:5" x14ac:dyDescent="0.3">
      <c r="A521" s="1">
        <v>44891</v>
      </c>
      <c r="B521" t="s">
        <v>61</v>
      </c>
      <c r="C521" t="s">
        <v>24</v>
      </c>
      <c r="D521" t="s">
        <v>25</v>
      </c>
      <c r="E521" s="2">
        <v>-128</v>
      </c>
    </row>
    <row r="522" spans="1:5" x14ac:dyDescent="0.3">
      <c r="A522" s="1">
        <v>44891</v>
      </c>
      <c r="B522" t="s">
        <v>61</v>
      </c>
      <c r="C522" t="s">
        <v>24</v>
      </c>
      <c r="D522" t="s">
        <v>25</v>
      </c>
      <c r="E522" s="2">
        <v>-299</v>
      </c>
    </row>
    <row r="523" spans="1:5" x14ac:dyDescent="0.3">
      <c r="A523" s="1">
        <v>44893</v>
      </c>
      <c r="B523" t="s">
        <v>61</v>
      </c>
      <c r="C523" t="s">
        <v>16</v>
      </c>
      <c r="D523" t="s">
        <v>14</v>
      </c>
      <c r="E523" s="2">
        <v>-159</v>
      </c>
    </row>
    <row r="524" spans="1:5" x14ac:dyDescent="0.3">
      <c r="A524" s="1">
        <v>44895</v>
      </c>
      <c r="B524" t="s">
        <v>61</v>
      </c>
      <c r="C524" t="s">
        <v>7</v>
      </c>
      <c r="D524" t="s">
        <v>11</v>
      </c>
      <c r="E524" s="2">
        <v>-169</v>
      </c>
    </row>
    <row r="525" spans="1:5" x14ac:dyDescent="0.3">
      <c r="A525" s="1">
        <v>44895</v>
      </c>
      <c r="B525" t="s">
        <v>61</v>
      </c>
      <c r="C525" t="s">
        <v>24</v>
      </c>
      <c r="D525" t="s">
        <v>27</v>
      </c>
      <c r="E525" s="2">
        <v>-174</v>
      </c>
    </row>
    <row r="526" spans="1:5" x14ac:dyDescent="0.3">
      <c r="A526" s="1">
        <v>44895</v>
      </c>
      <c r="B526" t="s">
        <v>61</v>
      </c>
      <c r="C526" t="s">
        <v>13</v>
      </c>
      <c r="D526" t="s">
        <v>6</v>
      </c>
      <c r="E526" s="2">
        <v>-327</v>
      </c>
    </row>
    <row r="527" spans="1:5" x14ac:dyDescent="0.3">
      <c r="A527" s="1">
        <v>44896</v>
      </c>
      <c r="B527" t="s">
        <v>62</v>
      </c>
      <c r="C527" t="s">
        <v>0</v>
      </c>
      <c r="D527" t="s">
        <v>22</v>
      </c>
      <c r="E527" s="2">
        <v>-457</v>
      </c>
    </row>
    <row r="528" spans="1:5" x14ac:dyDescent="0.3">
      <c r="A528" s="1">
        <v>44896</v>
      </c>
      <c r="B528" t="s">
        <v>62</v>
      </c>
      <c r="C528" t="s">
        <v>0</v>
      </c>
      <c r="D528" t="s">
        <v>23</v>
      </c>
      <c r="E528" s="2">
        <v>-315</v>
      </c>
    </row>
    <row r="529" spans="1:5" x14ac:dyDescent="0.3">
      <c r="A529" s="1">
        <v>44896</v>
      </c>
      <c r="B529" t="s">
        <v>62</v>
      </c>
      <c r="C529" t="s">
        <v>16</v>
      </c>
      <c r="D529" t="s">
        <v>15</v>
      </c>
      <c r="E529" s="2">
        <v>-176</v>
      </c>
    </row>
    <row r="530" spans="1:5" x14ac:dyDescent="0.3">
      <c r="A530" s="1">
        <v>44896</v>
      </c>
      <c r="B530" t="s">
        <v>62</v>
      </c>
      <c r="C530" t="s">
        <v>46</v>
      </c>
      <c r="D530" t="s">
        <v>28</v>
      </c>
      <c r="E530" s="2">
        <v>7500</v>
      </c>
    </row>
    <row r="531" spans="1:5" x14ac:dyDescent="0.3">
      <c r="A531" s="1">
        <v>44896</v>
      </c>
      <c r="B531" t="s">
        <v>62</v>
      </c>
      <c r="C531" t="s">
        <v>46</v>
      </c>
      <c r="D531" t="s">
        <v>30</v>
      </c>
      <c r="E531" s="2">
        <v>-5000</v>
      </c>
    </row>
    <row r="532" spans="1:5" x14ac:dyDescent="0.3">
      <c r="A532" s="1">
        <v>44897</v>
      </c>
      <c r="B532" t="s">
        <v>62</v>
      </c>
      <c r="C532" t="s">
        <v>16</v>
      </c>
      <c r="D532" t="s">
        <v>15</v>
      </c>
      <c r="E532" s="2">
        <v>-344</v>
      </c>
    </row>
    <row r="533" spans="1:5" x14ac:dyDescent="0.3">
      <c r="A533" s="1">
        <v>44898</v>
      </c>
      <c r="B533" t="s">
        <v>62</v>
      </c>
      <c r="C533" t="s">
        <v>24</v>
      </c>
      <c r="D533" t="s">
        <v>25</v>
      </c>
      <c r="E533" s="2">
        <v>-363</v>
      </c>
    </row>
    <row r="534" spans="1:5" x14ac:dyDescent="0.3">
      <c r="A534" s="1">
        <v>44898</v>
      </c>
      <c r="B534" t="s">
        <v>62</v>
      </c>
      <c r="C534" t="s">
        <v>0</v>
      </c>
      <c r="D534" t="s">
        <v>22</v>
      </c>
      <c r="E534" s="2">
        <v>-242</v>
      </c>
    </row>
    <row r="535" spans="1:5" x14ac:dyDescent="0.3">
      <c r="A535" s="1">
        <v>44902</v>
      </c>
      <c r="B535" t="s">
        <v>62</v>
      </c>
      <c r="C535" t="s">
        <v>7</v>
      </c>
      <c r="D535" t="s">
        <v>10</v>
      </c>
      <c r="E535" s="2">
        <v>-411</v>
      </c>
    </row>
    <row r="536" spans="1:5" x14ac:dyDescent="0.3">
      <c r="A536" s="1">
        <v>44907</v>
      </c>
      <c r="B536" t="s">
        <v>62</v>
      </c>
      <c r="C536" t="s">
        <v>13</v>
      </c>
      <c r="D536" t="s">
        <v>4</v>
      </c>
      <c r="E536" s="2">
        <v>-352</v>
      </c>
    </row>
    <row r="537" spans="1:5" x14ac:dyDescent="0.3">
      <c r="A537" s="1">
        <v>44908</v>
      </c>
      <c r="B537" t="s">
        <v>62</v>
      </c>
      <c r="C537" t="s">
        <v>7</v>
      </c>
      <c r="D537" t="s">
        <v>11</v>
      </c>
      <c r="E537" s="2">
        <v>-320</v>
      </c>
    </row>
    <row r="538" spans="1:5" x14ac:dyDescent="0.3">
      <c r="A538" s="1">
        <v>44908</v>
      </c>
      <c r="B538" t="s">
        <v>62</v>
      </c>
      <c r="C538" t="s">
        <v>0</v>
      </c>
      <c r="D538" t="s">
        <v>23</v>
      </c>
      <c r="E538" s="2">
        <v>-196</v>
      </c>
    </row>
    <row r="539" spans="1:5" x14ac:dyDescent="0.3">
      <c r="A539" s="1">
        <v>44910</v>
      </c>
      <c r="B539" t="s">
        <v>62</v>
      </c>
      <c r="C539" t="s">
        <v>16</v>
      </c>
      <c r="D539" t="s">
        <v>14</v>
      </c>
      <c r="E539" s="2">
        <v>-153</v>
      </c>
    </row>
    <row r="540" spans="1:5" x14ac:dyDescent="0.3">
      <c r="A540" s="1">
        <v>44910</v>
      </c>
      <c r="B540" t="s">
        <v>62</v>
      </c>
      <c r="C540" t="s">
        <v>16</v>
      </c>
      <c r="D540" t="s">
        <v>15</v>
      </c>
      <c r="E540" s="2">
        <v>-457</v>
      </c>
    </row>
    <row r="541" spans="1:5" x14ac:dyDescent="0.3">
      <c r="A541" s="1">
        <v>44911</v>
      </c>
      <c r="B541" t="s">
        <v>62</v>
      </c>
      <c r="C541" t="s">
        <v>24</v>
      </c>
      <c r="D541" t="s">
        <v>26</v>
      </c>
      <c r="E541" s="2">
        <v>-417</v>
      </c>
    </row>
    <row r="542" spans="1:5" x14ac:dyDescent="0.3">
      <c r="A542" s="1">
        <v>44911</v>
      </c>
      <c r="B542" t="s">
        <v>62</v>
      </c>
      <c r="C542" t="s">
        <v>13</v>
      </c>
      <c r="D542" t="s">
        <v>6</v>
      </c>
      <c r="E542" s="2">
        <v>-207</v>
      </c>
    </row>
    <row r="543" spans="1:5" x14ac:dyDescent="0.3">
      <c r="A543" s="1">
        <v>44912</v>
      </c>
      <c r="B543" t="s">
        <v>62</v>
      </c>
      <c r="C543" t="s">
        <v>0</v>
      </c>
      <c r="D543" t="s">
        <v>23</v>
      </c>
      <c r="E543" s="2">
        <v>-448</v>
      </c>
    </row>
    <row r="544" spans="1:5" x14ac:dyDescent="0.3">
      <c r="A544" s="1">
        <v>44913</v>
      </c>
      <c r="B544" t="s">
        <v>62</v>
      </c>
      <c r="C544" t="s">
        <v>24</v>
      </c>
      <c r="D544" t="s">
        <v>27</v>
      </c>
      <c r="E544" s="2">
        <v>-125</v>
      </c>
    </row>
    <row r="545" spans="1:5" x14ac:dyDescent="0.3">
      <c r="A545" s="1">
        <v>44913</v>
      </c>
      <c r="B545" t="s">
        <v>62</v>
      </c>
      <c r="C545" t="s">
        <v>16</v>
      </c>
      <c r="D545" t="s">
        <v>15</v>
      </c>
      <c r="E545" s="2">
        <v>-160</v>
      </c>
    </row>
    <row r="546" spans="1:5" x14ac:dyDescent="0.3">
      <c r="A546" s="1">
        <v>44914</v>
      </c>
      <c r="B546" t="s">
        <v>62</v>
      </c>
      <c r="C546" t="s">
        <v>16</v>
      </c>
      <c r="D546" t="s">
        <v>15</v>
      </c>
      <c r="E546" s="2">
        <v>-173</v>
      </c>
    </row>
    <row r="547" spans="1:5" x14ac:dyDescent="0.3">
      <c r="A547" s="1">
        <v>44916</v>
      </c>
      <c r="B547" t="s">
        <v>62</v>
      </c>
      <c r="C547" t="s">
        <v>16</v>
      </c>
      <c r="D547" t="s">
        <v>14</v>
      </c>
      <c r="E547" s="2">
        <v>-420</v>
      </c>
    </row>
    <row r="548" spans="1:5" x14ac:dyDescent="0.3">
      <c r="A548" s="1">
        <v>44916</v>
      </c>
      <c r="B548" t="s">
        <v>62</v>
      </c>
      <c r="C548" t="s">
        <v>7</v>
      </c>
      <c r="D548" t="s">
        <v>9</v>
      </c>
      <c r="E548" s="2">
        <v>-266</v>
      </c>
    </row>
    <row r="549" spans="1:5" x14ac:dyDescent="0.3">
      <c r="A549" s="1">
        <v>44917</v>
      </c>
      <c r="B549" t="s">
        <v>62</v>
      </c>
      <c r="C549" t="s">
        <v>0</v>
      </c>
      <c r="D549" t="s">
        <v>22</v>
      </c>
      <c r="E549" s="2">
        <v>-251</v>
      </c>
    </row>
    <row r="550" spans="1:5" x14ac:dyDescent="0.3">
      <c r="A550" s="1">
        <v>44919</v>
      </c>
      <c r="B550" t="s">
        <v>62</v>
      </c>
      <c r="C550" t="s">
        <v>16</v>
      </c>
      <c r="D550" t="s">
        <v>15</v>
      </c>
      <c r="E550" s="2">
        <v>-412</v>
      </c>
    </row>
    <row r="551" spans="1:5" x14ac:dyDescent="0.3">
      <c r="A551" s="1">
        <v>44920</v>
      </c>
      <c r="B551" t="s">
        <v>62</v>
      </c>
      <c r="C551" t="s">
        <v>0</v>
      </c>
      <c r="D551" t="s">
        <v>21</v>
      </c>
      <c r="E551" s="2">
        <v>-229</v>
      </c>
    </row>
    <row r="552" spans="1:5" x14ac:dyDescent="0.3">
      <c r="A552" s="1">
        <v>44920</v>
      </c>
      <c r="B552" t="s">
        <v>62</v>
      </c>
      <c r="C552" t="s">
        <v>24</v>
      </c>
      <c r="D552" t="s">
        <v>27</v>
      </c>
      <c r="E552" s="2">
        <v>-236</v>
      </c>
    </row>
    <row r="553" spans="1:5" x14ac:dyDescent="0.3">
      <c r="A553" s="1">
        <v>44921</v>
      </c>
      <c r="B553" t="s">
        <v>62</v>
      </c>
      <c r="C553" t="s">
        <v>13</v>
      </c>
      <c r="D553" t="s">
        <v>6</v>
      </c>
      <c r="E553" s="2">
        <v>-138</v>
      </c>
    </row>
    <row r="554" spans="1:5" x14ac:dyDescent="0.3">
      <c r="A554" s="1">
        <v>44923</v>
      </c>
      <c r="B554" t="s">
        <v>62</v>
      </c>
      <c r="C554" t="s">
        <v>16</v>
      </c>
      <c r="D554" t="s">
        <v>14</v>
      </c>
      <c r="E554" s="2">
        <v>-266</v>
      </c>
    </row>
    <row r="555" spans="1:5" x14ac:dyDescent="0.3">
      <c r="A555" s="1">
        <v>44923</v>
      </c>
      <c r="B555" t="s">
        <v>62</v>
      </c>
      <c r="C555" t="s">
        <v>16</v>
      </c>
      <c r="D555" t="s">
        <v>14</v>
      </c>
      <c r="E555" s="2">
        <v>-191</v>
      </c>
    </row>
    <row r="556" spans="1:5" x14ac:dyDescent="0.3">
      <c r="A556" s="1">
        <v>44924</v>
      </c>
      <c r="B556" t="s">
        <v>62</v>
      </c>
      <c r="C556" t="s">
        <v>36</v>
      </c>
      <c r="D556" t="s">
        <v>19</v>
      </c>
      <c r="E556" s="2">
        <v>-453</v>
      </c>
    </row>
    <row r="557" spans="1:5" x14ac:dyDescent="0.3">
      <c r="A557" s="1">
        <v>44925</v>
      </c>
      <c r="B557" t="s">
        <v>62</v>
      </c>
      <c r="C557" t="s">
        <v>13</v>
      </c>
      <c r="D557" t="s">
        <v>1</v>
      </c>
      <c r="E557" s="2">
        <v>-371</v>
      </c>
    </row>
    <row r="558" spans="1:5" x14ac:dyDescent="0.3">
      <c r="A558" s="1">
        <v>44926</v>
      </c>
      <c r="B558" t="s">
        <v>62</v>
      </c>
      <c r="C558" t="s">
        <v>16</v>
      </c>
      <c r="D558" t="s">
        <v>14</v>
      </c>
      <c r="E558" s="2">
        <v>-166</v>
      </c>
    </row>
  </sheetData>
  <dataValidations count="1">
    <dataValidation type="list" allowBlank="1" showInputMessage="1" showErrorMessage="1" sqref="D2:D558" xr:uid="{5B37B4EC-67B4-467C-987A-FC78C0ECB05E}">
      <formula1>INDIRECT(C2)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DDF4F2-C62E-4D0B-B29B-974F9179C1DD}">
          <x14:formula1>
            <xm:f>Record!$A$1:$G$1</xm:f>
          </x14:formula1>
          <xm:sqref>C2:C558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C4CB-0AC4-44C0-8288-8619E0DEBC63}">
  <dimension ref="A1"/>
  <sheetViews>
    <sheetView showGridLines="0" showRowColHeaders="0" tabSelected="1" zoomScaleNormal="100" workbookViewId="0">
      <selection activeCell="H44" sqref="H44"/>
    </sheetView>
  </sheetViews>
  <sheetFormatPr defaultRowHeight="14.4" x14ac:dyDescent="0.3"/>
  <sheetData/>
  <sheetProtection algorithmName="SHA-512" hashValue="H4EH3qpRcD6XeRIqxVxXlZ0iJD5JHlQ+7jYFl4PGDCIU6kgaNOuSbkL6Ff09XOa3YGGTgTL7sqp+9JApZ78nrg==" saltValue="tC2S05HxYZWbpvakiWjxx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Record</vt:lpstr>
      <vt:lpstr>Analysis</vt:lpstr>
      <vt:lpstr>Registration</vt:lpstr>
      <vt:lpstr>Dashboard</vt:lpstr>
      <vt:lpstr>Car</vt:lpstr>
      <vt:lpstr>Expenses</vt:lpstr>
      <vt:lpstr>Groceries</vt:lpstr>
      <vt:lpstr>Health</vt:lpstr>
      <vt:lpstr>Income</vt:lpstr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Debora Rebula Klein</cp:lastModifiedBy>
  <dcterms:created xsi:type="dcterms:W3CDTF">2015-06-05T18:19:34Z</dcterms:created>
  <dcterms:modified xsi:type="dcterms:W3CDTF">2025-05-13T19:50:27Z</dcterms:modified>
</cp:coreProperties>
</file>