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90" documentId="13_ncr:1_{2BBEFBBB-22F0-44F5-B20A-4F4C04E07372}" xr6:coauthVersionLast="47" xr6:coauthVersionMax="47" xr10:uidLastSave="{908B63E7-388C-47A9-863A-1E55D7ADFEAD}"/>
  <bookViews>
    <workbookView xWindow="-108" yWindow="-108" windowWidth="23256" windowHeight="12456" xr2:uid="{00000000-000D-0000-FFFF-FFFF00000000}"/>
  </bookViews>
  <sheets>
    <sheet name="indice confron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4" l="1"/>
  <c r="H11" i="4"/>
  <c r="G11" i="4"/>
  <c r="I8" i="4"/>
  <c r="H8" i="4"/>
  <c r="G8" i="4"/>
  <c r="H2" i="4"/>
  <c r="I2" i="4"/>
  <c r="G2" i="4"/>
</calcChain>
</file>

<file path=xl/sharedStrings.xml><?xml version="1.0" encoding="utf-8"?>
<sst xmlns="http://schemas.openxmlformats.org/spreadsheetml/2006/main" count="52" uniqueCount="37">
  <si>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</si>
  <si>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</si>
  <si>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</si>
  <si>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</si>
  <si>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</si>
  <si>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</si>
  <si>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</si>
  <si>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</si>
  <si>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</si>
  <si>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</si>
  <si>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</si>
  <si>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</si>
  <si>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</si>
  <si>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</si>
  <si>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</si>
  <si>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</si>
  <si>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</si>
  <si>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</si>
  <si>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</si>
  <si>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</si>
  <si>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</si>
  <si>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</si>
  <si>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</si>
  <si>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</si>
  <si>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</si>
  <si>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</si>
  <si>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</si>
  <si>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</si>
  <si>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</si>
  <si>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</si>
  <si>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</si>
  <si>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</si>
  <si>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</si>
  <si>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</si>
  <si>
    <t>A1</t>
  </si>
  <si>
    <t>CercaVert.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</si>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</sst>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6" formatCode="#,##0.00\ &quot;€&quot;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166" fontId="0" fillId="0" borderId="0" xfId="0" applyNumberFormat="1"/>
    <xf numFmtId="166" fontId="2" fillId="3" borderId="1" xfId="0" applyNumberFormat="1" applyFont="1" applyFill="1" applyBorder="1"/>
    <xf numFmtId="166" fontId="0" fillId="0" borderId="1" xfId="0" applyNumberFormat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I12" sqref="I12"/>
    </sheetView>
  </sheetViews>
  <sheetFormatPr defaultRowHeight="13.2" x14ac:dyDescent="0.25"/>
  <cols>
    <col min="1" max="1" width="7.88671875" bestFit="1" customWidth="1"/>
    <col min="2" max="2" width="18.77734375" bestFit="1" customWidth="1"/>
    <col min="3" max="3" width="8.77734375" bestFit="1" customWidth="1"/>
    <col min="4" max="4" width="14.88671875" bestFit="1" customWidth="1"/>
    <col min="5" max="5" width="10.88671875" bestFit="1" customWidth="1"/>
    <col min="6" max="6" width="7.88671875" bestFit="1" customWidth="1"/>
    <col min="7" max="7" width="18.21875" bestFit="1" customWidth="1"/>
    <col min="8" max="8" width="14.21875" customWidth="1"/>
    <col min="9" max="9" width="14.21875" style="6" customWidth="1"/>
  </cols>
  <sheetData>
    <row r="1" spans="1:9" x14ac:dyDescent="0.25">
      <c r="A1" s="5" t="s">
        <v>28</v>
      </c>
      <c r="B1" s="5" t="s">
        <v>29</v>
      </c>
      <c r="C1" s="5" t="s">
        <v>30</v>
      </c>
      <c r="D1" s="5" t="s">
        <v>14</v>
      </c>
      <c r="F1" s="5" t="s">
        <v>28</v>
      </c>
      <c r="G1" s="5" t="s">
        <v>29</v>
      </c>
      <c r="H1" s="5" t="s">
        <v>30</v>
      </c>
      <c r="I1" s="7" t="s">
        <v>14</v>
      </c>
    </row>
    <row r="2" spans="1:9" x14ac:dyDescent="0.25">
      <c r="A2" s="4" t="s">
        <v>17</v>
      </c>
      <c r="B2" s="3" t="s">
        <v>31</v>
      </c>
      <c r="C2" s="1" t="s">
        <v>1</v>
      </c>
      <c r="D2" s="2">
        <v>261.5</v>
      </c>
      <c r="F2" s="4" t="s">
        <v>34</v>
      </c>
      <c r="G2" s="1" t="str">
        <f>_xlfn.XLOOKUP(F2,A2:A14,B2:B14)</f>
        <v>Snowboard</v>
      </c>
      <c r="H2" s="1" t="str">
        <f>PROPER(_xlfn.XLOOKUP(F2,$A$2:$A$14,$C$2:$C$14))</f>
        <v>Diablo</v>
      </c>
      <c r="I2" s="8">
        <f>_xlfn.XLOOKUP(F2,A2:A14,D2:D14,)</f>
        <v>578</v>
      </c>
    </row>
    <row r="3" spans="1:9" x14ac:dyDescent="0.25">
      <c r="A3" s="4" t="s">
        <v>18</v>
      </c>
      <c r="B3" s="3" t="s">
        <v>31</v>
      </c>
      <c r="C3" s="1" t="s">
        <v>2</v>
      </c>
      <c r="D3" s="2">
        <v>214</v>
      </c>
    </row>
    <row r="4" spans="1:9" x14ac:dyDescent="0.25">
      <c r="A4" s="4" t="s">
        <v>19</v>
      </c>
      <c r="B4" s="3" t="s">
        <v>31</v>
      </c>
      <c r="C4" s="1" t="s">
        <v>3</v>
      </c>
      <c r="D4" s="2">
        <v>187</v>
      </c>
    </row>
    <row r="5" spans="1:9" x14ac:dyDescent="0.25">
      <c r="A5" s="4" t="s">
        <v>20</v>
      </c>
      <c r="B5" s="3" t="s">
        <v>31</v>
      </c>
      <c r="C5" s="1" t="s">
        <v>4</v>
      </c>
      <c r="D5" s="2">
        <v>299</v>
      </c>
    </row>
    <row r="6" spans="1:9" x14ac:dyDescent="0.25">
      <c r="A6" s="4" t="s">
        <v>21</v>
      </c>
      <c r="B6" s="3" t="s">
        <v>31</v>
      </c>
      <c r="C6" s="1" t="s">
        <v>5</v>
      </c>
      <c r="D6" s="2">
        <v>158.5</v>
      </c>
    </row>
    <row r="7" spans="1:9" x14ac:dyDescent="0.25">
      <c r="A7" s="4" t="s">
        <v>22</v>
      </c>
      <c r="B7" s="3" t="s">
        <v>32</v>
      </c>
      <c r="C7" s="1" t="s">
        <v>6</v>
      </c>
      <c r="D7" s="2">
        <v>183.5</v>
      </c>
      <c r="F7" t="s">
        <v>35</v>
      </c>
    </row>
    <row r="8" spans="1:9" x14ac:dyDescent="0.25">
      <c r="A8" s="4" t="s">
        <v>23</v>
      </c>
      <c r="B8" s="3" t="s">
        <v>32</v>
      </c>
      <c r="C8" s="1" t="s">
        <v>7</v>
      </c>
      <c r="D8" s="2">
        <v>168</v>
      </c>
      <c r="F8" t="s">
        <v>15</v>
      </c>
      <c r="G8" t="str">
        <f>VLOOKUP(F8,A2:D14,2,)</f>
        <v>Snowboard</v>
      </c>
      <c r="H8" t="str">
        <f>PROPER(VLOOKUP(F8,A2:D14,3,))</f>
        <v>Diablo</v>
      </c>
      <c r="I8" s="6">
        <f>VLOOKUP(F8,A2:D14,4,)</f>
        <v>578</v>
      </c>
    </row>
    <row r="9" spans="1:9" x14ac:dyDescent="0.25">
      <c r="A9" s="4" t="s">
        <v>24</v>
      </c>
      <c r="B9" s="3" t="s">
        <v>32</v>
      </c>
      <c r="C9" s="1" t="s">
        <v>8</v>
      </c>
      <c r="D9" s="2">
        <v>140.5</v>
      </c>
    </row>
    <row r="10" spans="1:9" x14ac:dyDescent="0.25">
      <c r="A10" s="4" t="s">
        <v>25</v>
      </c>
      <c r="B10" s="3" t="s">
        <v>33</v>
      </c>
      <c r="C10" s="1" t="s">
        <v>13</v>
      </c>
      <c r="D10" s="2">
        <v>97</v>
      </c>
      <c r="F10" t="s">
        <v>36</v>
      </c>
    </row>
    <row r="11" spans="1:9" x14ac:dyDescent="0.25">
      <c r="A11" s="4" t="s">
        <v>26</v>
      </c>
      <c r="B11" s="3" t="s">
        <v>33</v>
      </c>
      <c r="C11" s="1" t="s">
        <v>9</v>
      </c>
      <c r="D11" s="2">
        <v>112</v>
      </c>
      <c r="F11" t="s">
        <v>15</v>
      </c>
      <c r="G11" t="str">
        <f>INDEX(B:B,MATCH(F11,A:A,))</f>
        <v>Snowboard</v>
      </c>
      <c r="H11" t="str">
        <f>PROPER(INDEX(C:C,MATCH(F11,A:A,)))</f>
        <v>Diablo</v>
      </c>
      <c r="I11" s="6">
        <f>INDEX(D:D,MATCH(F11,A:A,))</f>
        <v>578</v>
      </c>
    </row>
    <row r="12" spans="1:9" x14ac:dyDescent="0.25">
      <c r="A12" s="4" t="s">
        <v>27</v>
      </c>
      <c r="B12" s="3" t="s">
        <v>33</v>
      </c>
      <c r="C12" s="1" t="s">
        <v>10</v>
      </c>
      <c r="D12" s="2">
        <v>95.5</v>
      </c>
    </row>
    <row r="13" spans="1:9" x14ac:dyDescent="0.25">
      <c r="A13" s="4" t="s">
        <v>15</v>
      </c>
      <c r="B13" s="3" t="s">
        <v>0</v>
      </c>
      <c r="C13" s="1" t="s">
        <v>11</v>
      </c>
      <c r="D13" s="2">
        <v>578</v>
      </c>
    </row>
    <row r="14" spans="1:9" x14ac:dyDescent="0.25">
      <c r="A14" s="4" t="s">
        <v>16</v>
      </c>
      <c r="B14" s="3" t="s">
        <v>0</v>
      </c>
      <c r="C14" s="1" t="s">
        <v>12</v>
      </c>
      <c r="D14" s="2">
        <v>620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2023-12-13T14:58:44Z</dcterms:modified>
</cp:coreProperties>
</file>