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inaivanova/Projects/"/>
    </mc:Choice>
  </mc:AlternateContent>
  <xr:revisionPtr revIDLastSave="0" documentId="8_{5BC101A5-C677-C543-BA41-DC665E40742D}" xr6:coauthVersionLast="47" xr6:coauthVersionMax="47" xr10:uidLastSave="{00000000-0000-0000-0000-000000000000}"/>
  <bookViews>
    <workbookView minimized="1" xWindow="7700" yWindow="1180" windowWidth="2780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2" l="1"/>
  <c r="G11" i="2"/>
  <c r="G10" i="2"/>
  <c r="E9" i="2"/>
  <c r="F9" i="2" s="1"/>
  <c r="F10" i="2" s="1"/>
  <c r="F8" i="2"/>
  <c r="F7" i="2"/>
  <c r="D8" i="2"/>
  <c r="C7" i="2"/>
</calcChain>
</file>

<file path=xl/sharedStrings.xml><?xml version="1.0" encoding="utf-8"?>
<sst xmlns="http://schemas.openxmlformats.org/spreadsheetml/2006/main" count="127" uniqueCount="99">
  <si>
    <t>Chassis</t>
  </si>
  <si>
    <t>Hammond</t>
  </si>
  <si>
    <t>Belton</t>
  </si>
  <si>
    <t>youdaelectronics.com</t>
  </si>
  <si>
    <t>Broadcom Limited</t>
  </si>
  <si>
    <t>Led-Cathode</t>
  </si>
  <si>
    <t>Capacitor Film</t>
  </si>
  <si>
    <t>Capacitor Coupling</t>
  </si>
  <si>
    <t>Solen 22uf 630V PPE Series</t>
  </si>
  <si>
    <t>PPE2200</t>
  </si>
  <si>
    <t>Resistor Metal Film</t>
  </si>
  <si>
    <t>Power Transformer</t>
  </si>
  <si>
    <t>Power Choke</t>
  </si>
  <si>
    <t>Output Tube</t>
  </si>
  <si>
    <t>Driver Tube</t>
  </si>
  <si>
    <t>Rectifier Tube</t>
  </si>
  <si>
    <t>Output Transformer</t>
  </si>
  <si>
    <t>8 Pin Tube Sockets</t>
  </si>
  <si>
    <t>Power Socket Fused</t>
  </si>
  <si>
    <t>Qualtek</t>
  </si>
  <si>
    <t>719W-00/03</t>
  </si>
  <si>
    <t>375X      400-0-400/135ma w/50V tap</t>
  </si>
  <si>
    <t>Tung-sol</t>
  </si>
  <si>
    <t>KT120</t>
  </si>
  <si>
    <t>Various</t>
  </si>
  <si>
    <t>6EJ7</t>
  </si>
  <si>
    <t>NOS or GL,TAD,Sovtek</t>
  </si>
  <si>
    <t>5AR4</t>
  </si>
  <si>
    <t>9 Pin Tube Socklet</t>
  </si>
  <si>
    <t>34mm Silver</t>
  </si>
  <si>
    <t>54mm Silver</t>
  </si>
  <si>
    <t>70mm Silver</t>
  </si>
  <si>
    <t>Tube Ring</t>
  </si>
  <si>
    <t>Nichicon 100uf 600V</t>
  </si>
  <si>
    <t>Nichicon 180uf 600V</t>
  </si>
  <si>
    <t>Ebay</t>
  </si>
  <si>
    <t>Nichicon 100uf 100V</t>
  </si>
  <si>
    <t>Vishay 220R 2W</t>
  </si>
  <si>
    <t>Vishay 1K 2W</t>
  </si>
  <si>
    <t>Vishay 1.2K 2W</t>
  </si>
  <si>
    <t>Vishay 510R 2W</t>
  </si>
  <si>
    <t>Vishay 2K 2W</t>
  </si>
  <si>
    <t>PR02000202001JR500</t>
  </si>
  <si>
    <t>Vishay 3.6K 2W</t>
  </si>
  <si>
    <t>Vishay 51K 2W</t>
  </si>
  <si>
    <t>Vishay 10K 2W</t>
  </si>
  <si>
    <t>Vishay 75K 2W</t>
  </si>
  <si>
    <t>Vishay 100K 2W</t>
  </si>
  <si>
    <t>Vishay 150K 2W</t>
  </si>
  <si>
    <t>Vishay 220K 2W</t>
  </si>
  <si>
    <t>Power switch</t>
  </si>
  <si>
    <t>Choose a style you like!</t>
  </si>
  <si>
    <t>Various SPST, DPDT also works fine</t>
  </si>
  <si>
    <t>Mundorf 0.33uf 450v alum/oil Mcap</t>
  </si>
  <si>
    <t>Capacitor Electrolytic</t>
  </si>
  <si>
    <t>Supertech 33uf 600V / Ebay</t>
  </si>
  <si>
    <t>PR02000205102JR500</t>
  </si>
  <si>
    <t>PR02000201503JR500</t>
  </si>
  <si>
    <t>LGN2X101MELB40</t>
  </si>
  <si>
    <t>LGN2X181MELC45</t>
  </si>
  <si>
    <t>UEP2A101MHD</t>
  </si>
  <si>
    <t>PR02000205100JR500</t>
  </si>
  <si>
    <t>PR02000202203JR500</t>
  </si>
  <si>
    <t>PR02000207502JR500</t>
  </si>
  <si>
    <t>PR02000201003JR500</t>
  </si>
  <si>
    <t>PR02000201201JR500</t>
  </si>
  <si>
    <t>PR02000201001JR500</t>
  </si>
  <si>
    <t>PR02000201002JR500</t>
  </si>
  <si>
    <t>PR02000202200JR500</t>
  </si>
  <si>
    <t>PR02000203601JR500</t>
  </si>
  <si>
    <t>Keystone</t>
  </si>
  <si>
    <t>Silver solid brass</t>
  </si>
  <si>
    <t>RCA Jack</t>
  </si>
  <si>
    <t>Speaker Jacks</t>
  </si>
  <si>
    <t>Alternate  DCP4I053007HD4KYSD</t>
  </si>
  <si>
    <t>Test Jack Red</t>
  </si>
  <si>
    <t>Test Jack Black</t>
  </si>
  <si>
    <t>Vishay 10R 1W,  1% or better</t>
  </si>
  <si>
    <t>CMF6010R000DHEK</t>
  </si>
  <si>
    <t>VT9-ST-1</t>
  </si>
  <si>
    <t>VT8-ST</t>
  </si>
  <si>
    <t>MEO-0,33T3.450</t>
  </si>
  <si>
    <t>SE-OPT-4K3:8R 25W UL VEB</t>
  </si>
  <si>
    <t>8" X 13" X 2" min recommended size</t>
  </si>
  <si>
    <t>Vishay 470K 2W</t>
  </si>
  <si>
    <t>PR02000204703JR500</t>
  </si>
  <si>
    <t xml:space="preserve">Diode </t>
  </si>
  <si>
    <t>1N4007RLG</t>
  </si>
  <si>
    <t>onsemi</t>
  </si>
  <si>
    <t>Potentiometer</t>
  </si>
  <si>
    <t>PRV6SAABGYB25103KL</t>
  </si>
  <si>
    <t>10K bias pot,  for example Vishay --&gt;</t>
  </si>
  <si>
    <t>https://youdaelectronics.com/products/w14-11-3w-10k</t>
  </si>
  <si>
    <t>Optional Bias pot Option</t>
  </si>
  <si>
    <t>Thermionic Labs, spec 120ma gap</t>
  </si>
  <si>
    <t>193H      5H/65ohm/200ma</t>
  </si>
  <si>
    <t>157R      2H/57ohm/200ma</t>
  </si>
  <si>
    <t>KT120 Monoblock BOM, Each Unit. Double quantity for stereo pair!</t>
  </si>
  <si>
    <t>HLMP-Q150          DO NOT SUB!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</si>
</sst>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daelectronics.com/products/w14-11-3w-10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topLeftCell="A6" zoomScaleNormal="100" workbookViewId="0">
      <selection activeCell="B18" sqref="B18"/>
    </sheetView>
  </sheetViews>
  <sheetFormatPr baseColWidth="10" defaultColWidth="8.83203125" defaultRowHeight="15" x14ac:dyDescent="0.2"/>
  <cols>
    <col min="1" max="1" width="21.33203125" customWidth="1"/>
    <col min="2" max="2" width="34.5" customWidth="1"/>
    <col min="3" max="3" width="33.6640625" style="1" customWidth="1"/>
    <col min="4" max="4" width="10.33203125" customWidth="1"/>
    <col min="5" max="5" width="39.83203125" customWidth="1"/>
  </cols>
  <sheetData>
    <row r="1" spans="1:5" x14ac:dyDescent="0.2">
      <c r="A1" s="4" t="s">
        <v>97</v>
      </c>
      <c r="B1" s="4"/>
      <c r="C1" s="5"/>
      <c r="D1" s="4"/>
    </row>
    <row r="2" spans="1:5" x14ac:dyDescent="0.2">
      <c r="A2" t="s">
        <v>0</v>
      </c>
      <c r="B2" t="s">
        <v>24</v>
      </c>
      <c r="C2" s="1" t="s">
        <v>83</v>
      </c>
      <c r="D2">
        <v>1</v>
      </c>
    </row>
    <row r="3" spans="1:5" x14ac:dyDescent="0.2">
      <c r="A3" t="s">
        <v>11</v>
      </c>
      <c r="B3" t="s">
        <v>1</v>
      </c>
      <c r="C3" s="1" t="s">
        <v>21</v>
      </c>
      <c r="D3">
        <v>1</v>
      </c>
    </row>
    <row r="4" spans="1:5" x14ac:dyDescent="0.2">
      <c r="A4" t="s">
        <v>12</v>
      </c>
      <c r="B4" t="s">
        <v>1</v>
      </c>
      <c r="C4" s="1" t="s">
        <v>95</v>
      </c>
      <c r="D4">
        <v>1</v>
      </c>
    </row>
    <row r="5" spans="1:5" x14ac:dyDescent="0.2">
      <c r="A5" t="s">
        <v>12</v>
      </c>
      <c r="B5" t="s">
        <v>1</v>
      </c>
      <c r="C5" s="1" t="s">
        <v>96</v>
      </c>
      <c r="D5">
        <v>1</v>
      </c>
      <c r="E5" s="1"/>
    </row>
    <row r="6" spans="1:5" x14ac:dyDescent="0.2">
      <c r="A6" t="s">
        <v>16</v>
      </c>
      <c r="B6" t="s">
        <v>94</v>
      </c>
      <c r="C6" s="1" t="s">
        <v>82</v>
      </c>
      <c r="D6">
        <v>1</v>
      </c>
    </row>
    <row r="7" spans="1:5" x14ac:dyDescent="0.2">
      <c r="A7" t="s">
        <v>17</v>
      </c>
      <c r="B7" t="s">
        <v>2</v>
      </c>
      <c r="C7" s="1" t="s">
        <v>80</v>
      </c>
      <c r="D7">
        <v>2</v>
      </c>
    </row>
    <row r="8" spans="1:5" x14ac:dyDescent="0.2">
      <c r="A8" t="s">
        <v>28</v>
      </c>
      <c r="B8" t="s">
        <v>2</v>
      </c>
      <c r="C8" s="1" t="s">
        <v>79</v>
      </c>
      <c r="D8">
        <v>1</v>
      </c>
    </row>
    <row r="9" spans="1:5" x14ac:dyDescent="0.2">
      <c r="A9" t="s">
        <v>13</v>
      </c>
      <c r="B9" t="s">
        <v>22</v>
      </c>
      <c r="C9" s="1" t="s">
        <v>23</v>
      </c>
      <c r="D9">
        <v>1</v>
      </c>
    </row>
    <row r="10" spans="1:5" x14ac:dyDescent="0.2">
      <c r="A10" t="s">
        <v>14</v>
      </c>
      <c r="B10" t="s">
        <v>24</v>
      </c>
      <c r="C10" s="1" t="s">
        <v>25</v>
      </c>
      <c r="D10">
        <v>1</v>
      </c>
    </row>
    <row r="11" spans="1:5" x14ac:dyDescent="0.2">
      <c r="A11" t="s">
        <v>15</v>
      </c>
      <c r="B11" t="s">
        <v>26</v>
      </c>
      <c r="C11" s="1" t="s">
        <v>27</v>
      </c>
      <c r="D11">
        <v>1</v>
      </c>
    </row>
    <row r="12" spans="1:5" x14ac:dyDescent="0.2">
      <c r="A12" t="s">
        <v>32</v>
      </c>
      <c r="B12" t="s">
        <v>3</v>
      </c>
      <c r="C12" s="1" t="s">
        <v>29</v>
      </c>
      <c r="D12">
        <v>1</v>
      </c>
    </row>
    <row r="13" spans="1:5" x14ac:dyDescent="0.2">
      <c r="A13" t="s">
        <v>32</v>
      </c>
      <c r="B13" t="s">
        <v>3</v>
      </c>
      <c r="C13" s="1" t="s">
        <v>30</v>
      </c>
      <c r="D13">
        <v>1</v>
      </c>
    </row>
    <row r="14" spans="1:5" x14ac:dyDescent="0.2">
      <c r="A14" t="s">
        <v>32</v>
      </c>
      <c r="B14" t="s">
        <v>3</v>
      </c>
      <c r="C14" s="1" t="s">
        <v>31</v>
      </c>
      <c r="D14">
        <v>1</v>
      </c>
    </row>
    <row r="15" spans="1:5" x14ac:dyDescent="0.2">
      <c r="A15" t="s">
        <v>89</v>
      </c>
      <c r="B15" t="s">
        <v>91</v>
      </c>
      <c r="C15" s="1" t="s">
        <v>90</v>
      </c>
      <c r="D15">
        <v>1</v>
      </c>
    </row>
    <row r="16" spans="1:5" x14ac:dyDescent="0.2">
      <c r="A16" s="6" t="s">
        <v>92</v>
      </c>
      <c r="C16" s="1" t="s">
        <v>93</v>
      </c>
    </row>
    <row r="17" spans="1:5" ht="16" x14ac:dyDescent="0.2">
      <c r="A17" t="s">
        <v>5</v>
      </c>
      <c r="B17" s="2" t="s">
        <v>4</v>
      </c>
      <c r="C17" s="1" t="s">
        <v>98</v>
      </c>
      <c r="D17">
        <v>1</v>
      </c>
    </row>
    <row r="18" spans="1:5" x14ac:dyDescent="0.2">
      <c r="A18" t="s">
        <v>54</v>
      </c>
      <c r="B18" t="s">
        <v>33</v>
      </c>
      <c r="C18" s="1" t="s">
        <v>58</v>
      </c>
      <c r="D18">
        <v>1</v>
      </c>
    </row>
    <row r="19" spans="1:5" x14ac:dyDescent="0.2">
      <c r="A19" t="s">
        <v>54</v>
      </c>
      <c r="B19" t="s">
        <v>34</v>
      </c>
      <c r="C19" s="1" t="s">
        <v>59</v>
      </c>
      <c r="D19">
        <v>1</v>
      </c>
    </row>
    <row r="20" spans="1:5" x14ac:dyDescent="0.2">
      <c r="A20" t="s">
        <v>54</v>
      </c>
      <c r="B20" t="s">
        <v>55</v>
      </c>
      <c r="C20" s="1" t="s">
        <v>74</v>
      </c>
      <c r="D20">
        <v>1</v>
      </c>
      <c r="E20" s="1"/>
    </row>
    <row r="21" spans="1:5" x14ac:dyDescent="0.2">
      <c r="A21" t="s">
        <v>54</v>
      </c>
      <c r="B21" t="s">
        <v>36</v>
      </c>
      <c r="C21" s="1" t="s">
        <v>60</v>
      </c>
      <c r="D21">
        <v>2</v>
      </c>
    </row>
    <row r="22" spans="1:5" x14ac:dyDescent="0.2">
      <c r="A22" t="s">
        <v>6</v>
      </c>
      <c r="B22" t="s">
        <v>8</v>
      </c>
      <c r="C22" s="1" t="s">
        <v>9</v>
      </c>
      <c r="D22">
        <v>1</v>
      </c>
    </row>
    <row r="23" spans="1:5" x14ac:dyDescent="0.2">
      <c r="A23" t="s">
        <v>7</v>
      </c>
      <c r="B23" t="s">
        <v>53</v>
      </c>
      <c r="C23" s="1" t="s">
        <v>81</v>
      </c>
      <c r="D23">
        <v>1</v>
      </c>
      <c r="E23" s="1"/>
    </row>
    <row r="24" spans="1:5" x14ac:dyDescent="0.2">
      <c r="A24" t="s">
        <v>10</v>
      </c>
      <c r="B24" t="s">
        <v>77</v>
      </c>
      <c r="C24" s="1" t="s">
        <v>78</v>
      </c>
      <c r="D24">
        <v>1</v>
      </c>
    </row>
    <row r="25" spans="1:5" x14ac:dyDescent="0.2">
      <c r="A25" t="s">
        <v>10</v>
      </c>
      <c r="B25" t="s">
        <v>37</v>
      </c>
      <c r="C25" s="1" t="s">
        <v>68</v>
      </c>
      <c r="D25">
        <v>1</v>
      </c>
    </row>
    <row r="26" spans="1:5" x14ac:dyDescent="0.2">
      <c r="A26" t="s">
        <v>10</v>
      </c>
      <c r="B26" t="s">
        <v>40</v>
      </c>
      <c r="C26" s="1" t="s">
        <v>61</v>
      </c>
      <c r="D26">
        <v>2</v>
      </c>
    </row>
    <row r="27" spans="1:5" x14ac:dyDescent="0.2">
      <c r="A27" t="s">
        <v>10</v>
      </c>
      <c r="B27" t="s">
        <v>38</v>
      </c>
      <c r="C27" s="1" t="s">
        <v>66</v>
      </c>
      <c r="D27">
        <v>1</v>
      </c>
    </row>
    <row r="28" spans="1:5" x14ac:dyDescent="0.2">
      <c r="A28" t="s">
        <v>10</v>
      </c>
      <c r="B28" t="s">
        <v>39</v>
      </c>
      <c r="C28" s="1" t="s">
        <v>65</v>
      </c>
      <c r="D28">
        <v>1</v>
      </c>
    </row>
    <row r="29" spans="1:5" x14ac:dyDescent="0.2">
      <c r="A29" t="s">
        <v>10</v>
      </c>
      <c r="B29" t="s">
        <v>41</v>
      </c>
      <c r="C29" s="1" t="s">
        <v>42</v>
      </c>
      <c r="D29">
        <v>1</v>
      </c>
    </row>
    <row r="30" spans="1:5" x14ac:dyDescent="0.2">
      <c r="A30" t="s">
        <v>10</v>
      </c>
      <c r="B30" t="s">
        <v>43</v>
      </c>
      <c r="C30" s="1" t="s">
        <v>69</v>
      </c>
      <c r="D30">
        <v>1</v>
      </c>
    </row>
    <row r="31" spans="1:5" x14ac:dyDescent="0.2">
      <c r="A31" t="s">
        <v>10</v>
      </c>
      <c r="B31" t="s">
        <v>45</v>
      </c>
      <c r="C31" s="1" t="s">
        <v>67</v>
      </c>
      <c r="D31">
        <v>1</v>
      </c>
    </row>
    <row r="32" spans="1:5" x14ac:dyDescent="0.2">
      <c r="A32" t="s">
        <v>10</v>
      </c>
      <c r="B32" t="s">
        <v>44</v>
      </c>
      <c r="C32" s="1" t="s">
        <v>56</v>
      </c>
      <c r="D32">
        <v>1</v>
      </c>
    </row>
    <row r="33" spans="1:5" x14ac:dyDescent="0.2">
      <c r="A33" t="s">
        <v>10</v>
      </c>
      <c r="B33" t="s">
        <v>46</v>
      </c>
      <c r="C33" s="1" t="s">
        <v>63</v>
      </c>
      <c r="D33">
        <v>2</v>
      </c>
    </row>
    <row r="34" spans="1:5" x14ac:dyDescent="0.2">
      <c r="A34" t="s">
        <v>10</v>
      </c>
      <c r="B34" t="s">
        <v>47</v>
      </c>
      <c r="C34" s="1" t="s">
        <v>64</v>
      </c>
      <c r="D34">
        <v>1</v>
      </c>
    </row>
    <row r="35" spans="1:5" x14ac:dyDescent="0.2">
      <c r="A35" t="s">
        <v>10</v>
      </c>
      <c r="B35" t="s">
        <v>48</v>
      </c>
      <c r="C35" s="1" t="s">
        <v>57</v>
      </c>
      <c r="D35">
        <v>1</v>
      </c>
    </row>
    <row r="36" spans="1:5" x14ac:dyDescent="0.2">
      <c r="A36" t="s">
        <v>10</v>
      </c>
      <c r="B36" t="s">
        <v>49</v>
      </c>
      <c r="C36" s="1" t="s">
        <v>62</v>
      </c>
      <c r="D36">
        <v>1</v>
      </c>
    </row>
    <row r="37" spans="1:5" x14ac:dyDescent="0.2">
      <c r="A37" t="s">
        <v>10</v>
      </c>
      <c r="B37" t="s">
        <v>84</v>
      </c>
      <c r="C37" s="1" t="s">
        <v>85</v>
      </c>
      <c r="D37">
        <v>1</v>
      </c>
    </row>
    <row r="38" spans="1:5" x14ac:dyDescent="0.2">
      <c r="A38" t="s">
        <v>86</v>
      </c>
      <c r="B38" t="s">
        <v>88</v>
      </c>
      <c r="C38" s="1" t="s">
        <v>87</v>
      </c>
      <c r="D38">
        <v>1</v>
      </c>
    </row>
    <row r="39" spans="1:5" x14ac:dyDescent="0.2">
      <c r="A39" t="s">
        <v>75</v>
      </c>
      <c r="B39" t="s">
        <v>70</v>
      </c>
      <c r="C39" s="1">
        <v>6025</v>
      </c>
      <c r="D39">
        <v>1</v>
      </c>
    </row>
    <row r="40" spans="1:5" x14ac:dyDescent="0.2">
      <c r="A40" t="s">
        <v>76</v>
      </c>
      <c r="B40" t="s">
        <v>70</v>
      </c>
      <c r="C40" s="1">
        <v>6026</v>
      </c>
      <c r="D40">
        <v>1</v>
      </c>
    </row>
    <row r="41" spans="1:5" x14ac:dyDescent="0.2">
      <c r="A41" t="s">
        <v>18</v>
      </c>
      <c r="B41" t="s">
        <v>19</v>
      </c>
      <c r="C41" s="1" t="s">
        <v>20</v>
      </c>
      <c r="D41">
        <v>1</v>
      </c>
    </row>
    <row r="42" spans="1:5" x14ac:dyDescent="0.2">
      <c r="A42" t="s">
        <v>72</v>
      </c>
      <c r="B42" t="s">
        <v>35</v>
      </c>
      <c r="C42" s="1" t="s">
        <v>71</v>
      </c>
      <c r="D42">
        <v>1</v>
      </c>
    </row>
    <row r="43" spans="1:5" x14ac:dyDescent="0.2">
      <c r="A43" t="s">
        <v>73</v>
      </c>
      <c r="B43" t="s">
        <v>35</v>
      </c>
      <c r="C43" s="1" t="s">
        <v>51</v>
      </c>
      <c r="D43">
        <v>2</v>
      </c>
    </row>
    <row r="44" spans="1:5" x14ac:dyDescent="0.2">
      <c r="A44" t="s">
        <v>50</v>
      </c>
      <c r="B44" t="s">
        <v>52</v>
      </c>
      <c r="C44" s="1" t="s">
        <v>51</v>
      </c>
      <c r="D44">
        <v>1</v>
      </c>
      <c r="E44" s="3"/>
    </row>
  </sheetData>
  <hyperlinks>
    <hyperlink ref="A16" r:id="rId1" xr:uid="{1AB62008-2A96-FC47-BFCB-F5FF405B6A33}"/>
  </hyperlinks>
  <printOptions gridLines="1"/>
  <pageMargins left="0.7" right="0.7" top="0.75" bottom="0.75" header="0.3" footer="0.3"/>
  <pageSetup scale="9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G1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6" spans="2:7" x14ac:dyDescent="0.2">
      <c r="C6">
        <v>65</v>
      </c>
      <c r="D6">
        <v>35</v>
      </c>
      <c r="E6">
        <v>30</v>
      </c>
    </row>
    <row r="7" spans="2:7" x14ac:dyDescent="0.2">
      <c r="B7">
        <v>2</v>
      </c>
      <c r="C7">
        <f>C6*D6</f>
        <v>2275</v>
      </c>
      <c r="F7">
        <f>C7*B7</f>
        <v>4550</v>
      </c>
      <c r="G7">
        <v>2275</v>
      </c>
    </row>
    <row r="8" spans="2:7" x14ac:dyDescent="0.2">
      <c r="B8">
        <v>2</v>
      </c>
      <c r="D8">
        <f>C6*E6</f>
        <v>1950</v>
      </c>
      <c r="F8">
        <f>D8*Sheet2!B8</f>
        <v>3900</v>
      </c>
      <c r="G8">
        <v>3900</v>
      </c>
    </row>
    <row r="9" spans="2:7" x14ac:dyDescent="0.2">
      <c r="B9">
        <v>2</v>
      </c>
      <c r="E9">
        <f>D6*E6</f>
        <v>1050</v>
      </c>
      <c r="F9">
        <f>E9*B9</f>
        <v>2100</v>
      </c>
      <c r="G9">
        <v>1050</v>
      </c>
    </row>
    <row r="10" spans="2:7" x14ac:dyDescent="0.2">
      <c r="F10">
        <f>SUM(F7:F9)</f>
        <v>10550</v>
      </c>
      <c r="G10">
        <f>SUM(G7:G9)</f>
        <v>7225</v>
      </c>
    </row>
    <row r="11" spans="2:7" x14ac:dyDescent="0.2">
      <c r="F11">
        <f>F10/10000</f>
        <v>1.0549999999999999</v>
      </c>
      <c r="G11">
        <f>G10/10000</f>
        <v>0.72250000000000003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 Koontz</dc:creator>
  <cp:lastModifiedBy>Microsoft Office User</cp:lastModifiedBy>
  <cp:lastPrinted>2023-10-01T15:48:37Z</cp:lastPrinted>
  <dcterms:created xsi:type="dcterms:W3CDTF">2021-07-21T01:14:07Z</dcterms:created>
  <dcterms:modified xsi:type="dcterms:W3CDTF">2024-03-08T21:31:03Z</dcterms:modified>
</cp:coreProperties>
</file>