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20490" windowHeight="820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5" i="2"/>
  <c r="E6" i="2"/>
  <c r="E7" i="2"/>
  <c r="E8" i="2"/>
  <c r="E9" i="2"/>
  <c r="E10" i="2"/>
  <c r="E11" i="2"/>
  <c r="E12" i="2"/>
  <c r="E13" i="2"/>
  <c r="E14" i="2"/>
  <c r="E15" i="2"/>
  <c r="E16" i="2"/>
  <c r="E5" i="2"/>
  <c r="N16" i="2" l="1"/>
  <c r="N15" i="2"/>
  <c r="N14" i="2"/>
  <c r="N13" i="2"/>
  <c r="N12" i="2"/>
  <c r="N11" i="2"/>
  <c r="N10" i="2"/>
  <c r="N9" i="2"/>
  <c r="N8" i="2"/>
  <c r="N7" i="2"/>
  <c r="N6" i="2"/>
  <c r="N5" i="2"/>
  <c r="F16" i="2"/>
  <c r="F15" i="2"/>
  <c r="F14" i="2"/>
  <c r="F13" i="2"/>
  <c r="F12" i="2"/>
  <c r="F11" i="2"/>
  <c r="F10" i="2"/>
  <c r="F9" i="2"/>
  <c r="F8" i="2"/>
  <c r="F7" i="2"/>
  <c r="F6" i="2"/>
  <c r="F5" i="2"/>
  <c r="J6" i="1" l="1"/>
  <c r="K6" i="1" s="1"/>
  <c r="J22" i="1"/>
  <c r="K22" i="1" s="1"/>
  <c r="J38" i="1"/>
  <c r="K38" i="1" s="1"/>
  <c r="I6" i="1"/>
  <c r="I10" i="1"/>
  <c r="J10" i="1" s="1"/>
  <c r="K10" i="1" s="1"/>
  <c r="I14" i="1"/>
  <c r="J14" i="1" s="1"/>
  <c r="K14" i="1" s="1"/>
  <c r="I18" i="1"/>
  <c r="J18" i="1" s="1"/>
  <c r="K18" i="1" s="1"/>
  <c r="I22" i="1"/>
  <c r="I26" i="1"/>
  <c r="J26" i="1" s="1"/>
  <c r="K26" i="1" s="1"/>
  <c r="I30" i="1"/>
  <c r="J30" i="1" s="1"/>
  <c r="K30" i="1" s="1"/>
  <c r="I34" i="1"/>
  <c r="J34" i="1" s="1"/>
  <c r="K34" i="1" s="1"/>
  <c r="I38" i="1"/>
  <c r="E5" i="1"/>
  <c r="I5" i="1" s="1"/>
  <c r="J5" i="1" s="1"/>
  <c r="K5" i="1" s="1"/>
  <c r="E6" i="1"/>
  <c r="E7" i="1"/>
  <c r="I7" i="1" s="1"/>
  <c r="J7" i="1" s="1"/>
  <c r="K7" i="1" s="1"/>
  <c r="E8" i="1"/>
  <c r="I8" i="1" s="1"/>
  <c r="J8" i="1" s="1"/>
  <c r="K8" i="1" s="1"/>
  <c r="E9" i="1"/>
  <c r="I9" i="1" s="1"/>
  <c r="J9" i="1" s="1"/>
  <c r="K9" i="1" s="1"/>
  <c r="E10" i="1"/>
  <c r="E11" i="1"/>
  <c r="I11" i="1" s="1"/>
  <c r="J11" i="1" s="1"/>
  <c r="K11" i="1" s="1"/>
  <c r="E12" i="1"/>
  <c r="I12" i="1" s="1"/>
  <c r="J12" i="1" s="1"/>
  <c r="K12" i="1" s="1"/>
  <c r="E13" i="1"/>
  <c r="I13" i="1" s="1"/>
  <c r="J13" i="1" s="1"/>
  <c r="K13" i="1" s="1"/>
  <c r="E14" i="1"/>
  <c r="E15" i="1"/>
  <c r="I15" i="1" s="1"/>
  <c r="J15" i="1" s="1"/>
  <c r="K15" i="1" s="1"/>
  <c r="E16" i="1"/>
  <c r="I16" i="1" s="1"/>
  <c r="J16" i="1" s="1"/>
  <c r="K16" i="1" s="1"/>
  <c r="E17" i="1"/>
  <c r="I17" i="1" s="1"/>
  <c r="J17" i="1" s="1"/>
  <c r="K17" i="1" s="1"/>
  <c r="E18" i="1"/>
  <c r="E19" i="1"/>
  <c r="I19" i="1" s="1"/>
  <c r="J19" i="1" s="1"/>
  <c r="K19" i="1" s="1"/>
  <c r="E20" i="1"/>
  <c r="I20" i="1" s="1"/>
  <c r="J20" i="1" s="1"/>
  <c r="K20" i="1" s="1"/>
  <c r="E21" i="1"/>
  <c r="I21" i="1" s="1"/>
  <c r="J21" i="1" s="1"/>
  <c r="K21" i="1" s="1"/>
  <c r="E22" i="1"/>
  <c r="E23" i="1"/>
  <c r="I23" i="1" s="1"/>
  <c r="J23" i="1" s="1"/>
  <c r="K23" i="1" s="1"/>
  <c r="E24" i="1"/>
  <c r="I24" i="1" s="1"/>
  <c r="J24" i="1" s="1"/>
  <c r="K24" i="1" s="1"/>
  <c r="E25" i="1"/>
  <c r="I25" i="1" s="1"/>
  <c r="J25" i="1" s="1"/>
  <c r="K25" i="1" s="1"/>
  <c r="E26" i="1"/>
  <c r="E27" i="1"/>
  <c r="I27" i="1" s="1"/>
  <c r="J27" i="1" s="1"/>
  <c r="K27" i="1" s="1"/>
  <c r="E28" i="1"/>
  <c r="I28" i="1" s="1"/>
  <c r="J28" i="1" s="1"/>
  <c r="K28" i="1" s="1"/>
  <c r="E29" i="1"/>
  <c r="I29" i="1" s="1"/>
  <c r="J29" i="1" s="1"/>
  <c r="K29" i="1" s="1"/>
  <c r="E30" i="1"/>
  <c r="E31" i="1"/>
  <c r="I31" i="1" s="1"/>
  <c r="J31" i="1" s="1"/>
  <c r="K31" i="1" s="1"/>
  <c r="E32" i="1"/>
  <c r="I32" i="1" s="1"/>
  <c r="J32" i="1" s="1"/>
  <c r="K32" i="1" s="1"/>
  <c r="E33" i="1"/>
  <c r="I33" i="1" s="1"/>
  <c r="J33" i="1" s="1"/>
  <c r="K33" i="1" s="1"/>
  <c r="E34" i="1"/>
  <c r="E35" i="1"/>
  <c r="I35" i="1" s="1"/>
  <c r="J35" i="1" s="1"/>
  <c r="K35" i="1" s="1"/>
  <c r="E36" i="1"/>
  <c r="I36" i="1" s="1"/>
  <c r="J36" i="1" s="1"/>
  <c r="K36" i="1" s="1"/>
  <c r="E37" i="1"/>
  <c r="I37" i="1" s="1"/>
  <c r="J37" i="1" s="1"/>
  <c r="K37" i="1" s="1"/>
  <c r="E38" i="1"/>
  <c r="E39" i="1"/>
  <c r="I39" i="1" s="1"/>
  <c r="J39" i="1" s="1"/>
  <c r="K39" i="1" s="1"/>
  <c r="E4" i="1"/>
  <c r="I4" i="1" s="1"/>
  <c r="J4" i="1" s="1"/>
  <c r="K4" i="1" s="1"/>
  <c r="E40" i="1" l="1"/>
</calcChain>
</file>

<file path=xl/sharedStrings.xml><?xml version="1.0" encoding="utf-8"?>
<sst xmlns="http://schemas.openxmlformats.org/spreadsheetml/2006/main" count="116" uniqueCount="43">
  <si>
    <t>blok</t>
  </si>
  <si>
    <t>perlakuan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</si>
  <si>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</si>
  <si>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</si>
  <si>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</si>
  <si>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</si>
  <si>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</si>
  <si>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</si>
  <si>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</si>
  <si>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</si>
  <si>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</si>
  <si>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</si>
  <si>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</si>
  <si>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</si>
  <si>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t>berat polong</t>
  </si>
  <si>
    <t>berat perpohon</t>
  </si>
  <si>
    <t>tabel pengamatan berat polong perpetak (gr)</t>
  </si>
  <si>
    <t>total</t>
  </si>
  <si>
    <t>gr</t>
  </si>
  <si>
    <t>kg</t>
  </si>
  <si>
    <t>ton</t>
  </si>
  <si>
    <t>berat polong per hektar</t>
  </si>
  <si>
    <t>ulangan</t>
  </si>
  <si>
    <t>rata-rata</t>
  </si>
  <si>
    <t>berat polong per hektar (ton)</t>
  </si>
  <si>
    <t>berat polong per petak (g)</t>
  </si>
  <si>
    <t>SK</t>
  </si>
  <si>
    <t>DB</t>
  </si>
  <si>
    <t>JK</t>
  </si>
  <si>
    <t>KT</t>
  </si>
  <si>
    <t>F-Hitung</t>
  </si>
  <si>
    <t>F-Tabel</t>
  </si>
  <si>
    <t>Notasi</t>
  </si>
  <si>
    <t>Blok</t>
  </si>
  <si>
    <t>*</t>
  </si>
  <si>
    <t>P (pupuk)</t>
  </si>
  <si>
    <t>ns</t>
  </si>
  <si>
    <t>M (mikoriza)</t>
  </si>
  <si>
    <t>P*M</t>
  </si>
  <si>
    <t>Galat</t>
  </si>
  <si>
    <t>Total</t>
  </si>
  <si>
    <t>tabel anova berat polong per petak (g)</t>
  </si>
  <si>
    <t>tabel anova berat polong per hektar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</si>
</sst>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2" fontId="4" fillId="3" borderId="1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15" sqref="K15"/>
    </sheetView>
  </sheetViews>
  <sheetFormatPr defaultRowHeight="15" x14ac:dyDescent="0.25"/>
  <cols>
    <col min="2" max="2" width="13.5703125" customWidth="1"/>
    <col min="3" max="3" width="14.5703125" customWidth="1"/>
    <col min="4" max="4" width="16.5703125" customWidth="1"/>
    <col min="5" max="5" width="14.7109375" customWidth="1"/>
  </cols>
  <sheetData>
    <row r="1" spans="1:11" x14ac:dyDescent="0.25">
      <c r="A1" s="11" t="s">
        <v>16</v>
      </c>
      <c r="B1" s="11"/>
      <c r="C1" s="11"/>
      <c r="D1" s="11"/>
      <c r="E1" s="11"/>
      <c r="I1" s="12" t="s">
        <v>21</v>
      </c>
      <c r="J1" s="12"/>
      <c r="K1" s="12"/>
    </row>
    <row r="2" spans="1:11" x14ac:dyDescent="0.25">
      <c r="I2" s="9"/>
      <c r="J2" s="9"/>
      <c r="K2" s="9"/>
    </row>
    <row r="3" spans="1:11" ht="15.75" x14ac:dyDescent="0.25">
      <c r="A3" s="1" t="s">
        <v>0</v>
      </c>
      <c r="B3" s="1" t="s">
        <v>1</v>
      </c>
      <c r="C3" s="1" t="s">
        <v>14</v>
      </c>
      <c r="D3" s="4" t="s">
        <v>15</v>
      </c>
      <c r="E3" s="4" t="s">
        <v>17</v>
      </c>
      <c r="I3" s="8" t="s">
        <v>18</v>
      </c>
      <c r="J3" s="8" t="s">
        <v>19</v>
      </c>
      <c r="K3" s="8" t="s">
        <v>20</v>
      </c>
    </row>
    <row r="4" spans="1:11" ht="15.75" x14ac:dyDescent="0.25">
      <c r="A4" s="2">
        <v>1</v>
      </c>
      <c r="B4" s="3" t="s">
        <v>2</v>
      </c>
      <c r="C4" s="3">
        <v>852</v>
      </c>
      <c r="D4" s="6">
        <v>203.18</v>
      </c>
      <c r="E4" s="6">
        <f>SUM(C4:D4)</f>
        <v>1055.18</v>
      </c>
      <c r="G4">
        <v>4444</v>
      </c>
      <c r="I4" s="5">
        <f>E4*G4</f>
        <v>4689219.92</v>
      </c>
      <c r="J4" s="5">
        <f>I4/1000</f>
        <v>4689.2199199999995</v>
      </c>
      <c r="K4" s="5">
        <f>J4/1000</f>
        <v>4.6892199199999993</v>
      </c>
    </row>
    <row r="5" spans="1:11" ht="15.75" x14ac:dyDescent="0.25">
      <c r="A5" s="2">
        <v>1</v>
      </c>
      <c r="B5" s="3" t="s">
        <v>3</v>
      </c>
      <c r="C5" s="3">
        <v>1079</v>
      </c>
      <c r="D5" s="6">
        <v>258.85000000000002</v>
      </c>
      <c r="E5" s="6">
        <f t="shared" ref="E5:E39" si="0">SUM(C5:D5)</f>
        <v>1337.85</v>
      </c>
      <c r="G5">
        <v>4444</v>
      </c>
      <c r="I5" s="5">
        <f t="shared" ref="I5:I39" si="1">E5*G5</f>
        <v>5945405.3999999994</v>
      </c>
      <c r="J5" s="5">
        <f t="shared" ref="J5:K39" si="2">I5/1000</f>
        <v>5945.4053999999996</v>
      </c>
      <c r="K5" s="5">
        <f t="shared" si="2"/>
        <v>5.9454053999999994</v>
      </c>
    </row>
    <row r="6" spans="1:11" ht="15.75" x14ac:dyDescent="0.25">
      <c r="A6" s="2">
        <v>1</v>
      </c>
      <c r="B6" s="3" t="s">
        <v>4</v>
      </c>
      <c r="C6" s="3">
        <v>493</v>
      </c>
      <c r="D6" s="6">
        <v>192.95999999999998</v>
      </c>
      <c r="E6" s="6">
        <f t="shared" si="0"/>
        <v>685.96</v>
      </c>
      <c r="G6">
        <v>4444</v>
      </c>
      <c r="I6" s="5">
        <f t="shared" si="1"/>
        <v>3048406.24</v>
      </c>
      <c r="J6" s="5">
        <f t="shared" si="2"/>
        <v>3048.4062400000003</v>
      </c>
      <c r="K6" s="5">
        <f t="shared" si="2"/>
        <v>3.0484062400000003</v>
      </c>
    </row>
    <row r="7" spans="1:11" ht="15.75" x14ac:dyDescent="0.25">
      <c r="A7" s="2">
        <v>1</v>
      </c>
      <c r="B7" s="3" t="s">
        <v>5</v>
      </c>
      <c r="C7" s="3">
        <v>784</v>
      </c>
      <c r="D7" s="6">
        <v>172.18</v>
      </c>
      <c r="E7" s="6">
        <f t="shared" si="0"/>
        <v>956.18000000000006</v>
      </c>
      <c r="G7">
        <v>4444</v>
      </c>
      <c r="I7" s="5">
        <f t="shared" si="1"/>
        <v>4249263.92</v>
      </c>
      <c r="J7" s="5">
        <f t="shared" si="2"/>
        <v>4249.2639200000003</v>
      </c>
      <c r="K7" s="5">
        <f t="shared" si="2"/>
        <v>4.2492639200000006</v>
      </c>
    </row>
    <row r="8" spans="1:11" ht="15.75" x14ac:dyDescent="0.25">
      <c r="A8" s="2">
        <v>1</v>
      </c>
      <c r="B8" s="3" t="s">
        <v>6</v>
      </c>
      <c r="C8" s="3">
        <v>818</v>
      </c>
      <c r="D8" s="6">
        <v>222.62</v>
      </c>
      <c r="E8" s="6">
        <f t="shared" si="0"/>
        <v>1040.6199999999999</v>
      </c>
      <c r="G8">
        <v>4444</v>
      </c>
      <c r="I8" s="5">
        <f t="shared" si="1"/>
        <v>4624515.2799999993</v>
      </c>
      <c r="J8" s="5">
        <f t="shared" si="2"/>
        <v>4624.5152799999996</v>
      </c>
      <c r="K8" s="5">
        <f t="shared" si="2"/>
        <v>4.6245152799999998</v>
      </c>
    </row>
    <row r="9" spans="1:11" ht="15.75" x14ac:dyDescent="0.25">
      <c r="A9" s="2">
        <v>1</v>
      </c>
      <c r="B9" s="3" t="s">
        <v>7</v>
      </c>
      <c r="C9" s="3">
        <v>520</v>
      </c>
      <c r="D9" s="6">
        <v>155.59</v>
      </c>
      <c r="E9" s="6">
        <f t="shared" si="0"/>
        <v>675.59</v>
      </c>
      <c r="G9">
        <v>4444</v>
      </c>
      <c r="I9" s="5">
        <f t="shared" si="1"/>
        <v>3002321.96</v>
      </c>
      <c r="J9" s="5">
        <f t="shared" si="2"/>
        <v>3002.3219599999998</v>
      </c>
      <c r="K9" s="5">
        <f t="shared" si="2"/>
        <v>3.0023219599999997</v>
      </c>
    </row>
    <row r="10" spans="1:11" ht="15.75" x14ac:dyDescent="0.25">
      <c r="A10" s="2">
        <v>1</v>
      </c>
      <c r="B10" s="3" t="s">
        <v>8</v>
      </c>
      <c r="C10" s="3">
        <v>913</v>
      </c>
      <c r="D10" s="6">
        <v>262.92999999999995</v>
      </c>
      <c r="E10" s="6">
        <f t="shared" si="0"/>
        <v>1175.9299999999998</v>
      </c>
      <c r="G10">
        <v>4444</v>
      </c>
      <c r="I10" s="5">
        <f t="shared" si="1"/>
        <v>5225832.919999999</v>
      </c>
      <c r="J10" s="5">
        <f t="shared" si="2"/>
        <v>5225.8329199999989</v>
      </c>
      <c r="K10" s="5">
        <f t="shared" si="2"/>
        <v>5.2258329199999993</v>
      </c>
    </row>
    <row r="11" spans="1:11" ht="15.75" x14ac:dyDescent="0.25">
      <c r="A11" s="2">
        <v>1</v>
      </c>
      <c r="B11" s="3" t="s">
        <v>9</v>
      </c>
      <c r="C11" s="3">
        <v>767</v>
      </c>
      <c r="D11" s="6">
        <v>226.86</v>
      </c>
      <c r="E11" s="6">
        <f t="shared" si="0"/>
        <v>993.86</v>
      </c>
      <c r="G11">
        <v>4444</v>
      </c>
      <c r="I11" s="5">
        <f t="shared" si="1"/>
        <v>4416713.84</v>
      </c>
      <c r="J11" s="5">
        <f t="shared" si="2"/>
        <v>4416.7138399999994</v>
      </c>
      <c r="K11" s="5">
        <f t="shared" si="2"/>
        <v>4.416713839999999</v>
      </c>
    </row>
    <row r="12" spans="1:11" ht="15.75" x14ac:dyDescent="0.25">
      <c r="A12" s="2">
        <v>1</v>
      </c>
      <c r="B12" s="3" t="s">
        <v>10</v>
      </c>
      <c r="C12" s="3">
        <v>916</v>
      </c>
      <c r="D12" s="6">
        <v>265.13</v>
      </c>
      <c r="E12" s="6">
        <f t="shared" si="0"/>
        <v>1181.1300000000001</v>
      </c>
      <c r="G12">
        <v>4444</v>
      </c>
      <c r="I12" s="5">
        <f t="shared" si="1"/>
        <v>5248941.7200000007</v>
      </c>
      <c r="J12" s="5">
        <f t="shared" si="2"/>
        <v>5248.9417200000007</v>
      </c>
      <c r="K12" s="5">
        <f t="shared" si="2"/>
        <v>5.2489417200000004</v>
      </c>
    </row>
    <row r="13" spans="1:11" ht="15.75" x14ac:dyDescent="0.25">
      <c r="A13" s="2">
        <v>1</v>
      </c>
      <c r="B13" s="3" t="s">
        <v>11</v>
      </c>
      <c r="C13" s="3">
        <v>873</v>
      </c>
      <c r="D13" s="6">
        <v>226.25</v>
      </c>
      <c r="E13" s="6">
        <f t="shared" si="0"/>
        <v>1099.25</v>
      </c>
      <c r="G13">
        <v>4444</v>
      </c>
      <c r="I13" s="5">
        <f t="shared" si="1"/>
        <v>4885067</v>
      </c>
      <c r="J13" s="5">
        <f t="shared" si="2"/>
        <v>4885.067</v>
      </c>
      <c r="K13" s="5">
        <f t="shared" si="2"/>
        <v>4.8850670000000003</v>
      </c>
    </row>
    <row r="14" spans="1:11" ht="15.75" x14ac:dyDescent="0.25">
      <c r="A14" s="2">
        <v>1</v>
      </c>
      <c r="B14" s="3" t="s">
        <v>12</v>
      </c>
      <c r="C14" s="3">
        <v>972</v>
      </c>
      <c r="D14" s="6">
        <v>217.1</v>
      </c>
      <c r="E14" s="6">
        <f t="shared" si="0"/>
        <v>1189.0999999999999</v>
      </c>
      <c r="G14">
        <v>4444</v>
      </c>
      <c r="I14" s="5">
        <f t="shared" si="1"/>
        <v>5284360.3999999994</v>
      </c>
      <c r="J14" s="5">
        <f t="shared" si="2"/>
        <v>5284.3603999999996</v>
      </c>
      <c r="K14" s="5">
        <f t="shared" si="2"/>
        <v>5.2843603999999997</v>
      </c>
    </row>
    <row r="15" spans="1:11" ht="15.75" x14ac:dyDescent="0.25">
      <c r="A15" s="2">
        <v>1</v>
      </c>
      <c r="B15" s="3" t="s">
        <v>13</v>
      </c>
      <c r="C15" s="3">
        <v>1117</v>
      </c>
      <c r="D15" s="6">
        <v>240.74</v>
      </c>
      <c r="E15" s="6">
        <f t="shared" si="0"/>
        <v>1357.74</v>
      </c>
      <c r="G15">
        <v>4444</v>
      </c>
      <c r="I15" s="5">
        <f t="shared" si="1"/>
        <v>6033796.5599999996</v>
      </c>
      <c r="J15" s="5">
        <f t="shared" si="2"/>
        <v>6033.7965599999998</v>
      </c>
      <c r="K15" s="5">
        <f t="shared" si="2"/>
        <v>6.0337965599999999</v>
      </c>
    </row>
    <row r="16" spans="1:11" ht="15.75" x14ac:dyDescent="0.25">
      <c r="A16" s="2">
        <v>2</v>
      </c>
      <c r="B16" s="3" t="s">
        <v>2</v>
      </c>
      <c r="C16" s="3">
        <v>749</v>
      </c>
      <c r="D16" s="6">
        <v>100.81</v>
      </c>
      <c r="E16" s="6">
        <f t="shared" si="0"/>
        <v>849.81</v>
      </c>
      <c r="G16">
        <v>4444</v>
      </c>
      <c r="I16" s="5">
        <f t="shared" si="1"/>
        <v>3776555.6399999997</v>
      </c>
      <c r="J16" s="5">
        <f t="shared" si="2"/>
        <v>3776.5556399999996</v>
      </c>
      <c r="K16" s="5">
        <f t="shared" si="2"/>
        <v>3.7765556399999998</v>
      </c>
    </row>
    <row r="17" spans="1:11" ht="15.75" x14ac:dyDescent="0.25">
      <c r="A17" s="2">
        <v>2</v>
      </c>
      <c r="B17" s="3" t="s">
        <v>3</v>
      </c>
      <c r="C17" s="3">
        <v>504</v>
      </c>
      <c r="D17" s="6">
        <v>217.71</v>
      </c>
      <c r="E17" s="6">
        <f t="shared" si="0"/>
        <v>721.71</v>
      </c>
      <c r="G17">
        <v>4444</v>
      </c>
      <c r="I17" s="5">
        <f t="shared" si="1"/>
        <v>3207279.24</v>
      </c>
      <c r="J17" s="5">
        <f t="shared" si="2"/>
        <v>3207.2792400000003</v>
      </c>
      <c r="K17" s="5">
        <f t="shared" si="2"/>
        <v>3.2072792400000001</v>
      </c>
    </row>
    <row r="18" spans="1:11" ht="15.75" x14ac:dyDescent="0.25">
      <c r="A18" s="2">
        <v>2</v>
      </c>
      <c r="B18" s="3" t="s">
        <v>4</v>
      </c>
      <c r="C18" s="3">
        <v>552</v>
      </c>
      <c r="D18" s="6">
        <v>187.48000000000002</v>
      </c>
      <c r="E18" s="6">
        <f t="shared" si="0"/>
        <v>739.48</v>
      </c>
      <c r="G18">
        <v>4444</v>
      </c>
      <c r="I18" s="5">
        <f t="shared" si="1"/>
        <v>3286249.12</v>
      </c>
      <c r="J18" s="5">
        <f t="shared" si="2"/>
        <v>3286.2491199999999</v>
      </c>
      <c r="K18" s="5">
        <f t="shared" si="2"/>
        <v>3.2862491199999999</v>
      </c>
    </row>
    <row r="19" spans="1:11" ht="15.75" x14ac:dyDescent="0.25">
      <c r="A19" s="2">
        <v>2</v>
      </c>
      <c r="B19" s="3" t="s">
        <v>5</v>
      </c>
      <c r="C19" s="3">
        <v>747</v>
      </c>
      <c r="D19" s="6">
        <v>221.57999999999998</v>
      </c>
      <c r="E19" s="6">
        <f t="shared" si="0"/>
        <v>968.57999999999993</v>
      </c>
      <c r="G19">
        <v>4444</v>
      </c>
      <c r="I19" s="5">
        <f t="shared" si="1"/>
        <v>4304369.5199999996</v>
      </c>
      <c r="J19" s="5">
        <f t="shared" si="2"/>
        <v>4304.3695199999993</v>
      </c>
      <c r="K19" s="5">
        <f t="shared" si="2"/>
        <v>4.3043695199999989</v>
      </c>
    </row>
    <row r="20" spans="1:11" ht="15.75" x14ac:dyDescent="0.25">
      <c r="A20" s="2">
        <v>2</v>
      </c>
      <c r="B20" s="3" t="s">
        <v>6</v>
      </c>
      <c r="C20" s="3">
        <v>729</v>
      </c>
      <c r="D20" s="6">
        <v>203.72</v>
      </c>
      <c r="E20" s="6">
        <f t="shared" si="0"/>
        <v>932.72</v>
      </c>
      <c r="G20">
        <v>4444</v>
      </c>
      <c r="I20" s="5">
        <f t="shared" si="1"/>
        <v>4145007.68</v>
      </c>
      <c r="J20" s="5">
        <f t="shared" si="2"/>
        <v>4145.0076800000006</v>
      </c>
      <c r="K20" s="5">
        <f t="shared" si="2"/>
        <v>4.1450076800000009</v>
      </c>
    </row>
    <row r="21" spans="1:11" ht="15.75" x14ac:dyDescent="0.25">
      <c r="A21" s="2">
        <v>2</v>
      </c>
      <c r="B21" s="3" t="s">
        <v>7</v>
      </c>
      <c r="C21" s="3">
        <v>661</v>
      </c>
      <c r="D21" s="6">
        <v>178.86</v>
      </c>
      <c r="E21" s="6">
        <f t="shared" si="0"/>
        <v>839.86</v>
      </c>
      <c r="G21">
        <v>4444</v>
      </c>
      <c r="I21" s="5">
        <f t="shared" si="1"/>
        <v>3732337.84</v>
      </c>
      <c r="J21" s="5">
        <f t="shared" si="2"/>
        <v>3732.3378399999997</v>
      </c>
      <c r="K21" s="5">
        <f t="shared" si="2"/>
        <v>3.7323378399999996</v>
      </c>
    </row>
    <row r="22" spans="1:11" ht="15.75" x14ac:dyDescent="0.25">
      <c r="A22" s="2">
        <v>2</v>
      </c>
      <c r="B22" s="3" t="s">
        <v>8</v>
      </c>
      <c r="C22" s="3">
        <v>750</v>
      </c>
      <c r="D22" s="6">
        <v>232.24</v>
      </c>
      <c r="E22" s="6">
        <f t="shared" si="0"/>
        <v>982.24</v>
      </c>
      <c r="G22">
        <v>4444</v>
      </c>
      <c r="I22" s="5">
        <f t="shared" si="1"/>
        <v>4365074.5599999996</v>
      </c>
      <c r="J22" s="5">
        <f t="shared" si="2"/>
        <v>4365.07456</v>
      </c>
      <c r="K22" s="5">
        <f t="shared" si="2"/>
        <v>4.36507456</v>
      </c>
    </row>
    <row r="23" spans="1:11" ht="15.75" x14ac:dyDescent="0.25">
      <c r="A23" s="2">
        <v>2</v>
      </c>
      <c r="B23" s="3" t="s">
        <v>9</v>
      </c>
      <c r="C23" s="3">
        <v>492</v>
      </c>
      <c r="D23" s="6">
        <v>133.47999999999999</v>
      </c>
      <c r="E23" s="6">
        <f t="shared" si="0"/>
        <v>625.48</v>
      </c>
      <c r="G23">
        <v>4444</v>
      </c>
      <c r="I23" s="5">
        <f t="shared" si="1"/>
        <v>2779633.12</v>
      </c>
      <c r="J23" s="5">
        <f t="shared" si="2"/>
        <v>2779.63312</v>
      </c>
      <c r="K23" s="5">
        <f t="shared" si="2"/>
        <v>2.7796331200000002</v>
      </c>
    </row>
    <row r="24" spans="1:11" ht="15.75" x14ac:dyDescent="0.25">
      <c r="A24" s="2">
        <v>2</v>
      </c>
      <c r="B24" s="3" t="s">
        <v>10</v>
      </c>
      <c r="C24" s="3">
        <v>481</v>
      </c>
      <c r="D24" s="6">
        <v>172.89999999999998</v>
      </c>
      <c r="E24" s="6">
        <f t="shared" si="0"/>
        <v>653.9</v>
      </c>
      <c r="G24">
        <v>4444</v>
      </c>
      <c r="I24" s="5">
        <f t="shared" si="1"/>
        <v>2905931.6</v>
      </c>
      <c r="J24" s="5">
        <f t="shared" si="2"/>
        <v>2905.9315999999999</v>
      </c>
      <c r="K24" s="5">
        <f t="shared" si="2"/>
        <v>2.9059315999999997</v>
      </c>
    </row>
    <row r="25" spans="1:11" ht="15.75" x14ac:dyDescent="0.25">
      <c r="A25" s="2">
        <v>2</v>
      </c>
      <c r="B25" s="3" t="s">
        <v>11</v>
      </c>
      <c r="C25" s="3">
        <v>845</v>
      </c>
      <c r="D25" s="6">
        <v>277.44</v>
      </c>
      <c r="E25" s="6">
        <f t="shared" si="0"/>
        <v>1122.44</v>
      </c>
      <c r="G25">
        <v>4444</v>
      </c>
      <c r="I25" s="5">
        <f t="shared" si="1"/>
        <v>4988123.3600000003</v>
      </c>
      <c r="J25" s="5">
        <f t="shared" si="2"/>
        <v>4988.1233600000005</v>
      </c>
      <c r="K25" s="5">
        <f t="shared" si="2"/>
        <v>4.9881233600000003</v>
      </c>
    </row>
    <row r="26" spans="1:11" ht="15.75" x14ac:dyDescent="0.25">
      <c r="A26" s="2">
        <v>2</v>
      </c>
      <c r="B26" s="3" t="s">
        <v>12</v>
      </c>
      <c r="C26" s="3">
        <v>616</v>
      </c>
      <c r="D26" s="6">
        <v>114.62</v>
      </c>
      <c r="E26" s="6">
        <f t="shared" si="0"/>
        <v>730.62</v>
      </c>
      <c r="G26">
        <v>4444</v>
      </c>
      <c r="I26" s="5">
        <f t="shared" si="1"/>
        <v>3246875.28</v>
      </c>
      <c r="J26" s="5">
        <f t="shared" si="2"/>
        <v>3246.8752799999997</v>
      </c>
      <c r="K26" s="5">
        <f t="shared" si="2"/>
        <v>3.2468752799999998</v>
      </c>
    </row>
    <row r="27" spans="1:11" ht="15.75" x14ac:dyDescent="0.25">
      <c r="A27" s="2">
        <v>2</v>
      </c>
      <c r="B27" s="3" t="s">
        <v>13</v>
      </c>
      <c r="C27" s="3">
        <v>641</v>
      </c>
      <c r="D27" s="6">
        <v>163.13999999999999</v>
      </c>
      <c r="E27" s="6">
        <f t="shared" si="0"/>
        <v>804.14</v>
      </c>
      <c r="G27">
        <v>4444</v>
      </c>
      <c r="I27" s="5">
        <f t="shared" si="1"/>
        <v>3573598.16</v>
      </c>
      <c r="J27" s="5">
        <f t="shared" si="2"/>
        <v>3573.59816</v>
      </c>
      <c r="K27" s="5">
        <f t="shared" si="2"/>
        <v>3.57359816</v>
      </c>
    </row>
    <row r="28" spans="1:11" ht="15.75" x14ac:dyDescent="0.25">
      <c r="A28" s="2">
        <v>3</v>
      </c>
      <c r="B28" s="3" t="s">
        <v>2</v>
      </c>
      <c r="C28" s="3">
        <v>664</v>
      </c>
      <c r="D28" s="6">
        <v>131.92999999999998</v>
      </c>
      <c r="E28" s="6">
        <f t="shared" si="0"/>
        <v>795.93</v>
      </c>
      <c r="G28">
        <v>4444</v>
      </c>
      <c r="I28" s="5">
        <f t="shared" si="1"/>
        <v>3537112.92</v>
      </c>
      <c r="J28" s="5">
        <f t="shared" si="2"/>
        <v>3537.11292</v>
      </c>
      <c r="K28" s="5">
        <f t="shared" si="2"/>
        <v>3.5371129200000002</v>
      </c>
    </row>
    <row r="29" spans="1:11" ht="15.75" x14ac:dyDescent="0.25">
      <c r="A29" s="2">
        <v>3</v>
      </c>
      <c r="B29" s="3" t="s">
        <v>3</v>
      </c>
      <c r="C29" s="3">
        <v>743</v>
      </c>
      <c r="D29" s="6">
        <v>160.75</v>
      </c>
      <c r="E29" s="6">
        <f t="shared" si="0"/>
        <v>903.75</v>
      </c>
      <c r="G29">
        <v>4444</v>
      </c>
      <c r="I29" s="5">
        <f t="shared" si="1"/>
        <v>4016265</v>
      </c>
      <c r="J29" s="5">
        <f t="shared" si="2"/>
        <v>4016.2649999999999</v>
      </c>
      <c r="K29" s="5">
        <f t="shared" si="2"/>
        <v>4.0162649999999998</v>
      </c>
    </row>
    <row r="30" spans="1:11" ht="15.75" x14ac:dyDescent="0.25">
      <c r="A30" s="2">
        <v>3</v>
      </c>
      <c r="B30" s="3" t="s">
        <v>4</v>
      </c>
      <c r="C30" s="3">
        <v>631</v>
      </c>
      <c r="D30" s="6">
        <v>192.32</v>
      </c>
      <c r="E30" s="6">
        <f t="shared" si="0"/>
        <v>823.31999999999994</v>
      </c>
      <c r="G30">
        <v>4444</v>
      </c>
      <c r="I30" s="5">
        <f t="shared" si="1"/>
        <v>3658834.0799999996</v>
      </c>
      <c r="J30" s="5">
        <f t="shared" si="2"/>
        <v>3658.8340799999996</v>
      </c>
      <c r="K30" s="5">
        <f t="shared" si="2"/>
        <v>3.6588340799999997</v>
      </c>
    </row>
    <row r="31" spans="1:11" ht="15.75" x14ac:dyDescent="0.25">
      <c r="A31" s="2">
        <v>3</v>
      </c>
      <c r="B31" s="3" t="s">
        <v>5</v>
      </c>
      <c r="C31" s="3">
        <v>614</v>
      </c>
      <c r="D31" s="6">
        <v>152.68</v>
      </c>
      <c r="E31" s="6">
        <f t="shared" si="0"/>
        <v>766.68000000000006</v>
      </c>
      <c r="G31">
        <v>4444</v>
      </c>
      <c r="I31" s="5">
        <f t="shared" si="1"/>
        <v>3407125.9200000004</v>
      </c>
      <c r="J31" s="5">
        <f t="shared" si="2"/>
        <v>3407.1259200000004</v>
      </c>
      <c r="K31" s="5">
        <f t="shared" si="2"/>
        <v>3.4071259200000004</v>
      </c>
    </row>
    <row r="32" spans="1:11" ht="15.75" x14ac:dyDescent="0.25">
      <c r="A32" s="2">
        <v>3</v>
      </c>
      <c r="B32" s="3" t="s">
        <v>6</v>
      </c>
      <c r="C32" s="3">
        <v>776</v>
      </c>
      <c r="D32" s="6">
        <v>215.3</v>
      </c>
      <c r="E32" s="6">
        <f t="shared" si="0"/>
        <v>991.3</v>
      </c>
      <c r="G32">
        <v>4444</v>
      </c>
      <c r="I32" s="5">
        <f t="shared" si="1"/>
        <v>4405337.2</v>
      </c>
      <c r="J32" s="5">
        <f t="shared" si="2"/>
        <v>4405.3371999999999</v>
      </c>
      <c r="K32" s="5">
        <f t="shared" si="2"/>
        <v>4.4053372</v>
      </c>
    </row>
    <row r="33" spans="1:11" ht="15.75" x14ac:dyDescent="0.25">
      <c r="A33" s="2">
        <v>3</v>
      </c>
      <c r="B33" s="3" t="s">
        <v>7</v>
      </c>
      <c r="C33" s="3">
        <v>314</v>
      </c>
      <c r="D33" s="6">
        <v>156.88</v>
      </c>
      <c r="E33" s="6">
        <f t="shared" si="0"/>
        <v>470.88</v>
      </c>
      <c r="G33">
        <v>4444</v>
      </c>
      <c r="I33" s="5">
        <f t="shared" si="1"/>
        <v>2092590.72</v>
      </c>
      <c r="J33" s="5">
        <f t="shared" si="2"/>
        <v>2092.5907200000001</v>
      </c>
      <c r="K33" s="5">
        <f t="shared" si="2"/>
        <v>2.09259072</v>
      </c>
    </row>
    <row r="34" spans="1:11" ht="15.75" x14ac:dyDescent="0.25">
      <c r="A34" s="2">
        <v>3</v>
      </c>
      <c r="B34" s="3" t="s">
        <v>8</v>
      </c>
      <c r="C34" s="3">
        <v>1267</v>
      </c>
      <c r="D34" s="6">
        <v>276.01</v>
      </c>
      <c r="E34" s="6">
        <f t="shared" si="0"/>
        <v>1543.01</v>
      </c>
      <c r="G34">
        <v>4444</v>
      </c>
      <c r="I34" s="5">
        <f t="shared" si="1"/>
        <v>6857136.4400000004</v>
      </c>
      <c r="J34" s="5">
        <f t="shared" si="2"/>
        <v>6857.1364400000002</v>
      </c>
      <c r="K34" s="5">
        <f t="shared" si="2"/>
        <v>6.8571364400000006</v>
      </c>
    </row>
    <row r="35" spans="1:11" ht="15.75" x14ac:dyDescent="0.25">
      <c r="A35" s="2">
        <v>3</v>
      </c>
      <c r="B35" s="3" t="s">
        <v>9</v>
      </c>
      <c r="C35" s="3">
        <v>555</v>
      </c>
      <c r="D35" s="6">
        <v>309.69</v>
      </c>
      <c r="E35" s="6">
        <f t="shared" si="0"/>
        <v>864.69</v>
      </c>
      <c r="G35">
        <v>4444</v>
      </c>
      <c r="I35" s="5">
        <f t="shared" si="1"/>
        <v>3842682.3600000003</v>
      </c>
      <c r="J35" s="5">
        <f t="shared" si="2"/>
        <v>3842.6823600000002</v>
      </c>
      <c r="K35" s="5">
        <f t="shared" si="2"/>
        <v>3.8426823600000004</v>
      </c>
    </row>
    <row r="36" spans="1:11" ht="15.75" x14ac:dyDescent="0.25">
      <c r="A36" s="2">
        <v>3</v>
      </c>
      <c r="B36" s="3" t="s">
        <v>10</v>
      </c>
      <c r="C36" s="3">
        <v>241</v>
      </c>
      <c r="D36" s="6">
        <v>114.06</v>
      </c>
      <c r="E36" s="6">
        <f t="shared" si="0"/>
        <v>355.06</v>
      </c>
      <c r="G36">
        <v>4444</v>
      </c>
      <c r="I36" s="5">
        <f t="shared" si="1"/>
        <v>1577886.64</v>
      </c>
      <c r="J36" s="5">
        <f t="shared" si="2"/>
        <v>1577.8866399999999</v>
      </c>
      <c r="K36" s="5">
        <f t="shared" si="2"/>
        <v>1.57788664</v>
      </c>
    </row>
    <row r="37" spans="1:11" ht="15.75" x14ac:dyDescent="0.25">
      <c r="A37" s="2">
        <v>3</v>
      </c>
      <c r="B37" s="3" t="s">
        <v>11</v>
      </c>
      <c r="C37" s="3">
        <v>283</v>
      </c>
      <c r="D37" s="6">
        <v>105.91999999999999</v>
      </c>
      <c r="E37" s="6">
        <f t="shared" si="0"/>
        <v>388.91999999999996</v>
      </c>
      <c r="G37">
        <v>4444</v>
      </c>
      <c r="I37" s="5">
        <f t="shared" si="1"/>
        <v>1728360.4799999997</v>
      </c>
      <c r="J37" s="5">
        <f t="shared" si="2"/>
        <v>1728.3604799999998</v>
      </c>
      <c r="K37" s="5">
        <f t="shared" si="2"/>
        <v>1.7283604799999999</v>
      </c>
    </row>
    <row r="38" spans="1:11" ht="15.75" x14ac:dyDescent="0.25">
      <c r="A38" s="2">
        <v>3</v>
      </c>
      <c r="B38" s="3" t="s">
        <v>12</v>
      </c>
      <c r="C38" s="3">
        <v>916</v>
      </c>
      <c r="D38" s="6">
        <v>305.41000000000003</v>
      </c>
      <c r="E38" s="6">
        <f t="shared" si="0"/>
        <v>1221.4100000000001</v>
      </c>
      <c r="G38">
        <v>4444</v>
      </c>
      <c r="I38" s="5">
        <f t="shared" si="1"/>
        <v>5427946.04</v>
      </c>
      <c r="J38" s="5">
        <f t="shared" si="2"/>
        <v>5427.9460399999998</v>
      </c>
      <c r="K38" s="5">
        <f t="shared" si="2"/>
        <v>5.4279460400000001</v>
      </c>
    </row>
    <row r="39" spans="1:11" ht="15.75" x14ac:dyDescent="0.25">
      <c r="A39" s="2">
        <v>3</v>
      </c>
      <c r="B39" s="3" t="s">
        <v>13</v>
      </c>
      <c r="C39" s="3">
        <v>481</v>
      </c>
      <c r="D39" s="6">
        <v>150.35999999999999</v>
      </c>
      <c r="E39" s="6">
        <f t="shared" si="0"/>
        <v>631.36</v>
      </c>
      <c r="G39">
        <v>4444</v>
      </c>
      <c r="I39" s="5">
        <f t="shared" si="1"/>
        <v>2805763.84</v>
      </c>
      <c r="J39" s="5">
        <f t="shared" si="2"/>
        <v>2805.7638400000001</v>
      </c>
      <c r="K39" s="5">
        <f t="shared" si="2"/>
        <v>2.80576384</v>
      </c>
    </row>
    <row r="40" spans="1:11" x14ac:dyDescent="0.25">
      <c r="E40" s="7">
        <f>SUM(E4:E39)</f>
        <v>32475.679999999997</v>
      </c>
    </row>
  </sheetData>
  <mergeCells count="2">
    <mergeCell ref="A1:E1"/>
    <mergeCell ref="I1:K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I3" sqref="I3:N16"/>
    </sheetView>
  </sheetViews>
  <sheetFormatPr defaultRowHeight="15" x14ac:dyDescent="0.25"/>
  <cols>
    <col min="1" max="1" width="13" customWidth="1"/>
    <col min="10" max="10" width="13" customWidth="1"/>
  </cols>
  <sheetData>
    <row r="1" spans="1:14" x14ac:dyDescent="0.25">
      <c r="A1" s="18" t="s">
        <v>25</v>
      </c>
      <c r="B1" s="18"/>
      <c r="C1" s="18"/>
      <c r="D1" s="18"/>
      <c r="E1" s="18"/>
      <c r="F1" s="18"/>
      <c r="I1" s="18" t="s">
        <v>24</v>
      </c>
      <c r="J1" s="18"/>
      <c r="K1" s="18"/>
      <c r="L1" s="18"/>
      <c r="M1" s="18"/>
      <c r="N1" s="18"/>
    </row>
    <row r="3" spans="1:14" ht="13.5" customHeight="1" x14ac:dyDescent="0.25">
      <c r="A3" s="19" t="s">
        <v>1</v>
      </c>
      <c r="B3" s="19" t="s">
        <v>22</v>
      </c>
      <c r="C3" s="19"/>
      <c r="D3" s="19"/>
      <c r="E3" s="21" t="s">
        <v>17</v>
      </c>
      <c r="F3" s="19" t="s">
        <v>23</v>
      </c>
      <c r="I3" s="19" t="s">
        <v>1</v>
      </c>
      <c r="J3" s="19" t="s">
        <v>22</v>
      </c>
      <c r="K3" s="19"/>
      <c r="L3" s="19"/>
      <c r="M3" s="25" t="s">
        <v>17</v>
      </c>
      <c r="N3" s="19" t="s">
        <v>23</v>
      </c>
    </row>
    <row r="4" spans="1:14" ht="13.5" customHeight="1" x14ac:dyDescent="0.25">
      <c r="A4" s="19"/>
      <c r="B4" s="20">
        <v>1</v>
      </c>
      <c r="C4" s="20">
        <v>2</v>
      </c>
      <c r="D4" s="20">
        <v>3</v>
      </c>
      <c r="E4" s="22"/>
      <c r="F4" s="19"/>
      <c r="I4" s="19"/>
      <c r="J4" s="20">
        <v>1</v>
      </c>
      <c r="K4" s="20">
        <v>2</v>
      </c>
      <c r="L4" s="20">
        <v>3</v>
      </c>
      <c r="M4" s="26"/>
      <c r="N4" s="19"/>
    </row>
    <row r="5" spans="1:14" ht="13.5" customHeight="1" x14ac:dyDescent="0.25">
      <c r="A5" s="20" t="s">
        <v>2</v>
      </c>
      <c r="B5" s="20">
        <v>1055.18</v>
      </c>
      <c r="C5" s="20">
        <v>849.81</v>
      </c>
      <c r="D5" s="20">
        <v>795.93</v>
      </c>
      <c r="E5" s="23">
        <f>SUM(B5:D5)</f>
        <v>2700.92</v>
      </c>
      <c r="F5" s="24">
        <f>AVERAGE(B5:D5)</f>
        <v>900.30666666666673</v>
      </c>
      <c r="I5" s="20" t="s">
        <v>2</v>
      </c>
      <c r="J5" s="24">
        <v>4.6892199199999993</v>
      </c>
      <c r="K5" s="24">
        <v>3.7765556399999998</v>
      </c>
      <c r="L5" s="24">
        <v>3.5371129200000002</v>
      </c>
      <c r="M5" s="27">
        <f>SUM(J5:L5)</f>
        <v>12.002888479999999</v>
      </c>
      <c r="N5" s="24">
        <f>AVERAGE(J5:L5)</f>
        <v>4.0009628266666661</v>
      </c>
    </row>
    <row r="6" spans="1:14" ht="13.5" customHeight="1" x14ac:dyDescent="0.25">
      <c r="A6" s="20" t="s">
        <v>3</v>
      </c>
      <c r="B6" s="20">
        <v>1337.85</v>
      </c>
      <c r="C6" s="20">
        <v>721.71</v>
      </c>
      <c r="D6" s="20">
        <v>903.75</v>
      </c>
      <c r="E6" s="23">
        <f t="shared" ref="E6:E16" si="0">SUM(B6:D6)</f>
        <v>2963.31</v>
      </c>
      <c r="F6" s="24">
        <f>AVERAGE(B6:D6)</f>
        <v>987.77</v>
      </c>
      <c r="I6" s="20" t="s">
        <v>3</v>
      </c>
      <c r="J6" s="24">
        <v>5.9454053999999994</v>
      </c>
      <c r="K6" s="24">
        <v>3.2072792400000001</v>
      </c>
      <c r="L6" s="24">
        <v>4.0162649999999998</v>
      </c>
      <c r="M6" s="27">
        <f t="shared" ref="M6:M16" si="1">SUM(J6:L6)</f>
        <v>13.168949640000001</v>
      </c>
      <c r="N6" s="24">
        <f>AVERAGE(J6:L6)</f>
        <v>4.3896498800000003</v>
      </c>
    </row>
    <row r="7" spans="1:14" ht="13.5" customHeight="1" x14ac:dyDescent="0.25">
      <c r="A7" s="20" t="s">
        <v>4</v>
      </c>
      <c r="B7" s="20">
        <v>685.96</v>
      </c>
      <c r="C7" s="20">
        <v>739.48</v>
      </c>
      <c r="D7" s="20">
        <v>823.31999999999994</v>
      </c>
      <c r="E7" s="23">
        <f t="shared" si="0"/>
        <v>2248.7600000000002</v>
      </c>
      <c r="F7" s="24">
        <f>AVERAGE(B7:D7)</f>
        <v>749.5866666666667</v>
      </c>
      <c r="I7" s="20" t="s">
        <v>4</v>
      </c>
      <c r="J7" s="24">
        <v>3.0484062400000003</v>
      </c>
      <c r="K7" s="24">
        <v>3.2862491199999999</v>
      </c>
      <c r="L7" s="24">
        <v>3.6588340799999997</v>
      </c>
      <c r="M7" s="27">
        <f t="shared" si="1"/>
        <v>9.9934894399999994</v>
      </c>
      <c r="N7" s="24">
        <f>AVERAGE(J7:L7)</f>
        <v>3.3311631466666665</v>
      </c>
    </row>
    <row r="8" spans="1:14" ht="13.5" customHeight="1" x14ac:dyDescent="0.25">
      <c r="A8" s="20" t="s">
        <v>5</v>
      </c>
      <c r="B8" s="20">
        <v>956.18000000000006</v>
      </c>
      <c r="C8" s="20">
        <v>968.57999999999993</v>
      </c>
      <c r="D8" s="20">
        <v>766.68000000000006</v>
      </c>
      <c r="E8" s="23">
        <f t="shared" si="0"/>
        <v>2691.44</v>
      </c>
      <c r="F8" s="24">
        <f>AVERAGE(B8:D8)</f>
        <v>897.14666666666665</v>
      </c>
      <c r="I8" s="20" t="s">
        <v>5</v>
      </c>
      <c r="J8" s="24">
        <v>4.2492639200000006</v>
      </c>
      <c r="K8" s="24">
        <v>4.3043695199999989</v>
      </c>
      <c r="L8" s="24">
        <v>3.4071259200000004</v>
      </c>
      <c r="M8" s="27">
        <f t="shared" si="1"/>
        <v>11.960759359999999</v>
      </c>
      <c r="N8" s="24">
        <f>AVERAGE(J8:L8)</f>
        <v>3.9869197866666664</v>
      </c>
    </row>
    <row r="9" spans="1:14" ht="13.5" customHeight="1" x14ac:dyDescent="0.25">
      <c r="A9" s="20" t="s">
        <v>6</v>
      </c>
      <c r="B9" s="20">
        <v>1040.6199999999999</v>
      </c>
      <c r="C9" s="20">
        <v>932.72</v>
      </c>
      <c r="D9" s="20">
        <v>991.3</v>
      </c>
      <c r="E9" s="23">
        <f t="shared" si="0"/>
        <v>2964.64</v>
      </c>
      <c r="F9" s="24">
        <f>AVERAGE(B9:D9)</f>
        <v>988.21333333333325</v>
      </c>
      <c r="I9" s="20" t="s">
        <v>6</v>
      </c>
      <c r="J9" s="24">
        <v>4.6245152799999998</v>
      </c>
      <c r="K9" s="24">
        <v>4.1450076800000009</v>
      </c>
      <c r="L9" s="24">
        <v>4.4053372</v>
      </c>
      <c r="M9" s="27">
        <f t="shared" si="1"/>
        <v>13.17486016</v>
      </c>
      <c r="N9" s="24">
        <f>AVERAGE(J9:L9)</f>
        <v>4.3916200533333329</v>
      </c>
    </row>
    <row r="10" spans="1:14" ht="13.5" customHeight="1" x14ac:dyDescent="0.25">
      <c r="A10" s="20" t="s">
        <v>7</v>
      </c>
      <c r="B10" s="20">
        <v>675.59</v>
      </c>
      <c r="C10" s="20">
        <v>839.86</v>
      </c>
      <c r="D10" s="20">
        <v>470.88</v>
      </c>
      <c r="E10" s="23">
        <f t="shared" si="0"/>
        <v>1986.33</v>
      </c>
      <c r="F10" s="24">
        <f>AVERAGE(B10:D10)</f>
        <v>662.11</v>
      </c>
      <c r="I10" s="20" t="s">
        <v>7</v>
      </c>
      <c r="J10" s="24">
        <v>3.0023219599999997</v>
      </c>
      <c r="K10" s="24">
        <v>3.7323378399999996</v>
      </c>
      <c r="L10" s="24">
        <v>2.09259072</v>
      </c>
      <c r="M10" s="27">
        <f t="shared" si="1"/>
        <v>8.8272505199999998</v>
      </c>
      <c r="N10" s="24">
        <f>AVERAGE(J10:L10)</f>
        <v>2.9424168399999999</v>
      </c>
    </row>
    <row r="11" spans="1:14" ht="13.5" customHeight="1" x14ac:dyDescent="0.25">
      <c r="A11" s="20" t="s">
        <v>8</v>
      </c>
      <c r="B11" s="20">
        <v>1175.9299999999998</v>
      </c>
      <c r="C11" s="20">
        <v>982.24</v>
      </c>
      <c r="D11" s="20">
        <v>1543.01</v>
      </c>
      <c r="E11" s="23">
        <f t="shared" si="0"/>
        <v>3701.1800000000003</v>
      </c>
      <c r="F11" s="24">
        <f>AVERAGE(B11:D11)</f>
        <v>1233.7266666666667</v>
      </c>
      <c r="I11" s="20" t="s">
        <v>8</v>
      </c>
      <c r="J11" s="24">
        <v>5.2258329199999993</v>
      </c>
      <c r="K11" s="24">
        <v>4.36507456</v>
      </c>
      <c r="L11" s="24">
        <v>6.8571364400000006</v>
      </c>
      <c r="M11" s="27">
        <f t="shared" si="1"/>
        <v>16.44804392</v>
      </c>
      <c r="N11" s="24">
        <f>AVERAGE(J11:L11)</f>
        <v>5.4826813066666666</v>
      </c>
    </row>
    <row r="12" spans="1:14" ht="13.5" customHeight="1" x14ac:dyDescent="0.25">
      <c r="A12" s="20" t="s">
        <v>9</v>
      </c>
      <c r="B12" s="20">
        <v>993.86</v>
      </c>
      <c r="C12" s="20">
        <v>625.48</v>
      </c>
      <c r="D12" s="20">
        <v>864.69</v>
      </c>
      <c r="E12" s="23">
        <f t="shared" si="0"/>
        <v>2484.0300000000002</v>
      </c>
      <c r="F12" s="24">
        <f>AVERAGE(B12:D12)</f>
        <v>828.0100000000001</v>
      </c>
      <c r="I12" s="20" t="s">
        <v>9</v>
      </c>
      <c r="J12" s="24">
        <v>4.416713839999999</v>
      </c>
      <c r="K12" s="24">
        <v>2.7796331200000002</v>
      </c>
      <c r="L12" s="24">
        <v>3.8426823600000004</v>
      </c>
      <c r="M12" s="27">
        <f t="shared" si="1"/>
        <v>11.039029320000001</v>
      </c>
      <c r="N12" s="24">
        <f>AVERAGE(J12:L12)</f>
        <v>3.6796764400000002</v>
      </c>
    </row>
    <row r="13" spans="1:14" ht="13.5" customHeight="1" x14ac:dyDescent="0.25">
      <c r="A13" s="20" t="s">
        <v>10</v>
      </c>
      <c r="B13" s="20">
        <v>1181.1300000000001</v>
      </c>
      <c r="C13" s="20">
        <v>653.9</v>
      </c>
      <c r="D13" s="20">
        <v>355.06</v>
      </c>
      <c r="E13" s="23">
        <f t="shared" si="0"/>
        <v>2190.09</v>
      </c>
      <c r="F13" s="24">
        <f>AVERAGE(B13:D13)</f>
        <v>730.03000000000009</v>
      </c>
      <c r="I13" s="20" t="s">
        <v>10</v>
      </c>
      <c r="J13" s="24">
        <v>5.2489417200000004</v>
      </c>
      <c r="K13" s="24">
        <v>2.9059315999999997</v>
      </c>
      <c r="L13" s="24">
        <v>1.57788664</v>
      </c>
      <c r="M13" s="27">
        <f t="shared" si="1"/>
        <v>9.7327599599999992</v>
      </c>
      <c r="N13" s="24">
        <f>AVERAGE(J13:L13)</f>
        <v>3.2442533199999999</v>
      </c>
    </row>
    <row r="14" spans="1:14" ht="13.5" customHeight="1" x14ac:dyDescent="0.25">
      <c r="A14" s="20" t="s">
        <v>11</v>
      </c>
      <c r="B14" s="20">
        <v>1099.25</v>
      </c>
      <c r="C14" s="20">
        <v>1122.44</v>
      </c>
      <c r="D14" s="20">
        <v>388.91999999999996</v>
      </c>
      <c r="E14" s="23">
        <f t="shared" si="0"/>
        <v>2610.61</v>
      </c>
      <c r="F14" s="24">
        <f>AVERAGE(B14:D14)</f>
        <v>870.20333333333338</v>
      </c>
      <c r="I14" s="20" t="s">
        <v>11</v>
      </c>
      <c r="J14" s="24">
        <v>4.8850670000000003</v>
      </c>
      <c r="K14" s="24">
        <v>4.9881233600000003</v>
      </c>
      <c r="L14" s="24">
        <v>1.7283604799999999</v>
      </c>
      <c r="M14" s="27">
        <f t="shared" si="1"/>
        <v>11.60155084</v>
      </c>
      <c r="N14" s="24">
        <f>AVERAGE(J14:L14)</f>
        <v>3.8671836133333333</v>
      </c>
    </row>
    <row r="15" spans="1:14" ht="13.5" customHeight="1" x14ac:dyDescent="0.25">
      <c r="A15" s="20" t="s">
        <v>12</v>
      </c>
      <c r="B15" s="20">
        <v>1189.0999999999999</v>
      </c>
      <c r="C15" s="20">
        <v>730.62</v>
      </c>
      <c r="D15" s="20">
        <v>1221.4100000000001</v>
      </c>
      <c r="E15" s="23">
        <f t="shared" si="0"/>
        <v>3141.13</v>
      </c>
      <c r="F15" s="24">
        <f>AVERAGE(B15:D15)</f>
        <v>1047.0433333333333</v>
      </c>
      <c r="I15" s="20" t="s">
        <v>12</v>
      </c>
      <c r="J15" s="24">
        <v>5.2843603999999997</v>
      </c>
      <c r="K15" s="24">
        <v>3.2468752799999998</v>
      </c>
      <c r="L15" s="24">
        <v>5.4279460400000001</v>
      </c>
      <c r="M15" s="27">
        <f t="shared" si="1"/>
        <v>13.95918172</v>
      </c>
      <c r="N15" s="24">
        <f>AVERAGE(J15:L15)</f>
        <v>4.6530605733333337</v>
      </c>
    </row>
    <row r="16" spans="1:14" ht="13.5" customHeight="1" x14ac:dyDescent="0.25">
      <c r="A16" s="20" t="s">
        <v>13</v>
      </c>
      <c r="B16" s="20">
        <v>1357.74</v>
      </c>
      <c r="C16" s="20">
        <v>804.14</v>
      </c>
      <c r="D16" s="20">
        <v>631.36</v>
      </c>
      <c r="E16" s="23">
        <f t="shared" si="0"/>
        <v>2793.2400000000002</v>
      </c>
      <c r="F16" s="24">
        <f>AVERAGE(B16:D16)</f>
        <v>931.08</v>
      </c>
      <c r="I16" s="20" t="s">
        <v>13</v>
      </c>
      <c r="J16" s="24">
        <v>6.0337965599999999</v>
      </c>
      <c r="K16" s="24">
        <v>3.57359816</v>
      </c>
      <c r="L16" s="24">
        <v>2.80576384</v>
      </c>
      <c r="M16" s="27">
        <f t="shared" si="1"/>
        <v>12.413158559999999</v>
      </c>
      <c r="N16" s="24">
        <f>AVERAGE(J16:L16)</f>
        <v>4.1377195200000001</v>
      </c>
    </row>
    <row r="19" spans="1:17" x14ac:dyDescent="0.25">
      <c r="A19" s="17" t="s">
        <v>41</v>
      </c>
      <c r="B19" s="17"/>
      <c r="C19" s="17"/>
      <c r="D19" s="17"/>
      <c r="E19" s="17"/>
      <c r="F19" s="17"/>
      <c r="G19" s="17"/>
      <c r="H19" s="17"/>
      <c r="J19" s="17" t="s">
        <v>42</v>
      </c>
      <c r="K19" s="17"/>
      <c r="L19" s="17"/>
      <c r="M19" s="17"/>
      <c r="N19" s="17"/>
      <c r="O19" s="17"/>
      <c r="P19" s="17"/>
      <c r="Q19" s="17"/>
    </row>
    <row r="20" spans="1:17" x14ac:dyDescent="0.25">
      <c r="A20" s="13" t="s">
        <v>26</v>
      </c>
      <c r="B20" s="13" t="s">
        <v>27</v>
      </c>
      <c r="C20" s="13" t="s">
        <v>28</v>
      </c>
      <c r="D20" s="13" t="s">
        <v>29</v>
      </c>
      <c r="E20" s="13" t="s">
        <v>30</v>
      </c>
      <c r="F20" s="15" t="s">
        <v>31</v>
      </c>
      <c r="G20" s="16"/>
      <c r="H20" s="13" t="s">
        <v>32</v>
      </c>
      <c r="J20" s="13" t="s">
        <v>26</v>
      </c>
      <c r="K20" s="13" t="s">
        <v>27</v>
      </c>
      <c r="L20" s="13" t="s">
        <v>28</v>
      </c>
      <c r="M20" s="13" t="s">
        <v>29</v>
      </c>
      <c r="N20" s="13" t="s">
        <v>30</v>
      </c>
      <c r="O20" s="15" t="s">
        <v>31</v>
      </c>
      <c r="P20" s="16"/>
      <c r="Q20" s="13" t="s">
        <v>32</v>
      </c>
    </row>
    <row r="21" spans="1:17" x14ac:dyDescent="0.25">
      <c r="A21" s="14"/>
      <c r="B21" s="14"/>
      <c r="C21" s="14"/>
      <c r="D21" s="14"/>
      <c r="E21" s="14"/>
      <c r="F21" s="10">
        <v>0.05</v>
      </c>
      <c r="G21" s="10">
        <v>0.01</v>
      </c>
      <c r="H21" s="14"/>
      <c r="J21" s="14"/>
      <c r="K21" s="14"/>
      <c r="L21" s="14"/>
      <c r="M21" s="14"/>
      <c r="N21" s="14"/>
      <c r="O21" s="10">
        <v>0.05</v>
      </c>
      <c r="P21" s="10">
        <v>0.01</v>
      </c>
      <c r="Q21" s="14"/>
    </row>
    <row r="22" spans="1:17" x14ac:dyDescent="0.25">
      <c r="A22" s="10" t="s">
        <v>33</v>
      </c>
      <c r="B22" s="10">
        <v>2</v>
      </c>
      <c r="C22" s="10">
        <v>464239.78453888744</v>
      </c>
      <c r="D22" s="10">
        <v>232119.89226944372</v>
      </c>
      <c r="E22" s="10">
        <v>4.0807906357311197</v>
      </c>
      <c r="F22" s="10">
        <v>3.44</v>
      </c>
      <c r="G22" s="10">
        <v>5.72</v>
      </c>
      <c r="H22" s="10" t="s">
        <v>34</v>
      </c>
      <c r="J22" s="10" t="s">
        <v>33</v>
      </c>
      <c r="K22" s="10">
        <v>2</v>
      </c>
      <c r="L22" s="10">
        <v>9.1683346414690732</v>
      </c>
      <c r="M22" s="10">
        <v>4.5841673207345366</v>
      </c>
      <c r="N22" s="10">
        <v>4.08079063573103</v>
      </c>
      <c r="O22" s="10">
        <v>3.44</v>
      </c>
      <c r="P22" s="10">
        <v>5.72</v>
      </c>
      <c r="Q22" s="10" t="s">
        <v>34</v>
      </c>
    </row>
    <row r="23" spans="1:17" x14ac:dyDescent="0.25">
      <c r="A23" s="10" t="s">
        <v>35</v>
      </c>
      <c r="B23" s="10">
        <v>2</v>
      </c>
      <c r="C23" s="10">
        <v>12797.614005554467</v>
      </c>
      <c r="D23" s="10">
        <v>6398.8070027772337</v>
      </c>
      <c r="E23" s="10">
        <v>0.11249441588777379</v>
      </c>
      <c r="F23" s="10">
        <v>3.44</v>
      </c>
      <c r="G23" s="10">
        <v>5.72</v>
      </c>
      <c r="H23" s="10" t="s">
        <v>36</v>
      </c>
      <c r="J23" s="10" t="s">
        <v>35</v>
      </c>
      <c r="K23" s="10">
        <v>2</v>
      </c>
      <c r="L23" s="10">
        <v>0.25274181947133911</v>
      </c>
      <c r="M23" s="10">
        <v>0.12637090973566956</v>
      </c>
      <c r="N23" s="10">
        <v>0.11249441588783464</v>
      </c>
      <c r="O23" s="10">
        <v>3.44</v>
      </c>
      <c r="P23" s="10">
        <v>5.72</v>
      </c>
      <c r="Q23" s="10" t="s">
        <v>36</v>
      </c>
    </row>
    <row r="24" spans="1:17" x14ac:dyDescent="0.25">
      <c r="A24" s="10" t="s">
        <v>37</v>
      </c>
      <c r="B24" s="10">
        <v>3</v>
      </c>
      <c r="C24" s="10">
        <v>149895.7698222138</v>
      </c>
      <c r="D24" s="10">
        <v>49965.256607404597</v>
      </c>
      <c r="E24" s="10">
        <v>0.87841567252976127</v>
      </c>
      <c r="F24" s="10">
        <v>3.05</v>
      </c>
      <c r="G24" s="10">
        <v>4.82</v>
      </c>
      <c r="H24" s="10" t="s">
        <v>36</v>
      </c>
      <c r="J24" s="10" t="s">
        <v>37</v>
      </c>
      <c r="K24" s="10">
        <v>3</v>
      </c>
      <c r="L24" s="10">
        <v>2.9603119440438377</v>
      </c>
      <c r="M24" s="10">
        <v>0.98677064801461256</v>
      </c>
      <c r="N24" s="10">
        <v>0.87841567252982444</v>
      </c>
      <c r="O24" s="10">
        <v>3.05</v>
      </c>
      <c r="P24" s="10">
        <v>4.82</v>
      </c>
      <c r="Q24" s="10" t="s">
        <v>36</v>
      </c>
    </row>
    <row r="25" spans="1:17" x14ac:dyDescent="0.25">
      <c r="A25" s="10" t="s">
        <v>38</v>
      </c>
      <c r="B25" s="10">
        <v>6</v>
      </c>
      <c r="C25" s="10">
        <v>628039.38672778755</v>
      </c>
      <c r="D25" s="10">
        <v>104673.23112129793</v>
      </c>
      <c r="E25" s="10">
        <v>1.8402108375773263</v>
      </c>
      <c r="F25" s="10">
        <v>2.5499999999999998</v>
      </c>
      <c r="G25" s="10">
        <v>3.76</v>
      </c>
      <c r="H25" s="10" t="s">
        <v>36</v>
      </c>
      <c r="J25" s="10" t="s">
        <v>38</v>
      </c>
      <c r="K25" s="10">
        <v>6</v>
      </c>
      <c r="L25" s="10">
        <v>12.403235261843292</v>
      </c>
      <c r="M25" s="10">
        <v>2.0672058769738819</v>
      </c>
      <c r="N25" s="10">
        <v>1.8402108375772521</v>
      </c>
      <c r="O25" s="10">
        <v>2.5499999999999998</v>
      </c>
      <c r="P25" s="10">
        <v>3.76</v>
      </c>
      <c r="Q25" s="10" t="s">
        <v>36</v>
      </c>
    </row>
    <row r="26" spans="1:17" x14ac:dyDescent="0.25">
      <c r="A26" s="10" t="s">
        <v>39</v>
      </c>
      <c r="B26" s="10">
        <v>22</v>
      </c>
      <c r="C26" s="10">
        <v>1251384.3727277741</v>
      </c>
      <c r="D26" s="10">
        <v>56881.107851262459</v>
      </c>
      <c r="E26" s="10"/>
      <c r="F26" s="10"/>
      <c r="G26" s="10"/>
      <c r="H26" s="10"/>
      <c r="J26" s="10" t="s">
        <v>39</v>
      </c>
      <c r="K26" s="10">
        <v>22</v>
      </c>
      <c r="L26" s="10">
        <v>24.713760165275744</v>
      </c>
      <c r="M26" s="10">
        <v>1.123352734785261</v>
      </c>
      <c r="N26" s="10"/>
      <c r="O26" s="10"/>
      <c r="P26" s="10"/>
      <c r="Q26" s="10"/>
    </row>
    <row r="27" spans="1:17" x14ac:dyDescent="0.25">
      <c r="A27" s="10" t="s">
        <v>40</v>
      </c>
      <c r="B27" s="10">
        <v>35</v>
      </c>
      <c r="C27" s="10"/>
      <c r="D27" s="10"/>
      <c r="E27" s="10"/>
      <c r="F27" s="10"/>
      <c r="G27" s="10"/>
      <c r="H27" s="10"/>
      <c r="J27" s="10" t="s">
        <v>40</v>
      </c>
      <c r="K27" s="10">
        <v>35</v>
      </c>
      <c r="L27" s="10"/>
      <c r="M27" s="10"/>
      <c r="N27" s="10"/>
      <c r="O27" s="10"/>
      <c r="P27" s="10"/>
      <c r="Q27" s="10"/>
    </row>
  </sheetData>
  <mergeCells count="26">
    <mergeCell ref="J3:L3"/>
    <mergeCell ref="N3:N4"/>
    <mergeCell ref="I1:N1"/>
    <mergeCell ref="B3:D3"/>
    <mergeCell ref="F3:F4"/>
    <mergeCell ref="A1:F1"/>
    <mergeCell ref="I3:I4"/>
    <mergeCell ref="A3:A4"/>
    <mergeCell ref="E3:E4"/>
    <mergeCell ref="M3:M4"/>
    <mergeCell ref="M20:M21"/>
    <mergeCell ref="N20:N21"/>
    <mergeCell ref="O20:P20"/>
    <mergeCell ref="Q20:Q21"/>
    <mergeCell ref="A19:H19"/>
    <mergeCell ref="J19:Q19"/>
    <mergeCell ref="F20:G20"/>
    <mergeCell ref="H20:H21"/>
    <mergeCell ref="J20:J21"/>
    <mergeCell ref="K20:K21"/>
    <mergeCell ref="L20:L21"/>
    <mergeCell ref="A20:A21"/>
    <mergeCell ref="B20:B21"/>
    <mergeCell ref="C20:C21"/>
    <mergeCell ref="D20:D21"/>
    <mergeCell ref="E20:E2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Deby Zulkarnain</dc:creator>
  <cp:lastModifiedBy>Deby Zulkarnain</cp:lastModifiedBy>
  <dcterms:created xsi:type="dcterms:W3CDTF">2021-02-02T07:45:29Z</dcterms:created>
  <dcterms:modified xsi:type="dcterms:W3CDTF">2021-03-22T18:21:58Z</dcterms:modified>
</cp:coreProperties>
</file>