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16380" windowHeight="819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P15" i="3" l="1"/>
  <c r="Q15" i="3" s="1"/>
  <c r="O15" i="3"/>
  <c r="P14" i="3"/>
  <c r="Q14" i="3" s="1"/>
  <c r="O14" i="3"/>
  <c r="P13" i="3"/>
  <c r="Q13" i="3" s="1"/>
  <c r="O13" i="3"/>
  <c r="P12" i="3"/>
  <c r="Q12" i="3" s="1"/>
  <c r="O12" i="3"/>
  <c r="P11" i="3"/>
  <c r="Q11" i="3" s="1"/>
  <c r="O11" i="3"/>
  <c r="P10" i="3"/>
  <c r="Q10" i="3" s="1"/>
  <c r="O10" i="3"/>
  <c r="P9" i="3"/>
  <c r="Q9" i="3" s="1"/>
  <c r="O9" i="3"/>
  <c r="P8" i="3"/>
  <c r="Q8" i="3" s="1"/>
  <c r="O8" i="3"/>
  <c r="P7" i="3"/>
  <c r="Q7" i="3" s="1"/>
  <c r="O7" i="3"/>
  <c r="P6" i="3"/>
  <c r="Q6" i="3" s="1"/>
  <c r="O6" i="3"/>
  <c r="P5" i="3"/>
  <c r="Q5" i="3" s="1"/>
  <c r="O5" i="3"/>
  <c r="P4" i="3"/>
  <c r="Q4" i="3" s="1"/>
  <c r="O4" i="3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N15" i="1"/>
  <c r="N14" i="1"/>
  <c r="N13" i="1"/>
  <c r="N12" i="1"/>
  <c r="N11" i="1"/>
  <c r="N10" i="1"/>
  <c r="N9" i="1"/>
  <c r="N8" i="1"/>
  <c r="N7" i="1"/>
  <c r="N6" i="1"/>
  <c r="N5" i="1"/>
  <c r="O4" i="1"/>
  <c r="N4" i="1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8" i="4" s="1"/>
  <c r="D39" i="4" s="1"/>
  <c r="G38" i="3"/>
  <c r="I38" i="3" s="1"/>
  <c r="F38" i="3"/>
  <c r="F37" i="3"/>
  <c r="G37" i="3" s="1"/>
  <c r="I37" i="3" s="1"/>
  <c r="G36" i="3"/>
  <c r="I36" i="3" s="1"/>
  <c r="F36" i="3"/>
  <c r="F35" i="3"/>
  <c r="G35" i="3" s="1"/>
  <c r="I35" i="3" s="1"/>
  <c r="G34" i="3"/>
  <c r="I34" i="3" s="1"/>
  <c r="F34" i="3"/>
  <c r="F33" i="3"/>
  <c r="G33" i="3" s="1"/>
  <c r="I33" i="3" s="1"/>
  <c r="G32" i="3"/>
  <c r="I32" i="3" s="1"/>
  <c r="F32" i="3"/>
  <c r="F31" i="3"/>
  <c r="G31" i="3" s="1"/>
  <c r="I31" i="3" s="1"/>
  <c r="G30" i="3"/>
  <c r="I30" i="3" s="1"/>
  <c r="F30" i="3"/>
  <c r="F29" i="3"/>
  <c r="G29" i="3" s="1"/>
  <c r="I29" i="3" s="1"/>
  <c r="G28" i="3"/>
  <c r="I28" i="3" s="1"/>
  <c r="F28" i="3"/>
  <c r="F27" i="3"/>
  <c r="G27" i="3" s="1"/>
  <c r="I27" i="3" s="1"/>
  <c r="G26" i="3"/>
  <c r="I26" i="3" s="1"/>
  <c r="F26" i="3"/>
  <c r="F25" i="3"/>
  <c r="G25" i="3" s="1"/>
  <c r="I25" i="3" s="1"/>
  <c r="G24" i="3"/>
  <c r="I24" i="3" s="1"/>
  <c r="F24" i="3"/>
  <c r="F23" i="3"/>
  <c r="G23" i="3" s="1"/>
  <c r="I23" i="3" s="1"/>
  <c r="G22" i="3"/>
  <c r="I22" i="3" s="1"/>
  <c r="F22" i="3"/>
  <c r="F21" i="3"/>
  <c r="G21" i="3" s="1"/>
  <c r="I21" i="3" s="1"/>
  <c r="G20" i="3"/>
  <c r="I20" i="3" s="1"/>
  <c r="F20" i="3"/>
  <c r="F19" i="3"/>
  <c r="G19" i="3" s="1"/>
  <c r="I19" i="3" s="1"/>
  <c r="G18" i="3"/>
  <c r="I18" i="3" s="1"/>
  <c r="F18" i="3"/>
  <c r="F17" i="3"/>
  <c r="G17" i="3" s="1"/>
  <c r="I17" i="3" s="1"/>
  <c r="G16" i="3"/>
  <c r="I16" i="3" s="1"/>
  <c r="F16" i="3"/>
  <c r="F15" i="3"/>
  <c r="G15" i="3" s="1"/>
  <c r="I15" i="3" s="1"/>
  <c r="G14" i="3"/>
  <c r="I14" i="3" s="1"/>
  <c r="F14" i="3"/>
  <c r="F13" i="3"/>
  <c r="G13" i="3" s="1"/>
  <c r="I13" i="3" s="1"/>
  <c r="G12" i="3"/>
  <c r="I12" i="3" s="1"/>
  <c r="F12" i="3"/>
  <c r="F11" i="3"/>
  <c r="G11" i="3" s="1"/>
  <c r="I11" i="3" s="1"/>
  <c r="G10" i="3"/>
  <c r="I10" i="3" s="1"/>
  <c r="F10" i="3"/>
  <c r="F9" i="3"/>
  <c r="G9" i="3" s="1"/>
  <c r="I9" i="3" s="1"/>
  <c r="G8" i="3"/>
  <c r="I8" i="3" s="1"/>
  <c r="F8" i="3"/>
  <c r="F7" i="3"/>
  <c r="G7" i="3" s="1"/>
  <c r="I7" i="3" s="1"/>
  <c r="G6" i="3"/>
  <c r="I6" i="3" s="1"/>
  <c r="F6" i="3"/>
  <c r="F5" i="3"/>
  <c r="G5" i="3" s="1"/>
  <c r="I5" i="3" s="1"/>
  <c r="G4" i="3"/>
  <c r="I4" i="3" s="1"/>
  <c r="F4" i="3"/>
  <c r="F3" i="3"/>
  <c r="G3" i="3" s="1"/>
  <c r="I3" i="3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G39" i="2" l="1"/>
  <c r="G40" i="2" s="1"/>
  <c r="G39" i="1"/>
  <c r="G40" i="1" s="1"/>
</calcChain>
</file>

<file path=xl/sharedStrings.xml><?xml version="1.0" encoding="utf-8"?>
<sst xmlns="http://schemas.openxmlformats.org/spreadsheetml/2006/main" count="315" uniqueCount="47">
  <si>
    <t>Tabel pengamatan tinggi tanaman (1st)</t>
  </si>
  <si>
    <t>blok</t>
  </si>
  <si>
    <t>perlakuan</t>
  </si>
  <si>
    <t>tanaman 1</t>
  </si>
  <si>
    <t>tanaman 2</t>
  </si>
  <si>
    <t>tanaman 3</t>
  </si>
  <si>
    <t>rata-rata</t>
  </si>
  <si>
    <t>round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</si>
  <si>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</si>
  <si>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</si>
  <si>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</si>
  <si>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</si>
  <si>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</si>
  <si>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</si>
  <si>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</si>
  <si>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</si>
  <si>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</si>
  <si>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</si>
  <si>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</si>
  <si>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</si>
  <si>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t>Tabel pengamatan tinggi tanaman (3rd)</t>
  </si>
  <si>
    <t xml:space="preserve">round </t>
  </si>
  <si>
    <t>selisih</t>
  </si>
  <si>
    <r>
      <rPr>
        <sz val="11"/>
        <color rgb="FF000000"/>
        <rFont val="Calibri"/>
        <family val="2"/>
        <charset val="1"/>
      </rPr>
      <t>1</t>
    </r>
    <r>
      <rPr>
        <vertAlign val="superscript"/>
        <sz val="11"/>
        <color rgb="FF000000"/>
        <rFont val="Calibri"/>
        <family val="2"/>
        <charset val="1"/>
      </rPr>
      <t>st</t>
    </r>
    <r>
      <rPr>
        <sz val="11"/>
        <color rgb="FF000000"/>
        <rFont val="Calibri"/>
        <family val="2"/>
        <charset val="1"/>
      </rPr>
      <t xml:space="preserve"> week</t>
    </r>
  </si>
  <si>
    <r>
      <rPr>
        <sz val="11"/>
        <color rgb="FF000000"/>
        <rFont val="Calibri"/>
        <family val="2"/>
        <charset val="1"/>
      </rPr>
      <t>2</t>
    </r>
    <r>
      <rPr>
        <vertAlign val="superscript"/>
        <sz val="11"/>
        <color rgb="FF000000"/>
        <rFont val="Calibri"/>
        <family val="2"/>
        <charset val="1"/>
      </rPr>
      <t>nd</t>
    </r>
    <r>
      <rPr>
        <sz val="11"/>
        <color rgb="FF000000"/>
        <rFont val="Calibri"/>
        <family val="2"/>
        <charset val="1"/>
      </rPr>
      <t xml:space="preserve"> week</t>
    </r>
  </si>
  <si>
    <t>Rata-rata perminggu</t>
  </si>
  <si>
    <t>average</t>
  </si>
  <si>
    <t>kode perlakuan</t>
  </si>
  <si>
    <t>ulangan</t>
  </si>
  <si>
    <t xml:space="preserve">total </t>
  </si>
  <si>
    <r>
      <t>2</t>
    </r>
    <r>
      <rPr>
        <b/>
        <vertAlign val="superscript"/>
        <sz val="12"/>
        <color rgb="FF000000"/>
        <rFont val="Times New Roman"/>
        <family val="1"/>
      </rPr>
      <t>nd</t>
    </r>
  </si>
  <si>
    <t>SK</t>
  </si>
  <si>
    <t>DB</t>
  </si>
  <si>
    <t>JK</t>
  </si>
  <si>
    <t>KT</t>
  </si>
  <si>
    <t>F-Hitung</t>
  </si>
  <si>
    <t>F-Tabel</t>
  </si>
  <si>
    <t>Notasi</t>
  </si>
  <si>
    <t>Blok</t>
  </si>
  <si>
    <t>*</t>
  </si>
  <si>
    <t>P</t>
  </si>
  <si>
    <t>ns</t>
  </si>
  <si>
    <t>M</t>
  </si>
  <si>
    <t>P*M</t>
  </si>
  <si>
    <t>Galat</t>
  </si>
  <si>
    <t>Total</t>
  </si>
  <si>
    <t>14 hst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</si>
</sst>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2" fontId="6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2" fontId="8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B1" zoomScaleNormal="100" workbookViewId="0">
      <selection activeCell="J2" sqref="J2:O15"/>
    </sheetView>
  </sheetViews>
  <sheetFormatPr defaultColWidth="8.5703125" defaultRowHeight="15.75" x14ac:dyDescent="0.25"/>
  <cols>
    <col min="1" max="1" width="8.28515625" style="14" customWidth="1"/>
    <col min="2" max="2" width="10.7109375" style="14" customWidth="1"/>
    <col min="3" max="5" width="15.140625" style="14" customWidth="1"/>
    <col min="6" max="6" width="12.28515625" style="14" customWidth="1"/>
    <col min="7" max="7" width="8.5703125" style="14"/>
    <col min="8" max="9" width="8.5703125" style="15"/>
    <col min="10" max="10" width="17.7109375" style="15" customWidth="1"/>
    <col min="11" max="11" width="8.5703125" style="15"/>
    <col min="12" max="12" width="14.42578125" style="15" customWidth="1"/>
    <col min="13" max="13" width="13.85546875" style="15" customWidth="1"/>
    <col min="14" max="14" width="13.140625" style="15" customWidth="1"/>
    <col min="15" max="16384" width="8.5703125" style="15"/>
  </cols>
  <sheetData>
    <row r="1" spans="1:16" ht="18.75" customHeight="1" x14ac:dyDescent="0.25">
      <c r="A1" s="29" t="s">
        <v>0</v>
      </c>
      <c r="B1" s="29"/>
      <c r="C1" s="29"/>
      <c r="D1" s="29"/>
      <c r="E1" s="29"/>
      <c r="F1" s="29"/>
      <c r="G1" s="10"/>
      <c r="H1" s="11"/>
    </row>
    <row r="2" spans="1:16" ht="14.25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20" t="s">
        <v>6</v>
      </c>
      <c r="G2" s="22" t="s">
        <v>7</v>
      </c>
      <c r="J2" s="31" t="s">
        <v>27</v>
      </c>
      <c r="K2" s="31" t="s">
        <v>28</v>
      </c>
      <c r="L2" s="31"/>
      <c r="M2" s="31"/>
      <c r="N2" s="31" t="s">
        <v>29</v>
      </c>
      <c r="O2" s="31" t="s">
        <v>6</v>
      </c>
      <c r="P2" s="28"/>
    </row>
    <row r="3" spans="1:16" ht="14.25" customHeight="1" x14ac:dyDescent="0.25">
      <c r="A3" s="6">
        <v>1</v>
      </c>
      <c r="B3" s="13" t="s">
        <v>8</v>
      </c>
      <c r="C3" s="13">
        <v>19</v>
      </c>
      <c r="D3" s="13">
        <v>16</v>
      </c>
      <c r="E3" s="13">
        <v>7.5</v>
      </c>
      <c r="F3" s="21">
        <f t="shared" ref="F3:F38" si="0">AVERAGE(C3:E3)</f>
        <v>14.166666666666666</v>
      </c>
      <c r="G3" s="13">
        <f t="shared" ref="G3:G38" si="1">ROUND(F3,2)</f>
        <v>14.17</v>
      </c>
      <c r="J3" s="31"/>
      <c r="K3" s="32">
        <v>1</v>
      </c>
      <c r="L3" s="32">
        <v>2</v>
      </c>
      <c r="M3" s="32">
        <v>3</v>
      </c>
      <c r="N3" s="31"/>
      <c r="O3" s="31"/>
      <c r="P3" s="28"/>
    </row>
    <row r="4" spans="1:16" ht="14.25" customHeight="1" x14ac:dyDescent="0.25">
      <c r="A4" s="6">
        <v>1</v>
      </c>
      <c r="B4" s="13" t="s">
        <v>9</v>
      </c>
      <c r="C4" s="13">
        <v>19.5</v>
      </c>
      <c r="D4" s="13">
        <v>20</v>
      </c>
      <c r="E4" s="13">
        <v>17.5</v>
      </c>
      <c r="F4" s="21">
        <f t="shared" si="0"/>
        <v>19</v>
      </c>
      <c r="G4" s="13">
        <f t="shared" si="1"/>
        <v>19</v>
      </c>
      <c r="J4" s="32" t="s">
        <v>8</v>
      </c>
      <c r="K4" s="32">
        <v>14.17</v>
      </c>
      <c r="L4" s="32">
        <v>10.67</v>
      </c>
      <c r="M4" s="32">
        <v>13.5</v>
      </c>
      <c r="N4" s="32">
        <f>SUM(K4:M4)</f>
        <v>38.340000000000003</v>
      </c>
      <c r="O4" s="33">
        <f>AVERAGE(K4:M4)</f>
        <v>12.780000000000001</v>
      </c>
      <c r="P4" s="7"/>
    </row>
    <row r="5" spans="1:16" ht="14.25" customHeight="1" x14ac:dyDescent="0.25">
      <c r="A5" s="6">
        <v>1</v>
      </c>
      <c r="B5" s="13" t="s">
        <v>10</v>
      </c>
      <c r="C5" s="13">
        <v>18</v>
      </c>
      <c r="D5" s="13">
        <v>18</v>
      </c>
      <c r="E5" s="13">
        <v>20</v>
      </c>
      <c r="F5" s="21">
        <f t="shared" si="0"/>
        <v>18.666666666666668</v>
      </c>
      <c r="G5" s="13">
        <f t="shared" si="1"/>
        <v>18.670000000000002</v>
      </c>
      <c r="J5" s="32" t="s">
        <v>9</v>
      </c>
      <c r="K5" s="32">
        <v>19</v>
      </c>
      <c r="L5" s="32">
        <v>16</v>
      </c>
      <c r="M5" s="32">
        <v>16.170000000000002</v>
      </c>
      <c r="N5" s="32">
        <f t="shared" ref="N5:N15" si="2">SUM(K5:M5)</f>
        <v>51.17</v>
      </c>
      <c r="O5" s="33">
        <f t="shared" ref="O5:O15" si="3">AVERAGE(K5:M5)</f>
        <v>17.056666666666668</v>
      </c>
      <c r="P5" s="7"/>
    </row>
    <row r="6" spans="1:16" ht="14.25" customHeight="1" x14ac:dyDescent="0.25">
      <c r="A6" s="6">
        <v>1</v>
      </c>
      <c r="B6" s="13" t="s">
        <v>11</v>
      </c>
      <c r="C6" s="13">
        <v>19.5</v>
      </c>
      <c r="D6" s="13">
        <v>19</v>
      </c>
      <c r="E6" s="13">
        <v>18.5</v>
      </c>
      <c r="F6" s="21">
        <f t="shared" si="0"/>
        <v>19</v>
      </c>
      <c r="G6" s="13">
        <f t="shared" si="1"/>
        <v>19</v>
      </c>
      <c r="J6" s="32" t="s">
        <v>10</v>
      </c>
      <c r="K6" s="32">
        <v>18.670000000000002</v>
      </c>
      <c r="L6" s="32">
        <v>13.5</v>
      </c>
      <c r="M6" s="32">
        <v>16.329999999999998</v>
      </c>
      <c r="N6" s="32">
        <f t="shared" si="2"/>
        <v>48.5</v>
      </c>
      <c r="O6" s="33">
        <f t="shared" si="3"/>
        <v>16.166666666666668</v>
      </c>
      <c r="P6" s="7"/>
    </row>
    <row r="7" spans="1:16" ht="14.25" customHeight="1" x14ac:dyDescent="0.25">
      <c r="A7" s="6">
        <v>1</v>
      </c>
      <c r="B7" s="13" t="s">
        <v>12</v>
      </c>
      <c r="C7" s="13">
        <v>14.5</v>
      </c>
      <c r="D7" s="13">
        <v>18</v>
      </c>
      <c r="E7" s="13">
        <v>17.5</v>
      </c>
      <c r="F7" s="21">
        <f t="shared" si="0"/>
        <v>16.666666666666668</v>
      </c>
      <c r="G7" s="13">
        <f t="shared" si="1"/>
        <v>16.670000000000002</v>
      </c>
      <c r="J7" s="32" t="s">
        <v>11</v>
      </c>
      <c r="K7" s="32">
        <v>19</v>
      </c>
      <c r="L7" s="32">
        <v>19</v>
      </c>
      <c r="M7" s="32">
        <v>10.17</v>
      </c>
      <c r="N7" s="32">
        <f t="shared" si="2"/>
        <v>48.17</v>
      </c>
      <c r="O7" s="33">
        <f t="shared" si="3"/>
        <v>16.056666666666668</v>
      </c>
      <c r="P7" s="7"/>
    </row>
    <row r="8" spans="1:16" ht="14.25" customHeight="1" x14ac:dyDescent="0.25">
      <c r="A8" s="6">
        <v>1</v>
      </c>
      <c r="B8" s="13" t="s">
        <v>13</v>
      </c>
      <c r="C8" s="13">
        <v>15</v>
      </c>
      <c r="D8" s="13">
        <v>10</v>
      </c>
      <c r="E8" s="13">
        <v>7.5</v>
      </c>
      <c r="F8" s="21">
        <f t="shared" si="0"/>
        <v>10.833333333333334</v>
      </c>
      <c r="G8" s="13">
        <f t="shared" si="1"/>
        <v>10.83</v>
      </c>
      <c r="J8" s="32" t="s">
        <v>12</v>
      </c>
      <c r="K8" s="32">
        <v>16.670000000000002</v>
      </c>
      <c r="L8" s="32">
        <v>18.670000000000002</v>
      </c>
      <c r="M8" s="32">
        <v>16</v>
      </c>
      <c r="N8" s="32">
        <f t="shared" si="2"/>
        <v>51.34</v>
      </c>
      <c r="O8" s="33">
        <f t="shared" si="3"/>
        <v>17.113333333333333</v>
      </c>
      <c r="P8" s="8"/>
    </row>
    <row r="9" spans="1:16" ht="14.25" customHeight="1" x14ac:dyDescent="0.25">
      <c r="A9" s="6">
        <v>1</v>
      </c>
      <c r="B9" s="13" t="s">
        <v>14</v>
      </c>
      <c r="C9" s="13">
        <v>23.5</v>
      </c>
      <c r="D9" s="13">
        <v>23</v>
      </c>
      <c r="E9" s="13">
        <v>20.5</v>
      </c>
      <c r="F9" s="21">
        <f t="shared" si="0"/>
        <v>22.333333333333332</v>
      </c>
      <c r="G9" s="13">
        <f t="shared" si="1"/>
        <v>22.33</v>
      </c>
      <c r="J9" s="32" t="s">
        <v>13</v>
      </c>
      <c r="K9" s="32">
        <v>10.83</v>
      </c>
      <c r="L9" s="32">
        <v>16.170000000000002</v>
      </c>
      <c r="M9" s="32">
        <v>15.83</v>
      </c>
      <c r="N9" s="32">
        <f t="shared" si="2"/>
        <v>42.83</v>
      </c>
      <c r="O9" s="33">
        <f t="shared" si="3"/>
        <v>14.276666666666666</v>
      </c>
      <c r="P9" s="8"/>
    </row>
    <row r="10" spans="1:16" ht="14.25" customHeight="1" x14ac:dyDescent="0.25">
      <c r="A10" s="6">
        <v>1</v>
      </c>
      <c r="B10" s="13" t="s">
        <v>15</v>
      </c>
      <c r="C10" s="13">
        <v>21.5</v>
      </c>
      <c r="D10" s="13">
        <v>18.5</v>
      </c>
      <c r="E10" s="13">
        <v>17</v>
      </c>
      <c r="F10" s="21">
        <f t="shared" si="0"/>
        <v>19</v>
      </c>
      <c r="G10" s="13">
        <f t="shared" si="1"/>
        <v>19</v>
      </c>
      <c r="J10" s="32" t="s">
        <v>14</v>
      </c>
      <c r="K10" s="32">
        <v>22.33</v>
      </c>
      <c r="L10" s="32">
        <v>20.67</v>
      </c>
      <c r="M10" s="32">
        <v>17</v>
      </c>
      <c r="N10" s="32">
        <f t="shared" si="2"/>
        <v>60</v>
      </c>
      <c r="O10" s="33">
        <f t="shared" si="3"/>
        <v>20</v>
      </c>
      <c r="P10" s="8"/>
    </row>
    <row r="11" spans="1:16" ht="14.25" customHeight="1" x14ac:dyDescent="0.25">
      <c r="A11" s="6">
        <v>1</v>
      </c>
      <c r="B11" s="13" t="s">
        <v>16</v>
      </c>
      <c r="C11" s="13">
        <v>20.5</v>
      </c>
      <c r="D11" s="13">
        <v>19</v>
      </c>
      <c r="E11" s="13">
        <v>17.5</v>
      </c>
      <c r="F11" s="21">
        <f t="shared" si="0"/>
        <v>19</v>
      </c>
      <c r="G11" s="13">
        <f t="shared" si="1"/>
        <v>19</v>
      </c>
      <c r="J11" s="32" t="s">
        <v>15</v>
      </c>
      <c r="K11" s="32">
        <v>19</v>
      </c>
      <c r="L11" s="32">
        <v>14.5</v>
      </c>
      <c r="M11" s="32">
        <v>15.5</v>
      </c>
      <c r="N11" s="32">
        <f t="shared" si="2"/>
        <v>49</v>
      </c>
      <c r="O11" s="33">
        <f t="shared" si="3"/>
        <v>16.333333333333332</v>
      </c>
      <c r="P11" s="8"/>
    </row>
    <row r="12" spans="1:16" ht="14.25" customHeight="1" x14ac:dyDescent="0.25">
      <c r="A12" s="6">
        <v>1</v>
      </c>
      <c r="B12" s="13" t="s">
        <v>17</v>
      </c>
      <c r="C12" s="13">
        <v>17</v>
      </c>
      <c r="D12" s="13">
        <v>20.5</v>
      </c>
      <c r="E12" s="13">
        <v>20</v>
      </c>
      <c r="F12" s="21">
        <f t="shared" si="0"/>
        <v>19.166666666666668</v>
      </c>
      <c r="G12" s="13">
        <f t="shared" si="1"/>
        <v>19.170000000000002</v>
      </c>
      <c r="J12" s="32" t="s">
        <v>16</v>
      </c>
      <c r="K12" s="32">
        <v>19</v>
      </c>
      <c r="L12" s="32">
        <v>10.5</v>
      </c>
      <c r="M12" s="32">
        <v>15.5</v>
      </c>
      <c r="N12" s="32">
        <f t="shared" si="2"/>
        <v>45</v>
      </c>
      <c r="O12" s="33">
        <f t="shared" si="3"/>
        <v>15</v>
      </c>
      <c r="P12" s="9"/>
    </row>
    <row r="13" spans="1:16" ht="14.25" customHeight="1" x14ac:dyDescent="0.25">
      <c r="A13" s="6">
        <v>1</v>
      </c>
      <c r="B13" s="13" t="s">
        <v>18</v>
      </c>
      <c r="C13" s="13">
        <v>20.5</v>
      </c>
      <c r="D13" s="13">
        <v>20</v>
      </c>
      <c r="E13" s="13">
        <v>13</v>
      </c>
      <c r="F13" s="21">
        <f t="shared" si="0"/>
        <v>17.833333333333332</v>
      </c>
      <c r="G13" s="13">
        <f t="shared" si="1"/>
        <v>17.829999999999998</v>
      </c>
      <c r="J13" s="32" t="s">
        <v>17</v>
      </c>
      <c r="K13" s="32">
        <v>19.170000000000002</v>
      </c>
      <c r="L13" s="32">
        <v>17.170000000000002</v>
      </c>
      <c r="M13" s="32">
        <v>13</v>
      </c>
      <c r="N13" s="32">
        <f t="shared" si="2"/>
        <v>49.34</v>
      </c>
      <c r="O13" s="33">
        <f t="shared" si="3"/>
        <v>16.446666666666669</v>
      </c>
      <c r="P13" s="9"/>
    </row>
    <row r="14" spans="1:16" ht="14.25" customHeight="1" x14ac:dyDescent="0.25">
      <c r="A14" s="6">
        <v>1</v>
      </c>
      <c r="B14" s="13" t="s">
        <v>19</v>
      </c>
      <c r="C14" s="13">
        <v>23</v>
      </c>
      <c r="D14" s="13">
        <v>20</v>
      </c>
      <c r="E14" s="13">
        <v>20.5</v>
      </c>
      <c r="F14" s="21">
        <f t="shared" si="0"/>
        <v>21.166666666666668</v>
      </c>
      <c r="G14" s="13">
        <f t="shared" si="1"/>
        <v>21.17</v>
      </c>
      <c r="J14" s="32" t="s">
        <v>18</v>
      </c>
      <c r="K14" s="32">
        <v>17.829999999999998</v>
      </c>
      <c r="L14" s="32">
        <v>9.67</v>
      </c>
      <c r="M14" s="32">
        <v>16.170000000000002</v>
      </c>
      <c r="N14" s="32">
        <f t="shared" si="2"/>
        <v>43.67</v>
      </c>
      <c r="O14" s="33">
        <f t="shared" si="3"/>
        <v>14.556666666666667</v>
      </c>
      <c r="P14" s="9"/>
    </row>
    <row r="15" spans="1:16" ht="14.25" customHeight="1" x14ac:dyDescent="0.25">
      <c r="A15" s="6">
        <v>2</v>
      </c>
      <c r="B15" s="13" t="s">
        <v>8</v>
      </c>
      <c r="C15" s="13">
        <v>13</v>
      </c>
      <c r="D15" s="13">
        <v>10.5</v>
      </c>
      <c r="E15" s="13">
        <v>8.5</v>
      </c>
      <c r="F15" s="21">
        <f t="shared" si="0"/>
        <v>10.666666666666666</v>
      </c>
      <c r="G15" s="13">
        <f t="shared" si="1"/>
        <v>10.67</v>
      </c>
      <c r="J15" s="32" t="s">
        <v>19</v>
      </c>
      <c r="K15" s="32">
        <v>21.17</v>
      </c>
      <c r="L15" s="32">
        <v>18</v>
      </c>
      <c r="M15" s="32">
        <v>14.5</v>
      </c>
      <c r="N15" s="32">
        <f t="shared" si="2"/>
        <v>53.67</v>
      </c>
      <c r="O15" s="33">
        <f t="shared" si="3"/>
        <v>17.89</v>
      </c>
      <c r="P15" s="9"/>
    </row>
    <row r="16" spans="1:16" ht="18.75" customHeight="1" x14ac:dyDescent="0.25">
      <c r="A16" s="6">
        <v>2</v>
      </c>
      <c r="B16" s="13" t="s">
        <v>9</v>
      </c>
      <c r="C16" s="13">
        <v>16.5</v>
      </c>
      <c r="D16" s="13">
        <v>14.5</v>
      </c>
      <c r="E16" s="13">
        <v>17</v>
      </c>
      <c r="F16" s="21">
        <f t="shared" si="0"/>
        <v>16</v>
      </c>
      <c r="G16" s="13">
        <f t="shared" si="1"/>
        <v>16</v>
      </c>
    </row>
    <row r="17" spans="1:17" ht="18.75" customHeight="1" x14ac:dyDescent="0.25">
      <c r="A17" s="6">
        <v>2</v>
      </c>
      <c r="B17" s="13" t="s">
        <v>10</v>
      </c>
      <c r="C17" s="13">
        <v>17</v>
      </c>
      <c r="D17" s="13">
        <v>10.5</v>
      </c>
      <c r="E17" s="13">
        <v>13</v>
      </c>
      <c r="F17" s="21">
        <f t="shared" si="0"/>
        <v>13.5</v>
      </c>
      <c r="G17" s="13">
        <f t="shared" si="1"/>
        <v>13.5</v>
      </c>
    </row>
    <row r="18" spans="1:17" ht="18.75" customHeight="1" x14ac:dyDescent="0.25">
      <c r="A18" s="6">
        <v>2</v>
      </c>
      <c r="B18" s="13" t="s">
        <v>11</v>
      </c>
      <c r="C18" s="13">
        <v>20.5</v>
      </c>
      <c r="D18" s="13">
        <v>19.5</v>
      </c>
      <c r="E18" s="13">
        <v>17</v>
      </c>
      <c r="F18" s="21">
        <f t="shared" si="0"/>
        <v>19</v>
      </c>
      <c r="G18" s="13">
        <f t="shared" si="1"/>
        <v>19</v>
      </c>
      <c r="J18" s="24" t="s">
        <v>31</v>
      </c>
      <c r="K18" s="24" t="s">
        <v>32</v>
      </c>
      <c r="L18" s="24" t="s">
        <v>33</v>
      </c>
      <c r="M18" s="24" t="s">
        <v>34</v>
      </c>
      <c r="N18" s="24" t="s">
        <v>35</v>
      </c>
      <c r="O18" s="26" t="s">
        <v>36</v>
      </c>
      <c r="P18" s="27"/>
      <c r="Q18" s="24" t="s">
        <v>37</v>
      </c>
    </row>
    <row r="19" spans="1:17" ht="18.75" customHeight="1" x14ac:dyDescent="0.25">
      <c r="A19" s="6">
        <v>2</v>
      </c>
      <c r="B19" s="13" t="s">
        <v>12</v>
      </c>
      <c r="C19" s="13">
        <v>21</v>
      </c>
      <c r="D19" s="13">
        <v>20.5</v>
      </c>
      <c r="E19" s="13">
        <v>14.5</v>
      </c>
      <c r="F19" s="21">
        <f t="shared" si="0"/>
        <v>18.666666666666668</v>
      </c>
      <c r="G19" s="13">
        <f t="shared" si="1"/>
        <v>18.670000000000002</v>
      </c>
      <c r="J19" s="25"/>
      <c r="K19" s="25"/>
      <c r="L19" s="25"/>
      <c r="M19" s="25"/>
      <c r="N19" s="25"/>
      <c r="O19" s="19">
        <v>0.05</v>
      </c>
      <c r="P19" s="19">
        <v>0.01</v>
      </c>
      <c r="Q19" s="25"/>
    </row>
    <row r="20" spans="1:17" ht="18.75" customHeight="1" x14ac:dyDescent="0.25">
      <c r="A20" s="6">
        <v>2</v>
      </c>
      <c r="B20" s="13" t="s">
        <v>13</v>
      </c>
      <c r="C20" s="13">
        <v>16</v>
      </c>
      <c r="D20" s="13">
        <v>17</v>
      </c>
      <c r="E20" s="13">
        <v>15.5</v>
      </c>
      <c r="F20" s="21">
        <f t="shared" si="0"/>
        <v>16.166666666666668</v>
      </c>
      <c r="G20" s="13">
        <f t="shared" si="1"/>
        <v>16.170000000000002</v>
      </c>
      <c r="J20" s="19" t="s">
        <v>38</v>
      </c>
      <c r="K20" s="6">
        <v>2</v>
      </c>
      <c r="L20" s="6">
        <v>68.047605555557311</v>
      </c>
      <c r="M20" s="6">
        <v>34.023802777778656</v>
      </c>
      <c r="N20" s="6">
        <v>4.314811305748588</v>
      </c>
      <c r="O20" s="6">
        <v>3.44</v>
      </c>
      <c r="P20" s="6">
        <v>5.72</v>
      </c>
      <c r="Q20" s="6" t="s">
        <v>39</v>
      </c>
    </row>
    <row r="21" spans="1:17" ht="18.75" customHeight="1" x14ac:dyDescent="0.25">
      <c r="A21" s="6">
        <v>2</v>
      </c>
      <c r="B21" s="13" t="s">
        <v>14</v>
      </c>
      <c r="C21" s="13">
        <v>20</v>
      </c>
      <c r="D21" s="13">
        <v>22</v>
      </c>
      <c r="E21" s="13">
        <v>20</v>
      </c>
      <c r="F21" s="21">
        <f t="shared" si="0"/>
        <v>20.666666666666668</v>
      </c>
      <c r="G21" s="13">
        <f t="shared" si="1"/>
        <v>20.67</v>
      </c>
      <c r="J21" s="19" t="s">
        <v>40</v>
      </c>
      <c r="K21" s="6">
        <v>2</v>
      </c>
      <c r="L21" s="6">
        <v>12.525838888890576</v>
      </c>
      <c r="M21" s="6">
        <v>6.2629194444452878</v>
      </c>
      <c r="N21" s="6">
        <v>0.79424736271791574</v>
      </c>
      <c r="O21" s="6">
        <v>3.44</v>
      </c>
      <c r="P21" s="6">
        <v>5.72</v>
      </c>
      <c r="Q21" s="6" t="s">
        <v>41</v>
      </c>
    </row>
    <row r="22" spans="1:17" ht="18.75" customHeight="1" x14ac:dyDescent="0.25">
      <c r="A22" s="6">
        <v>2</v>
      </c>
      <c r="B22" s="13" t="s">
        <v>15</v>
      </c>
      <c r="C22" s="13">
        <v>15</v>
      </c>
      <c r="D22" s="13">
        <v>15.5</v>
      </c>
      <c r="E22" s="13">
        <v>13</v>
      </c>
      <c r="F22" s="21">
        <f t="shared" si="0"/>
        <v>14.5</v>
      </c>
      <c r="G22" s="13">
        <f t="shared" si="1"/>
        <v>14.5</v>
      </c>
      <c r="J22" s="19" t="s">
        <v>42</v>
      </c>
      <c r="K22" s="6">
        <v>3</v>
      </c>
      <c r="L22" s="6">
        <v>21.611919444445448</v>
      </c>
      <c r="M22" s="6">
        <v>7.2039731481484823</v>
      </c>
      <c r="N22" s="6">
        <v>0.91358937708872157</v>
      </c>
      <c r="O22" s="6">
        <v>3.05</v>
      </c>
      <c r="P22" s="6">
        <v>4.82</v>
      </c>
      <c r="Q22" s="6" t="s">
        <v>41</v>
      </c>
    </row>
    <row r="23" spans="1:17" ht="18.75" customHeight="1" x14ac:dyDescent="0.25">
      <c r="A23" s="6">
        <v>2</v>
      </c>
      <c r="B23" s="13" t="s">
        <v>16</v>
      </c>
      <c r="C23" s="13">
        <v>12.5</v>
      </c>
      <c r="D23" s="13">
        <v>9</v>
      </c>
      <c r="E23" s="13">
        <v>10</v>
      </c>
      <c r="F23" s="21">
        <f t="shared" si="0"/>
        <v>10.5</v>
      </c>
      <c r="G23" s="13">
        <f t="shared" si="1"/>
        <v>10.5</v>
      </c>
      <c r="J23" s="19" t="s">
        <v>43</v>
      </c>
      <c r="K23" s="6">
        <v>6</v>
      </c>
      <c r="L23" s="6">
        <v>81.233205555554377</v>
      </c>
      <c r="M23" s="6">
        <v>13.538867592592396</v>
      </c>
      <c r="N23" s="6">
        <v>1.7169644244970788</v>
      </c>
      <c r="O23" s="6">
        <v>2.5499999999999998</v>
      </c>
      <c r="P23" s="6">
        <v>3.76</v>
      </c>
      <c r="Q23" s="6" t="s">
        <v>41</v>
      </c>
    </row>
    <row r="24" spans="1:17" ht="18.75" customHeight="1" x14ac:dyDescent="0.25">
      <c r="A24" s="6">
        <v>2</v>
      </c>
      <c r="B24" s="13" t="s">
        <v>17</v>
      </c>
      <c r="C24" s="13">
        <v>18.5</v>
      </c>
      <c r="D24" s="13">
        <v>17</v>
      </c>
      <c r="E24" s="13">
        <v>16</v>
      </c>
      <c r="F24" s="21">
        <f t="shared" si="0"/>
        <v>17.166666666666668</v>
      </c>
      <c r="G24" s="13">
        <f t="shared" si="1"/>
        <v>17.170000000000002</v>
      </c>
      <c r="J24" s="19" t="s">
        <v>44</v>
      </c>
      <c r="K24" s="6">
        <v>22</v>
      </c>
      <c r="L24" s="6">
        <v>173.47772777777755</v>
      </c>
      <c r="M24" s="6">
        <v>7.8853512626262523</v>
      </c>
      <c r="N24" s="6"/>
      <c r="O24" s="6"/>
      <c r="P24" s="6"/>
      <c r="Q24" s="6"/>
    </row>
    <row r="25" spans="1:17" ht="18.75" customHeight="1" x14ac:dyDescent="0.25">
      <c r="A25" s="6">
        <v>2</v>
      </c>
      <c r="B25" s="13" t="s">
        <v>18</v>
      </c>
      <c r="C25" s="13">
        <v>9.5</v>
      </c>
      <c r="D25" s="13">
        <v>10</v>
      </c>
      <c r="E25" s="13">
        <v>9.5</v>
      </c>
      <c r="F25" s="21">
        <f t="shared" si="0"/>
        <v>9.6666666666666661</v>
      </c>
      <c r="G25" s="13">
        <f t="shared" si="1"/>
        <v>9.67</v>
      </c>
      <c r="J25" s="19" t="s">
        <v>45</v>
      </c>
      <c r="K25" s="6">
        <v>35</v>
      </c>
      <c r="L25" s="6"/>
      <c r="M25" s="6"/>
      <c r="N25" s="6"/>
      <c r="O25" s="6"/>
      <c r="P25" s="6"/>
      <c r="Q25" s="6"/>
    </row>
    <row r="26" spans="1:17" ht="18.75" customHeight="1" x14ac:dyDescent="0.25">
      <c r="A26" s="6">
        <v>2</v>
      </c>
      <c r="B26" s="13" t="s">
        <v>19</v>
      </c>
      <c r="C26" s="13">
        <v>18</v>
      </c>
      <c r="D26" s="13">
        <v>16.5</v>
      </c>
      <c r="E26" s="13">
        <v>19.5</v>
      </c>
      <c r="F26" s="21">
        <f t="shared" si="0"/>
        <v>18</v>
      </c>
      <c r="G26" s="13">
        <f t="shared" si="1"/>
        <v>18</v>
      </c>
    </row>
    <row r="27" spans="1:17" ht="18.75" customHeight="1" x14ac:dyDescent="0.25">
      <c r="A27" s="6">
        <v>3</v>
      </c>
      <c r="B27" s="13" t="s">
        <v>8</v>
      </c>
      <c r="C27" s="13">
        <v>14</v>
      </c>
      <c r="D27" s="13">
        <v>11</v>
      </c>
      <c r="E27" s="13">
        <v>15.5</v>
      </c>
      <c r="F27" s="21">
        <f t="shared" si="0"/>
        <v>13.5</v>
      </c>
      <c r="G27" s="13">
        <f t="shared" si="1"/>
        <v>13.5</v>
      </c>
      <c r="J27" s="23" t="s">
        <v>46</v>
      </c>
      <c r="K27" s="23"/>
    </row>
    <row r="28" spans="1:17" ht="18.75" customHeight="1" x14ac:dyDescent="0.25">
      <c r="A28" s="6">
        <v>3</v>
      </c>
      <c r="B28" s="13" t="s">
        <v>9</v>
      </c>
      <c r="C28" s="13">
        <v>17.5</v>
      </c>
      <c r="D28" s="13">
        <v>17</v>
      </c>
      <c r="E28" s="13">
        <v>14</v>
      </c>
      <c r="F28" s="21">
        <f t="shared" si="0"/>
        <v>16.166666666666668</v>
      </c>
      <c r="G28" s="13">
        <f t="shared" si="1"/>
        <v>16.170000000000002</v>
      </c>
      <c r="J28" s="15" t="s">
        <v>8</v>
      </c>
      <c r="K28" s="15">
        <v>12.780000000000001</v>
      </c>
    </row>
    <row r="29" spans="1:17" ht="18.75" customHeight="1" x14ac:dyDescent="0.25">
      <c r="A29" s="6">
        <v>3</v>
      </c>
      <c r="B29" s="13" t="s">
        <v>10</v>
      </c>
      <c r="C29" s="13">
        <v>15</v>
      </c>
      <c r="D29" s="13">
        <v>17</v>
      </c>
      <c r="E29" s="13">
        <v>17</v>
      </c>
      <c r="F29" s="21">
        <f t="shared" si="0"/>
        <v>16.333333333333332</v>
      </c>
      <c r="G29" s="13">
        <f t="shared" si="1"/>
        <v>16.329999999999998</v>
      </c>
      <c r="J29" s="15" t="s">
        <v>9</v>
      </c>
      <c r="K29" s="15">
        <v>17.056666666666668</v>
      </c>
    </row>
    <row r="30" spans="1:17" ht="18.75" customHeight="1" x14ac:dyDescent="0.25">
      <c r="A30" s="6">
        <v>3</v>
      </c>
      <c r="B30" s="13" t="s">
        <v>11</v>
      </c>
      <c r="C30" s="13">
        <v>11</v>
      </c>
      <c r="D30" s="13">
        <v>9.5</v>
      </c>
      <c r="E30" s="13">
        <v>10</v>
      </c>
      <c r="F30" s="21">
        <f t="shared" si="0"/>
        <v>10.166666666666666</v>
      </c>
      <c r="G30" s="13">
        <f t="shared" si="1"/>
        <v>10.17</v>
      </c>
      <c r="J30" s="15" t="s">
        <v>10</v>
      </c>
      <c r="K30" s="15">
        <v>16.166666666666668</v>
      </c>
    </row>
    <row r="31" spans="1:17" ht="18.75" customHeight="1" x14ac:dyDescent="0.25">
      <c r="A31" s="6">
        <v>3</v>
      </c>
      <c r="B31" s="13" t="s">
        <v>12</v>
      </c>
      <c r="C31" s="13">
        <v>16.5</v>
      </c>
      <c r="D31" s="13">
        <v>16</v>
      </c>
      <c r="E31" s="13">
        <v>15.5</v>
      </c>
      <c r="F31" s="21">
        <f t="shared" si="0"/>
        <v>16</v>
      </c>
      <c r="G31" s="13">
        <f t="shared" si="1"/>
        <v>16</v>
      </c>
      <c r="J31" s="15" t="s">
        <v>11</v>
      </c>
      <c r="K31" s="15">
        <v>16.056666666666668</v>
      </c>
    </row>
    <row r="32" spans="1:17" ht="18.75" customHeight="1" x14ac:dyDescent="0.25">
      <c r="A32" s="6">
        <v>3</v>
      </c>
      <c r="B32" s="13" t="s">
        <v>13</v>
      </c>
      <c r="C32" s="13">
        <v>17</v>
      </c>
      <c r="D32" s="13">
        <v>17.5</v>
      </c>
      <c r="E32" s="13">
        <v>13</v>
      </c>
      <c r="F32" s="21">
        <f t="shared" si="0"/>
        <v>15.833333333333334</v>
      </c>
      <c r="G32" s="13">
        <f t="shared" si="1"/>
        <v>15.83</v>
      </c>
      <c r="J32" s="15" t="s">
        <v>12</v>
      </c>
      <c r="K32" s="15">
        <v>17.113333333333333</v>
      </c>
    </row>
    <row r="33" spans="1:11" ht="18.75" customHeight="1" x14ac:dyDescent="0.25">
      <c r="A33" s="6">
        <v>3</v>
      </c>
      <c r="B33" s="13" t="s">
        <v>14</v>
      </c>
      <c r="C33" s="13">
        <v>17.5</v>
      </c>
      <c r="D33" s="13">
        <v>16.5</v>
      </c>
      <c r="E33" s="13">
        <v>17</v>
      </c>
      <c r="F33" s="21">
        <f t="shared" si="0"/>
        <v>17</v>
      </c>
      <c r="G33" s="13">
        <f t="shared" si="1"/>
        <v>17</v>
      </c>
      <c r="J33" s="15" t="s">
        <v>13</v>
      </c>
      <c r="K33" s="15">
        <v>14.276666666666666</v>
      </c>
    </row>
    <row r="34" spans="1:11" ht="18.75" customHeight="1" x14ac:dyDescent="0.25">
      <c r="A34" s="6">
        <v>3</v>
      </c>
      <c r="B34" s="13" t="s">
        <v>15</v>
      </c>
      <c r="C34" s="13">
        <v>16</v>
      </c>
      <c r="D34" s="13">
        <v>17.5</v>
      </c>
      <c r="E34" s="13">
        <v>13</v>
      </c>
      <c r="F34" s="21">
        <f t="shared" si="0"/>
        <v>15.5</v>
      </c>
      <c r="G34" s="13">
        <f t="shared" si="1"/>
        <v>15.5</v>
      </c>
      <c r="J34" s="15" t="s">
        <v>14</v>
      </c>
      <c r="K34" s="15">
        <v>20</v>
      </c>
    </row>
    <row r="35" spans="1:11" ht="18.75" customHeight="1" x14ac:dyDescent="0.25">
      <c r="A35" s="6">
        <v>3</v>
      </c>
      <c r="B35" s="13" t="s">
        <v>16</v>
      </c>
      <c r="C35" s="13">
        <v>16</v>
      </c>
      <c r="D35" s="13">
        <v>17.5</v>
      </c>
      <c r="E35" s="13">
        <v>13</v>
      </c>
      <c r="F35" s="21">
        <f t="shared" si="0"/>
        <v>15.5</v>
      </c>
      <c r="G35" s="13">
        <f t="shared" si="1"/>
        <v>15.5</v>
      </c>
      <c r="J35" s="15" t="s">
        <v>15</v>
      </c>
      <c r="K35" s="15">
        <v>16.333333333333332</v>
      </c>
    </row>
    <row r="36" spans="1:11" ht="18.75" customHeight="1" x14ac:dyDescent="0.25">
      <c r="A36" s="6">
        <v>3</v>
      </c>
      <c r="B36" s="13" t="s">
        <v>17</v>
      </c>
      <c r="C36" s="13">
        <v>9</v>
      </c>
      <c r="D36" s="13">
        <v>15</v>
      </c>
      <c r="E36" s="13">
        <v>15</v>
      </c>
      <c r="F36" s="21">
        <f t="shared" si="0"/>
        <v>13</v>
      </c>
      <c r="G36" s="13">
        <f t="shared" si="1"/>
        <v>13</v>
      </c>
      <c r="J36" s="15" t="s">
        <v>16</v>
      </c>
      <c r="K36" s="15">
        <v>15</v>
      </c>
    </row>
    <row r="37" spans="1:11" ht="18.75" customHeight="1" x14ac:dyDescent="0.25">
      <c r="A37" s="6">
        <v>3</v>
      </c>
      <c r="B37" s="13" t="s">
        <v>18</v>
      </c>
      <c r="C37" s="13">
        <v>16</v>
      </c>
      <c r="D37" s="13">
        <v>17</v>
      </c>
      <c r="E37" s="13">
        <v>15.5</v>
      </c>
      <c r="F37" s="21">
        <f t="shared" si="0"/>
        <v>16.166666666666668</v>
      </c>
      <c r="G37" s="13">
        <f t="shared" si="1"/>
        <v>16.170000000000002</v>
      </c>
      <c r="J37" s="15" t="s">
        <v>17</v>
      </c>
      <c r="K37" s="15">
        <v>16.446666666666669</v>
      </c>
    </row>
    <row r="38" spans="1:11" ht="18.75" customHeight="1" x14ac:dyDescent="0.25">
      <c r="A38" s="6">
        <v>3</v>
      </c>
      <c r="B38" s="13" t="s">
        <v>19</v>
      </c>
      <c r="C38" s="13">
        <v>14.5</v>
      </c>
      <c r="D38" s="13">
        <v>14</v>
      </c>
      <c r="E38" s="13">
        <v>15</v>
      </c>
      <c r="F38" s="21">
        <f t="shared" si="0"/>
        <v>14.5</v>
      </c>
      <c r="G38" s="13">
        <f t="shared" si="1"/>
        <v>14.5</v>
      </c>
      <c r="J38" s="15" t="s">
        <v>18</v>
      </c>
      <c r="K38" s="15">
        <v>14.556666666666667</v>
      </c>
    </row>
    <row r="39" spans="1:11" x14ac:dyDescent="0.25">
      <c r="A39" s="10"/>
      <c r="G39" s="13">
        <f>AVERAGE(G3:G38)</f>
        <v>16.139722222222225</v>
      </c>
      <c r="J39" s="15" t="s">
        <v>19</v>
      </c>
      <c r="K39" s="15">
        <v>17.89</v>
      </c>
    </row>
    <row r="40" spans="1:11" x14ac:dyDescent="0.25">
      <c r="G40" s="13">
        <f>ROUND(G39,0)</f>
        <v>16</v>
      </c>
      <c r="J40" s="23" t="s">
        <v>2</v>
      </c>
      <c r="K40" s="23"/>
    </row>
  </sheetData>
  <mergeCells count="15">
    <mergeCell ref="A1:F1"/>
    <mergeCell ref="J2:J3"/>
    <mergeCell ref="K2:M2"/>
    <mergeCell ref="N2:N3"/>
    <mergeCell ref="O2:O3"/>
    <mergeCell ref="Q18:Q19"/>
    <mergeCell ref="J18:J19"/>
    <mergeCell ref="K18:K19"/>
    <mergeCell ref="L18:L19"/>
    <mergeCell ref="P2:P3"/>
    <mergeCell ref="J27:K27"/>
    <mergeCell ref="J40:K40"/>
    <mergeCell ref="M18:M19"/>
    <mergeCell ref="N18:N19"/>
    <mergeCell ref="O18:P18"/>
  </mergeCells>
  <pageMargins left="1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D1" zoomScaleNormal="100" workbookViewId="0">
      <selection activeCell="J2" sqref="J2:O15"/>
    </sheetView>
  </sheetViews>
  <sheetFormatPr defaultColWidth="8.5703125" defaultRowHeight="15.75" x14ac:dyDescent="0.25"/>
  <cols>
    <col min="1" max="1" width="8.28515625" style="15" customWidth="1"/>
    <col min="2" max="2" width="10.7109375" style="15" customWidth="1"/>
    <col min="3" max="5" width="15.140625" style="15" customWidth="1"/>
    <col min="6" max="6" width="12.28515625" style="15" customWidth="1"/>
    <col min="7" max="9" width="8.5703125" style="15"/>
    <col min="10" max="10" width="16.42578125" style="15" customWidth="1"/>
    <col min="11" max="11" width="8.5703125" style="15"/>
    <col min="12" max="12" width="12.7109375" style="15" customWidth="1"/>
    <col min="13" max="13" width="13" style="15" customWidth="1"/>
    <col min="14" max="14" width="12.140625" style="15" customWidth="1"/>
    <col min="15" max="15" width="10.140625" style="15" customWidth="1"/>
    <col min="16" max="16384" width="8.5703125" style="15"/>
  </cols>
  <sheetData>
    <row r="1" spans="1:16" x14ac:dyDescent="0.25">
      <c r="A1" s="29" t="s">
        <v>0</v>
      </c>
      <c r="B1" s="29"/>
      <c r="C1" s="29"/>
      <c r="D1" s="29"/>
      <c r="E1" s="29"/>
      <c r="F1" s="29"/>
      <c r="G1" s="10"/>
    </row>
    <row r="2" spans="1:16" ht="14.25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6" t="s">
        <v>7</v>
      </c>
      <c r="J2" s="34" t="s">
        <v>27</v>
      </c>
      <c r="K2" s="34" t="s">
        <v>28</v>
      </c>
      <c r="L2" s="34"/>
      <c r="M2" s="34"/>
      <c r="N2" s="35" t="s">
        <v>29</v>
      </c>
      <c r="O2" s="35" t="s">
        <v>6</v>
      </c>
      <c r="P2" s="34"/>
    </row>
    <row r="3" spans="1:16" ht="14.25" customHeight="1" x14ac:dyDescent="0.25">
      <c r="A3" s="6">
        <v>1</v>
      </c>
      <c r="B3" s="13" t="s">
        <v>8</v>
      </c>
      <c r="C3" s="13">
        <v>39</v>
      </c>
      <c r="D3" s="13">
        <v>39</v>
      </c>
      <c r="E3" s="13">
        <v>39.5</v>
      </c>
      <c r="F3" s="13">
        <f t="shared" ref="F3:F38" si="0">AVERAGE(C3:E3)</f>
        <v>39.166666666666664</v>
      </c>
      <c r="G3" s="17">
        <f t="shared" ref="G3:G38" si="1">ROUND(F3,2)</f>
        <v>39.17</v>
      </c>
      <c r="J3" s="34"/>
      <c r="K3" s="36">
        <v>1</v>
      </c>
      <c r="L3" s="36">
        <v>2</v>
      </c>
      <c r="M3" s="36">
        <v>3</v>
      </c>
      <c r="N3" s="37"/>
      <c r="O3" s="37"/>
      <c r="P3" s="34"/>
    </row>
    <row r="4" spans="1:16" ht="14.25" customHeight="1" x14ac:dyDescent="0.25">
      <c r="A4" s="6">
        <v>1</v>
      </c>
      <c r="B4" s="13" t="s">
        <v>9</v>
      </c>
      <c r="C4" s="13">
        <v>42</v>
      </c>
      <c r="D4" s="13">
        <v>45</v>
      </c>
      <c r="E4" s="13">
        <v>45</v>
      </c>
      <c r="F4" s="13">
        <f t="shared" si="0"/>
        <v>44</v>
      </c>
      <c r="G4" s="17">
        <f t="shared" si="1"/>
        <v>44</v>
      </c>
      <c r="J4" s="38" t="s">
        <v>8</v>
      </c>
      <c r="K4" s="36">
        <v>39.17</v>
      </c>
      <c r="L4" s="36">
        <v>28.83</v>
      </c>
      <c r="M4" s="36">
        <v>35.17</v>
      </c>
      <c r="N4" s="39">
        <f>SUM(K4:M4)</f>
        <v>103.17</v>
      </c>
      <c r="O4" s="39">
        <f>AVERAGE(K4:M4)</f>
        <v>34.39</v>
      </c>
      <c r="P4" s="36"/>
    </row>
    <row r="5" spans="1:16" ht="14.25" customHeight="1" x14ac:dyDescent="0.25">
      <c r="A5" s="6">
        <v>1</v>
      </c>
      <c r="B5" s="13" t="s">
        <v>10</v>
      </c>
      <c r="C5" s="13">
        <v>40.5</v>
      </c>
      <c r="D5" s="13">
        <v>40</v>
      </c>
      <c r="E5" s="13">
        <v>46</v>
      </c>
      <c r="F5" s="13">
        <f t="shared" si="0"/>
        <v>42.166666666666664</v>
      </c>
      <c r="G5" s="17">
        <f t="shared" si="1"/>
        <v>42.17</v>
      </c>
      <c r="J5" s="38" t="s">
        <v>9</v>
      </c>
      <c r="K5" s="36">
        <v>44</v>
      </c>
      <c r="L5" s="36">
        <v>40</v>
      </c>
      <c r="M5" s="36">
        <v>40.67</v>
      </c>
      <c r="N5" s="39">
        <f t="shared" ref="N5:N15" si="2">SUM(K5:M5)</f>
        <v>124.67</v>
      </c>
      <c r="O5" s="39">
        <f>AVERAGE(K5:M5)</f>
        <v>41.556666666666665</v>
      </c>
      <c r="P5" s="36"/>
    </row>
    <row r="6" spans="1:16" ht="14.25" customHeight="1" x14ac:dyDescent="0.25">
      <c r="A6" s="6">
        <v>1</v>
      </c>
      <c r="B6" s="13" t="s">
        <v>11</v>
      </c>
      <c r="C6" s="13">
        <v>42</v>
      </c>
      <c r="D6" s="13">
        <v>45.5</v>
      </c>
      <c r="E6" s="13">
        <v>44</v>
      </c>
      <c r="F6" s="13">
        <f t="shared" si="0"/>
        <v>43.833333333333336</v>
      </c>
      <c r="G6" s="17">
        <f t="shared" si="1"/>
        <v>43.83</v>
      </c>
      <c r="J6" s="38" t="s">
        <v>10</v>
      </c>
      <c r="K6" s="36">
        <v>42.17</v>
      </c>
      <c r="L6" s="36">
        <v>34.33</v>
      </c>
      <c r="M6" s="36">
        <v>41.5</v>
      </c>
      <c r="N6" s="39">
        <f t="shared" si="2"/>
        <v>118</v>
      </c>
      <c r="O6" s="39">
        <f t="shared" ref="O6:O15" si="3">AVERAGE(K6:M6)</f>
        <v>39.333333333333336</v>
      </c>
      <c r="P6" s="36"/>
    </row>
    <row r="7" spans="1:16" ht="14.25" customHeight="1" x14ac:dyDescent="0.25">
      <c r="A7" s="6">
        <v>1</v>
      </c>
      <c r="B7" s="13" t="s">
        <v>12</v>
      </c>
      <c r="C7" s="13">
        <v>40.5</v>
      </c>
      <c r="D7" s="13">
        <v>35</v>
      </c>
      <c r="E7" s="13">
        <v>43.5</v>
      </c>
      <c r="F7" s="13">
        <f t="shared" si="0"/>
        <v>39.666666666666664</v>
      </c>
      <c r="G7" s="17">
        <f t="shared" si="1"/>
        <v>39.67</v>
      </c>
      <c r="J7" s="38" t="s">
        <v>11</v>
      </c>
      <c r="K7" s="36">
        <v>43.83</v>
      </c>
      <c r="L7" s="36">
        <v>39.83</v>
      </c>
      <c r="M7" s="36">
        <v>31</v>
      </c>
      <c r="N7" s="39">
        <f t="shared" si="2"/>
        <v>114.66</v>
      </c>
      <c r="O7" s="39">
        <f t="shared" si="3"/>
        <v>38.22</v>
      </c>
      <c r="P7" s="36"/>
    </row>
    <row r="8" spans="1:16" ht="14.25" customHeight="1" x14ac:dyDescent="0.25">
      <c r="A8" s="6">
        <v>1</v>
      </c>
      <c r="B8" s="13" t="s">
        <v>13</v>
      </c>
      <c r="C8" s="13">
        <v>22</v>
      </c>
      <c r="D8" s="13">
        <v>32</v>
      </c>
      <c r="E8" s="13">
        <v>38</v>
      </c>
      <c r="F8" s="13">
        <f t="shared" si="0"/>
        <v>30.666666666666668</v>
      </c>
      <c r="G8" s="17">
        <f t="shared" si="1"/>
        <v>30.67</v>
      </c>
      <c r="J8" s="38" t="s">
        <v>12</v>
      </c>
      <c r="K8" s="36">
        <v>39.67</v>
      </c>
      <c r="L8" s="36">
        <v>39.67</v>
      </c>
      <c r="M8" s="36">
        <v>44.5</v>
      </c>
      <c r="N8" s="39">
        <f t="shared" si="2"/>
        <v>123.84</v>
      </c>
      <c r="O8" s="39">
        <f t="shared" si="3"/>
        <v>41.28</v>
      </c>
      <c r="P8" s="36"/>
    </row>
    <row r="9" spans="1:16" ht="14.25" customHeight="1" x14ac:dyDescent="0.25">
      <c r="A9" s="6">
        <v>1</v>
      </c>
      <c r="B9" s="13" t="s">
        <v>14</v>
      </c>
      <c r="C9" s="13">
        <v>48</v>
      </c>
      <c r="D9" s="13">
        <v>43.5</v>
      </c>
      <c r="E9" s="13">
        <v>40</v>
      </c>
      <c r="F9" s="13">
        <f t="shared" si="0"/>
        <v>43.833333333333336</v>
      </c>
      <c r="G9" s="17">
        <f t="shared" si="1"/>
        <v>43.83</v>
      </c>
      <c r="J9" s="38" t="s">
        <v>13</v>
      </c>
      <c r="K9" s="36">
        <v>30.67</v>
      </c>
      <c r="L9" s="36">
        <v>34.17</v>
      </c>
      <c r="M9" s="36">
        <v>36.67</v>
      </c>
      <c r="N9" s="39">
        <f t="shared" si="2"/>
        <v>101.51</v>
      </c>
      <c r="O9" s="39">
        <f t="shared" si="3"/>
        <v>33.836666666666666</v>
      </c>
      <c r="P9" s="36"/>
    </row>
    <row r="10" spans="1:16" ht="14.25" customHeight="1" x14ac:dyDescent="0.25">
      <c r="A10" s="6">
        <v>1</v>
      </c>
      <c r="B10" s="13" t="s">
        <v>15</v>
      </c>
      <c r="C10" s="13">
        <v>43.5</v>
      </c>
      <c r="D10" s="13">
        <v>36</v>
      </c>
      <c r="E10" s="13">
        <v>43</v>
      </c>
      <c r="F10" s="13">
        <f t="shared" si="0"/>
        <v>40.833333333333336</v>
      </c>
      <c r="G10" s="17">
        <f t="shared" si="1"/>
        <v>40.83</v>
      </c>
      <c r="J10" s="38" t="s">
        <v>14</v>
      </c>
      <c r="K10" s="36">
        <v>43.83</v>
      </c>
      <c r="L10" s="36">
        <v>45.83</v>
      </c>
      <c r="M10" s="36">
        <v>43.67</v>
      </c>
      <c r="N10" s="39">
        <f t="shared" si="2"/>
        <v>133.32999999999998</v>
      </c>
      <c r="O10" s="39">
        <f t="shared" si="3"/>
        <v>44.443333333333328</v>
      </c>
      <c r="P10" s="36"/>
    </row>
    <row r="11" spans="1:16" ht="14.25" customHeight="1" x14ac:dyDescent="0.25">
      <c r="A11" s="6">
        <v>1</v>
      </c>
      <c r="B11" s="13" t="s">
        <v>16</v>
      </c>
      <c r="C11" s="13">
        <v>42</v>
      </c>
      <c r="D11" s="13">
        <v>43</v>
      </c>
      <c r="E11" s="13">
        <v>44.5</v>
      </c>
      <c r="F11" s="13">
        <f t="shared" si="0"/>
        <v>43.166666666666664</v>
      </c>
      <c r="G11" s="17">
        <f t="shared" si="1"/>
        <v>43.17</v>
      </c>
      <c r="J11" s="38" t="s">
        <v>15</v>
      </c>
      <c r="K11" s="36">
        <v>40.83</v>
      </c>
      <c r="L11" s="36">
        <v>37.17</v>
      </c>
      <c r="M11" s="36">
        <v>43.33</v>
      </c>
      <c r="N11" s="39">
        <f t="shared" si="2"/>
        <v>121.33</v>
      </c>
      <c r="O11" s="39">
        <f t="shared" si="3"/>
        <v>40.443333333333335</v>
      </c>
      <c r="P11" s="36"/>
    </row>
    <row r="12" spans="1:16" ht="14.25" customHeight="1" x14ac:dyDescent="0.25">
      <c r="A12" s="6">
        <v>1</v>
      </c>
      <c r="B12" s="13" t="s">
        <v>17</v>
      </c>
      <c r="C12" s="13">
        <v>39.5</v>
      </c>
      <c r="D12" s="13">
        <v>45</v>
      </c>
      <c r="E12" s="13">
        <v>44</v>
      </c>
      <c r="F12" s="13">
        <f t="shared" si="0"/>
        <v>42.833333333333336</v>
      </c>
      <c r="G12" s="17">
        <f t="shared" si="1"/>
        <v>42.83</v>
      </c>
      <c r="J12" s="38" t="s">
        <v>16</v>
      </c>
      <c r="K12" s="36">
        <v>43.17</v>
      </c>
      <c r="L12" s="36">
        <v>32.83</v>
      </c>
      <c r="M12" s="36">
        <v>36.5</v>
      </c>
      <c r="N12" s="39">
        <f t="shared" si="2"/>
        <v>112.5</v>
      </c>
      <c r="O12" s="39">
        <f t="shared" si="3"/>
        <v>37.5</v>
      </c>
      <c r="P12" s="36"/>
    </row>
    <row r="13" spans="1:16" ht="14.25" customHeight="1" x14ac:dyDescent="0.25">
      <c r="A13" s="6">
        <v>1</v>
      </c>
      <c r="B13" s="13" t="s">
        <v>18</v>
      </c>
      <c r="C13" s="13">
        <v>32.5</v>
      </c>
      <c r="D13" s="13">
        <v>46.5</v>
      </c>
      <c r="E13" s="13">
        <v>45</v>
      </c>
      <c r="F13" s="13">
        <f t="shared" si="0"/>
        <v>41.333333333333336</v>
      </c>
      <c r="G13" s="17">
        <f t="shared" si="1"/>
        <v>41.33</v>
      </c>
      <c r="J13" s="38" t="s">
        <v>17</v>
      </c>
      <c r="K13" s="36">
        <v>42.83</v>
      </c>
      <c r="L13" s="36">
        <v>41</v>
      </c>
      <c r="M13" s="36">
        <v>35.33</v>
      </c>
      <c r="N13" s="39">
        <f t="shared" si="2"/>
        <v>119.16</v>
      </c>
      <c r="O13" s="39">
        <f t="shared" si="3"/>
        <v>39.72</v>
      </c>
      <c r="P13" s="36"/>
    </row>
    <row r="14" spans="1:16" ht="14.25" customHeight="1" x14ac:dyDescent="0.25">
      <c r="A14" s="6">
        <v>1</v>
      </c>
      <c r="B14" s="13" t="s">
        <v>19</v>
      </c>
      <c r="C14" s="13">
        <v>44.5</v>
      </c>
      <c r="D14" s="13">
        <v>48</v>
      </c>
      <c r="E14" s="13">
        <v>43.5</v>
      </c>
      <c r="F14" s="13">
        <f t="shared" si="0"/>
        <v>45.333333333333336</v>
      </c>
      <c r="G14" s="17">
        <f t="shared" si="1"/>
        <v>45.33</v>
      </c>
      <c r="J14" s="38" t="s">
        <v>18</v>
      </c>
      <c r="K14" s="36">
        <v>41.33</v>
      </c>
      <c r="L14" s="36">
        <v>32.17</v>
      </c>
      <c r="M14" s="36">
        <v>43.83</v>
      </c>
      <c r="N14" s="39">
        <f t="shared" si="2"/>
        <v>117.33</v>
      </c>
      <c r="O14" s="39">
        <f t="shared" si="3"/>
        <v>39.11</v>
      </c>
      <c r="P14" s="36"/>
    </row>
    <row r="15" spans="1:16" ht="14.25" customHeight="1" x14ac:dyDescent="0.25">
      <c r="A15" s="6">
        <v>2</v>
      </c>
      <c r="B15" s="13" t="s">
        <v>8</v>
      </c>
      <c r="C15" s="13">
        <v>28</v>
      </c>
      <c r="D15" s="13">
        <v>32</v>
      </c>
      <c r="E15" s="13">
        <v>26.5</v>
      </c>
      <c r="F15" s="13">
        <f t="shared" si="0"/>
        <v>28.833333333333332</v>
      </c>
      <c r="G15" s="17">
        <f t="shared" si="1"/>
        <v>28.83</v>
      </c>
      <c r="J15" s="38" t="s">
        <v>19</v>
      </c>
      <c r="K15" s="36">
        <v>45.33</v>
      </c>
      <c r="L15" s="36">
        <v>38.17</v>
      </c>
      <c r="M15" s="36">
        <v>35.33</v>
      </c>
      <c r="N15" s="39">
        <f t="shared" si="2"/>
        <v>118.83</v>
      </c>
      <c r="O15" s="39">
        <f t="shared" si="3"/>
        <v>39.61</v>
      </c>
      <c r="P15" s="36"/>
    </row>
    <row r="16" spans="1:16" x14ac:dyDescent="0.25">
      <c r="A16" s="6">
        <v>2</v>
      </c>
      <c r="B16" s="13" t="s">
        <v>9</v>
      </c>
      <c r="C16" s="13">
        <v>42</v>
      </c>
      <c r="D16" s="13">
        <v>42.5</v>
      </c>
      <c r="E16" s="13">
        <v>35.5</v>
      </c>
      <c r="F16" s="13">
        <f t="shared" si="0"/>
        <v>40</v>
      </c>
      <c r="G16" s="17">
        <f t="shared" si="1"/>
        <v>40</v>
      </c>
    </row>
    <row r="17" spans="1:17" x14ac:dyDescent="0.25">
      <c r="A17" s="6">
        <v>2</v>
      </c>
      <c r="B17" s="13" t="s">
        <v>10</v>
      </c>
      <c r="C17" s="13">
        <v>39</v>
      </c>
      <c r="D17" s="13">
        <v>30</v>
      </c>
      <c r="E17" s="13">
        <v>34</v>
      </c>
      <c r="F17" s="13">
        <f t="shared" si="0"/>
        <v>34.333333333333336</v>
      </c>
      <c r="G17" s="17">
        <f t="shared" si="1"/>
        <v>34.33</v>
      </c>
    </row>
    <row r="18" spans="1:17" x14ac:dyDescent="0.25">
      <c r="A18" s="6">
        <v>2</v>
      </c>
      <c r="B18" s="13" t="s">
        <v>11</v>
      </c>
      <c r="C18" s="13">
        <v>39.5</v>
      </c>
      <c r="D18" s="13">
        <v>38</v>
      </c>
      <c r="E18" s="13">
        <v>42</v>
      </c>
      <c r="F18" s="13">
        <f t="shared" si="0"/>
        <v>39.833333333333336</v>
      </c>
      <c r="G18" s="17">
        <f t="shared" si="1"/>
        <v>39.83</v>
      </c>
      <c r="J18" s="24" t="s">
        <v>31</v>
      </c>
      <c r="K18" s="24" t="s">
        <v>32</v>
      </c>
      <c r="L18" s="24" t="s">
        <v>33</v>
      </c>
      <c r="M18" s="24" t="s">
        <v>34</v>
      </c>
      <c r="N18" s="24" t="s">
        <v>35</v>
      </c>
      <c r="O18" s="26" t="s">
        <v>36</v>
      </c>
      <c r="P18" s="27"/>
      <c r="Q18" s="24" t="s">
        <v>37</v>
      </c>
    </row>
    <row r="19" spans="1:17" x14ac:dyDescent="0.25">
      <c r="A19" s="6">
        <v>2</v>
      </c>
      <c r="B19" s="13" t="s">
        <v>12</v>
      </c>
      <c r="C19" s="13">
        <v>30.5</v>
      </c>
      <c r="D19" s="13">
        <v>44</v>
      </c>
      <c r="E19" s="13">
        <v>44.5</v>
      </c>
      <c r="F19" s="13">
        <f t="shared" si="0"/>
        <v>39.666666666666664</v>
      </c>
      <c r="G19" s="17">
        <f t="shared" si="1"/>
        <v>39.67</v>
      </c>
      <c r="J19" s="25"/>
      <c r="K19" s="25"/>
      <c r="L19" s="25"/>
      <c r="M19" s="25"/>
      <c r="N19" s="25"/>
      <c r="O19" s="19">
        <v>0.05</v>
      </c>
      <c r="P19" s="19">
        <v>0.01</v>
      </c>
      <c r="Q19" s="25"/>
    </row>
    <row r="20" spans="1:17" x14ac:dyDescent="0.25">
      <c r="A20" s="6">
        <v>2</v>
      </c>
      <c r="B20" s="13" t="s">
        <v>13</v>
      </c>
      <c r="C20" s="13">
        <v>34</v>
      </c>
      <c r="D20" s="13">
        <v>34.5</v>
      </c>
      <c r="E20" s="13">
        <v>34</v>
      </c>
      <c r="F20" s="13">
        <f t="shared" si="0"/>
        <v>34.166666666666664</v>
      </c>
      <c r="G20" s="17">
        <f t="shared" si="1"/>
        <v>34.17</v>
      </c>
      <c r="J20" s="19" t="s">
        <v>38</v>
      </c>
      <c r="K20" s="6">
        <v>2</v>
      </c>
      <c r="L20" s="6">
        <v>116.76410555555049</v>
      </c>
      <c r="M20" s="6">
        <v>58.382052777775243</v>
      </c>
      <c r="N20" s="6">
        <v>3.7711489344196099</v>
      </c>
      <c r="O20" s="6">
        <v>3.44</v>
      </c>
      <c r="P20" s="6">
        <v>5.72</v>
      </c>
      <c r="Q20" s="6" t="s">
        <v>39</v>
      </c>
    </row>
    <row r="21" spans="1:17" x14ac:dyDescent="0.25">
      <c r="A21" s="6">
        <v>2</v>
      </c>
      <c r="B21" s="13" t="s">
        <v>14</v>
      </c>
      <c r="C21" s="13">
        <v>44.5</v>
      </c>
      <c r="D21" s="13">
        <v>44</v>
      </c>
      <c r="E21" s="13">
        <v>49</v>
      </c>
      <c r="F21" s="13">
        <f t="shared" si="0"/>
        <v>45.833333333333336</v>
      </c>
      <c r="G21" s="17">
        <f t="shared" si="1"/>
        <v>45.83</v>
      </c>
      <c r="J21" s="19" t="s">
        <v>40</v>
      </c>
      <c r="K21" s="6">
        <v>2</v>
      </c>
      <c r="L21" s="6">
        <v>16.189405555538542</v>
      </c>
      <c r="M21" s="6">
        <v>8.0947027777692711</v>
      </c>
      <c r="N21" s="6">
        <v>0.52287181252470005</v>
      </c>
      <c r="O21" s="6">
        <v>3.44</v>
      </c>
      <c r="P21" s="6">
        <v>5.72</v>
      </c>
      <c r="Q21" s="6" t="s">
        <v>41</v>
      </c>
    </row>
    <row r="22" spans="1:17" x14ac:dyDescent="0.25">
      <c r="A22" s="6">
        <v>2</v>
      </c>
      <c r="B22" s="13" t="s">
        <v>15</v>
      </c>
      <c r="C22" s="13">
        <v>35</v>
      </c>
      <c r="D22" s="13">
        <v>41.5</v>
      </c>
      <c r="E22" s="13">
        <v>35</v>
      </c>
      <c r="F22" s="13">
        <f t="shared" si="0"/>
        <v>37.166666666666664</v>
      </c>
      <c r="G22" s="17">
        <f t="shared" si="1"/>
        <v>37.17</v>
      </c>
      <c r="J22" s="19" t="s">
        <v>42</v>
      </c>
      <c r="K22" s="6">
        <v>3</v>
      </c>
      <c r="L22" s="6">
        <v>53.981830555545457</v>
      </c>
      <c r="M22" s="6">
        <v>17.993943518515152</v>
      </c>
      <c r="N22" s="6">
        <v>1.1623065256740517</v>
      </c>
      <c r="O22" s="6">
        <v>3.05</v>
      </c>
      <c r="P22" s="6">
        <v>4.82</v>
      </c>
      <c r="Q22" s="6" t="s">
        <v>41</v>
      </c>
    </row>
    <row r="23" spans="1:17" x14ac:dyDescent="0.25">
      <c r="A23" s="6">
        <v>2</v>
      </c>
      <c r="B23" s="13" t="s">
        <v>16</v>
      </c>
      <c r="C23" s="13">
        <v>33.5</v>
      </c>
      <c r="D23" s="13">
        <v>31</v>
      </c>
      <c r="E23" s="13">
        <v>34</v>
      </c>
      <c r="F23" s="13">
        <f t="shared" si="0"/>
        <v>32.833333333333336</v>
      </c>
      <c r="G23" s="17">
        <f t="shared" si="1"/>
        <v>32.83</v>
      </c>
      <c r="J23" s="19" t="s">
        <v>43</v>
      </c>
      <c r="K23" s="6">
        <v>6</v>
      </c>
      <c r="L23" s="6">
        <v>215.00472777779942</v>
      </c>
      <c r="M23" s="6">
        <v>35.834121296299905</v>
      </c>
      <c r="N23" s="6">
        <v>2.3146806580574304</v>
      </c>
      <c r="O23" s="6">
        <v>2.5499999999999998</v>
      </c>
      <c r="P23" s="6">
        <v>3.76</v>
      </c>
      <c r="Q23" s="6" t="s">
        <v>41</v>
      </c>
    </row>
    <row r="24" spans="1:17" x14ac:dyDescent="0.25">
      <c r="A24" s="6">
        <v>2</v>
      </c>
      <c r="B24" s="13" t="s">
        <v>17</v>
      </c>
      <c r="C24" s="13">
        <v>41.5</v>
      </c>
      <c r="D24" s="13">
        <v>43.5</v>
      </c>
      <c r="E24" s="13">
        <v>38</v>
      </c>
      <c r="F24" s="13">
        <f t="shared" si="0"/>
        <v>41</v>
      </c>
      <c r="G24" s="17">
        <f t="shared" si="1"/>
        <v>41</v>
      </c>
      <c r="J24" s="19" t="s">
        <v>44</v>
      </c>
      <c r="K24" s="6">
        <v>22</v>
      </c>
      <c r="L24" s="6">
        <v>340.58722777776711</v>
      </c>
      <c r="M24" s="6">
        <v>15.481237626262141</v>
      </c>
      <c r="N24" s="6"/>
      <c r="O24" s="6"/>
      <c r="P24" s="6"/>
      <c r="Q24" s="6"/>
    </row>
    <row r="25" spans="1:17" x14ac:dyDescent="0.25">
      <c r="A25" s="6">
        <v>2</v>
      </c>
      <c r="B25" s="13" t="s">
        <v>18</v>
      </c>
      <c r="C25" s="13">
        <v>31</v>
      </c>
      <c r="D25" s="13">
        <v>34.5</v>
      </c>
      <c r="E25" s="13">
        <v>31</v>
      </c>
      <c r="F25" s="13">
        <f t="shared" si="0"/>
        <v>32.166666666666664</v>
      </c>
      <c r="G25" s="17">
        <f t="shared" si="1"/>
        <v>32.17</v>
      </c>
      <c r="J25" s="19" t="s">
        <v>45</v>
      </c>
      <c r="K25" s="6">
        <v>35</v>
      </c>
      <c r="L25" s="6"/>
      <c r="M25" s="6"/>
      <c r="N25" s="6"/>
      <c r="O25" s="6"/>
      <c r="P25" s="6"/>
      <c r="Q25" s="6"/>
    </row>
    <row r="26" spans="1:17" x14ac:dyDescent="0.25">
      <c r="A26" s="6">
        <v>2</v>
      </c>
      <c r="B26" s="13" t="s">
        <v>19</v>
      </c>
      <c r="C26" s="13">
        <v>40</v>
      </c>
      <c r="D26" s="13">
        <v>41.5</v>
      </c>
      <c r="E26" s="13">
        <v>33</v>
      </c>
      <c r="F26" s="13">
        <f t="shared" si="0"/>
        <v>38.166666666666664</v>
      </c>
      <c r="G26" s="17">
        <f t="shared" si="1"/>
        <v>38.17</v>
      </c>
      <c r="J26" s="19"/>
      <c r="K26" s="6"/>
      <c r="L26" s="6"/>
      <c r="M26" s="6"/>
      <c r="N26" s="6"/>
      <c r="O26" s="6"/>
      <c r="P26" s="6"/>
      <c r="Q26" s="6"/>
    </row>
    <row r="27" spans="1:17" x14ac:dyDescent="0.25">
      <c r="A27" s="6">
        <v>3</v>
      </c>
      <c r="B27" s="13" t="s">
        <v>8</v>
      </c>
      <c r="C27" s="13">
        <v>35</v>
      </c>
      <c r="D27" s="13">
        <v>31.5</v>
      </c>
      <c r="E27" s="13">
        <v>39</v>
      </c>
      <c r="F27" s="13">
        <f t="shared" si="0"/>
        <v>35.166666666666664</v>
      </c>
      <c r="G27" s="17">
        <f t="shared" si="1"/>
        <v>35.17</v>
      </c>
    </row>
    <row r="28" spans="1:17" x14ac:dyDescent="0.25">
      <c r="A28" s="6">
        <v>3</v>
      </c>
      <c r="B28" s="13" t="s">
        <v>9</v>
      </c>
      <c r="C28" s="13">
        <v>40</v>
      </c>
      <c r="D28" s="13">
        <v>45</v>
      </c>
      <c r="E28" s="13">
        <v>37</v>
      </c>
      <c r="F28" s="13">
        <f t="shared" si="0"/>
        <v>40.666666666666664</v>
      </c>
      <c r="G28" s="17">
        <f t="shared" si="1"/>
        <v>40.67</v>
      </c>
    </row>
    <row r="29" spans="1:17" x14ac:dyDescent="0.25">
      <c r="A29" s="6">
        <v>3</v>
      </c>
      <c r="B29" s="13" t="s">
        <v>10</v>
      </c>
      <c r="C29" s="13">
        <v>39.5</v>
      </c>
      <c r="D29" s="13">
        <v>42.5</v>
      </c>
      <c r="E29" s="13">
        <v>42.5</v>
      </c>
      <c r="F29" s="13">
        <f t="shared" si="0"/>
        <v>41.5</v>
      </c>
      <c r="G29" s="17">
        <f t="shared" si="1"/>
        <v>41.5</v>
      </c>
      <c r="J29" s="15" t="s">
        <v>8</v>
      </c>
      <c r="K29" s="15">
        <v>34.39</v>
      </c>
    </row>
    <row r="30" spans="1:17" x14ac:dyDescent="0.25">
      <c r="A30" s="6">
        <v>3</v>
      </c>
      <c r="B30" s="13" t="s">
        <v>11</v>
      </c>
      <c r="C30" s="13">
        <v>31.5</v>
      </c>
      <c r="D30" s="13">
        <v>30</v>
      </c>
      <c r="E30" s="13">
        <v>31.5</v>
      </c>
      <c r="F30" s="13">
        <f t="shared" si="0"/>
        <v>31</v>
      </c>
      <c r="G30" s="17">
        <f t="shared" si="1"/>
        <v>31</v>
      </c>
      <c r="J30" s="15" t="s">
        <v>9</v>
      </c>
      <c r="K30" s="15">
        <v>41.56</v>
      </c>
    </row>
    <row r="31" spans="1:17" x14ac:dyDescent="0.25">
      <c r="A31" s="6">
        <v>3</v>
      </c>
      <c r="B31" s="13" t="s">
        <v>12</v>
      </c>
      <c r="C31" s="13">
        <v>44.5</v>
      </c>
      <c r="D31" s="13">
        <v>44</v>
      </c>
      <c r="E31" s="13">
        <v>45</v>
      </c>
      <c r="F31" s="13">
        <f t="shared" si="0"/>
        <v>44.5</v>
      </c>
      <c r="G31" s="17">
        <f t="shared" si="1"/>
        <v>44.5</v>
      </c>
      <c r="J31" s="15" t="s">
        <v>10</v>
      </c>
      <c r="K31" s="15">
        <v>39.33</v>
      </c>
    </row>
    <row r="32" spans="1:17" x14ac:dyDescent="0.25">
      <c r="A32" s="6">
        <v>3</v>
      </c>
      <c r="B32" s="13" t="s">
        <v>13</v>
      </c>
      <c r="C32" s="13">
        <v>30.5</v>
      </c>
      <c r="D32" s="13">
        <v>42.5</v>
      </c>
      <c r="E32" s="13">
        <v>37</v>
      </c>
      <c r="F32" s="13">
        <f t="shared" si="0"/>
        <v>36.666666666666664</v>
      </c>
      <c r="G32" s="17">
        <f t="shared" si="1"/>
        <v>36.67</v>
      </c>
      <c r="J32" s="15" t="s">
        <v>11</v>
      </c>
      <c r="K32" s="15">
        <v>38.22</v>
      </c>
    </row>
    <row r="33" spans="1:11" x14ac:dyDescent="0.25">
      <c r="A33" s="6">
        <v>3</v>
      </c>
      <c r="B33" s="13" t="s">
        <v>14</v>
      </c>
      <c r="C33" s="13">
        <v>45</v>
      </c>
      <c r="D33" s="13">
        <v>42.5</v>
      </c>
      <c r="E33" s="13">
        <v>43.5</v>
      </c>
      <c r="F33" s="13">
        <f t="shared" si="0"/>
        <v>43.666666666666664</v>
      </c>
      <c r="G33" s="17">
        <f t="shared" si="1"/>
        <v>43.67</v>
      </c>
      <c r="J33" s="15" t="s">
        <v>12</v>
      </c>
      <c r="K33" s="15">
        <v>41.28</v>
      </c>
    </row>
    <row r="34" spans="1:11" x14ac:dyDescent="0.25">
      <c r="A34" s="6">
        <v>3</v>
      </c>
      <c r="B34" s="13" t="s">
        <v>15</v>
      </c>
      <c r="C34" s="13">
        <v>43.5</v>
      </c>
      <c r="D34" s="13">
        <v>41.5</v>
      </c>
      <c r="E34" s="13">
        <v>45</v>
      </c>
      <c r="F34" s="13">
        <f t="shared" si="0"/>
        <v>43.333333333333336</v>
      </c>
      <c r="G34" s="17">
        <f t="shared" si="1"/>
        <v>43.33</v>
      </c>
      <c r="J34" s="15" t="s">
        <v>13</v>
      </c>
      <c r="K34" s="15">
        <v>33.840000000000003</v>
      </c>
    </row>
    <row r="35" spans="1:11" x14ac:dyDescent="0.25">
      <c r="A35" s="6">
        <v>3</v>
      </c>
      <c r="B35" s="13" t="s">
        <v>16</v>
      </c>
      <c r="C35" s="13">
        <v>33</v>
      </c>
      <c r="D35" s="13">
        <v>42</v>
      </c>
      <c r="E35" s="13">
        <v>34.5</v>
      </c>
      <c r="F35" s="13">
        <f t="shared" si="0"/>
        <v>36.5</v>
      </c>
      <c r="G35" s="17">
        <f t="shared" si="1"/>
        <v>36.5</v>
      </c>
      <c r="J35" s="15" t="s">
        <v>14</v>
      </c>
      <c r="K35" s="15">
        <v>44.44</v>
      </c>
    </row>
    <row r="36" spans="1:11" x14ac:dyDescent="0.25">
      <c r="A36" s="6">
        <v>3</v>
      </c>
      <c r="B36" s="13" t="s">
        <v>17</v>
      </c>
      <c r="C36" s="13">
        <v>27.5</v>
      </c>
      <c r="D36" s="13">
        <v>38</v>
      </c>
      <c r="E36" s="13">
        <v>40.5</v>
      </c>
      <c r="F36" s="13">
        <f t="shared" si="0"/>
        <v>35.333333333333336</v>
      </c>
      <c r="G36" s="17">
        <f t="shared" si="1"/>
        <v>35.33</v>
      </c>
      <c r="J36" s="15" t="s">
        <v>15</v>
      </c>
      <c r="K36" s="15">
        <v>40.44</v>
      </c>
    </row>
    <row r="37" spans="1:11" x14ac:dyDescent="0.25">
      <c r="A37" s="6">
        <v>3</v>
      </c>
      <c r="B37" s="13" t="s">
        <v>18</v>
      </c>
      <c r="C37" s="13">
        <v>40</v>
      </c>
      <c r="D37" s="13">
        <v>44</v>
      </c>
      <c r="E37" s="13">
        <v>47.5</v>
      </c>
      <c r="F37" s="13">
        <f t="shared" si="0"/>
        <v>43.833333333333336</v>
      </c>
      <c r="G37" s="17">
        <f t="shared" si="1"/>
        <v>43.83</v>
      </c>
      <c r="J37" s="15" t="s">
        <v>16</v>
      </c>
      <c r="K37" s="15">
        <v>37.5</v>
      </c>
    </row>
    <row r="38" spans="1:11" x14ac:dyDescent="0.25">
      <c r="A38" s="6">
        <v>3</v>
      </c>
      <c r="B38" s="13" t="s">
        <v>19</v>
      </c>
      <c r="C38" s="13">
        <v>34.5</v>
      </c>
      <c r="D38" s="13">
        <v>34</v>
      </c>
      <c r="E38" s="13">
        <v>37.5</v>
      </c>
      <c r="F38" s="13">
        <f t="shared" si="0"/>
        <v>35.333333333333336</v>
      </c>
      <c r="G38" s="17">
        <f t="shared" si="1"/>
        <v>35.33</v>
      </c>
      <c r="J38" s="15" t="s">
        <v>17</v>
      </c>
      <c r="K38" s="15">
        <v>39.72</v>
      </c>
    </row>
    <row r="39" spans="1:11" x14ac:dyDescent="0.25">
      <c r="A39" s="10"/>
      <c r="G39" s="15">
        <f>AVERAGE(G3:G38)</f>
        <v>39.120277777777773</v>
      </c>
      <c r="J39" s="15" t="s">
        <v>18</v>
      </c>
      <c r="K39" s="15">
        <v>39.11</v>
      </c>
    </row>
    <row r="40" spans="1:11" x14ac:dyDescent="0.25">
      <c r="G40" s="15">
        <f>ROUND(G39,0)</f>
        <v>39</v>
      </c>
      <c r="J40" s="15" t="s">
        <v>19</v>
      </c>
      <c r="K40" s="15">
        <v>39.61</v>
      </c>
    </row>
  </sheetData>
  <mergeCells count="13">
    <mergeCell ref="P2:P3"/>
    <mergeCell ref="A1:F1"/>
    <mergeCell ref="J2:J3"/>
    <mergeCell ref="K2:M2"/>
    <mergeCell ref="N2:N3"/>
    <mergeCell ref="O2:O3"/>
    <mergeCell ref="O18:P18"/>
    <mergeCell ref="Q18:Q19"/>
    <mergeCell ref="J18:J19"/>
    <mergeCell ref="K18:K19"/>
    <mergeCell ref="L18:L19"/>
    <mergeCell ref="M18:M19"/>
    <mergeCell ref="N18:N1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B1" zoomScaleNormal="100" workbookViewId="0">
      <selection activeCell="K2" sqref="K2:P15"/>
    </sheetView>
  </sheetViews>
  <sheetFormatPr defaultColWidth="8.5703125" defaultRowHeight="15.75" x14ac:dyDescent="0.25"/>
  <cols>
    <col min="1" max="1" width="8.28515625" style="14" customWidth="1"/>
    <col min="2" max="2" width="10.7109375" style="14" customWidth="1"/>
    <col min="3" max="5" width="15.140625" style="14" customWidth="1"/>
    <col min="6" max="6" width="12.28515625" style="14" customWidth="1"/>
    <col min="7" max="9" width="8.5703125" style="14"/>
    <col min="10" max="10" width="8.5703125" style="15"/>
    <col min="11" max="11" width="17.7109375" style="15" customWidth="1"/>
    <col min="12" max="16384" width="8.5703125" style="15"/>
  </cols>
  <sheetData>
    <row r="1" spans="1:17" x14ac:dyDescent="0.25">
      <c r="A1" s="29" t="s">
        <v>20</v>
      </c>
      <c r="B1" s="29"/>
      <c r="C1" s="29"/>
      <c r="D1" s="29"/>
      <c r="E1" s="29"/>
      <c r="F1" s="29"/>
    </row>
    <row r="2" spans="1:17" ht="12.75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6" t="s">
        <v>21</v>
      </c>
      <c r="H2" s="18" t="s">
        <v>30</v>
      </c>
      <c r="I2" s="18" t="s">
        <v>22</v>
      </c>
      <c r="K2" s="40" t="s">
        <v>27</v>
      </c>
      <c r="L2" s="40" t="s">
        <v>28</v>
      </c>
      <c r="M2" s="40"/>
      <c r="N2" s="40"/>
      <c r="O2" s="41" t="s">
        <v>29</v>
      </c>
      <c r="P2" s="41" t="s">
        <v>6</v>
      </c>
      <c r="Q2" s="40" t="s">
        <v>7</v>
      </c>
    </row>
    <row r="3" spans="1:17" ht="12.75" customHeight="1" x14ac:dyDescent="0.25">
      <c r="A3" s="6">
        <v>1</v>
      </c>
      <c r="B3" s="13" t="s">
        <v>8</v>
      </c>
      <c r="C3" s="13">
        <v>59.5</v>
      </c>
      <c r="D3" s="13">
        <v>61.5</v>
      </c>
      <c r="E3" s="13">
        <v>59.5</v>
      </c>
      <c r="F3" s="13">
        <f t="shared" ref="F3:F38" si="0">AVERAGE(C3:E3)</f>
        <v>60.166666666666664</v>
      </c>
      <c r="G3" s="17">
        <f t="shared" ref="G3:G38" si="1">ROUND(F3,2)</f>
        <v>60.17</v>
      </c>
      <c r="H3" s="14">
        <v>39.17</v>
      </c>
      <c r="I3" s="14">
        <f t="shared" ref="I3:I38" si="2">G3-H3</f>
        <v>21</v>
      </c>
      <c r="K3" s="40"/>
      <c r="L3" s="42">
        <v>1</v>
      </c>
      <c r="M3" s="42">
        <v>2</v>
      </c>
      <c r="N3" s="42">
        <v>3</v>
      </c>
      <c r="O3" s="43"/>
      <c r="P3" s="43"/>
      <c r="Q3" s="40"/>
    </row>
    <row r="4" spans="1:17" ht="12.75" customHeight="1" x14ac:dyDescent="0.25">
      <c r="A4" s="6">
        <v>1</v>
      </c>
      <c r="B4" s="13" t="s">
        <v>9</v>
      </c>
      <c r="C4" s="13">
        <v>63.5</v>
      </c>
      <c r="D4" s="13">
        <v>64</v>
      </c>
      <c r="E4" s="13">
        <v>62.5</v>
      </c>
      <c r="F4" s="13">
        <f t="shared" si="0"/>
        <v>63.333333333333336</v>
      </c>
      <c r="G4" s="17">
        <f t="shared" si="1"/>
        <v>63.33</v>
      </c>
      <c r="H4" s="14">
        <v>44</v>
      </c>
      <c r="I4" s="14">
        <f t="shared" si="2"/>
        <v>19.329999999999998</v>
      </c>
      <c r="K4" s="44" t="s">
        <v>8</v>
      </c>
      <c r="L4" s="42">
        <v>60.17</v>
      </c>
      <c r="M4" s="42">
        <v>47.67</v>
      </c>
      <c r="N4" s="42">
        <v>53.5</v>
      </c>
      <c r="O4" s="42">
        <f>SUM(L4:N4)</f>
        <v>161.34</v>
      </c>
      <c r="P4" s="45">
        <f>AVERAGE(L4:N4)</f>
        <v>53.78</v>
      </c>
      <c r="Q4" s="42">
        <f>ROUND(P4,2)</f>
        <v>53.78</v>
      </c>
    </row>
    <row r="5" spans="1:17" ht="12.75" customHeight="1" x14ac:dyDescent="0.25">
      <c r="A5" s="6">
        <v>1</v>
      </c>
      <c r="B5" s="13" t="s">
        <v>10</v>
      </c>
      <c r="C5" s="13">
        <v>62</v>
      </c>
      <c r="D5" s="13">
        <v>56</v>
      </c>
      <c r="E5" s="13">
        <v>59</v>
      </c>
      <c r="F5" s="13">
        <f t="shared" si="0"/>
        <v>59</v>
      </c>
      <c r="G5" s="17">
        <f t="shared" si="1"/>
        <v>59</v>
      </c>
      <c r="H5" s="14">
        <v>42.17</v>
      </c>
      <c r="I5" s="14">
        <f t="shared" si="2"/>
        <v>16.829999999999998</v>
      </c>
      <c r="K5" s="44" t="s">
        <v>9</v>
      </c>
      <c r="L5" s="42">
        <v>63.33</v>
      </c>
      <c r="M5" s="42">
        <v>60.83</v>
      </c>
      <c r="N5" s="42">
        <v>60.83</v>
      </c>
      <c r="O5" s="42">
        <f t="shared" ref="O5:O15" si="3">SUM(L5:N5)</f>
        <v>184.99</v>
      </c>
      <c r="P5" s="45">
        <f>AVERAGE(L5:N5)</f>
        <v>61.663333333333334</v>
      </c>
      <c r="Q5" s="42">
        <f t="shared" ref="Q5:Q15" si="4">ROUND(P5,2)</f>
        <v>61.66</v>
      </c>
    </row>
    <row r="6" spans="1:17" ht="12.75" customHeight="1" x14ac:dyDescent="0.25">
      <c r="A6" s="6">
        <v>1</v>
      </c>
      <c r="B6" s="13" t="s">
        <v>11</v>
      </c>
      <c r="C6" s="13">
        <v>63</v>
      </c>
      <c r="D6" s="13">
        <v>66</v>
      </c>
      <c r="E6" s="13">
        <v>61</v>
      </c>
      <c r="F6" s="13">
        <f t="shared" si="0"/>
        <v>63.333333333333336</v>
      </c>
      <c r="G6" s="17">
        <f t="shared" si="1"/>
        <v>63.33</v>
      </c>
      <c r="H6" s="14">
        <v>43.83</v>
      </c>
      <c r="I6" s="14">
        <f t="shared" si="2"/>
        <v>19.5</v>
      </c>
      <c r="K6" s="44" t="s">
        <v>10</v>
      </c>
      <c r="L6" s="42">
        <v>59</v>
      </c>
      <c r="M6" s="42">
        <v>53.5</v>
      </c>
      <c r="N6" s="42">
        <v>60.67</v>
      </c>
      <c r="O6" s="42">
        <f t="shared" si="3"/>
        <v>173.17000000000002</v>
      </c>
      <c r="P6" s="45">
        <f t="shared" ref="P6:P15" si="5">AVERAGE(L6:N6)</f>
        <v>57.723333333333336</v>
      </c>
      <c r="Q6" s="42">
        <f t="shared" si="4"/>
        <v>57.72</v>
      </c>
    </row>
    <row r="7" spans="1:17" ht="12.75" customHeight="1" x14ac:dyDescent="0.25">
      <c r="A7" s="6">
        <v>1</v>
      </c>
      <c r="B7" s="13" t="s">
        <v>12</v>
      </c>
      <c r="C7" s="13">
        <v>63.5</v>
      </c>
      <c r="D7" s="13">
        <v>59</v>
      </c>
      <c r="E7" s="13">
        <v>64</v>
      </c>
      <c r="F7" s="13">
        <f t="shared" si="0"/>
        <v>62.166666666666664</v>
      </c>
      <c r="G7" s="17">
        <f t="shared" si="1"/>
        <v>62.17</v>
      </c>
      <c r="H7" s="14">
        <v>39.67</v>
      </c>
      <c r="I7" s="14">
        <f t="shared" si="2"/>
        <v>22.5</v>
      </c>
      <c r="K7" s="44" t="s">
        <v>11</v>
      </c>
      <c r="L7" s="42">
        <v>63.33</v>
      </c>
      <c r="M7" s="42">
        <v>62.33</v>
      </c>
      <c r="N7" s="42">
        <v>50.33</v>
      </c>
      <c r="O7" s="42">
        <f t="shared" si="3"/>
        <v>175.99</v>
      </c>
      <c r="P7" s="45">
        <f t="shared" si="5"/>
        <v>58.663333333333334</v>
      </c>
      <c r="Q7" s="42">
        <f t="shared" si="4"/>
        <v>58.66</v>
      </c>
    </row>
    <row r="8" spans="1:17" ht="12.75" customHeight="1" x14ac:dyDescent="0.25">
      <c r="A8" s="6">
        <v>1</v>
      </c>
      <c r="B8" s="13" t="s">
        <v>13</v>
      </c>
      <c r="C8" s="13">
        <v>49</v>
      </c>
      <c r="D8" s="13">
        <v>53</v>
      </c>
      <c r="E8" s="13">
        <v>62</v>
      </c>
      <c r="F8" s="13">
        <f t="shared" si="0"/>
        <v>54.666666666666664</v>
      </c>
      <c r="G8" s="17">
        <f t="shared" si="1"/>
        <v>54.67</v>
      </c>
      <c r="H8" s="14">
        <v>30.67</v>
      </c>
      <c r="I8" s="14">
        <f t="shared" si="2"/>
        <v>24</v>
      </c>
      <c r="K8" s="44" t="s">
        <v>12</v>
      </c>
      <c r="L8" s="42">
        <v>62.17</v>
      </c>
      <c r="M8" s="42">
        <v>59.67</v>
      </c>
      <c r="N8" s="42">
        <v>67.5</v>
      </c>
      <c r="O8" s="42">
        <f t="shared" si="3"/>
        <v>189.34</v>
      </c>
      <c r="P8" s="45">
        <f t="shared" si="5"/>
        <v>63.113333333333337</v>
      </c>
      <c r="Q8" s="42">
        <f t="shared" si="4"/>
        <v>63.11</v>
      </c>
    </row>
    <row r="9" spans="1:17" ht="12.75" customHeight="1" x14ac:dyDescent="0.25">
      <c r="A9" s="6">
        <v>1</v>
      </c>
      <c r="B9" s="13" t="s">
        <v>14</v>
      </c>
      <c r="C9" s="13">
        <v>59.5</v>
      </c>
      <c r="D9" s="13">
        <v>67</v>
      </c>
      <c r="E9" s="13">
        <v>65</v>
      </c>
      <c r="F9" s="13">
        <f t="shared" si="0"/>
        <v>63.833333333333336</v>
      </c>
      <c r="G9" s="17">
        <f t="shared" si="1"/>
        <v>63.83</v>
      </c>
      <c r="H9" s="14">
        <v>43.83</v>
      </c>
      <c r="I9" s="14">
        <f t="shared" si="2"/>
        <v>20</v>
      </c>
      <c r="K9" s="44" t="s">
        <v>13</v>
      </c>
      <c r="L9" s="42">
        <v>54.67</v>
      </c>
      <c r="M9" s="42">
        <v>55.5</v>
      </c>
      <c r="N9" s="42">
        <v>56.33</v>
      </c>
      <c r="O9" s="42">
        <f t="shared" si="3"/>
        <v>166.5</v>
      </c>
      <c r="P9" s="45">
        <f t="shared" si="5"/>
        <v>55.5</v>
      </c>
      <c r="Q9" s="42">
        <f t="shared" si="4"/>
        <v>55.5</v>
      </c>
    </row>
    <row r="10" spans="1:17" ht="12.75" customHeight="1" x14ac:dyDescent="0.25">
      <c r="A10" s="6">
        <v>1</v>
      </c>
      <c r="B10" s="13" t="s">
        <v>15</v>
      </c>
      <c r="C10" s="13">
        <v>62.5</v>
      </c>
      <c r="D10" s="13">
        <v>60</v>
      </c>
      <c r="E10" s="13">
        <v>57.5</v>
      </c>
      <c r="F10" s="13">
        <f t="shared" si="0"/>
        <v>60</v>
      </c>
      <c r="G10" s="17">
        <f t="shared" si="1"/>
        <v>60</v>
      </c>
      <c r="H10" s="14">
        <v>40.83</v>
      </c>
      <c r="I10" s="14">
        <f t="shared" si="2"/>
        <v>19.170000000000002</v>
      </c>
      <c r="K10" s="44" t="s">
        <v>14</v>
      </c>
      <c r="L10" s="42">
        <v>63.83</v>
      </c>
      <c r="M10" s="42">
        <v>65.5</v>
      </c>
      <c r="N10" s="42">
        <v>63.83</v>
      </c>
      <c r="O10" s="42">
        <f t="shared" si="3"/>
        <v>193.15999999999997</v>
      </c>
      <c r="P10" s="45">
        <f t="shared" si="5"/>
        <v>64.386666666666656</v>
      </c>
      <c r="Q10" s="42">
        <f t="shared" si="4"/>
        <v>64.39</v>
      </c>
    </row>
    <row r="11" spans="1:17" ht="12.75" customHeight="1" x14ac:dyDescent="0.25">
      <c r="A11" s="6">
        <v>1</v>
      </c>
      <c r="B11" s="13" t="s">
        <v>16</v>
      </c>
      <c r="C11" s="13">
        <v>65</v>
      </c>
      <c r="D11" s="13">
        <v>64.5</v>
      </c>
      <c r="E11" s="13">
        <v>66</v>
      </c>
      <c r="F11" s="13">
        <f t="shared" si="0"/>
        <v>65.166666666666671</v>
      </c>
      <c r="G11" s="17">
        <f t="shared" si="1"/>
        <v>65.17</v>
      </c>
      <c r="H11" s="14">
        <v>43.17</v>
      </c>
      <c r="I11" s="14">
        <f t="shared" si="2"/>
        <v>22</v>
      </c>
      <c r="K11" s="44" t="s">
        <v>15</v>
      </c>
      <c r="L11" s="42">
        <v>60</v>
      </c>
      <c r="M11" s="42">
        <v>58.83</v>
      </c>
      <c r="N11" s="42">
        <v>65</v>
      </c>
      <c r="O11" s="42">
        <f t="shared" si="3"/>
        <v>183.82999999999998</v>
      </c>
      <c r="P11" s="45">
        <f t="shared" si="5"/>
        <v>61.276666666666664</v>
      </c>
      <c r="Q11" s="42">
        <f t="shared" si="4"/>
        <v>61.28</v>
      </c>
    </row>
    <row r="12" spans="1:17" ht="12.75" customHeight="1" x14ac:dyDescent="0.25">
      <c r="A12" s="6">
        <v>1</v>
      </c>
      <c r="B12" s="13" t="s">
        <v>17</v>
      </c>
      <c r="C12" s="13">
        <v>66</v>
      </c>
      <c r="D12" s="13">
        <v>65</v>
      </c>
      <c r="E12" s="13">
        <v>60.5</v>
      </c>
      <c r="F12" s="13">
        <f t="shared" si="0"/>
        <v>63.833333333333336</v>
      </c>
      <c r="G12" s="17">
        <f t="shared" si="1"/>
        <v>63.83</v>
      </c>
      <c r="H12" s="14">
        <v>42.83</v>
      </c>
      <c r="I12" s="14">
        <f t="shared" si="2"/>
        <v>21</v>
      </c>
      <c r="K12" s="44" t="s">
        <v>16</v>
      </c>
      <c r="L12" s="42">
        <v>65.17</v>
      </c>
      <c r="M12" s="42">
        <v>54.83</v>
      </c>
      <c r="N12" s="42">
        <v>55.83</v>
      </c>
      <c r="O12" s="42">
        <f t="shared" si="3"/>
        <v>175.82999999999998</v>
      </c>
      <c r="P12" s="45">
        <f t="shared" si="5"/>
        <v>58.609999999999992</v>
      </c>
      <c r="Q12" s="42">
        <f t="shared" si="4"/>
        <v>58.61</v>
      </c>
    </row>
    <row r="13" spans="1:17" ht="12.75" customHeight="1" x14ac:dyDescent="0.25">
      <c r="A13" s="6">
        <v>1</v>
      </c>
      <c r="B13" s="13" t="s">
        <v>18</v>
      </c>
      <c r="C13" s="13">
        <v>54</v>
      </c>
      <c r="D13" s="13">
        <v>64</v>
      </c>
      <c r="E13" s="13">
        <v>67</v>
      </c>
      <c r="F13" s="13">
        <f t="shared" si="0"/>
        <v>61.666666666666664</v>
      </c>
      <c r="G13" s="17">
        <f t="shared" si="1"/>
        <v>61.67</v>
      </c>
      <c r="H13" s="14">
        <v>41.33</v>
      </c>
      <c r="I13" s="14">
        <f t="shared" si="2"/>
        <v>20.340000000000003</v>
      </c>
      <c r="K13" s="44" t="s">
        <v>17</v>
      </c>
      <c r="L13" s="42">
        <v>63.83</v>
      </c>
      <c r="M13" s="42">
        <v>62.17</v>
      </c>
      <c r="N13" s="42">
        <v>52.83</v>
      </c>
      <c r="O13" s="42">
        <f t="shared" si="3"/>
        <v>178.82999999999998</v>
      </c>
      <c r="P13" s="45">
        <f t="shared" si="5"/>
        <v>59.609999999999992</v>
      </c>
      <c r="Q13" s="42">
        <f t="shared" si="4"/>
        <v>59.61</v>
      </c>
    </row>
    <row r="14" spans="1:17" ht="12.75" customHeight="1" x14ac:dyDescent="0.25">
      <c r="A14" s="6">
        <v>1</v>
      </c>
      <c r="B14" s="13" t="s">
        <v>19</v>
      </c>
      <c r="C14" s="13">
        <v>65.5</v>
      </c>
      <c r="D14" s="13">
        <v>66.5</v>
      </c>
      <c r="E14" s="13">
        <v>68</v>
      </c>
      <c r="F14" s="13">
        <f t="shared" si="0"/>
        <v>66.666666666666671</v>
      </c>
      <c r="G14" s="17">
        <f t="shared" si="1"/>
        <v>66.67</v>
      </c>
      <c r="H14" s="14">
        <v>45.33</v>
      </c>
      <c r="I14" s="14">
        <f t="shared" si="2"/>
        <v>21.340000000000003</v>
      </c>
      <c r="K14" s="44" t="s">
        <v>18</v>
      </c>
      <c r="L14" s="42">
        <v>61.67</v>
      </c>
      <c r="M14" s="42">
        <v>55.5</v>
      </c>
      <c r="N14" s="42">
        <v>62.67</v>
      </c>
      <c r="O14" s="42">
        <f t="shared" si="3"/>
        <v>179.84</v>
      </c>
      <c r="P14" s="45">
        <f t="shared" si="5"/>
        <v>59.946666666666665</v>
      </c>
      <c r="Q14" s="42">
        <f t="shared" si="4"/>
        <v>59.95</v>
      </c>
    </row>
    <row r="15" spans="1:17" ht="12.75" customHeight="1" x14ac:dyDescent="0.25">
      <c r="A15" s="6">
        <v>2</v>
      </c>
      <c r="B15" s="13" t="s">
        <v>8</v>
      </c>
      <c r="C15" s="13">
        <v>45</v>
      </c>
      <c r="D15" s="13">
        <v>53</v>
      </c>
      <c r="E15" s="13">
        <v>45</v>
      </c>
      <c r="F15" s="13">
        <f t="shared" si="0"/>
        <v>47.666666666666664</v>
      </c>
      <c r="G15" s="17">
        <f t="shared" si="1"/>
        <v>47.67</v>
      </c>
      <c r="H15" s="14">
        <v>28.83</v>
      </c>
      <c r="I15" s="14">
        <f t="shared" si="2"/>
        <v>18.840000000000003</v>
      </c>
      <c r="K15" s="44" t="s">
        <v>19</v>
      </c>
      <c r="L15" s="42">
        <v>66.67</v>
      </c>
      <c r="M15" s="42">
        <v>60.5</v>
      </c>
      <c r="N15" s="42">
        <v>52.67</v>
      </c>
      <c r="O15" s="42">
        <f t="shared" si="3"/>
        <v>179.84</v>
      </c>
      <c r="P15" s="45">
        <f t="shared" si="5"/>
        <v>59.946666666666665</v>
      </c>
      <c r="Q15" s="42">
        <f t="shared" si="4"/>
        <v>59.95</v>
      </c>
    </row>
    <row r="16" spans="1:17" x14ac:dyDescent="0.25">
      <c r="A16" s="6">
        <v>2</v>
      </c>
      <c r="B16" s="13" t="s">
        <v>9</v>
      </c>
      <c r="C16" s="13">
        <v>65</v>
      </c>
      <c r="D16" s="13">
        <v>64.5</v>
      </c>
      <c r="E16" s="13">
        <v>53</v>
      </c>
      <c r="F16" s="13">
        <f t="shared" si="0"/>
        <v>60.833333333333336</v>
      </c>
      <c r="G16" s="17">
        <f t="shared" si="1"/>
        <v>60.83</v>
      </c>
      <c r="H16" s="14">
        <v>40</v>
      </c>
      <c r="I16" s="14">
        <f t="shared" si="2"/>
        <v>20.83</v>
      </c>
    </row>
    <row r="17" spans="1:18" x14ac:dyDescent="0.25">
      <c r="A17" s="6">
        <v>2</v>
      </c>
      <c r="B17" s="13" t="s">
        <v>10</v>
      </c>
      <c r="C17" s="13">
        <v>62</v>
      </c>
      <c r="D17" s="13">
        <v>47</v>
      </c>
      <c r="E17" s="13">
        <v>51.5</v>
      </c>
      <c r="F17" s="13">
        <f t="shared" si="0"/>
        <v>53.5</v>
      </c>
      <c r="G17" s="17">
        <f t="shared" si="1"/>
        <v>53.5</v>
      </c>
      <c r="H17" s="14">
        <v>34.33</v>
      </c>
      <c r="I17" s="14">
        <f t="shared" si="2"/>
        <v>19.170000000000002</v>
      </c>
    </row>
    <row r="18" spans="1:18" x14ac:dyDescent="0.25">
      <c r="A18" s="6">
        <v>2</v>
      </c>
      <c r="B18" s="13" t="s">
        <v>11</v>
      </c>
      <c r="C18" s="13">
        <v>63</v>
      </c>
      <c r="D18" s="13">
        <v>60</v>
      </c>
      <c r="E18" s="13">
        <v>64</v>
      </c>
      <c r="F18" s="13">
        <f t="shared" si="0"/>
        <v>62.333333333333336</v>
      </c>
      <c r="G18" s="17">
        <f t="shared" si="1"/>
        <v>62.33</v>
      </c>
      <c r="H18" s="14">
        <v>39.83</v>
      </c>
      <c r="I18" s="14">
        <f t="shared" si="2"/>
        <v>22.5</v>
      </c>
      <c r="K18" s="24" t="s">
        <v>31</v>
      </c>
      <c r="L18" s="24" t="s">
        <v>32</v>
      </c>
      <c r="M18" s="24" t="s">
        <v>33</v>
      </c>
      <c r="N18" s="24" t="s">
        <v>34</v>
      </c>
      <c r="O18" s="24" t="s">
        <v>35</v>
      </c>
      <c r="P18" s="26" t="s">
        <v>36</v>
      </c>
      <c r="Q18" s="27"/>
      <c r="R18" s="24" t="s">
        <v>37</v>
      </c>
    </row>
    <row r="19" spans="1:18" x14ac:dyDescent="0.25">
      <c r="A19" s="6">
        <v>2</v>
      </c>
      <c r="B19" s="13" t="s">
        <v>12</v>
      </c>
      <c r="C19" s="13">
        <v>52</v>
      </c>
      <c r="D19" s="13">
        <v>63</v>
      </c>
      <c r="E19" s="13">
        <v>64</v>
      </c>
      <c r="F19" s="13">
        <f t="shared" si="0"/>
        <v>59.666666666666664</v>
      </c>
      <c r="G19" s="17">
        <f t="shared" si="1"/>
        <v>59.67</v>
      </c>
      <c r="H19" s="14">
        <v>39.67</v>
      </c>
      <c r="I19" s="14">
        <f t="shared" si="2"/>
        <v>20</v>
      </c>
      <c r="K19" s="25"/>
      <c r="L19" s="25"/>
      <c r="M19" s="25"/>
      <c r="N19" s="25"/>
      <c r="O19" s="25"/>
      <c r="P19" s="19">
        <v>0.05</v>
      </c>
      <c r="Q19" s="19">
        <v>0.01</v>
      </c>
      <c r="R19" s="25"/>
    </row>
    <row r="20" spans="1:18" x14ac:dyDescent="0.25">
      <c r="A20" s="6">
        <v>2</v>
      </c>
      <c r="B20" s="13" t="s">
        <v>13</v>
      </c>
      <c r="C20" s="13">
        <v>55.5</v>
      </c>
      <c r="D20" s="13">
        <v>56</v>
      </c>
      <c r="E20" s="13">
        <v>55</v>
      </c>
      <c r="F20" s="13">
        <f t="shared" si="0"/>
        <v>55.5</v>
      </c>
      <c r="G20" s="17">
        <f t="shared" si="1"/>
        <v>55.5</v>
      </c>
      <c r="H20" s="14">
        <v>34.17</v>
      </c>
      <c r="I20" s="14">
        <f t="shared" si="2"/>
        <v>21.33</v>
      </c>
      <c r="K20" s="19" t="s">
        <v>38</v>
      </c>
      <c r="L20" s="6">
        <v>2</v>
      </c>
      <c r="M20" s="6">
        <v>110.77745000005234</v>
      </c>
      <c r="N20" s="6">
        <v>55.38872500002617</v>
      </c>
      <c r="O20" s="6">
        <v>2.8661513798924823</v>
      </c>
      <c r="P20" s="6">
        <v>3.44</v>
      </c>
      <c r="Q20" s="6">
        <v>5.72</v>
      </c>
      <c r="R20" s="6" t="s">
        <v>41</v>
      </c>
    </row>
    <row r="21" spans="1:18" x14ac:dyDescent="0.25">
      <c r="A21" s="6">
        <v>2</v>
      </c>
      <c r="B21" s="13" t="s">
        <v>14</v>
      </c>
      <c r="C21" s="13">
        <v>65</v>
      </c>
      <c r="D21" s="13">
        <v>67</v>
      </c>
      <c r="E21" s="13">
        <v>64.5</v>
      </c>
      <c r="F21" s="13">
        <f t="shared" si="0"/>
        <v>65.5</v>
      </c>
      <c r="G21" s="17">
        <f t="shared" si="1"/>
        <v>65.5</v>
      </c>
      <c r="H21" s="14">
        <v>45.83</v>
      </c>
      <c r="I21" s="14">
        <f t="shared" si="2"/>
        <v>19.670000000000002</v>
      </c>
      <c r="K21" s="19" t="s">
        <v>40</v>
      </c>
      <c r="L21" s="6">
        <v>2</v>
      </c>
      <c r="M21" s="6">
        <v>58.096616666749469</v>
      </c>
      <c r="N21" s="6">
        <v>29.048308333374735</v>
      </c>
      <c r="O21" s="6">
        <v>1.5031371278758439</v>
      </c>
      <c r="P21" s="6">
        <v>3.44</v>
      </c>
      <c r="Q21" s="6">
        <v>5.72</v>
      </c>
      <c r="R21" s="6" t="s">
        <v>41</v>
      </c>
    </row>
    <row r="22" spans="1:18" x14ac:dyDescent="0.25">
      <c r="A22" s="6">
        <v>2</v>
      </c>
      <c r="B22" s="13" t="s">
        <v>15</v>
      </c>
      <c r="C22" s="13">
        <v>57</v>
      </c>
      <c r="D22" s="13">
        <v>63</v>
      </c>
      <c r="E22" s="13">
        <v>56.5</v>
      </c>
      <c r="F22" s="13">
        <f t="shared" si="0"/>
        <v>58.833333333333336</v>
      </c>
      <c r="G22" s="17">
        <f t="shared" si="1"/>
        <v>58.83</v>
      </c>
      <c r="H22" s="14">
        <v>37.17</v>
      </c>
      <c r="I22" s="14">
        <f t="shared" si="2"/>
        <v>21.659999999999997</v>
      </c>
      <c r="K22" s="19" t="s">
        <v>42</v>
      </c>
      <c r="L22" s="6">
        <v>3</v>
      </c>
      <c r="M22" s="6">
        <v>26.522011111184838</v>
      </c>
      <c r="N22" s="6">
        <v>8.8406703703949461</v>
      </c>
      <c r="O22" s="6">
        <v>0.45747035305958178</v>
      </c>
      <c r="P22" s="6">
        <v>3.05</v>
      </c>
      <c r="Q22" s="6">
        <v>4.82</v>
      </c>
      <c r="R22" s="6" t="s">
        <v>41</v>
      </c>
    </row>
    <row r="23" spans="1:18" x14ac:dyDescent="0.25">
      <c r="A23" s="6">
        <v>2</v>
      </c>
      <c r="B23" s="13" t="s">
        <v>16</v>
      </c>
      <c r="C23" s="13">
        <v>55</v>
      </c>
      <c r="D23" s="13">
        <v>53.5</v>
      </c>
      <c r="E23" s="13">
        <v>56</v>
      </c>
      <c r="F23" s="13">
        <f t="shared" si="0"/>
        <v>54.833333333333336</v>
      </c>
      <c r="G23" s="17">
        <f t="shared" si="1"/>
        <v>54.83</v>
      </c>
      <c r="H23" s="14">
        <v>32.83</v>
      </c>
      <c r="I23" s="14">
        <f t="shared" si="2"/>
        <v>22</v>
      </c>
      <c r="K23" s="19" t="s">
        <v>43</v>
      </c>
      <c r="L23" s="6">
        <v>6</v>
      </c>
      <c r="M23" s="6">
        <v>211.02053888882801</v>
      </c>
      <c r="N23" s="6">
        <v>35.170089814804669</v>
      </c>
      <c r="O23" s="6">
        <v>1.8199155415402197</v>
      </c>
      <c r="P23" s="6">
        <v>2.5499999999999998</v>
      </c>
      <c r="Q23" s="6">
        <v>3.76</v>
      </c>
      <c r="R23" s="6" t="s">
        <v>41</v>
      </c>
    </row>
    <row r="24" spans="1:18" x14ac:dyDescent="0.25">
      <c r="A24" s="6">
        <v>2</v>
      </c>
      <c r="B24" s="13" t="s">
        <v>17</v>
      </c>
      <c r="C24" s="13">
        <v>63.5</v>
      </c>
      <c r="D24" s="13">
        <v>65</v>
      </c>
      <c r="E24" s="13">
        <v>58</v>
      </c>
      <c r="F24" s="13">
        <f t="shared" si="0"/>
        <v>62.166666666666664</v>
      </c>
      <c r="G24" s="17">
        <f t="shared" si="1"/>
        <v>62.17</v>
      </c>
      <c r="H24" s="14">
        <v>41</v>
      </c>
      <c r="I24" s="14">
        <f t="shared" si="2"/>
        <v>21.17</v>
      </c>
      <c r="K24" s="19" t="s">
        <v>44</v>
      </c>
      <c r="L24" s="6">
        <v>22</v>
      </c>
      <c r="M24" s="6">
        <v>425.15268333324639</v>
      </c>
      <c r="N24" s="6">
        <v>19.325121969693019</v>
      </c>
      <c r="O24" s="6"/>
      <c r="P24" s="6"/>
      <c r="Q24" s="6"/>
      <c r="R24" s="6"/>
    </row>
    <row r="25" spans="1:18" x14ac:dyDescent="0.25">
      <c r="A25" s="6">
        <v>2</v>
      </c>
      <c r="B25" s="13" t="s">
        <v>18</v>
      </c>
      <c r="C25" s="13">
        <v>53.5</v>
      </c>
      <c r="D25" s="13">
        <v>59</v>
      </c>
      <c r="E25" s="13">
        <v>54</v>
      </c>
      <c r="F25" s="13">
        <f t="shared" si="0"/>
        <v>55.5</v>
      </c>
      <c r="G25" s="17">
        <f t="shared" si="1"/>
        <v>55.5</v>
      </c>
      <c r="H25" s="14">
        <v>32.17</v>
      </c>
      <c r="I25" s="14">
        <f t="shared" si="2"/>
        <v>23.33</v>
      </c>
      <c r="K25" s="19" t="s">
        <v>45</v>
      </c>
      <c r="L25" s="6">
        <v>35</v>
      </c>
      <c r="M25" s="6"/>
      <c r="N25" s="6"/>
      <c r="O25" s="6"/>
      <c r="P25" s="6"/>
      <c r="Q25" s="6"/>
      <c r="R25" s="6"/>
    </row>
    <row r="26" spans="1:18" x14ac:dyDescent="0.25">
      <c r="A26" s="6">
        <v>2</v>
      </c>
      <c r="B26" s="13" t="s">
        <v>19</v>
      </c>
      <c r="C26" s="13">
        <v>61.5</v>
      </c>
      <c r="D26" s="13">
        <v>63</v>
      </c>
      <c r="E26" s="13">
        <v>57</v>
      </c>
      <c r="F26" s="13">
        <f t="shared" si="0"/>
        <v>60.5</v>
      </c>
      <c r="G26" s="17">
        <f t="shared" si="1"/>
        <v>60.5</v>
      </c>
      <c r="H26" s="14">
        <v>38.17</v>
      </c>
      <c r="I26" s="14">
        <f t="shared" si="2"/>
        <v>22.33</v>
      </c>
    </row>
    <row r="27" spans="1:18" x14ac:dyDescent="0.25">
      <c r="A27" s="6">
        <v>3</v>
      </c>
      <c r="B27" s="13" t="s">
        <v>8</v>
      </c>
      <c r="C27" s="13">
        <v>52.5</v>
      </c>
      <c r="D27" s="13">
        <v>52</v>
      </c>
      <c r="E27" s="13">
        <v>56</v>
      </c>
      <c r="F27" s="13">
        <f t="shared" si="0"/>
        <v>53.5</v>
      </c>
      <c r="G27" s="17">
        <f t="shared" si="1"/>
        <v>53.5</v>
      </c>
      <c r="H27" s="14">
        <v>35.17</v>
      </c>
      <c r="I27" s="14">
        <f t="shared" si="2"/>
        <v>18.329999999999998</v>
      </c>
    </row>
    <row r="28" spans="1:18" x14ac:dyDescent="0.25">
      <c r="A28" s="6">
        <v>3</v>
      </c>
      <c r="B28" s="13" t="s">
        <v>9</v>
      </c>
      <c r="C28" s="13">
        <v>62</v>
      </c>
      <c r="D28" s="13">
        <v>64</v>
      </c>
      <c r="E28" s="13">
        <v>56.5</v>
      </c>
      <c r="F28" s="13">
        <f t="shared" si="0"/>
        <v>60.833333333333336</v>
      </c>
      <c r="G28" s="17">
        <f t="shared" si="1"/>
        <v>60.83</v>
      </c>
      <c r="H28" s="14">
        <v>40.67</v>
      </c>
      <c r="I28" s="14">
        <f t="shared" si="2"/>
        <v>20.159999999999997</v>
      </c>
      <c r="K28" s="15" t="s">
        <v>8</v>
      </c>
      <c r="L28" s="15">
        <v>53.78</v>
      </c>
    </row>
    <row r="29" spans="1:18" x14ac:dyDescent="0.25">
      <c r="A29" s="6">
        <v>3</v>
      </c>
      <c r="B29" s="13" t="s">
        <v>10</v>
      </c>
      <c r="C29" s="13">
        <v>60.5</v>
      </c>
      <c r="D29" s="13">
        <v>60.5</v>
      </c>
      <c r="E29" s="13">
        <v>61</v>
      </c>
      <c r="F29" s="13">
        <f t="shared" si="0"/>
        <v>60.666666666666664</v>
      </c>
      <c r="G29" s="17">
        <f t="shared" si="1"/>
        <v>60.67</v>
      </c>
      <c r="H29" s="14">
        <v>41.5</v>
      </c>
      <c r="I29" s="14">
        <f t="shared" si="2"/>
        <v>19.170000000000002</v>
      </c>
      <c r="K29" s="15" t="s">
        <v>9</v>
      </c>
      <c r="L29" s="15">
        <v>61.66</v>
      </c>
    </row>
    <row r="30" spans="1:18" x14ac:dyDescent="0.25">
      <c r="A30" s="6">
        <v>3</v>
      </c>
      <c r="B30" s="13" t="s">
        <v>11</v>
      </c>
      <c r="C30" s="13">
        <v>49</v>
      </c>
      <c r="D30" s="13">
        <v>52</v>
      </c>
      <c r="E30" s="13">
        <v>50</v>
      </c>
      <c r="F30" s="13">
        <f t="shared" si="0"/>
        <v>50.333333333333336</v>
      </c>
      <c r="G30" s="17">
        <f t="shared" si="1"/>
        <v>50.33</v>
      </c>
      <c r="H30" s="14">
        <v>31</v>
      </c>
      <c r="I30" s="14">
        <f t="shared" si="2"/>
        <v>19.329999999999998</v>
      </c>
      <c r="K30" s="15" t="s">
        <v>10</v>
      </c>
      <c r="L30" s="15">
        <v>57.72</v>
      </c>
    </row>
    <row r="31" spans="1:18" x14ac:dyDescent="0.25">
      <c r="A31" s="6">
        <v>3</v>
      </c>
      <c r="B31" s="13" t="s">
        <v>12</v>
      </c>
      <c r="C31" s="13">
        <v>67.5</v>
      </c>
      <c r="D31" s="13">
        <v>68</v>
      </c>
      <c r="E31" s="13">
        <v>67</v>
      </c>
      <c r="F31" s="13">
        <f t="shared" si="0"/>
        <v>67.5</v>
      </c>
      <c r="G31" s="17">
        <f t="shared" si="1"/>
        <v>67.5</v>
      </c>
      <c r="H31" s="14">
        <v>44.5</v>
      </c>
      <c r="I31" s="14">
        <f t="shared" si="2"/>
        <v>23</v>
      </c>
      <c r="K31" s="15" t="s">
        <v>11</v>
      </c>
      <c r="L31" s="15">
        <v>58.66</v>
      </c>
    </row>
    <row r="32" spans="1:18" x14ac:dyDescent="0.25">
      <c r="A32" s="6">
        <v>3</v>
      </c>
      <c r="B32" s="13" t="s">
        <v>13</v>
      </c>
      <c r="C32" s="13">
        <v>49.5</v>
      </c>
      <c r="D32" s="13">
        <v>61.5</v>
      </c>
      <c r="E32" s="13">
        <v>58</v>
      </c>
      <c r="F32" s="13">
        <f t="shared" si="0"/>
        <v>56.333333333333336</v>
      </c>
      <c r="G32" s="17">
        <f t="shared" si="1"/>
        <v>56.33</v>
      </c>
      <c r="H32" s="14">
        <v>36.67</v>
      </c>
      <c r="I32" s="14">
        <f t="shared" si="2"/>
        <v>19.659999999999997</v>
      </c>
      <c r="K32" s="15" t="s">
        <v>12</v>
      </c>
      <c r="L32" s="15">
        <v>63.11</v>
      </c>
    </row>
    <row r="33" spans="1:12" x14ac:dyDescent="0.25">
      <c r="A33" s="6">
        <v>3</v>
      </c>
      <c r="B33" s="13" t="s">
        <v>14</v>
      </c>
      <c r="C33" s="13">
        <v>64</v>
      </c>
      <c r="D33" s="13">
        <v>63.5</v>
      </c>
      <c r="E33" s="13">
        <v>64</v>
      </c>
      <c r="F33" s="13">
        <f t="shared" si="0"/>
        <v>63.833333333333336</v>
      </c>
      <c r="G33" s="17">
        <f t="shared" si="1"/>
        <v>63.83</v>
      </c>
      <c r="H33" s="14">
        <v>43.67</v>
      </c>
      <c r="I33" s="14">
        <f t="shared" si="2"/>
        <v>20.159999999999997</v>
      </c>
      <c r="K33" s="15" t="s">
        <v>13</v>
      </c>
      <c r="L33" s="15">
        <v>55.5</v>
      </c>
    </row>
    <row r="34" spans="1:12" x14ac:dyDescent="0.25">
      <c r="A34" s="6">
        <v>3</v>
      </c>
      <c r="B34" s="13" t="s">
        <v>15</v>
      </c>
      <c r="C34" s="13">
        <v>65</v>
      </c>
      <c r="D34" s="13">
        <v>64</v>
      </c>
      <c r="E34" s="13">
        <v>66</v>
      </c>
      <c r="F34" s="13">
        <f t="shared" si="0"/>
        <v>65</v>
      </c>
      <c r="G34" s="17">
        <f t="shared" si="1"/>
        <v>65</v>
      </c>
      <c r="H34" s="14">
        <v>43.33</v>
      </c>
      <c r="I34" s="14">
        <f t="shared" si="2"/>
        <v>21.67</v>
      </c>
      <c r="K34" s="15" t="s">
        <v>14</v>
      </c>
      <c r="L34" s="15">
        <v>64.39</v>
      </c>
    </row>
    <row r="35" spans="1:12" x14ac:dyDescent="0.25">
      <c r="A35" s="6">
        <v>3</v>
      </c>
      <c r="B35" s="13" t="s">
        <v>16</v>
      </c>
      <c r="C35" s="13">
        <v>52</v>
      </c>
      <c r="D35" s="13">
        <v>59</v>
      </c>
      <c r="E35" s="13">
        <v>56.5</v>
      </c>
      <c r="F35" s="13">
        <f t="shared" si="0"/>
        <v>55.833333333333336</v>
      </c>
      <c r="G35" s="17">
        <f t="shared" si="1"/>
        <v>55.83</v>
      </c>
      <c r="H35" s="14">
        <v>36.5</v>
      </c>
      <c r="I35" s="14">
        <f t="shared" si="2"/>
        <v>19.329999999999998</v>
      </c>
      <c r="K35" s="15" t="s">
        <v>15</v>
      </c>
      <c r="L35" s="15">
        <v>61.28</v>
      </c>
    </row>
    <row r="36" spans="1:12" x14ac:dyDescent="0.25">
      <c r="A36" s="6">
        <v>3</v>
      </c>
      <c r="B36" s="13" t="s">
        <v>17</v>
      </c>
      <c r="C36" s="13">
        <v>45</v>
      </c>
      <c r="D36" s="13">
        <v>54.5</v>
      </c>
      <c r="E36" s="13">
        <v>59</v>
      </c>
      <c r="F36" s="13">
        <f t="shared" si="0"/>
        <v>52.833333333333336</v>
      </c>
      <c r="G36" s="17">
        <f t="shared" si="1"/>
        <v>52.83</v>
      </c>
      <c r="H36" s="14">
        <v>35.33</v>
      </c>
      <c r="I36" s="14">
        <f t="shared" si="2"/>
        <v>17.5</v>
      </c>
      <c r="K36" s="15" t="s">
        <v>16</v>
      </c>
      <c r="L36" s="15">
        <v>58.61</v>
      </c>
    </row>
    <row r="37" spans="1:12" x14ac:dyDescent="0.25">
      <c r="A37" s="6">
        <v>3</v>
      </c>
      <c r="B37" s="13" t="s">
        <v>18</v>
      </c>
      <c r="C37" s="13">
        <v>59.5</v>
      </c>
      <c r="D37" s="13">
        <v>63</v>
      </c>
      <c r="E37" s="13">
        <v>65.5</v>
      </c>
      <c r="F37" s="13">
        <f t="shared" si="0"/>
        <v>62.666666666666664</v>
      </c>
      <c r="G37" s="17">
        <f t="shared" si="1"/>
        <v>62.67</v>
      </c>
      <c r="H37" s="14">
        <v>43.83</v>
      </c>
      <c r="I37" s="14">
        <f t="shared" si="2"/>
        <v>18.840000000000003</v>
      </c>
      <c r="K37" s="15" t="s">
        <v>17</v>
      </c>
      <c r="L37" s="15">
        <v>59.61</v>
      </c>
    </row>
    <row r="38" spans="1:12" x14ac:dyDescent="0.25">
      <c r="A38" s="6">
        <v>3</v>
      </c>
      <c r="B38" s="13" t="s">
        <v>19</v>
      </c>
      <c r="C38" s="13">
        <v>55</v>
      </c>
      <c r="D38" s="13">
        <v>51</v>
      </c>
      <c r="E38" s="13">
        <v>52</v>
      </c>
      <c r="F38" s="13">
        <f t="shared" si="0"/>
        <v>52.666666666666664</v>
      </c>
      <c r="G38" s="17">
        <f t="shared" si="1"/>
        <v>52.67</v>
      </c>
      <c r="H38" s="14">
        <v>35.33</v>
      </c>
      <c r="I38" s="14">
        <f t="shared" si="2"/>
        <v>17.340000000000003</v>
      </c>
      <c r="K38" s="15" t="s">
        <v>18</v>
      </c>
      <c r="L38" s="15">
        <v>59.95</v>
      </c>
    </row>
    <row r="39" spans="1:12" x14ac:dyDescent="0.25">
      <c r="A39" s="10"/>
      <c r="K39" s="15" t="s">
        <v>19</v>
      </c>
      <c r="L39" s="15">
        <v>59.95</v>
      </c>
    </row>
  </sheetData>
  <mergeCells count="13">
    <mergeCell ref="Q2:Q3"/>
    <mergeCell ref="A1:F1"/>
    <mergeCell ref="K2:K3"/>
    <mergeCell ref="L2:N2"/>
    <mergeCell ref="O2:O3"/>
    <mergeCell ref="P2:P3"/>
    <mergeCell ref="P18:Q18"/>
    <mergeCell ref="R18:R19"/>
    <mergeCell ref="K18:K19"/>
    <mergeCell ref="L18:L19"/>
    <mergeCell ref="M18:M19"/>
    <mergeCell ref="N18:N19"/>
    <mergeCell ref="O18:O1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zoomScaleNormal="100" workbookViewId="0">
      <selection activeCell="G7" sqref="G7"/>
    </sheetView>
  </sheetViews>
  <sheetFormatPr defaultColWidth="10.140625" defaultRowHeight="15" x14ac:dyDescent="0.25"/>
  <cols>
    <col min="1" max="4" width="10.140625" style="1"/>
  </cols>
  <sheetData>
    <row r="1" spans="1:4" ht="17.25" x14ac:dyDescent="0.25">
      <c r="A1" s="2" t="s">
        <v>2</v>
      </c>
      <c r="B1" s="3" t="s">
        <v>23</v>
      </c>
      <c r="C1" s="3" t="s">
        <v>24</v>
      </c>
      <c r="D1" s="3" t="s">
        <v>22</v>
      </c>
    </row>
    <row r="2" spans="1:4" ht="15.75" x14ac:dyDescent="0.25">
      <c r="A2" s="4" t="s">
        <v>8</v>
      </c>
      <c r="B2" s="3">
        <v>14.17</v>
      </c>
      <c r="C2" s="3">
        <v>39.17</v>
      </c>
      <c r="D2" s="3">
        <f t="shared" ref="D2:D37" si="0">C2-B2</f>
        <v>25</v>
      </c>
    </row>
    <row r="3" spans="1:4" ht="15.75" x14ac:dyDescent="0.25">
      <c r="A3" s="4" t="s">
        <v>9</v>
      </c>
      <c r="B3" s="3">
        <v>19</v>
      </c>
      <c r="C3" s="3">
        <v>44</v>
      </c>
      <c r="D3" s="3">
        <f t="shared" si="0"/>
        <v>25</v>
      </c>
    </row>
    <row r="4" spans="1:4" ht="15.75" x14ac:dyDescent="0.25">
      <c r="A4" s="4" t="s">
        <v>10</v>
      </c>
      <c r="B4" s="3">
        <v>18.670000000000002</v>
      </c>
      <c r="C4" s="3">
        <v>42.17</v>
      </c>
      <c r="D4" s="3">
        <f t="shared" si="0"/>
        <v>23.5</v>
      </c>
    </row>
    <row r="5" spans="1:4" ht="15.75" x14ac:dyDescent="0.25">
      <c r="A5" s="4" t="s">
        <v>11</v>
      </c>
      <c r="B5" s="3">
        <v>19</v>
      </c>
      <c r="C5" s="3">
        <v>43.83</v>
      </c>
      <c r="D5" s="3">
        <f t="shared" si="0"/>
        <v>24.83</v>
      </c>
    </row>
    <row r="6" spans="1:4" ht="15.75" x14ac:dyDescent="0.25">
      <c r="A6" s="4" t="s">
        <v>12</v>
      </c>
      <c r="B6" s="3">
        <v>16.670000000000002</v>
      </c>
      <c r="C6" s="3">
        <v>39.67</v>
      </c>
      <c r="D6" s="3">
        <f t="shared" si="0"/>
        <v>23</v>
      </c>
    </row>
    <row r="7" spans="1:4" ht="15.75" x14ac:dyDescent="0.25">
      <c r="A7" s="4" t="s">
        <v>13</v>
      </c>
      <c r="B7" s="3">
        <v>10.83</v>
      </c>
      <c r="C7" s="3">
        <v>30.67</v>
      </c>
      <c r="D7" s="3">
        <f t="shared" si="0"/>
        <v>19.840000000000003</v>
      </c>
    </row>
    <row r="8" spans="1:4" ht="15.75" x14ac:dyDescent="0.25">
      <c r="A8" s="4" t="s">
        <v>14</v>
      </c>
      <c r="B8" s="3">
        <v>22.33</v>
      </c>
      <c r="C8" s="3">
        <v>43.83</v>
      </c>
      <c r="D8" s="3">
        <f t="shared" si="0"/>
        <v>21.5</v>
      </c>
    </row>
    <row r="9" spans="1:4" ht="15.75" x14ac:dyDescent="0.25">
      <c r="A9" s="4" t="s">
        <v>15</v>
      </c>
      <c r="B9" s="3">
        <v>19</v>
      </c>
      <c r="C9" s="3">
        <v>40.83</v>
      </c>
      <c r="D9" s="3">
        <f t="shared" si="0"/>
        <v>21.83</v>
      </c>
    </row>
    <row r="10" spans="1:4" ht="15.75" x14ac:dyDescent="0.25">
      <c r="A10" s="4" t="s">
        <v>16</v>
      </c>
      <c r="B10" s="3">
        <v>19</v>
      </c>
      <c r="C10" s="3">
        <v>43.17</v>
      </c>
      <c r="D10" s="3">
        <f t="shared" si="0"/>
        <v>24.17</v>
      </c>
    </row>
    <row r="11" spans="1:4" ht="15.75" x14ac:dyDescent="0.25">
      <c r="A11" s="4" t="s">
        <v>17</v>
      </c>
      <c r="B11" s="3">
        <v>19.170000000000002</v>
      </c>
      <c r="C11" s="3">
        <v>42.83</v>
      </c>
      <c r="D11" s="3">
        <f t="shared" si="0"/>
        <v>23.659999999999997</v>
      </c>
    </row>
    <row r="12" spans="1:4" ht="15.75" x14ac:dyDescent="0.25">
      <c r="A12" s="4" t="s">
        <v>18</v>
      </c>
      <c r="B12" s="3">
        <v>17.829999999999998</v>
      </c>
      <c r="C12" s="3">
        <v>41.33</v>
      </c>
      <c r="D12" s="3">
        <f t="shared" si="0"/>
        <v>23.5</v>
      </c>
    </row>
    <row r="13" spans="1:4" ht="15.75" x14ac:dyDescent="0.25">
      <c r="A13" s="4" t="s">
        <v>19</v>
      </c>
      <c r="B13" s="3">
        <v>21.17</v>
      </c>
      <c r="C13" s="3">
        <v>45.33</v>
      </c>
      <c r="D13" s="3">
        <f t="shared" si="0"/>
        <v>24.159999999999997</v>
      </c>
    </row>
    <row r="14" spans="1:4" ht="15.75" x14ac:dyDescent="0.25">
      <c r="A14" s="4" t="s">
        <v>8</v>
      </c>
      <c r="B14" s="3">
        <v>10.67</v>
      </c>
      <c r="C14" s="3">
        <v>28.83</v>
      </c>
      <c r="D14" s="3">
        <f t="shared" si="0"/>
        <v>18.159999999999997</v>
      </c>
    </row>
    <row r="15" spans="1:4" ht="15.75" x14ac:dyDescent="0.25">
      <c r="A15" s="4" t="s">
        <v>9</v>
      </c>
      <c r="B15" s="3">
        <v>16</v>
      </c>
      <c r="C15" s="3">
        <v>40</v>
      </c>
      <c r="D15" s="3">
        <f t="shared" si="0"/>
        <v>24</v>
      </c>
    </row>
    <row r="16" spans="1:4" ht="15.75" x14ac:dyDescent="0.25">
      <c r="A16" s="4" t="s">
        <v>10</v>
      </c>
      <c r="B16" s="3">
        <v>13.5</v>
      </c>
      <c r="C16" s="3">
        <v>34.33</v>
      </c>
      <c r="D16" s="3">
        <f t="shared" si="0"/>
        <v>20.83</v>
      </c>
    </row>
    <row r="17" spans="1:4" ht="15.75" x14ac:dyDescent="0.25">
      <c r="A17" s="4" t="s">
        <v>11</v>
      </c>
      <c r="B17" s="3">
        <v>19</v>
      </c>
      <c r="C17" s="3">
        <v>39.83</v>
      </c>
      <c r="D17" s="3">
        <f t="shared" si="0"/>
        <v>20.83</v>
      </c>
    </row>
    <row r="18" spans="1:4" ht="15.75" x14ac:dyDescent="0.25">
      <c r="A18" s="4" t="s">
        <v>12</v>
      </c>
      <c r="B18" s="3">
        <v>18.670000000000002</v>
      </c>
      <c r="C18" s="3">
        <v>39.67</v>
      </c>
      <c r="D18" s="3">
        <f t="shared" si="0"/>
        <v>21</v>
      </c>
    </row>
    <row r="19" spans="1:4" ht="15.75" x14ac:dyDescent="0.25">
      <c r="A19" s="4" t="s">
        <v>13</v>
      </c>
      <c r="B19" s="3">
        <v>16.170000000000002</v>
      </c>
      <c r="C19" s="3">
        <v>34.17</v>
      </c>
      <c r="D19" s="3">
        <f t="shared" si="0"/>
        <v>18</v>
      </c>
    </row>
    <row r="20" spans="1:4" ht="15.75" x14ac:dyDescent="0.25">
      <c r="A20" s="4" t="s">
        <v>14</v>
      </c>
      <c r="B20" s="3">
        <v>20.67</v>
      </c>
      <c r="C20" s="3">
        <v>45.83</v>
      </c>
      <c r="D20" s="3">
        <f t="shared" si="0"/>
        <v>25.159999999999997</v>
      </c>
    </row>
    <row r="21" spans="1:4" ht="15.75" x14ac:dyDescent="0.25">
      <c r="A21" s="4" t="s">
        <v>15</v>
      </c>
      <c r="B21" s="3">
        <v>14.5</v>
      </c>
      <c r="C21" s="3">
        <v>37.17</v>
      </c>
      <c r="D21" s="3">
        <f t="shared" si="0"/>
        <v>22.67</v>
      </c>
    </row>
    <row r="22" spans="1:4" ht="15.75" x14ac:dyDescent="0.25">
      <c r="A22" s="4" t="s">
        <v>16</v>
      </c>
      <c r="B22" s="3">
        <v>10.5</v>
      </c>
      <c r="C22" s="3">
        <v>32.83</v>
      </c>
      <c r="D22" s="3">
        <f t="shared" si="0"/>
        <v>22.33</v>
      </c>
    </row>
    <row r="23" spans="1:4" ht="15.75" x14ac:dyDescent="0.25">
      <c r="A23" s="4" t="s">
        <v>17</v>
      </c>
      <c r="B23" s="3">
        <v>17.170000000000002</v>
      </c>
      <c r="C23" s="3">
        <v>41</v>
      </c>
      <c r="D23" s="3">
        <f t="shared" si="0"/>
        <v>23.83</v>
      </c>
    </row>
    <row r="24" spans="1:4" ht="15.75" x14ac:dyDescent="0.25">
      <c r="A24" s="4" t="s">
        <v>18</v>
      </c>
      <c r="B24" s="3">
        <v>9.67</v>
      </c>
      <c r="C24" s="3">
        <v>32.17</v>
      </c>
      <c r="D24" s="3">
        <f t="shared" si="0"/>
        <v>22.5</v>
      </c>
    </row>
    <row r="25" spans="1:4" ht="15.75" x14ac:dyDescent="0.25">
      <c r="A25" s="4" t="s">
        <v>19</v>
      </c>
      <c r="B25" s="3">
        <v>18</v>
      </c>
      <c r="C25" s="3">
        <v>38.17</v>
      </c>
      <c r="D25" s="3">
        <f t="shared" si="0"/>
        <v>20.170000000000002</v>
      </c>
    </row>
    <row r="26" spans="1:4" ht="15.75" x14ac:dyDescent="0.25">
      <c r="A26" s="4" t="s">
        <v>8</v>
      </c>
      <c r="B26" s="3">
        <v>13.5</v>
      </c>
      <c r="C26" s="3">
        <v>35.17</v>
      </c>
      <c r="D26" s="3">
        <f t="shared" si="0"/>
        <v>21.67</v>
      </c>
    </row>
    <row r="27" spans="1:4" ht="15.75" x14ac:dyDescent="0.25">
      <c r="A27" s="4" t="s">
        <v>9</v>
      </c>
      <c r="B27" s="3">
        <v>16.170000000000002</v>
      </c>
      <c r="C27" s="3">
        <v>40.67</v>
      </c>
      <c r="D27" s="3">
        <f t="shared" si="0"/>
        <v>24.5</v>
      </c>
    </row>
    <row r="28" spans="1:4" ht="15.75" x14ac:dyDescent="0.25">
      <c r="A28" s="4" t="s">
        <v>10</v>
      </c>
      <c r="B28" s="3">
        <v>16.329999999999998</v>
      </c>
      <c r="C28" s="3">
        <v>41.5</v>
      </c>
      <c r="D28" s="3">
        <f t="shared" si="0"/>
        <v>25.17</v>
      </c>
    </row>
    <row r="29" spans="1:4" ht="15.75" x14ac:dyDescent="0.25">
      <c r="A29" s="4" t="s">
        <v>11</v>
      </c>
      <c r="B29" s="3">
        <v>10.17</v>
      </c>
      <c r="C29" s="3">
        <v>31</v>
      </c>
      <c r="D29" s="3">
        <f t="shared" si="0"/>
        <v>20.83</v>
      </c>
    </row>
    <row r="30" spans="1:4" ht="15.75" x14ac:dyDescent="0.25">
      <c r="A30" s="4" t="s">
        <v>12</v>
      </c>
      <c r="B30" s="3">
        <v>16</v>
      </c>
      <c r="C30" s="3">
        <v>44.5</v>
      </c>
      <c r="D30" s="3">
        <f t="shared" si="0"/>
        <v>28.5</v>
      </c>
    </row>
    <row r="31" spans="1:4" ht="15.75" x14ac:dyDescent="0.25">
      <c r="A31" s="4" t="s">
        <v>13</v>
      </c>
      <c r="B31" s="3">
        <v>15.83</v>
      </c>
      <c r="C31" s="3">
        <v>36.67</v>
      </c>
      <c r="D31" s="3">
        <f t="shared" si="0"/>
        <v>20.840000000000003</v>
      </c>
    </row>
    <row r="32" spans="1:4" ht="15.75" x14ac:dyDescent="0.25">
      <c r="A32" s="4" t="s">
        <v>14</v>
      </c>
      <c r="B32" s="3">
        <v>17</v>
      </c>
      <c r="C32" s="3">
        <v>43.67</v>
      </c>
      <c r="D32" s="3">
        <f t="shared" si="0"/>
        <v>26.67</v>
      </c>
    </row>
    <row r="33" spans="1:4" ht="15.75" x14ac:dyDescent="0.25">
      <c r="A33" s="4" t="s">
        <v>15</v>
      </c>
      <c r="B33" s="3">
        <v>15.5</v>
      </c>
      <c r="C33" s="3">
        <v>43.33</v>
      </c>
      <c r="D33" s="3">
        <f t="shared" si="0"/>
        <v>27.83</v>
      </c>
    </row>
    <row r="34" spans="1:4" ht="15.75" x14ac:dyDescent="0.25">
      <c r="A34" s="4" t="s">
        <v>16</v>
      </c>
      <c r="B34" s="3">
        <v>15.5</v>
      </c>
      <c r="C34" s="3">
        <v>36.5</v>
      </c>
      <c r="D34" s="3">
        <f t="shared" si="0"/>
        <v>21</v>
      </c>
    </row>
    <row r="35" spans="1:4" ht="15.75" x14ac:dyDescent="0.25">
      <c r="A35" s="4" t="s">
        <v>17</v>
      </c>
      <c r="B35" s="3">
        <v>13</v>
      </c>
      <c r="C35" s="3">
        <v>35.33</v>
      </c>
      <c r="D35" s="3">
        <f t="shared" si="0"/>
        <v>22.33</v>
      </c>
    </row>
    <row r="36" spans="1:4" ht="15.75" x14ac:dyDescent="0.25">
      <c r="A36" s="4" t="s">
        <v>18</v>
      </c>
      <c r="B36" s="3">
        <v>16.170000000000002</v>
      </c>
      <c r="C36" s="3">
        <v>43.83</v>
      </c>
      <c r="D36" s="3">
        <f t="shared" si="0"/>
        <v>27.659999999999997</v>
      </c>
    </row>
    <row r="37" spans="1:4" ht="15.75" x14ac:dyDescent="0.25">
      <c r="A37" s="4" t="s">
        <v>19</v>
      </c>
      <c r="B37" s="3">
        <v>14.5</v>
      </c>
      <c r="C37" s="3">
        <v>35.33</v>
      </c>
      <c r="D37" s="3">
        <f t="shared" si="0"/>
        <v>20.83</v>
      </c>
    </row>
    <row r="38" spans="1:4" x14ac:dyDescent="0.25">
      <c r="A38" s="30" t="s">
        <v>25</v>
      </c>
      <c r="B38" s="30"/>
      <c r="C38" s="5" t="s">
        <v>26</v>
      </c>
      <c r="D38" s="3">
        <f>AVERAGE(D2:D37)</f>
        <v>22.980555555555554</v>
      </c>
    </row>
    <row r="39" spans="1:4" x14ac:dyDescent="0.25">
      <c r="A39" s="30"/>
      <c r="B39" s="30"/>
      <c r="C39" s="5" t="s">
        <v>7</v>
      </c>
      <c r="D39" s="3">
        <f>ROUND(D38,0)</f>
        <v>23</v>
      </c>
    </row>
  </sheetData>
  <mergeCells count="1">
    <mergeCell ref="A38:B3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Deby Zulkarnain</dc:creator>
  <dc:description/>
  <cp:lastModifiedBy>Deby Zulkarnain</cp:lastModifiedBy>
  <cp:revision>12</cp:revision>
  <cp:lastPrinted>2020-11-22T04:14:06Z</cp:lastPrinted>
  <dcterms:created xsi:type="dcterms:W3CDTF">2020-11-22T03:55:17Z</dcterms:created>
  <dcterms:modified xsi:type="dcterms:W3CDTF">2021-03-22T18:22:19Z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