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engamatan\"/>
    </mc:Choice>
  </mc:AlternateContent>
  <bookViews>
    <workbookView xWindow="0" yWindow="0" windowWidth="20490" windowHeight="820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3" l="1"/>
  <c r="E23" i="3"/>
  <c r="C23" i="3"/>
  <c r="F5" i="3" l="1"/>
  <c r="F6" i="3"/>
  <c r="F7" i="3"/>
  <c r="F8" i="3"/>
  <c r="F9" i="3"/>
  <c r="F10" i="3"/>
  <c r="F11" i="3"/>
  <c r="F12" i="3"/>
  <c r="F13" i="3"/>
  <c r="F14" i="3"/>
  <c r="F15" i="3"/>
  <c r="F4" i="3"/>
  <c r="G5" i="3" l="1"/>
  <c r="G6" i="3"/>
  <c r="G7" i="3"/>
  <c r="G8" i="3"/>
  <c r="G9" i="3"/>
  <c r="G10" i="3"/>
  <c r="G11" i="3"/>
  <c r="G12" i="3"/>
  <c r="G13" i="3"/>
  <c r="G14" i="3"/>
  <c r="G15" i="3"/>
  <c r="G4" i="3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" i="2"/>
  <c r="L3" i="2" s="1"/>
  <c r="F38" i="2" l="1"/>
  <c r="G38" i="2" s="1"/>
  <c r="F37" i="2"/>
  <c r="G37" i="2" s="1"/>
  <c r="F36" i="2"/>
  <c r="G36" i="2" s="1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F19" i="1" l="1"/>
  <c r="G19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</calcChain>
</file>

<file path=xl/sharedStrings.xml><?xml version="1.0" encoding="utf-8"?>
<sst xmlns="http://schemas.openxmlformats.org/spreadsheetml/2006/main" count="152" uniqueCount="62">
  <si>
    <t>blok</t>
  </si>
  <si>
    <t>perlakuan</t>
  </si>
  <si>
    <t>tanaman 1</t>
  </si>
  <si>
    <t>tanaman 2</t>
  </si>
  <si>
    <t>tanaman 3</t>
  </si>
  <si>
    <t>rata-rata</t>
  </si>
  <si>
    <t>round</t>
  </si>
  <si>
    <t>p0m0</t>
  </si>
  <si>
    <t>p0m1</t>
  </si>
  <si>
    <t>p0m2</t>
  </si>
  <si>
    <t>p0m3</t>
  </si>
  <si>
    <t>p1m0</t>
  </si>
  <si>
    <t>p1m1</t>
  </si>
  <si>
    <t>p1m2</t>
  </si>
  <si>
    <t>p1m3</t>
  </si>
  <si>
    <t>p2m0</t>
  </si>
  <si>
    <t>p2m1</t>
  </si>
  <si>
    <t>p2m2</t>
  </si>
  <si>
    <t>p2m3</t>
  </si>
  <si>
    <t>Tabel pengamatan berat kering tajuk</t>
  </si>
  <si>
    <t>rasio tajuk akar</t>
  </si>
  <si>
    <t>Tabel pengamatan berat kering akar</t>
  </si>
  <si>
    <t>ulangan</t>
  </si>
  <si>
    <t>SK</t>
  </si>
  <si>
    <t>DB</t>
  </si>
  <si>
    <t>JK</t>
  </si>
  <si>
    <t>KT</t>
  </si>
  <si>
    <t>F-Hitung</t>
  </si>
  <si>
    <t>F-Tabel</t>
  </si>
  <si>
    <t>Notasi</t>
  </si>
  <si>
    <t>Blok</t>
  </si>
  <si>
    <t>ns</t>
  </si>
  <si>
    <t>P (pupuk)</t>
  </si>
  <si>
    <t>*</t>
  </si>
  <si>
    <t>M (mikoriza)</t>
  </si>
  <si>
    <t>P*M</t>
  </si>
  <si>
    <t>Galat</t>
  </si>
  <si>
    <t>Total</t>
  </si>
  <si>
    <t>total</t>
  </si>
  <si>
    <t>data</t>
  </si>
  <si>
    <t>perlakuan P</t>
  </si>
  <si>
    <t>N</t>
  </si>
  <si>
    <t>Subset</t>
  </si>
  <si>
    <t>1</t>
  </si>
  <si>
    <t>2</t>
  </si>
  <si>
    <t>p0</t>
  </si>
  <si>
    <t>p1</t>
  </si>
  <si>
    <t>p2</t>
  </si>
  <si>
    <t>Sig.</t>
  </si>
  <si>
    <t>Means for groups in homogeneous subsets are displayed.
 Based on observed means.
 The error term is Mean Square(Error) = .977.</t>
  </si>
  <si>
    <t>a. Uses Harmonic Mean Sample Size = 12.000.</t>
  </si>
  <si>
    <t>b. Alpha = 0.05.</t>
  </si>
  <si>
    <r>
      <t>Duncan</t>
    </r>
    <r>
      <rPr>
        <vertAlign val="superscript"/>
        <sz val="9"/>
        <color indexed="8"/>
        <rFont val="Arial"/>
        <family val="2"/>
      </rPr>
      <t>a,b</t>
    </r>
  </si>
  <si>
    <t xml:space="preserve">p0 </t>
  </si>
  <si>
    <t>m0</t>
  </si>
  <si>
    <t>m1</t>
  </si>
  <si>
    <t>m2</t>
  </si>
  <si>
    <t>m3</t>
  </si>
  <si>
    <t>rasio tajuk dan akar</t>
  </si>
  <si>
    <t>5,79</t>
  </si>
  <si>
    <t>5,93</t>
  </si>
  <si>
    <t>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</si>
</sst>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#0.0000"/>
    <numFmt numFmtId="166" formatCode="####.000"/>
    <numFmt numFmtId="167" formatCode="#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vertAlign val="superscript"/>
      <sz val="9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/>
  </cellStyleXfs>
  <cellXfs count="5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2" fontId="5" fillId="3" borderId="1" xfId="1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2" applyFont="1" applyBorder="1" applyAlignment="1">
      <alignment horizontal="center" vertical="center" wrapText="1"/>
    </xf>
    <xf numFmtId="0" fontId="6" fillId="0" borderId="0" xfId="2"/>
    <xf numFmtId="0" fontId="9" fillId="4" borderId="0" xfId="2" applyFont="1" applyFill="1"/>
    <xf numFmtId="0" fontId="9" fillId="0" borderId="12" xfId="2" applyFont="1" applyBorder="1" applyAlignment="1">
      <alignment horizontal="center" wrapText="1"/>
    </xf>
    <xf numFmtId="0" fontId="9" fillId="0" borderId="13" xfId="2" applyFont="1" applyBorder="1" applyAlignment="1">
      <alignment horizontal="left" wrapText="1"/>
    </xf>
    <xf numFmtId="0" fontId="9" fillId="0" borderId="14" xfId="2" applyFont="1" applyBorder="1" applyAlignment="1">
      <alignment horizontal="center" wrapText="1"/>
    </xf>
    <xf numFmtId="0" fontId="9" fillId="0" borderId="15" xfId="2" applyFont="1" applyBorder="1" applyAlignment="1">
      <alignment horizontal="center" wrapText="1"/>
    </xf>
    <xf numFmtId="0" fontId="9" fillId="0" borderId="16" xfId="2" applyFont="1" applyBorder="1" applyAlignment="1">
      <alignment horizontal="center" wrapText="1"/>
    </xf>
    <xf numFmtId="0" fontId="9" fillId="0" borderId="17" xfId="2" applyFont="1" applyBorder="1" applyAlignment="1">
      <alignment horizontal="left" wrapText="1"/>
    </xf>
    <xf numFmtId="0" fontId="9" fillId="0" borderId="18" xfId="2" applyFont="1" applyBorder="1" applyAlignment="1">
      <alignment horizontal="center" wrapText="1"/>
    </xf>
    <xf numFmtId="0" fontId="9" fillId="0" borderId="12" xfId="2" applyFont="1" applyBorder="1" applyAlignment="1">
      <alignment horizontal="center"/>
    </xf>
    <xf numFmtId="0" fontId="9" fillId="0" borderId="19" xfId="2" applyFont="1" applyBorder="1" applyAlignment="1">
      <alignment horizontal="center"/>
    </xf>
    <xf numFmtId="0" fontId="9" fillId="0" borderId="13" xfId="2" applyFont="1" applyBorder="1" applyAlignment="1">
      <alignment horizontal="left" vertical="top" wrapText="1"/>
    </xf>
    <xf numFmtId="164" fontId="9" fillId="0" borderId="20" xfId="2" applyNumberFormat="1" applyFont="1" applyBorder="1" applyAlignment="1">
      <alignment horizontal="right" vertical="center"/>
    </xf>
    <xf numFmtId="165" fontId="9" fillId="0" borderId="21" xfId="2" applyNumberFormat="1" applyFont="1" applyBorder="1" applyAlignment="1">
      <alignment horizontal="right" vertical="center"/>
    </xf>
    <xf numFmtId="0" fontId="9" fillId="0" borderId="22" xfId="2" applyFont="1" applyBorder="1" applyAlignment="1">
      <alignment horizontal="left" vertical="center" wrapText="1"/>
    </xf>
    <xf numFmtId="0" fontId="9" fillId="0" borderId="23" xfId="2" applyFont="1" applyBorder="1" applyAlignment="1">
      <alignment horizontal="left" vertical="top" wrapText="1"/>
    </xf>
    <xf numFmtId="164" fontId="9" fillId="0" borderId="24" xfId="2" applyNumberFormat="1" applyFont="1" applyBorder="1" applyAlignment="1">
      <alignment horizontal="right" vertical="center"/>
    </xf>
    <xf numFmtId="165" fontId="9" fillId="0" borderId="25" xfId="2" applyNumberFormat="1" applyFont="1" applyBorder="1" applyAlignment="1">
      <alignment horizontal="right" vertical="center"/>
    </xf>
    <xf numFmtId="0" fontId="9" fillId="0" borderId="26" xfId="2" applyFont="1" applyBorder="1" applyAlignment="1">
      <alignment horizontal="left" vertical="center" wrapText="1"/>
    </xf>
    <xf numFmtId="0" fontId="9" fillId="0" borderId="25" xfId="2" applyFont="1" applyBorder="1" applyAlignment="1">
      <alignment horizontal="left" vertical="center" wrapText="1"/>
    </xf>
    <xf numFmtId="165" fontId="9" fillId="0" borderId="26" xfId="2" applyNumberFormat="1" applyFont="1" applyBorder="1" applyAlignment="1">
      <alignment horizontal="right" vertical="center"/>
    </xf>
    <xf numFmtId="0" fontId="9" fillId="0" borderId="17" xfId="2" applyFont="1" applyBorder="1" applyAlignment="1">
      <alignment horizontal="left" vertical="top" wrapText="1"/>
    </xf>
    <xf numFmtId="0" fontId="9" fillId="0" borderId="27" xfId="2" applyFont="1" applyBorder="1" applyAlignment="1">
      <alignment horizontal="left" vertical="center" wrapText="1"/>
    </xf>
    <xf numFmtId="166" fontId="9" fillId="0" borderId="28" xfId="2" applyNumberFormat="1" applyFont="1" applyBorder="1" applyAlignment="1">
      <alignment horizontal="right" vertical="center"/>
    </xf>
    <xf numFmtId="167" fontId="9" fillId="0" borderId="29" xfId="2" applyNumberFormat="1" applyFont="1" applyBorder="1" applyAlignment="1">
      <alignment horizontal="right" vertical="center"/>
    </xf>
    <xf numFmtId="0" fontId="9" fillId="0" borderId="0" xfId="2" applyFont="1" applyBorder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40% - Accent3" xfId="1" builtinId="39"/>
    <cellStyle name="Normal" xfId="0" builtinId="0"/>
    <cellStyle name="Normal_Sheet3" xfId="2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39" totalsRowShown="0" headerRowDxfId="23" dataDxfId="21" headerRowBorderDxfId="22" tableBorderDxfId="20" totalsRowBorderDxfId="19">
  <autoFilter ref="A3:G39"/>
  <tableColumns count="7">
    <tableColumn id="1" name="blok" dataDxfId="18"/>
    <tableColumn id="2" name="perlakuan" dataDxfId="17"/>
    <tableColumn id="3" name="tanaman 1" dataDxfId="16"/>
    <tableColumn id="4" name="tanaman 2" dataDxfId="15"/>
    <tableColumn id="5" name="tanaman 3" dataDxfId="14"/>
    <tableColumn id="6" name="rata-rata" dataDxfId="13">
      <calculatedColumnFormula>AVERAGE(C4:E4)</calculatedColumnFormula>
    </tableColumn>
    <tableColumn id="7" name="round" dataDxfId="12">
      <calculatedColumnFormula>ROUND(F4,2)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G38" totalsRowShown="0" headerRowDxfId="11" dataDxfId="9" headerRowBorderDxfId="10" tableBorderDxfId="8" totalsRowBorderDxfId="7">
  <autoFilter ref="A2:G38"/>
  <tableColumns count="7">
    <tableColumn id="1" name="blok" dataDxfId="6"/>
    <tableColumn id="2" name="perlakuan" dataDxfId="5"/>
    <tableColumn id="3" name="tanaman 1" dataDxfId="4"/>
    <tableColumn id="4" name="tanaman 2" dataDxfId="3"/>
    <tableColumn id="5" name="tanaman 3" dataDxfId="2"/>
    <tableColumn id="6" name="rata-rata" dataDxfId="1">
      <calculatedColumnFormula>AVERAGE(C3:E3)</calculatedColumnFormula>
    </tableColumn>
    <tableColumn id="7" name="round" dataDxfId="0">
      <calculatedColumnFormula>ROUND(F3,2)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19" workbookViewId="0">
      <selection activeCell="J8" sqref="J8"/>
    </sheetView>
  </sheetViews>
  <sheetFormatPr defaultRowHeight="15" x14ac:dyDescent="0.25"/>
  <cols>
    <col min="2" max="2" width="12.7109375" customWidth="1"/>
    <col min="3" max="5" width="13" customWidth="1"/>
    <col min="6" max="6" width="11.5703125" customWidth="1"/>
    <col min="7" max="7" width="10.85546875" customWidth="1"/>
    <col min="10" max="10" width="12.28515625" customWidth="1"/>
    <col min="11" max="11" width="17" customWidth="1"/>
    <col min="12" max="12" width="19.7109375" customWidth="1"/>
    <col min="13" max="13" width="15.5703125" customWidth="1"/>
    <col min="14" max="14" width="13.42578125" customWidth="1"/>
    <col min="15" max="15" width="11.28515625" customWidth="1"/>
  </cols>
  <sheetData>
    <row r="1" spans="1:18" x14ac:dyDescent="0.25">
      <c r="A1" s="18" t="s">
        <v>19</v>
      </c>
      <c r="B1" s="18"/>
      <c r="C1" s="18"/>
      <c r="D1" s="18"/>
      <c r="E1" s="18"/>
      <c r="F1" s="18"/>
      <c r="G1" s="18"/>
    </row>
    <row r="3" spans="1:18" ht="15.75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7" t="s">
        <v>6</v>
      </c>
    </row>
    <row r="4" spans="1:18" ht="15.75" x14ac:dyDescent="0.25">
      <c r="A4" s="3">
        <v>1</v>
      </c>
      <c r="B4" s="1" t="s">
        <v>7</v>
      </c>
      <c r="C4" s="11">
        <v>26.28</v>
      </c>
      <c r="D4" s="11">
        <v>29.450000000000003</v>
      </c>
      <c r="E4" s="11">
        <v>23.47</v>
      </c>
      <c r="F4" s="2">
        <f t="shared" ref="F4:F39" si="0">AVERAGE(C4:E4)</f>
        <v>26.400000000000002</v>
      </c>
      <c r="G4" s="2">
        <f t="shared" ref="G4:G39" si="1">ROUND(F4,2)</f>
        <v>26.4</v>
      </c>
      <c r="P4" s="11"/>
      <c r="Q4" s="11"/>
      <c r="R4" s="11"/>
    </row>
    <row r="5" spans="1:18" ht="15.75" x14ac:dyDescent="0.25">
      <c r="A5" s="3">
        <v>1</v>
      </c>
      <c r="B5" s="1" t="s">
        <v>8</v>
      </c>
      <c r="C5" s="11">
        <v>30.82</v>
      </c>
      <c r="D5" s="11">
        <v>26.53</v>
      </c>
      <c r="E5" s="11">
        <v>35.42</v>
      </c>
      <c r="F5" s="2">
        <f t="shared" si="0"/>
        <v>30.923333333333336</v>
      </c>
      <c r="G5" s="2">
        <f t="shared" si="1"/>
        <v>30.92</v>
      </c>
      <c r="P5" s="11"/>
      <c r="Q5" s="11"/>
      <c r="R5" s="11"/>
    </row>
    <row r="6" spans="1:18" ht="15.75" x14ac:dyDescent="0.25">
      <c r="A6" s="3">
        <v>1</v>
      </c>
      <c r="B6" s="1" t="s">
        <v>9</v>
      </c>
      <c r="C6" s="11">
        <v>14.75</v>
      </c>
      <c r="D6" s="11">
        <v>24.759999999999998</v>
      </c>
      <c r="E6" s="11">
        <v>29.14</v>
      </c>
      <c r="F6" s="2">
        <f t="shared" si="0"/>
        <v>22.883333333333336</v>
      </c>
      <c r="G6" s="2">
        <f t="shared" si="1"/>
        <v>22.88</v>
      </c>
      <c r="P6" s="11"/>
      <c r="Q6" s="11"/>
      <c r="R6" s="11"/>
    </row>
    <row r="7" spans="1:18" ht="15.75" x14ac:dyDescent="0.25">
      <c r="A7" s="3">
        <v>1</v>
      </c>
      <c r="B7" s="1" t="s">
        <v>10</v>
      </c>
      <c r="C7" s="11">
        <v>33.36</v>
      </c>
      <c r="D7" s="11">
        <v>23.979999999999997</v>
      </c>
      <c r="E7" s="11">
        <v>24.28</v>
      </c>
      <c r="F7" s="2">
        <f t="shared" si="0"/>
        <v>27.206666666666667</v>
      </c>
      <c r="G7" s="2">
        <f t="shared" si="1"/>
        <v>27.21</v>
      </c>
      <c r="P7" s="11"/>
      <c r="Q7" s="11"/>
      <c r="R7" s="11"/>
    </row>
    <row r="8" spans="1:18" ht="15.75" x14ac:dyDescent="0.25">
      <c r="A8" s="3">
        <v>1</v>
      </c>
      <c r="B8" s="1" t="s">
        <v>11</v>
      </c>
      <c r="C8" s="11">
        <v>15.48</v>
      </c>
      <c r="D8" s="11">
        <v>29.229999999999997</v>
      </c>
      <c r="E8" s="11">
        <v>28.15</v>
      </c>
      <c r="F8" s="2">
        <f t="shared" si="0"/>
        <v>24.286666666666662</v>
      </c>
      <c r="G8" s="2">
        <f t="shared" si="1"/>
        <v>24.29</v>
      </c>
      <c r="P8" s="11"/>
      <c r="Q8" s="11"/>
      <c r="R8" s="11"/>
    </row>
    <row r="9" spans="1:18" ht="15.75" x14ac:dyDescent="0.25">
      <c r="A9" s="3">
        <v>1</v>
      </c>
      <c r="B9" s="1" t="s">
        <v>12</v>
      </c>
      <c r="C9" s="11">
        <v>21.86</v>
      </c>
      <c r="D9" s="11">
        <v>12.7</v>
      </c>
      <c r="E9" s="11">
        <v>6.7800000000000011</v>
      </c>
      <c r="F9" s="2">
        <f t="shared" si="0"/>
        <v>13.780000000000001</v>
      </c>
      <c r="G9" s="2">
        <f t="shared" si="1"/>
        <v>13.78</v>
      </c>
      <c r="P9" s="11"/>
      <c r="Q9" s="11"/>
      <c r="R9" s="11"/>
    </row>
    <row r="10" spans="1:18" ht="15.75" x14ac:dyDescent="0.25">
      <c r="A10" s="3">
        <v>1</v>
      </c>
      <c r="B10" s="1" t="s">
        <v>13</v>
      </c>
      <c r="C10" s="11">
        <v>35.6</v>
      </c>
      <c r="D10" s="11">
        <v>39.020000000000003</v>
      </c>
      <c r="E10" s="11">
        <v>34.35</v>
      </c>
      <c r="F10" s="2">
        <f t="shared" si="0"/>
        <v>36.323333333333331</v>
      </c>
      <c r="G10" s="2">
        <f t="shared" si="1"/>
        <v>36.32</v>
      </c>
      <c r="P10" s="11"/>
      <c r="Q10" s="11"/>
      <c r="R10" s="11"/>
    </row>
    <row r="11" spans="1:18" ht="15.75" x14ac:dyDescent="0.25">
      <c r="A11" s="3">
        <v>1</v>
      </c>
      <c r="B11" s="1" t="s">
        <v>14</v>
      </c>
      <c r="C11" s="11">
        <v>22.53</v>
      </c>
      <c r="D11" s="11">
        <v>30.549999999999997</v>
      </c>
      <c r="E11" s="11">
        <v>30.200000000000003</v>
      </c>
      <c r="F11" s="2">
        <f t="shared" si="0"/>
        <v>27.76</v>
      </c>
      <c r="G11" s="2">
        <f t="shared" si="1"/>
        <v>27.76</v>
      </c>
      <c r="P11" s="11"/>
      <c r="Q11" s="11"/>
      <c r="R11" s="11"/>
    </row>
    <row r="12" spans="1:18" ht="15.75" x14ac:dyDescent="0.25">
      <c r="A12" s="3">
        <v>1</v>
      </c>
      <c r="B12" s="1" t="s">
        <v>15</v>
      </c>
      <c r="C12" s="11">
        <v>31.119999999999997</v>
      </c>
      <c r="D12" s="11">
        <v>23.259999999999998</v>
      </c>
      <c r="E12" s="11">
        <v>26.950000000000003</v>
      </c>
      <c r="F12" s="2">
        <f t="shared" si="0"/>
        <v>27.11</v>
      </c>
      <c r="G12" s="2">
        <f t="shared" si="1"/>
        <v>27.11</v>
      </c>
      <c r="P12" s="11"/>
      <c r="Q12" s="11"/>
      <c r="R12" s="11"/>
    </row>
    <row r="13" spans="1:18" ht="15.75" x14ac:dyDescent="0.25">
      <c r="A13" s="3">
        <v>1</v>
      </c>
      <c r="B13" s="1" t="s">
        <v>16</v>
      </c>
      <c r="C13" s="11">
        <v>22.9</v>
      </c>
      <c r="D13" s="11">
        <v>29.979999999999997</v>
      </c>
      <c r="E13" s="11">
        <v>28.17</v>
      </c>
      <c r="F13" s="2">
        <f t="shared" si="0"/>
        <v>27.016666666666666</v>
      </c>
      <c r="G13" s="2">
        <f t="shared" si="1"/>
        <v>27.02</v>
      </c>
      <c r="P13" s="11"/>
      <c r="Q13" s="11"/>
      <c r="R13" s="11"/>
    </row>
    <row r="14" spans="1:18" ht="15.75" x14ac:dyDescent="0.25">
      <c r="A14" s="3">
        <v>1</v>
      </c>
      <c r="B14" s="1" t="s">
        <v>17</v>
      </c>
      <c r="C14" s="11">
        <v>14.739999999999998</v>
      </c>
      <c r="D14" s="11">
        <v>30.85</v>
      </c>
      <c r="E14" s="11">
        <v>35.840000000000003</v>
      </c>
      <c r="F14" s="2">
        <f t="shared" si="0"/>
        <v>27.143333333333334</v>
      </c>
      <c r="G14" s="2">
        <f t="shared" si="1"/>
        <v>27.14</v>
      </c>
      <c r="P14" s="11"/>
      <c r="Q14" s="11"/>
      <c r="R14" s="11"/>
    </row>
    <row r="15" spans="1:18" ht="15.75" x14ac:dyDescent="0.25">
      <c r="A15" s="3">
        <v>1</v>
      </c>
      <c r="B15" s="1" t="s">
        <v>18</v>
      </c>
      <c r="C15" s="11">
        <v>30.590000000000003</v>
      </c>
      <c r="D15" s="11">
        <v>33.729999999999997</v>
      </c>
      <c r="E15" s="11">
        <v>25.229999999999997</v>
      </c>
      <c r="F15" s="2">
        <f t="shared" si="0"/>
        <v>29.849999999999994</v>
      </c>
      <c r="G15" s="2">
        <f t="shared" si="1"/>
        <v>29.85</v>
      </c>
      <c r="P15" s="11"/>
      <c r="Q15" s="11"/>
      <c r="R15" s="11"/>
    </row>
    <row r="16" spans="1:18" ht="15.75" x14ac:dyDescent="0.25">
      <c r="A16" s="3">
        <v>2</v>
      </c>
      <c r="B16" s="1" t="s">
        <v>7</v>
      </c>
      <c r="C16" s="11">
        <v>12.850000000000001</v>
      </c>
      <c r="D16" s="11">
        <v>15.770000000000003</v>
      </c>
      <c r="E16" s="11">
        <v>7.8900000000000006</v>
      </c>
      <c r="F16" s="2">
        <f t="shared" si="0"/>
        <v>12.170000000000002</v>
      </c>
      <c r="G16" s="2">
        <f t="shared" si="1"/>
        <v>12.17</v>
      </c>
      <c r="P16" s="11"/>
      <c r="Q16" s="11"/>
      <c r="R16" s="11"/>
    </row>
    <row r="17" spans="1:18" ht="15.75" x14ac:dyDescent="0.25">
      <c r="A17" s="3">
        <v>2</v>
      </c>
      <c r="B17" s="1" t="s">
        <v>8</v>
      </c>
      <c r="C17" s="11">
        <v>28.75</v>
      </c>
      <c r="D17" s="11">
        <v>24.32</v>
      </c>
      <c r="E17" s="11">
        <v>18.47</v>
      </c>
      <c r="F17" s="2">
        <f t="shared" si="0"/>
        <v>23.846666666666664</v>
      </c>
      <c r="G17" s="2">
        <f t="shared" si="1"/>
        <v>23.85</v>
      </c>
      <c r="P17" s="11"/>
      <c r="Q17" s="11"/>
      <c r="R17" s="11"/>
    </row>
    <row r="18" spans="1:18" ht="15.75" x14ac:dyDescent="0.25">
      <c r="A18" s="3">
        <v>2</v>
      </c>
      <c r="B18" s="1" t="s">
        <v>9</v>
      </c>
      <c r="C18" s="11">
        <v>8.09</v>
      </c>
      <c r="D18" s="11">
        <v>12.75</v>
      </c>
      <c r="E18" s="11">
        <v>25.549999999999997</v>
      </c>
      <c r="F18" s="2">
        <f t="shared" si="0"/>
        <v>15.463333333333333</v>
      </c>
      <c r="G18" s="2">
        <f t="shared" si="1"/>
        <v>15.46</v>
      </c>
      <c r="P18" s="11"/>
      <c r="Q18" s="11"/>
      <c r="R18" s="11"/>
    </row>
    <row r="19" spans="1:18" ht="15.75" x14ac:dyDescent="0.25">
      <c r="A19" s="3">
        <v>2</v>
      </c>
      <c r="B19" s="1" t="s">
        <v>10</v>
      </c>
      <c r="C19" s="11">
        <v>20.399999999999999</v>
      </c>
      <c r="D19" s="11">
        <v>23.759999999999998</v>
      </c>
      <c r="E19" s="11">
        <v>21.11</v>
      </c>
      <c r="F19" s="2">
        <f t="shared" si="0"/>
        <v>21.756666666666664</v>
      </c>
      <c r="G19" s="2">
        <f t="shared" si="1"/>
        <v>21.76</v>
      </c>
      <c r="P19" s="11"/>
      <c r="Q19" s="11"/>
      <c r="R19" s="11"/>
    </row>
    <row r="20" spans="1:18" ht="15.75" x14ac:dyDescent="0.25">
      <c r="A20" s="3">
        <v>2</v>
      </c>
      <c r="B20" s="1" t="s">
        <v>11</v>
      </c>
      <c r="C20" s="11">
        <v>30.729999999999997</v>
      </c>
      <c r="D20" s="11">
        <v>25.799999999999997</v>
      </c>
      <c r="E20" s="11">
        <v>13.399999999999999</v>
      </c>
      <c r="F20" s="2">
        <f t="shared" si="0"/>
        <v>23.31</v>
      </c>
      <c r="G20" s="2">
        <f t="shared" si="1"/>
        <v>23.31</v>
      </c>
      <c r="P20" s="11"/>
      <c r="Q20" s="11"/>
      <c r="R20" s="11"/>
    </row>
    <row r="21" spans="1:18" ht="15.75" x14ac:dyDescent="0.25">
      <c r="A21" s="3">
        <v>2</v>
      </c>
      <c r="B21" s="1" t="s">
        <v>12</v>
      </c>
      <c r="C21" s="11">
        <v>15.21</v>
      </c>
      <c r="D21" s="11">
        <v>19.07</v>
      </c>
      <c r="E21" s="11">
        <v>29.770000000000003</v>
      </c>
      <c r="F21" s="2">
        <f t="shared" si="0"/>
        <v>21.350000000000005</v>
      </c>
      <c r="G21" s="2">
        <f t="shared" si="1"/>
        <v>21.35</v>
      </c>
      <c r="P21" s="11"/>
      <c r="Q21" s="11"/>
      <c r="R21" s="11"/>
    </row>
    <row r="22" spans="1:18" ht="15.75" x14ac:dyDescent="0.25">
      <c r="A22" s="3">
        <v>2</v>
      </c>
      <c r="B22" s="1" t="s">
        <v>13</v>
      </c>
      <c r="C22" s="11">
        <v>30.61</v>
      </c>
      <c r="D22" s="11">
        <v>41.68</v>
      </c>
      <c r="E22" s="11">
        <v>27.21</v>
      </c>
      <c r="F22" s="2">
        <f t="shared" si="0"/>
        <v>33.166666666666664</v>
      </c>
      <c r="G22" s="2">
        <f t="shared" si="1"/>
        <v>33.17</v>
      </c>
      <c r="P22" s="11"/>
      <c r="Q22" s="11"/>
      <c r="R22" s="11"/>
    </row>
    <row r="23" spans="1:18" ht="15.75" x14ac:dyDescent="0.25">
      <c r="A23" s="3">
        <v>2</v>
      </c>
      <c r="B23" s="1" t="s">
        <v>14</v>
      </c>
      <c r="C23" s="11">
        <v>18.200000000000003</v>
      </c>
      <c r="D23" s="11">
        <v>30.78</v>
      </c>
      <c r="E23" s="11">
        <v>13.98</v>
      </c>
      <c r="F23" s="2">
        <f t="shared" si="0"/>
        <v>20.986666666666668</v>
      </c>
      <c r="G23" s="2">
        <f t="shared" si="1"/>
        <v>20.99</v>
      </c>
      <c r="P23" s="11"/>
      <c r="Q23" s="11"/>
      <c r="R23" s="11"/>
    </row>
    <row r="24" spans="1:18" ht="15.75" x14ac:dyDescent="0.25">
      <c r="A24" s="3">
        <v>2</v>
      </c>
      <c r="B24" s="1" t="s">
        <v>15</v>
      </c>
      <c r="C24" s="11">
        <v>27.909999999999997</v>
      </c>
      <c r="D24" s="11">
        <v>15.879999999999999</v>
      </c>
      <c r="E24" s="11">
        <v>19.979999999999997</v>
      </c>
      <c r="F24" s="2">
        <f t="shared" si="0"/>
        <v>21.256666666666664</v>
      </c>
      <c r="G24" s="2">
        <f t="shared" si="1"/>
        <v>21.26</v>
      </c>
      <c r="P24" s="11"/>
      <c r="Q24" s="11"/>
      <c r="R24" s="11"/>
    </row>
    <row r="25" spans="1:18" ht="15.75" x14ac:dyDescent="0.25">
      <c r="A25" s="3">
        <v>2</v>
      </c>
      <c r="B25" s="1" t="s">
        <v>16</v>
      </c>
      <c r="C25" s="11">
        <v>28.619999999999997</v>
      </c>
      <c r="D25" s="11">
        <v>30.479999999999997</v>
      </c>
      <c r="E25" s="11">
        <v>23.630000000000003</v>
      </c>
      <c r="F25" s="2">
        <f t="shared" si="0"/>
        <v>27.576666666666664</v>
      </c>
      <c r="G25" s="2">
        <f t="shared" si="1"/>
        <v>27.58</v>
      </c>
      <c r="P25" s="11"/>
      <c r="Q25" s="11"/>
      <c r="R25" s="11"/>
    </row>
    <row r="26" spans="1:18" ht="15.75" x14ac:dyDescent="0.25">
      <c r="A26" s="3">
        <v>2</v>
      </c>
      <c r="B26" s="1" t="s">
        <v>17</v>
      </c>
      <c r="C26" s="11">
        <v>11.969999999999999</v>
      </c>
      <c r="D26" s="11">
        <v>20.11</v>
      </c>
      <c r="E26" s="11">
        <v>58.5</v>
      </c>
      <c r="F26" s="2">
        <f t="shared" si="0"/>
        <v>30.193333333333332</v>
      </c>
      <c r="G26" s="2">
        <f t="shared" si="1"/>
        <v>30.19</v>
      </c>
      <c r="P26" s="11"/>
      <c r="Q26" s="11"/>
      <c r="R26" s="11"/>
    </row>
    <row r="27" spans="1:18" ht="15.75" x14ac:dyDescent="0.25">
      <c r="A27" s="3">
        <v>2</v>
      </c>
      <c r="B27" s="1" t="s">
        <v>18</v>
      </c>
      <c r="C27" s="11">
        <v>25.310000000000002</v>
      </c>
      <c r="D27" s="11">
        <v>32.07</v>
      </c>
      <c r="E27" s="11">
        <v>23.740000000000002</v>
      </c>
      <c r="F27" s="2">
        <f t="shared" si="0"/>
        <v>27.040000000000003</v>
      </c>
      <c r="G27" s="2">
        <f t="shared" si="1"/>
        <v>27.04</v>
      </c>
      <c r="P27" s="11"/>
      <c r="Q27" s="11"/>
      <c r="R27" s="11"/>
    </row>
    <row r="28" spans="1:18" ht="15.75" x14ac:dyDescent="0.25">
      <c r="A28" s="3">
        <v>3</v>
      </c>
      <c r="B28" s="1" t="s">
        <v>7</v>
      </c>
      <c r="C28" s="11">
        <v>18.3</v>
      </c>
      <c r="D28" s="11">
        <v>23.229999999999997</v>
      </c>
      <c r="E28" s="11">
        <v>14</v>
      </c>
      <c r="F28" s="2">
        <f t="shared" si="0"/>
        <v>18.510000000000002</v>
      </c>
      <c r="G28" s="2">
        <f t="shared" si="1"/>
        <v>18.510000000000002</v>
      </c>
      <c r="P28" s="11"/>
      <c r="Q28" s="11"/>
      <c r="R28" s="11"/>
    </row>
    <row r="29" spans="1:18" ht="15.75" x14ac:dyDescent="0.25">
      <c r="A29" s="3">
        <v>3</v>
      </c>
      <c r="B29" s="1" t="s">
        <v>8</v>
      </c>
      <c r="C29" s="11">
        <v>22</v>
      </c>
      <c r="D29" s="11">
        <v>17.72</v>
      </c>
      <c r="E29" s="11">
        <v>25.049999999999997</v>
      </c>
      <c r="F29" s="2">
        <f t="shared" si="0"/>
        <v>21.59</v>
      </c>
      <c r="G29" s="2">
        <f t="shared" si="1"/>
        <v>21.59</v>
      </c>
      <c r="P29" s="11"/>
      <c r="Q29" s="11"/>
      <c r="R29" s="11"/>
    </row>
    <row r="30" spans="1:18" ht="15.75" x14ac:dyDescent="0.25">
      <c r="A30" s="3">
        <v>3</v>
      </c>
      <c r="B30" s="1" t="s">
        <v>9</v>
      </c>
      <c r="C30" s="11">
        <v>17.770000000000003</v>
      </c>
      <c r="D30" s="11">
        <v>24.14</v>
      </c>
      <c r="E30" s="11">
        <v>21.83</v>
      </c>
      <c r="F30" s="2">
        <f t="shared" si="0"/>
        <v>21.246666666666666</v>
      </c>
      <c r="G30" s="2">
        <f t="shared" si="1"/>
        <v>21.25</v>
      </c>
      <c r="P30" s="11"/>
      <c r="Q30" s="11"/>
      <c r="R30" s="11"/>
    </row>
    <row r="31" spans="1:18" ht="15.75" x14ac:dyDescent="0.25">
      <c r="A31" s="3">
        <v>3</v>
      </c>
      <c r="B31" s="1" t="s">
        <v>10</v>
      </c>
      <c r="C31" s="11">
        <v>16.47</v>
      </c>
      <c r="D31" s="11">
        <v>18.350000000000001</v>
      </c>
      <c r="E31" s="11">
        <v>19.78</v>
      </c>
      <c r="F31" s="2">
        <f t="shared" si="0"/>
        <v>18.2</v>
      </c>
      <c r="G31" s="2">
        <f t="shared" si="1"/>
        <v>18.2</v>
      </c>
      <c r="P31" s="11"/>
      <c r="Q31" s="11"/>
      <c r="R31" s="11"/>
    </row>
    <row r="32" spans="1:18" ht="15.75" x14ac:dyDescent="0.25">
      <c r="A32" s="3">
        <v>3</v>
      </c>
      <c r="B32" s="1" t="s">
        <v>11</v>
      </c>
      <c r="C32" s="11">
        <v>30.08</v>
      </c>
      <c r="D32" s="11">
        <v>25.21</v>
      </c>
      <c r="E32" s="11">
        <v>20.100000000000001</v>
      </c>
      <c r="F32" s="2">
        <f t="shared" si="0"/>
        <v>25.13</v>
      </c>
      <c r="G32" s="2">
        <f t="shared" si="1"/>
        <v>25.13</v>
      </c>
      <c r="P32" s="11"/>
      <c r="Q32" s="11"/>
      <c r="R32" s="11"/>
    </row>
    <row r="33" spans="1:18" ht="15.75" x14ac:dyDescent="0.25">
      <c r="A33" s="3">
        <v>3</v>
      </c>
      <c r="B33" s="1" t="s">
        <v>12</v>
      </c>
      <c r="C33" s="11">
        <v>16.71</v>
      </c>
      <c r="D33" s="11">
        <v>32.78</v>
      </c>
      <c r="E33" s="11">
        <v>10.670000000000002</v>
      </c>
      <c r="F33" s="2">
        <f t="shared" si="0"/>
        <v>20.053333333333335</v>
      </c>
      <c r="G33" s="2">
        <f t="shared" si="1"/>
        <v>20.05</v>
      </c>
      <c r="P33" s="11"/>
      <c r="Q33" s="11"/>
      <c r="R33" s="11"/>
    </row>
    <row r="34" spans="1:18" ht="15.75" x14ac:dyDescent="0.25">
      <c r="A34" s="3">
        <v>3</v>
      </c>
      <c r="B34" s="1" t="s">
        <v>13</v>
      </c>
      <c r="C34" s="11">
        <v>32.25</v>
      </c>
      <c r="D34" s="11">
        <v>24.21</v>
      </c>
      <c r="E34" s="11">
        <v>26</v>
      </c>
      <c r="F34" s="2">
        <f t="shared" si="0"/>
        <v>27.486666666666668</v>
      </c>
      <c r="G34" s="2">
        <f t="shared" si="1"/>
        <v>27.49</v>
      </c>
      <c r="P34" s="11"/>
      <c r="Q34" s="11"/>
      <c r="R34" s="11"/>
    </row>
    <row r="35" spans="1:18" ht="15.75" x14ac:dyDescent="0.25">
      <c r="A35" s="3">
        <v>3</v>
      </c>
      <c r="B35" s="1" t="s">
        <v>14</v>
      </c>
      <c r="C35" s="11">
        <v>26.759999999999998</v>
      </c>
      <c r="D35" s="11">
        <v>29.47</v>
      </c>
      <c r="E35" s="11">
        <v>33.979999999999997</v>
      </c>
      <c r="F35" s="2">
        <f t="shared" si="0"/>
        <v>30.069999999999997</v>
      </c>
      <c r="G35" s="2">
        <f t="shared" si="1"/>
        <v>30.07</v>
      </c>
      <c r="P35" s="11"/>
      <c r="Q35" s="11"/>
      <c r="R35" s="11"/>
    </row>
    <row r="36" spans="1:18" ht="15.75" x14ac:dyDescent="0.25">
      <c r="A36" s="3">
        <v>3</v>
      </c>
      <c r="B36" s="1" t="s">
        <v>15</v>
      </c>
      <c r="C36" s="11">
        <v>16.239999999999998</v>
      </c>
      <c r="D36" s="11">
        <v>15.399999999999999</v>
      </c>
      <c r="E36" s="11">
        <v>24.89</v>
      </c>
      <c r="F36" s="2">
        <f t="shared" si="0"/>
        <v>18.843333333333334</v>
      </c>
      <c r="G36" s="2">
        <f t="shared" si="1"/>
        <v>18.84</v>
      </c>
      <c r="P36" s="11"/>
      <c r="Q36" s="11"/>
      <c r="R36" s="11"/>
    </row>
    <row r="37" spans="1:18" ht="15.75" x14ac:dyDescent="0.25">
      <c r="A37" s="3">
        <v>3</v>
      </c>
      <c r="B37" s="1" t="s">
        <v>16</v>
      </c>
      <c r="C37" s="11">
        <v>14.54</v>
      </c>
      <c r="D37" s="11">
        <v>12.45</v>
      </c>
      <c r="E37" s="11">
        <v>22.78</v>
      </c>
      <c r="F37" s="2">
        <f t="shared" si="0"/>
        <v>16.59</v>
      </c>
      <c r="G37" s="2">
        <f t="shared" si="1"/>
        <v>16.59</v>
      </c>
      <c r="P37" s="11"/>
      <c r="Q37" s="11"/>
      <c r="R37" s="11"/>
    </row>
    <row r="38" spans="1:18" ht="15.75" x14ac:dyDescent="0.25">
      <c r="A38" s="3">
        <v>3</v>
      </c>
      <c r="B38" s="1" t="s">
        <v>17</v>
      </c>
      <c r="C38" s="11">
        <v>29.590000000000003</v>
      </c>
      <c r="D38" s="11">
        <v>33.97</v>
      </c>
      <c r="E38" s="11">
        <v>33.99</v>
      </c>
      <c r="F38" s="2">
        <f t="shared" si="0"/>
        <v>32.516666666666673</v>
      </c>
      <c r="G38" s="2">
        <f t="shared" si="1"/>
        <v>32.520000000000003</v>
      </c>
      <c r="P38" s="11"/>
      <c r="Q38" s="11"/>
      <c r="R38" s="11"/>
    </row>
    <row r="39" spans="1:18" ht="15.75" x14ac:dyDescent="0.25">
      <c r="A39" s="8">
        <v>3</v>
      </c>
      <c r="B39" s="9" t="s">
        <v>18</v>
      </c>
      <c r="C39" s="11">
        <v>26.1</v>
      </c>
      <c r="D39" s="11">
        <v>12.690000000000001</v>
      </c>
      <c r="E39" s="11">
        <v>20.909999999999997</v>
      </c>
      <c r="F39" s="10">
        <f t="shared" si="0"/>
        <v>19.900000000000002</v>
      </c>
      <c r="G39" s="10">
        <f t="shared" si="1"/>
        <v>19.899999999999999</v>
      </c>
      <c r="P39" s="11"/>
      <c r="Q39" s="11"/>
      <c r="R39" s="11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3" sqref="L3:L38"/>
    </sheetView>
  </sheetViews>
  <sheetFormatPr defaultRowHeight="15" x14ac:dyDescent="0.25"/>
  <cols>
    <col min="1" max="1" width="10.7109375" customWidth="1"/>
    <col min="2" max="2" width="12.85546875" customWidth="1"/>
    <col min="3" max="4" width="15.7109375" customWidth="1"/>
    <col min="5" max="5" width="16.5703125" customWidth="1"/>
    <col min="6" max="7" width="12.42578125" customWidth="1"/>
    <col min="11" max="11" width="17" customWidth="1"/>
  </cols>
  <sheetData>
    <row r="1" spans="1:15" x14ac:dyDescent="0.25">
      <c r="A1" s="18" t="s">
        <v>21</v>
      </c>
      <c r="B1" s="18"/>
      <c r="C1" s="18"/>
      <c r="D1" s="18"/>
      <c r="E1" s="18"/>
      <c r="F1" s="18"/>
      <c r="G1" s="18"/>
    </row>
    <row r="2" spans="1:15" ht="15.75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K2" s="15" t="s">
        <v>20</v>
      </c>
      <c r="L2" s="15" t="s">
        <v>6</v>
      </c>
    </row>
    <row r="3" spans="1:15" ht="15.75" x14ac:dyDescent="0.25">
      <c r="A3" s="3">
        <v>1</v>
      </c>
      <c r="B3" s="1" t="s">
        <v>7</v>
      </c>
      <c r="C3" s="11">
        <v>3.7699999999999996</v>
      </c>
      <c r="D3" s="11">
        <v>4.1300000000000008</v>
      </c>
      <c r="E3" s="11">
        <v>3.9600000000000009</v>
      </c>
      <c r="F3" s="2">
        <f t="shared" ref="F3:F38" si="0">AVERAGE(C3:E3)</f>
        <v>3.9533333333333336</v>
      </c>
      <c r="G3" s="2">
        <f t="shared" ref="G3:G38" si="1">ROUND(F3,2)</f>
        <v>3.95</v>
      </c>
      <c r="I3" s="13">
        <v>26.4</v>
      </c>
      <c r="K3" s="14">
        <f>I3/Table14[[#This Row],[round]]</f>
        <v>6.6835443037974676</v>
      </c>
      <c r="L3" s="14">
        <f>ROUND(K3,2)</f>
        <v>6.68</v>
      </c>
      <c r="M3" s="12"/>
      <c r="N3" s="12"/>
      <c r="O3" s="12"/>
    </row>
    <row r="4" spans="1:15" ht="15.75" x14ac:dyDescent="0.25">
      <c r="A4" s="3">
        <v>1</v>
      </c>
      <c r="B4" s="1" t="s">
        <v>8</v>
      </c>
      <c r="C4" s="11">
        <v>4.92</v>
      </c>
      <c r="D4" s="11">
        <v>3.3699999999999992</v>
      </c>
      <c r="E4" s="11">
        <v>5.25</v>
      </c>
      <c r="F4" s="2">
        <f t="shared" si="0"/>
        <v>4.5133333333333328</v>
      </c>
      <c r="G4" s="2">
        <f t="shared" si="1"/>
        <v>4.51</v>
      </c>
      <c r="I4" s="13">
        <v>30.92</v>
      </c>
      <c r="K4" s="14">
        <f>I4/Table14[[#This Row],[round]]</f>
        <v>6.8558758314855881</v>
      </c>
      <c r="L4" s="14">
        <f t="shared" ref="L4:L38" si="2">ROUND(K4,2)</f>
        <v>6.86</v>
      </c>
      <c r="M4" s="12"/>
      <c r="N4" s="12"/>
      <c r="O4" s="12"/>
    </row>
    <row r="5" spans="1:15" ht="15.75" x14ac:dyDescent="0.25">
      <c r="A5" s="3">
        <v>1</v>
      </c>
      <c r="B5" s="1" t="s">
        <v>9</v>
      </c>
      <c r="C5" s="11">
        <v>1.7599999999999998</v>
      </c>
      <c r="D5" s="11">
        <v>5.3699999999999992</v>
      </c>
      <c r="E5" s="11">
        <v>6.17</v>
      </c>
      <c r="F5" s="2">
        <f t="shared" si="0"/>
        <v>4.4333333333333327</v>
      </c>
      <c r="G5" s="2">
        <f t="shared" si="1"/>
        <v>4.43</v>
      </c>
      <c r="I5" s="13">
        <v>22.88</v>
      </c>
      <c r="K5" s="14">
        <f>I5/Table14[[#This Row],[round]]</f>
        <v>5.1647855530474045</v>
      </c>
      <c r="L5" s="14">
        <f t="shared" si="2"/>
        <v>5.16</v>
      </c>
      <c r="M5" s="12"/>
      <c r="N5" s="12"/>
      <c r="O5" s="12"/>
    </row>
    <row r="6" spans="1:15" ht="15.75" x14ac:dyDescent="0.25">
      <c r="A6" s="3">
        <v>1</v>
      </c>
      <c r="B6" s="1" t="s">
        <v>10</v>
      </c>
      <c r="C6" s="11">
        <v>4.5500000000000007</v>
      </c>
      <c r="D6" s="11">
        <v>3.16</v>
      </c>
      <c r="E6" s="11">
        <v>4.1899999999999995</v>
      </c>
      <c r="F6" s="2">
        <f t="shared" si="0"/>
        <v>3.9666666666666668</v>
      </c>
      <c r="G6" s="2">
        <f t="shared" si="1"/>
        <v>3.97</v>
      </c>
      <c r="I6" s="13">
        <v>27.21</v>
      </c>
      <c r="K6" s="14">
        <f>I6/Table14[[#This Row],[round]]</f>
        <v>6.8539042821158693</v>
      </c>
      <c r="L6" s="14">
        <f t="shared" si="2"/>
        <v>6.85</v>
      </c>
      <c r="M6" s="12"/>
      <c r="N6" s="12"/>
      <c r="O6" s="12"/>
    </row>
    <row r="7" spans="1:15" ht="15.75" x14ac:dyDescent="0.25">
      <c r="A7" s="3">
        <v>1</v>
      </c>
      <c r="B7" s="1" t="s">
        <v>11</v>
      </c>
      <c r="C7" s="11">
        <v>3.1899999999999995</v>
      </c>
      <c r="D7" s="11">
        <v>5.18</v>
      </c>
      <c r="E7" s="11">
        <v>4.74</v>
      </c>
      <c r="F7" s="2">
        <f t="shared" si="0"/>
        <v>4.37</v>
      </c>
      <c r="G7" s="2">
        <f t="shared" si="1"/>
        <v>4.37</v>
      </c>
      <c r="I7" s="13">
        <v>24.29</v>
      </c>
      <c r="K7" s="14">
        <f>I7/Table14[[#This Row],[round]]</f>
        <v>5.558352402745995</v>
      </c>
      <c r="L7" s="14">
        <f t="shared" si="2"/>
        <v>5.56</v>
      </c>
      <c r="M7" s="12"/>
      <c r="N7" s="12"/>
      <c r="O7" s="12"/>
    </row>
    <row r="8" spans="1:15" ht="15.75" x14ac:dyDescent="0.25">
      <c r="A8" s="3">
        <v>1</v>
      </c>
      <c r="B8" s="1" t="s">
        <v>12</v>
      </c>
      <c r="C8" s="11">
        <v>4.1400000000000006</v>
      </c>
      <c r="D8" s="11">
        <v>2.62</v>
      </c>
      <c r="E8" s="11">
        <v>1.3600000000000003</v>
      </c>
      <c r="F8" s="2">
        <f t="shared" si="0"/>
        <v>2.706666666666667</v>
      </c>
      <c r="G8" s="2">
        <f t="shared" si="1"/>
        <v>2.71</v>
      </c>
      <c r="I8" s="13">
        <v>13.78</v>
      </c>
      <c r="K8" s="14">
        <f>I8/Table14[[#This Row],[round]]</f>
        <v>5.084870848708487</v>
      </c>
      <c r="L8" s="14">
        <f t="shared" si="2"/>
        <v>5.08</v>
      </c>
      <c r="M8" s="12"/>
      <c r="N8" s="12"/>
      <c r="O8" s="12"/>
    </row>
    <row r="9" spans="1:15" ht="15.75" x14ac:dyDescent="0.25">
      <c r="A9" s="3">
        <v>1</v>
      </c>
      <c r="B9" s="1" t="s">
        <v>13</v>
      </c>
      <c r="C9" s="11">
        <v>2.3099999999999996</v>
      </c>
      <c r="D9" s="11">
        <v>6.1300000000000008</v>
      </c>
      <c r="E9" s="11">
        <v>4.4000000000000004</v>
      </c>
      <c r="F9" s="2">
        <f t="shared" si="0"/>
        <v>4.28</v>
      </c>
      <c r="G9" s="2">
        <f t="shared" si="1"/>
        <v>4.28</v>
      </c>
      <c r="I9" s="13">
        <v>36.32</v>
      </c>
      <c r="K9" s="14">
        <f>I9/Table14[[#This Row],[round]]</f>
        <v>8.4859813084112137</v>
      </c>
      <c r="L9" s="14">
        <f t="shared" si="2"/>
        <v>8.49</v>
      </c>
      <c r="M9" s="12"/>
      <c r="N9" s="12"/>
      <c r="O9" s="12"/>
    </row>
    <row r="10" spans="1:15" ht="15.75" x14ac:dyDescent="0.25">
      <c r="A10" s="3">
        <v>1</v>
      </c>
      <c r="B10" s="1" t="s">
        <v>14</v>
      </c>
      <c r="C10" s="11">
        <v>3.0500000000000007</v>
      </c>
      <c r="D10" s="11">
        <v>3.6799999999999997</v>
      </c>
      <c r="E10" s="11">
        <v>5.27</v>
      </c>
      <c r="F10" s="2">
        <f t="shared" si="0"/>
        <v>4</v>
      </c>
      <c r="G10" s="2">
        <f t="shared" si="1"/>
        <v>4</v>
      </c>
      <c r="I10" s="13">
        <v>27.76</v>
      </c>
      <c r="K10" s="14">
        <f>I10/Table14[[#This Row],[round]]</f>
        <v>6.94</v>
      </c>
      <c r="L10" s="14">
        <f t="shared" si="2"/>
        <v>6.94</v>
      </c>
      <c r="M10" s="12"/>
      <c r="N10" s="12"/>
      <c r="O10" s="12"/>
    </row>
    <row r="11" spans="1:15" ht="15.75" x14ac:dyDescent="0.25">
      <c r="A11" s="3">
        <v>1</v>
      </c>
      <c r="B11" s="1" t="s">
        <v>15</v>
      </c>
      <c r="C11" s="11">
        <v>3.9800000000000004</v>
      </c>
      <c r="D11" s="11">
        <v>3.1500000000000004</v>
      </c>
      <c r="E11" s="11">
        <v>3.67</v>
      </c>
      <c r="F11" s="2">
        <f t="shared" si="0"/>
        <v>3.6</v>
      </c>
      <c r="G11" s="2">
        <f t="shared" si="1"/>
        <v>3.6</v>
      </c>
      <c r="I11" s="13">
        <v>27.11</v>
      </c>
      <c r="K11" s="14">
        <f>I11/Table14[[#This Row],[round]]</f>
        <v>7.530555555555555</v>
      </c>
      <c r="L11" s="14">
        <f t="shared" si="2"/>
        <v>7.53</v>
      </c>
      <c r="M11" s="12"/>
      <c r="N11" s="12"/>
      <c r="O11" s="12"/>
    </row>
    <row r="12" spans="1:15" ht="15.75" x14ac:dyDescent="0.25">
      <c r="A12" s="3">
        <v>1</v>
      </c>
      <c r="B12" s="1" t="s">
        <v>16</v>
      </c>
      <c r="C12" s="11">
        <v>4.7799999999999994</v>
      </c>
      <c r="D12" s="11">
        <v>3.8100000000000005</v>
      </c>
      <c r="E12" s="11">
        <v>4.1099999999999994</v>
      </c>
      <c r="F12" s="2">
        <f t="shared" si="0"/>
        <v>4.2333333333333334</v>
      </c>
      <c r="G12" s="2">
        <f t="shared" si="1"/>
        <v>4.2300000000000004</v>
      </c>
      <c r="I12" s="13">
        <v>27.02</v>
      </c>
      <c r="K12" s="14">
        <f>I12/Table14[[#This Row],[round]]</f>
        <v>6.3877068557919614</v>
      </c>
      <c r="L12" s="14">
        <f t="shared" si="2"/>
        <v>6.39</v>
      </c>
      <c r="M12" s="12"/>
      <c r="N12" s="12"/>
      <c r="O12" s="12"/>
    </row>
    <row r="13" spans="1:15" ht="15.75" x14ac:dyDescent="0.25">
      <c r="A13" s="3">
        <v>1</v>
      </c>
      <c r="B13" s="1" t="s">
        <v>17</v>
      </c>
      <c r="C13" s="11">
        <v>1.9400000000000004</v>
      </c>
      <c r="D13" s="11">
        <v>3.5700000000000003</v>
      </c>
      <c r="E13" s="11">
        <v>3.7899999999999991</v>
      </c>
      <c r="F13" s="2">
        <f t="shared" si="0"/>
        <v>3.1</v>
      </c>
      <c r="G13" s="2">
        <f t="shared" si="1"/>
        <v>3.1</v>
      </c>
      <c r="I13" s="13">
        <v>27.14</v>
      </c>
      <c r="K13" s="14">
        <f>I13/Table14[[#This Row],[round]]</f>
        <v>8.7548387096774185</v>
      </c>
      <c r="L13" s="14">
        <f t="shared" si="2"/>
        <v>8.75</v>
      </c>
      <c r="M13" s="12"/>
      <c r="N13" s="12"/>
      <c r="O13" s="12"/>
    </row>
    <row r="14" spans="1:15" ht="15.75" x14ac:dyDescent="0.25">
      <c r="A14" s="3">
        <v>1</v>
      </c>
      <c r="B14" s="1" t="s">
        <v>18</v>
      </c>
      <c r="C14" s="11">
        <v>4.5600000000000005</v>
      </c>
      <c r="D14" s="11">
        <v>5.0500000000000007</v>
      </c>
      <c r="E14" s="11">
        <v>4.0500000000000007</v>
      </c>
      <c r="F14" s="2">
        <f t="shared" si="0"/>
        <v>4.5533333333333337</v>
      </c>
      <c r="G14" s="2">
        <f t="shared" si="1"/>
        <v>4.55</v>
      </c>
      <c r="I14" s="13">
        <v>29.85</v>
      </c>
      <c r="K14" s="14">
        <f>I14/Table14[[#This Row],[round]]</f>
        <v>6.5604395604395611</v>
      </c>
      <c r="L14" s="14">
        <f t="shared" si="2"/>
        <v>6.56</v>
      </c>
      <c r="M14" s="12"/>
      <c r="N14" s="12"/>
      <c r="O14" s="12"/>
    </row>
    <row r="15" spans="1:15" ht="15.75" x14ac:dyDescent="0.25">
      <c r="A15" s="3">
        <v>2</v>
      </c>
      <c r="B15" s="1" t="s">
        <v>7</v>
      </c>
      <c r="C15" s="11">
        <v>2.6500000000000004</v>
      </c>
      <c r="D15" s="11">
        <v>2.7199999999999998</v>
      </c>
      <c r="E15" s="11">
        <v>1.8099999999999996</v>
      </c>
      <c r="F15" s="2">
        <f t="shared" si="0"/>
        <v>2.3933333333333331</v>
      </c>
      <c r="G15" s="2">
        <f t="shared" si="1"/>
        <v>2.39</v>
      </c>
      <c r="I15" s="13">
        <v>12.17</v>
      </c>
      <c r="K15" s="14">
        <f>I15/Table14[[#This Row],[round]]</f>
        <v>5.0920502092050208</v>
      </c>
      <c r="L15" s="14">
        <f t="shared" si="2"/>
        <v>5.09</v>
      </c>
      <c r="M15" s="12"/>
      <c r="N15" s="12"/>
      <c r="O15" s="12"/>
    </row>
    <row r="16" spans="1:15" ht="15.75" x14ac:dyDescent="0.25">
      <c r="A16" s="3">
        <v>2</v>
      </c>
      <c r="B16" s="1" t="s">
        <v>8</v>
      </c>
      <c r="C16" s="11">
        <v>4.5799999999999983</v>
      </c>
      <c r="D16" s="11">
        <v>3.0500000000000007</v>
      </c>
      <c r="E16" s="11">
        <v>3.2300000000000004</v>
      </c>
      <c r="F16" s="2">
        <f t="shared" si="0"/>
        <v>3.6199999999999997</v>
      </c>
      <c r="G16" s="2">
        <f t="shared" si="1"/>
        <v>3.62</v>
      </c>
      <c r="I16" s="13">
        <v>23.85</v>
      </c>
      <c r="K16" s="14">
        <f>I16/Table14[[#This Row],[round]]</f>
        <v>6.5883977900552484</v>
      </c>
      <c r="L16" s="14">
        <f t="shared" si="2"/>
        <v>6.59</v>
      </c>
      <c r="M16" s="12"/>
      <c r="N16" s="12"/>
      <c r="O16" s="12"/>
    </row>
    <row r="17" spans="1:15" ht="15.75" x14ac:dyDescent="0.25">
      <c r="A17" s="3">
        <v>2</v>
      </c>
      <c r="B17" s="1" t="s">
        <v>9</v>
      </c>
      <c r="C17" s="11">
        <v>2.1900000000000004</v>
      </c>
      <c r="D17" s="11">
        <v>3.9299999999999997</v>
      </c>
      <c r="E17" s="11">
        <v>5.08</v>
      </c>
      <c r="F17" s="2">
        <f t="shared" si="0"/>
        <v>3.7333333333333329</v>
      </c>
      <c r="G17" s="2">
        <f t="shared" si="1"/>
        <v>3.73</v>
      </c>
      <c r="I17" s="13">
        <v>15.46</v>
      </c>
      <c r="K17" s="14">
        <f>I17/Table14[[#This Row],[round]]</f>
        <v>4.144772117962467</v>
      </c>
      <c r="L17" s="14">
        <f t="shared" si="2"/>
        <v>4.1399999999999997</v>
      </c>
      <c r="M17" s="12"/>
      <c r="N17" s="12"/>
      <c r="O17" s="12"/>
    </row>
    <row r="18" spans="1:15" ht="15.75" x14ac:dyDescent="0.25">
      <c r="A18" s="3">
        <v>2</v>
      </c>
      <c r="B18" s="1" t="s">
        <v>10</v>
      </c>
      <c r="C18" s="11">
        <v>4.74</v>
      </c>
      <c r="D18" s="11">
        <v>4.9000000000000004</v>
      </c>
      <c r="E18" s="11">
        <v>4.5600000000000005</v>
      </c>
      <c r="F18" s="2">
        <f t="shared" si="0"/>
        <v>4.7333333333333334</v>
      </c>
      <c r="G18" s="2">
        <f t="shared" si="1"/>
        <v>4.7300000000000004</v>
      </c>
      <c r="I18" s="13">
        <v>21.76</v>
      </c>
      <c r="K18" s="14">
        <f>I18/Table14[[#This Row],[round]]</f>
        <v>4.6004228329809722</v>
      </c>
      <c r="L18" s="14">
        <f t="shared" si="2"/>
        <v>4.5999999999999996</v>
      </c>
      <c r="M18" s="12"/>
      <c r="N18" s="12"/>
      <c r="O18" s="12"/>
    </row>
    <row r="19" spans="1:15" ht="15.75" x14ac:dyDescent="0.25">
      <c r="A19" s="3">
        <v>2</v>
      </c>
      <c r="B19" s="1" t="s">
        <v>11</v>
      </c>
      <c r="C19" s="11">
        <v>4.5600000000000005</v>
      </c>
      <c r="D19" s="11">
        <v>4.07</v>
      </c>
      <c r="E19" s="11">
        <v>2.5499999999999998</v>
      </c>
      <c r="F19" s="2">
        <f t="shared" si="0"/>
        <v>3.7266666666666666</v>
      </c>
      <c r="G19" s="2">
        <f t="shared" si="1"/>
        <v>3.73</v>
      </c>
      <c r="I19" s="13">
        <v>23.31</v>
      </c>
      <c r="K19" s="14">
        <f>I19/Table14[[#This Row],[round]]</f>
        <v>6.2493297587131362</v>
      </c>
      <c r="L19" s="14">
        <f t="shared" si="2"/>
        <v>6.25</v>
      </c>
      <c r="M19" s="12"/>
      <c r="N19" s="12"/>
      <c r="O19" s="12"/>
    </row>
    <row r="20" spans="1:15" ht="15.75" x14ac:dyDescent="0.25">
      <c r="A20" s="3">
        <v>2</v>
      </c>
      <c r="B20" s="1" t="s">
        <v>12</v>
      </c>
      <c r="C20" s="11">
        <v>3.6899999999999995</v>
      </c>
      <c r="D20" s="11">
        <v>3.0299999999999994</v>
      </c>
      <c r="E20" s="11">
        <v>6.0600000000000005</v>
      </c>
      <c r="F20" s="2">
        <f t="shared" si="0"/>
        <v>4.26</v>
      </c>
      <c r="G20" s="2">
        <f t="shared" si="1"/>
        <v>4.26</v>
      </c>
      <c r="I20" s="13">
        <v>21.35</v>
      </c>
      <c r="K20" s="14">
        <f>I20/Table14[[#This Row],[round]]</f>
        <v>5.0117370892018789</v>
      </c>
      <c r="L20" s="14">
        <f t="shared" si="2"/>
        <v>5.01</v>
      </c>
      <c r="M20" s="12"/>
      <c r="N20" s="12"/>
      <c r="O20" s="12"/>
    </row>
    <row r="21" spans="1:15" ht="15.75" x14ac:dyDescent="0.25">
      <c r="A21" s="3">
        <v>2</v>
      </c>
      <c r="B21" s="1" t="s">
        <v>13</v>
      </c>
      <c r="C21" s="11">
        <v>4.8699999999999992</v>
      </c>
      <c r="D21" s="11">
        <v>5.98</v>
      </c>
      <c r="E21" s="11">
        <v>4.74</v>
      </c>
      <c r="F21" s="2">
        <f t="shared" si="0"/>
        <v>5.1966666666666663</v>
      </c>
      <c r="G21" s="2">
        <f t="shared" si="1"/>
        <v>5.2</v>
      </c>
      <c r="I21" s="13">
        <v>33.17</v>
      </c>
      <c r="K21" s="14">
        <f>I21/Table14[[#This Row],[round]]</f>
        <v>6.3788461538461538</v>
      </c>
      <c r="L21" s="14">
        <f t="shared" si="2"/>
        <v>6.38</v>
      </c>
      <c r="M21" s="12"/>
      <c r="N21" s="12"/>
      <c r="O21" s="12"/>
    </row>
    <row r="22" spans="1:15" ht="15.75" x14ac:dyDescent="0.25">
      <c r="A22" s="3">
        <v>2</v>
      </c>
      <c r="B22" s="1" t="s">
        <v>14</v>
      </c>
      <c r="C22" s="11">
        <v>2.74</v>
      </c>
      <c r="D22" s="11">
        <v>4.42</v>
      </c>
      <c r="E22" s="11">
        <v>3.41</v>
      </c>
      <c r="F22" s="2">
        <f t="shared" si="0"/>
        <v>3.5233333333333334</v>
      </c>
      <c r="G22" s="2">
        <f t="shared" si="1"/>
        <v>3.52</v>
      </c>
      <c r="I22" s="13">
        <v>20.99</v>
      </c>
      <c r="K22" s="14">
        <f>I22/Table14[[#This Row],[round]]</f>
        <v>5.9630681818181817</v>
      </c>
      <c r="L22" s="14">
        <f t="shared" si="2"/>
        <v>5.96</v>
      </c>
      <c r="M22" s="12"/>
      <c r="N22" s="12"/>
      <c r="O22" s="12"/>
    </row>
    <row r="23" spans="1:15" ht="15.75" x14ac:dyDescent="0.25">
      <c r="A23" s="3">
        <v>2</v>
      </c>
      <c r="B23" s="1" t="s">
        <v>15</v>
      </c>
      <c r="C23" s="11">
        <v>2.84</v>
      </c>
      <c r="D23" s="11">
        <v>2.4900000000000002</v>
      </c>
      <c r="E23" s="11">
        <v>3.1400000000000006</v>
      </c>
      <c r="F23" s="2">
        <f t="shared" si="0"/>
        <v>2.8233333333333337</v>
      </c>
      <c r="G23" s="2">
        <f t="shared" si="1"/>
        <v>2.82</v>
      </c>
      <c r="I23" s="13">
        <v>21.26</v>
      </c>
      <c r="K23" s="14">
        <f>I23/Table14[[#This Row],[round]]</f>
        <v>7.5390070921985828</v>
      </c>
      <c r="L23" s="14">
        <f t="shared" si="2"/>
        <v>7.54</v>
      </c>
      <c r="M23" s="12"/>
      <c r="N23" s="12"/>
      <c r="O23" s="12"/>
    </row>
    <row r="24" spans="1:15" ht="15.75" x14ac:dyDescent="0.25">
      <c r="A24" s="3">
        <v>2</v>
      </c>
      <c r="B24" s="1" t="s">
        <v>16</v>
      </c>
      <c r="C24" s="11">
        <v>3.3900000000000006</v>
      </c>
      <c r="D24" s="11">
        <v>3.8699999999999992</v>
      </c>
      <c r="E24" s="11">
        <v>4.74</v>
      </c>
      <c r="F24" s="2">
        <f t="shared" si="0"/>
        <v>4</v>
      </c>
      <c r="G24" s="2">
        <f t="shared" si="1"/>
        <v>4</v>
      </c>
      <c r="I24" s="13">
        <v>27.58</v>
      </c>
      <c r="K24" s="14">
        <f>I24/Table14[[#This Row],[round]]</f>
        <v>6.8949999999999996</v>
      </c>
      <c r="L24" s="14">
        <f t="shared" si="2"/>
        <v>6.9</v>
      </c>
      <c r="M24" s="12"/>
      <c r="N24" s="12"/>
      <c r="O24" s="12"/>
    </row>
    <row r="25" spans="1:15" ht="15.75" x14ac:dyDescent="0.25">
      <c r="A25" s="3">
        <v>2</v>
      </c>
      <c r="B25" s="1" t="s">
        <v>17</v>
      </c>
      <c r="C25" s="11">
        <v>2.0700000000000003</v>
      </c>
      <c r="D25" s="11">
        <v>4.1099999999999994</v>
      </c>
      <c r="E25" s="11">
        <v>2.87</v>
      </c>
      <c r="F25" s="2">
        <f t="shared" si="0"/>
        <v>3.0166666666666671</v>
      </c>
      <c r="G25" s="2">
        <f t="shared" si="1"/>
        <v>3.02</v>
      </c>
      <c r="I25" s="13">
        <v>30.19</v>
      </c>
      <c r="K25" s="14">
        <f>I25/Table14[[#This Row],[round]]</f>
        <v>9.9966887417218544</v>
      </c>
      <c r="L25" s="14">
        <f t="shared" si="2"/>
        <v>10</v>
      </c>
      <c r="M25" s="12"/>
      <c r="N25" s="12"/>
      <c r="O25" s="12"/>
    </row>
    <row r="26" spans="1:15" ht="15.75" x14ac:dyDescent="0.25">
      <c r="A26" s="3">
        <v>2</v>
      </c>
      <c r="B26" s="1" t="s">
        <v>18</v>
      </c>
      <c r="C26" s="11">
        <v>4.1099999999999994</v>
      </c>
      <c r="D26" s="11">
        <v>6.52</v>
      </c>
      <c r="E26" s="11">
        <v>4.4499999999999993</v>
      </c>
      <c r="F26" s="2">
        <f t="shared" si="0"/>
        <v>5.0266666666666664</v>
      </c>
      <c r="G26" s="2">
        <f t="shared" si="1"/>
        <v>5.03</v>
      </c>
      <c r="I26" s="13">
        <v>27.04</v>
      </c>
      <c r="K26" s="14">
        <f>I26/Table14[[#This Row],[round]]</f>
        <v>5.3757455268389656</v>
      </c>
      <c r="L26" s="14">
        <f t="shared" si="2"/>
        <v>5.38</v>
      </c>
      <c r="M26" s="12"/>
      <c r="N26" s="12"/>
      <c r="O26" s="12"/>
    </row>
    <row r="27" spans="1:15" ht="15.75" x14ac:dyDescent="0.25">
      <c r="A27" s="3">
        <v>3</v>
      </c>
      <c r="B27" s="1" t="s">
        <v>7</v>
      </c>
      <c r="C27" s="11">
        <v>2.9000000000000004</v>
      </c>
      <c r="D27" s="11">
        <v>2.29</v>
      </c>
      <c r="E27" s="11">
        <v>1.88</v>
      </c>
      <c r="F27" s="2">
        <f t="shared" si="0"/>
        <v>2.3566666666666669</v>
      </c>
      <c r="G27" s="2">
        <f t="shared" si="1"/>
        <v>2.36</v>
      </c>
      <c r="I27" s="13">
        <v>18.510000000000002</v>
      </c>
      <c r="K27" s="14">
        <f>I27/Table14[[#This Row],[round]]</f>
        <v>7.8432203389830519</v>
      </c>
      <c r="L27" s="14">
        <f t="shared" si="2"/>
        <v>7.84</v>
      </c>
      <c r="M27" s="12"/>
      <c r="N27" s="12"/>
      <c r="O27" s="12"/>
    </row>
    <row r="28" spans="1:15" ht="15.75" x14ac:dyDescent="0.25">
      <c r="A28" s="3">
        <v>3</v>
      </c>
      <c r="B28" s="1" t="s">
        <v>8</v>
      </c>
      <c r="C28" s="11">
        <v>4.8699999999999992</v>
      </c>
      <c r="D28" s="11">
        <v>3.58</v>
      </c>
      <c r="E28" s="11">
        <v>4.5600000000000005</v>
      </c>
      <c r="F28" s="2">
        <f t="shared" si="0"/>
        <v>4.3366666666666669</v>
      </c>
      <c r="G28" s="2">
        <f t="shared" si="1"/>
        <v>4.34</v>
      </c>
      <c r="I28" s="13">
        <v>21.59</v>
      </c>
      <c r="K28" s="14">
        <f>I28/Table14[[#This Row],[round]]</f>
        <v>4.9746543778801842</v>
      </c>
      <c r="L28" s="14">
        <f t="shared" si="2"/>
        <v>4.97</v>
      </c>
      <c r="M28" s="12"/>
      <c r="N28" s="12"/>
      <c r="O28" s="12"/>
    </row>
    <row r="29" spans="1:15" ht="15.75" x14ac:dyDescent="0.25">
      <c r="A29" s="3">
        <v>3</v>
      </c>
      <c r="B29" s="1" t="s">
        <v>9</v>
      </c>
      <c r="C29" s="11">
        <v>3.3200000000000003</v>
      </c>
      <c r="D29" s="11">
        <v>3.4000000000000004</v>
      </c>
      <c r="E29" s="11">
        <v>3.42</v>
      </c>
      <c r="F29" s="2">
        <f t="shared" si="0"/>
        <v>3.3800000000000003</v>
      </c>
      <c r="G29" s="2">
        <f t="shared" si="1"/>
        <v>3.38</v>
      </c>
      <c r="I29" s="13">
        <v>21.25</v>
      </c>
      <c r="K29" s="14">
        <f>I29/Table14[[#This Row],[round]]</f>
        <v>6.2869822485207099</v>
      </c>
      <c r="L29" s="14">
        <f t="shared" si="2"/>
        <v>6.29</v>
      </c>
      <c r="M29" s="12"/>
      <c r="N29" s="12"/>
      <c r="O29" s="12"/>
    </row>
    <row r="30" spans="1:15" ht="15.75" x14ac:dyDescent="0.25">
      <c r="A30" s="3">
        <v>3</v>
      </c>
      <c r="B30" s="1" t="s">
        <v>10</v>
      </c>
      <c r="C30" s="11">
        <v>3.5199999999999996</v>
      </c>
      <c r="D30" s="11">
        <v>4.17</v>
      </c>
      <c r="E30" s="11">
        <v>4.7100000000000009</v>
      </c>
      <c r="F30" s="2">
        <f t="shared" si="0"/>
        <v>4.1333333333333337</v>
      </c>
      <c r="G30" s="2">
        <f t="shared" si="1"/>
        <v>4.13</v>
      </c>
      <c r="I30" s="13">
        <v>18.2</v>
      </c>
      <c r="K30" s="14">
        <f>I30/Table14[[#This Row],[round]]</f>
        <v>4.406779661016949</v>
      </c>
      <c r="L30" s="14">
        <f t="shared" si="2"/>
        <v>4.41</v>
      </c>
      <c r="M30" s="12"/>
      <c r="N30" s="12"/>
      <c r="O30" s="12"/>
    </row>
    <row r="31" spans="1:15" ht="15.75" x14ac:dyDescent="0.25">
      <c r="A31" s="3">
        <v>3</v>
      </c>
      <c r="B31" s="1" t="s">
        <v>11</v>
      </c>
      <c r="C31" s="11">
        <v>4.5199999999999996</v>
      </c>
      <c r="D31" s="11">
        <v>4.26</v>
      </c>
      <c r="E31" s="11">
        <v>4.08</v>
      </c>
      <c r="F31" s="2">
        <f t="shared" si="0"/>
        <v>4.2866666666666662</v>
      </c>
      <c r="G31" s="2">
        <f t="shared" si="1"/>
        <v>4.29</v>
      </c>
      <c r="I31" s="13">
        <v>25.13</v>
      </c>
      <c r="K31" s="14">
        <f>I31/Table14[[#This Row],[round]]</f>
        <v>5.8578088578088572</v>
      </c>
      <c r="L31" s="14">
        <f t="shared" si="2"/>
        <v>5.86</v>
      </c>
      <c r="M31" s="12"/>
      <c r="N31" s="12"/>
      <c r="O31" s="12"/>
    </row>
    <row r="32" spans="1:15" ht="15.75" x14ac:dyDescent="0.25">
      <c r="A32" s="3">
        <v>3</v>
      </c>
      <c r="B32" s="1" t="s">
        <v>12</v>
      </c>
      <c r="C32" s="11">
        <v>3.5700000000000003</v>
      </c>
      <c r="D32" s="11">
        <v>6.5399999999999991</v>
      </c>
      <c r="E32" s="11">
        <v>2.99</v>
      </c>
      <c r="F32" s="2">
        <f t="shared" si="0"/>
        <v>4.3666666666666663</v>
      </c>
      <c r="G32" s="2">
        <f t="shared" si="1"/>
        <v>4.37</v>
      </c>
      <c r="I32" s="13">
        <v>20.05</v>
      </c>
      <c r="K32" s="14">
        <f>I32/Table14[[#This Row],[round]]</f>
        <v>4.5881006864988558</v>
      </c>
      <c r="L32" s="14">
        <f t="shared" si="2"/>
        <v>4.59</v>
      </c>
      <c r="M32" s="12"/>
      <c r="N32" s="12"/>
      <c r="O32" s="12"/>
    </row>
    <row r="33" spans="1:15" ht="15.75" x14ac:dyDescent="0.25">
      <c r="A33" s="3">
        <v>3</v>
      </c>
      <c r="B33" s="1" t="s">
        <v>13</v>
      </c>
      <c r="C33" s="11">
        <v>4.91</v>
      </c>
      <c r="D33" s="11">
        <v>4.4000000000000004</v>
      </c>
      <c r="E33" s="11">
        <v>4.3800000000000008</v>
      </c>
      <c r="F33" s="2">
        <f t="shared" si="0"/>
        <v>4.5633333333333335</v>
      </c>
      <c r="G33" s="2">
        <f t="shared" si="1"/>
        <v>4.5599999999999996</v>
      </c>
      <c r="I33" s="13">
        <v>27.49</v>
      </c>
      <c r="K33" s="14">
        <f>I33/Table14[[#This Row],[round]]</f>
        <v>6.0285087719298245</v>
      </c>
      <c r="L33" s="14">
        <f t="shared" si="2"/>
        <v>6.03</v>
      </c>
      <c r="M33" s="12"/>
      <c r="N33" s="12"/>
      <c r="O33" s="12"/>
    </row>
    <row r="34" spans="1:15" ht="15.75" x14ac:dyDescent="0.25">
      <c r="A34" s="3">
        <v>3</v>
      </c>
      <c r="B34" s="1" t="s">
        <v>14</v>
      </c>
      <c r="C34" s="11">
        <v>4.6400000000000006</v>
      </c>
      <c r="D34" s="11">
        <v>5.0399999999999991</v>
      </c>
      <c r="E34" s="11">
        <v>8.18</v>
      </c>
      <c r="F34" s="2">
        <f t="shared" si="0"/>
        <v>5.9533333333333331</v>
      </c>
      <c r="G34" s="2">
        <f t="shared" si="1"/>
        <v>5.95</v>
      </c>
      <c r="I34" s="13">
        <v>30.07</v>
      </c>
      <c r="K34" s="14">
        <f>I34/Table14[[#This Row],[round]]</f>
        <v>5.0537815126050418</v>
      </c>
      <c r="L34" s="14">
        <f t="shared" si="2"/>
        <v>5.05</v>
      </c>
      <c r="M34" s="12"/>
      <c r="N34" s="12"/>
      <c r="O34" s="12"/>
    </row>
    <row r="35" spans="1:15" ht="15.75" x14ac:dyDescent="0.25">
      <c r="A35" s="3">
        <v>3</v>
      </c>
      <c r="B35" s="1" t="s">
        <v>15</v>
      </c>
      <c r="C35" s="11">
        <v>3.01</v>
      </c>
      <c r="D35" s="11">
        <v>2.79</v>
      </c>
      <c r="E35" s="11">
        <v>3.3100000000000005</v>
      </c>
      <c r="F35" s="2">
        <f t="shared" si="0"/>
        <v>3.0366666666666666</v>
      </c>
      <c r="G35" s="2">
        <f t="shared" si="1"/>
        <v>3.04</v>
      </c>
      <c r="I35" s="13">
        <v>18.84</v>
      </c>
      <c r="K35" s="14">
        <f>I35/Table14[[#This Row],[round]]</f>
        <v>6.1973684210526319</v>
      </c>
      <c r="L35" s="14">
        <f t="shared" si="2"/>
        <v>6.2</v>
      </c>
      <c r="M35" s="12"/>
      <c r="N35" s="12"/>
      <c r="O35" s="12"/>
    </row>
    <row r="36" spans="1:15" ht="15.75" x14ac:dyDescent="0.25">
      <c r="A36" s="3">
        <v>3</v>
      </c>
      <c r="B36" s="1" t="s">
        <v>16</v>
      </c>
      <c r="C36" s="11">
        <v>2.5399999999999991</v>
      </c>
      <c r="D36" s="11">
        <v>2.99</v>
      </c>
      <c r="E36" s="11">
        <v>3.5599999999999987</v>
      </c>
      <c r="F36" s="2">
        <f t="shared" si="0"/>
        <v>3.0299999999999994</v>
      </c>
      <c r="G36" s="2">
        <f t="shared" si="1"/>
        <v>3.03</v>
      </c>
      <c r="I36" s="13">
        <v>16.59</v>
      </c>
      <c r="K36" s="14">
        <f>I36/Table14[[#This Row],[round]]</f>
        <v>5.4752475247524757</v>
      </c>
      <c r="L36" s="14">
        <f t="shared" si="2"/>
        <v>5.48</v>
      </c>
      <c r="M36" s="12"/>
      <c r="N36" s="12"/>
      <c r="O36" s="12"/>
    </row>
    <row r="37" spans="1:15" ht="15.75" x14ac:dyDescent="0.25">
      <c r="A37" s="3">
        <v>3</v>
      </c>
      <c r="B37" s="1" t="s">
        <v>17</v>
      </c>
      <c r="C37" s="11">
        <v>4.51</v>
      </c>
      <c r="D37" s="11">
        <v>4.7799999999999994</v>
      </c>
      <c r="E37" s="11">
        <v>5.5299999999999994</v>
      </c>
      <c r="F37" s="2">
        <f t="shared" si="0"/>
        <v>4.9399999999999995</v>
      </c>
      <c r="G37" s="2">
        <f t="shared" si="1"/>
        <v>4.9400000000000004</v>
      </c>
      <c r="I37" s="13">
        <v>32.520000000000003</v>
      </c>
      <c r="K37" s="14">
        <f>I37/Table14[[#This Row],[round]]</f>
        <v>6.5829959514170042</v>
      </c>
      <c r="L37" s="14">
        <f t="shared" si="2"/>
        <v>6.58</v>
      </c>
      <c r="M37" s="12"/>
      <c r="N37" s="12"/>
      <c r="O37" s="12"/>
    </row>
    <row r="38" spans="1:15" ht="15.75" x14ac:dyDescent="0.25">
      <c r="A38" s="8">
        <v>3</v>
      </c>
      <c r="B38" s="9" t="s">
        <v>18</v>
      </c>
      <c r="C38" s="11">
        <v>3.6799999999999997</v>
      </c>
      <c r="D38" s="11">
        <v>2.6900000000000004</v>
      </c>
      <c r="E38" s="11">
        <v>2.8</v>
      </c>
      <c r="F38" s="10">
        <f t="shared" si="0"/>
        <v>3.0566666666666666</v>
      </c>
      <c r="G38" s="10">
        <f t="shared" si="1"/>
        <v>3.06</v>
      </c>
      <c r="I38" s="13">
        <v>19.899999999999999</v>
      </c>
      <c r="K38" s="14">
        <f>I38/Table14[[#This Row],[round]]</f>
        <v>6.5032679738562083</v>
      </c>
      <c r="L38" s="14">
        <f t="shared" si="2"/>
        <v>6.5</v>
      </c>
      <c r="M38" s="12"/>
      <c r="N38" s="12"/>
      <c r="O38" s="12"/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P15" sqref="P15:R18"/>
    </sheetView>
  </sheetViews>
  <sheetFormatPr defaultRowHeight="15" x14ac:dyDescent="0.25"/>
  <cols>
    <col min="1" max="1" width="9.140625" style="13"/>
    <col min="2" max="2" width="11.5703125" style="13" customWidth="1"/>
    <col min="3" max="9" width="9.140625" style="13"/>
    <col min="10" max="10" width="15" style="13" customWidth="1"/>
    <col min="11" max="17" width="9.140625" style="13"/>
    <col min="18" max="18" width="20.28515625" style="13" customWidth="1"/>
    <col min="19" max="16384" width="9.140625" style="13"/>
  </cols>
  <sheetData>
    <row r="2" spans="2:18" ht="12.75" customHeight="1" x14ac:dyDescent="0.25">
      <c r="B2" s="23" t="s">
        <v>1</v>
      </c>
      <c r="C2" s="23" t="s">
        <v>22</v>
      </c>
      <c r="D2" s="23"/>
      <c r="E2" s="23"/>
      <c r="F2" s="24" t="s">
        <v>38</v>
      </c>
      <c r="G2" s="23" t="s">
        <v>5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21" t="s">
        <v>28</v>
      </c>
      <c r="P2" s="22"/>
      <c r="Q2" s="19" t="s">
        <v>29</v>
      </c>
    </row>
    <row r="3" spans="2:18" ht="12.75" customHeight="1" x14ac:dyDescent="0.25">
      <c r="B3" s="23"/>
      <c r="C3" s="16">
        <v>1</v>
      </c>
      <c r="D3" s="16">
        <v>2</v>
      </c>
      <c r="E3" s="16">
        <v>3</v>
      </c>
      <c r="F3" s="25"/>
      <c r="G3" s="23"/>
      <c r="J3" s="20"/>
      <c r="K3" s="20"/>
      <c r="L3" s="20"/>
      <c r="M3" s="20"/>
      <c r="N3" s="20"/>
      <c r="O3" s="15">
        <v>0.05</v>
      </c>
      <c r="P3" s="15">
        <v>0.01</v>
      </c>
      <c r="Q3" s="20"/>
    </row>
    <row r="4" spans="2:18" ht="12.75" customHeight="1" x14ac:dyDescent="0.25">
      <c r="B4" s="16" t="s">
        <v>7</v>
      </c>
      <c r="C4" s="16">
        <v>6.68</v>
      </c>
      <c r="D4" s="16">
        <v>5.09</v>
      </c>
      <c r="E4" s="16">
        <v>7.84</v>
      </c>
      <c r="F4" s="14">
        <f>SUM(C4:E4)</f>
        <v>19.61</v>
      </c>
      <c r="G4" s="17">
        <f t="shared" ref="G4:G15" si="0">AVERAGE(C4:E4)</f>
        <v>6.5366666666666662</v>
      </c>
      <c r="J4" s="15" t="s">
        <v>30</v>
      </c>
      <c r="K4" s="14">
        <v>2</v>
      </c>
      <c r="L4" s="14">
        <v>5.2101166666664085</v>
      </c>
      <c r="M4" s="14">
        <v>2.6050583333332042</v>
      </c>
      <c r="N4" s="14">
        <v>2.6664244766483729</v>
      </c>
      <c r="O4" s="14">
        <v>3.44</v>
      </c>
      <c r="P4" s="14">
        <v>5.72</v>
      </c>
      <c r="Q4" s="14" t="s">
        <v>31</v>
      </c>
    </row>
    <row r="5" spans="2:18" ht="12.75" customHeight="1" x14ac:dyDescent="0.25">
      <c r="B5" s="16" t="s">
        <v>8</v>
      </c>
      <c r="C5" s="16">
        <v>6.86</v>
      </c>
      <c r="D5" s="16">
        <v>6.59</v>
      </c>
      <c r="E5" s="16">
        <v>4.97</v>
      </c>
      <c r="F5" s="14">
        <f t="shared" ref="F5:F15" si="1">SUM(C5:E5)</f>
        <v>18.419999999999998</v>
      </c>
      <c r="G5" s="17">
        <f t="shared" si="0"/>
        <v>6.14</v>
      </c>
      <c r="J5" s="15" t="s">
        <v>32</v>
      </c>
      <c r="K5" s="14">
        <v>2</v>
      </c>
      <c r="L5" s="14">
        <v>10.203316666666296</v>
      </c>
      <c r="M5" s="14">
        <v>5.1016583333331482</v>
      </c>
      <c r="N5" s="14">
        <v>5.2218357176252583</v>
      </c>
      <c r="O5" s="14">
        <v>3.44</v>
      </c>
      <c r="P5" s="14">
        <v>5.72</v>
      </c>
      <c r="Q5" s="14" t="s">
        <v>33</v>
      </c>
    </row>
    <row r="6" spans="2:18" ht="12.75" customHeight="1" x14ac:dyDescent="0.25">
      <c r="B6" s="16" t="s">
        <v>9</v>
      </c>
      <c r="C6" s="16">
        <v>5.16</v>
      </c>
      <c r="D6" s="16">
        <v>4.1399999999999997</v>
      </c>
      <c r="E6" s="16">
        <v>6.29</v>
      </c>
      <c r="F6" s="14">
        <f t="shared" si="1"/>
        <v>15.59</v>
      </c>
      <c r="G6" s="17">
        <f t="shared" si="0"/>
        <v>5.1966666666666663</v>
      </c>
      <c r="J6" s="15" t="s">
        <v>34</v>
      </c>
      <c r="K6" s="14">
        <v>3</v>
      </c>
      <c r="L6" s="14">
        <v>7.9371416666663208</v>
      </c>
      <c r="M6" s="14">
        <v>2.6457138888887735</v>
      </c>
      <c r="N6" s="14">
        <v>2.7080377361512427</v>
      </c>
      <c r="O6" s="14">
        <v>3.05</v>
      </c>
      <c r="P6" s="14">
        <v>4.82</v>
      </c>
      <c r="Q6" s="14" t="s">
        <v>31</v>
      </c>
    </row>
    <row r="7" spans="2:18" ht="12.75" customHeight="1" x14ac:dyDescent="0.25">
      <c r="B7" s="16" t="s">
        <v>10</v>
      </c>
      <c r="C7" s="16">
        <v>6.85</v>
      </c>
      <c r="D7" s="16">
        <v>4.5999999999999996</v>
      </c>
      <c r="E7" s="16">
        <v>4.41</v>
      </c>
      <c r="F7" s="14">
        <f t="shared" si="1"/>
        <v>15.86</v>
      </c>
      <c r="G7" s="17">
        <f t="shared" si="0"/>
        <v>5.2866666666666662</v>
      </c>
      <c r="J7" s="15" t="s">
        <v>35</v>
      </c>
      <c r="K7" s="14">
        <v>6</v>
      </c>
      <c r="L7" s="14">
        <v>12.493416666666917</v>
      </c>
      <c r="M7" s="14">
        <v>2.0822361111111527</v>
      </c>
      <c r="N7" s="14">
        <v>2.1312863753510984</v>
      </c>
      <c r="O7" s="14">
        <v>2.5499999999999998</v>
      </c>
      <c r="P7" s="14">
        <v>3.76</v>
      </c>
      <c r="Q7" s="14" t="s">
        <v>31</v>
      </c>
    </row>
    <row r="8" spans="2:18" ht="12.75" customHeight="1" x14ac:dyDescent="0.25">
      <c r="B8" s="16" t="s">
        <v>11</v>
      </c>
      <c r="C8" s="16">
        <v>5.56</v>
      </c>
      <c r="D8" s="16">
        <v>6.25</v>
      </c>
      <c r="E8" s="16">
        <v>5.86</v>
      </c>
      <c r="F8" s="14">
        <f t="shared" si="1"/>
        <v>17.669999999999998</v>
      </c>
      <c r="G8" s="17">
        <f t="shared" si="0"/>
        <v>5.89</v>
      </c>
      <c r="J8" s="15" t="s">
        <v>36</v>
      </c>
      <c r="K8" s="14">
        <v>22</v>
      </c>
      <c r="L8" s="14">
        <v>21.49368333333382</v>
      </c>
      <c r="M8" s="14">
        <v>0.97698560606062823</v>
      </c>
      <c r="N8" s="14"/>
      <c r="O8" s="14"/>
      <c r="P8" s="14"/>
      <c r="Q8" s="14"/>
    </row>
    <row r="9" spans="2:18" ht="12.75" customHeight="1" x14ac:dyDescent="0.25">
      <c r="B9" s="16" t="s">
        <v>12</v>
      </c>
      <c r="C9" s="16">
        <v>5.08</v>
      </c>
      <c r="D9" s="16">
        <v>5.01</v>
      </c>
      <c r="E9" s="16">
        <v>4.59</v>
      </c>
      <c r="F9" s="14">
        <f t="shared" si="1"/>
        <v>14.68</v>
      </c>
      <c r="G9" s="17">
        <f t="shared" si="0"/>
        <v>4.8933333333333335</v>
      </c>
      <c r="J9" s="15" t="s">
        <v>37</v>
      </c>
      <c r="K9" s="14">
        <v>35</v>
      </c>
      <c r="L9" s="14"/>
      <c r="M9" s="14"/>
      <c r="N9" s="14"/>
      <c r="O9" s="14"/>
      <c r="P9" s="14"/>
      <c r="Q9" s="14"/>
    </row>
    <row r="10" spans="2:18" ht="12.75" customHeight="1" x14ac:dyDescent="0.25">
      <c r="B10" s="16" t="s">
        <v>13</v>
      </c>
      <c r="C10" s="16">
        <v>8.49</v>
      </c>
      <c r="D10" s="16">
        <v>6.38</v>
      </c>
      <c r="E10" s="16">
        <v>6.03</v>
      </c>
      <c r="F10" s="14">
        <f t="shared" si="1"/>
        <v>20.900000000000002</v>
      </c>
      <c r="G10" s="17">
        <f t="shared" si="0"/>
        <v>6.9666666666666677</v>
      </c>
    </row>
    <row r="11" spans="2:18" ht="12.75" customHeight="1" x14ac:dyDescent="0.25">
      <c r="B11" s="16" t="s">
        <v>14</v>
      </c>
      <c r="C11" s="16">
        <v>6.94</v>
      </c>
      <c r="D11" s="16">
        <v>5.96</v>
      </c>
      <c r="E11" s="16">
        <v>5.05</v>
      </c>
      <c r="F11" s="14">
        <f t="shared" si="1"/>
        <v>17.95</v>
      </c>
      <c r="G11" s="17">
        <f t="shared" si="0"/>
        <v>5.9833333333333334</v>
      </c>
    </row>
    <row r="12" spans="2:18" ht="12.75" customHeight="1" x14ac:dyDescent="0.25">
      <c r="B12" s="16" t="s">
        <v>15</v>
      </c>
      <c r="C12" s="16">
        <v>7.53</v>
      </c>
      <c r="D12" s="16">
        <v>7.54</v>
      </c>
      <c r="E12" s="16">
        <v>6.2</v>
      </c>
      <c r="F12" s="14">
        <f t="shared" si="1"/>
        <v>21.27</v>
      </c>
      <c r="G12" s="17">
        <f t="shared" si="0"/>
        <v>7.09</v>
      </c>
    </row>
    <row r="13" spans="2:18" ht="12.75" customHeight="1" x14ac:dyDescent="0.2">
      <c r="B13" s="16" t="s">
        <v>16</v>
      </c>
      <c r="C13" s="16">
        <v>6.39</v>
      </c>
      <c r="D13" s="16">
        <v>6.9</v>
      </c>
      <c r="E13" s="16">
        <v>5.48</v>
      </c>
      <c r="F13" s="14">
        <f t="shared" si="1"/>
        <v>18.77</v>
      </c>
      <c r="G13" s="17">
        <f t="shared" si="0"/>
        <v>6.2566666666666668</v>
      </c>
      <c r="J13" s="26" t="s">
        <v>39</v>
      </c>
      <c r="K13" s="26"/>
      <c r="L13" s="26"/>
      <c r="M13" s="26"/>
      <c r="N13" s="27"/>
    </row>
    <row r="14" spans="2:18" ht="12.75" customHeight="1" thickBot="1" x14ac:dyDescent="0.25">
      <c r="B14" s="16" t="s">
        <v>17</v>
      </c>
      <c r="C14" s="16">
        <v>8.75</v>
      </c>
      <c r="D14" s="16">
        <v>10</v>
      </c>
      <c r="E14" s="16">
        <v>6.58</v>
      </c>
      <c r="F14" s="14">
        <f t="shared" si="1"/>
        <v>25.33</v>
      </c>
      <c r="G14" s="17">
        <f t="shared" si="0"/>
        <v>8.4433333333333334</v>
      </c>
      <c r="J14" s="28" t="s">
        <v>52</v>
      </c>
      <c r="K14" s="27"/>
      <c r="L14" s="27"/>
      <c r="M14" s="27"/>
      <c r="N14" s="29"/>
    </row>
    <row r="15" spans="2:18" ht="12.75" customHeight="1" thickTop="1" thickBot="1" x14ac:dyDescent="0.25">
      <c r="B15" s="16" t="s">
        <v>18</v>
      </c>
      <c r="C15" s="16">
        <v>6.56</v>
      </c>
      <c r="D15" s="16">
        <v>5.38</v>
      </c>
      <c r="E15" s="16">
        <v>6.5</v>
      </c>
      <c r="F15" s="14">
        <f t="shared" si="1"/>
        <v>18.439999999999998</v>
      </c>
      <c r="G15" s="17">
        <f t="shared" si="0"/>
        <v>6.1466666666666656</v>
      </c>
      <c r="J15" s="30" t="s">
        <v>40</v>
      </c>
      <c r="K15" s="31" t="s">
        <v>41</v>
      </c>
      <c r="L15" s="32" t="s">
        <v>42</v>
      </c>
      <c r="M15" s="33"/>
      <c r="N15" s="29"/>
      <c r="P15" s="54" t="s">
        <v>1</v>
      </c>
      <c r="Q15" s="54"/>
      <c r="R15" s="54" t="s">
        <v>58</v>
      </c>
    </row>
    <row r="16" spans="2:18" ht="16.5" thickTop="1" thickBot="1" x14ac:dyDescent="0.25">
      <c r="J16" s="34"/>
      <c r="K16" s="35"/>
      <c r="L16" s="36" t="s">
        <v>43</v>
      </c>
      <c r="M16" s="37" t="s">
        <v>44</v>
      </c>
      <c r="N16" s="29"/>
      <c r="P16" s="55" t="s">
        <v>45</v>
      </c>
      <c r="Q16" s="55"/>
      <c r="R16" s="55" t="s">
        <v>59</v>
      </c>
    </row>
    <row r="17" spans="2:18" ht="16.5" thickTop="1" thickBot="1" x14ac:dyDescent="0.25">
      <c r="J17" s="38" t="s">
        <v>45</v>
      </c>
      <c r="K17" s="39">
        <v>12</v>
      </c>
      <c r="L17" s="40">
        <v>5.7900000000000009</v>
      </c>
      <c r="M17" s="41"/>
      <c r="N17" s="29"/>
      <c r="P17" s="57" t="s">
        <v>46</v>
      </c>
      <c r="Q17" s="57"/>
      <c r="R17" s="57" t="s">
        <v>60</v>
      </c>
    </row>
    <row r="18" spans="2:18" ht="16.5" thickTop="1" thickBot="1" x14ac:dyDescent="0.25">
      <c r="C18" s="13" t="s">
        <v>53</v>
      </c>
      <c r="D18" s="13" t="s">
        <v>46</v>
      </c>
      <c r="E18" s="13" t="s">
        <v>47</v>
      </c>
      <c r="J18" s="42" t="s">
        <v>46</v>
      </c>
      <c r="K18" s="43">
        <v>12</v>
      </c>
      <c r="L18" s="44">
        <v>5.9333333333333336</v>
      </c>
      <c r="M18" s="45"/>
      <c r="N18" s="29"/>
      <c r="P18" s="56" t="s">
        <v>47</v>
      </c>
      <c r="Q18" s="56"/>
      <c r="R18" s="56" t="s">
        <v>61</v>
      </c>
    </row>
    <row r="19" spans="2:18" ht="16.5" thickTop="1" thickBot="1" x14ac:dyDescent="0.25">
      <c r="B19" s="13" t="s">
        <v>54</v>
      </c>
      <c r="C19" s="53">
        <v>6.5366666666666662</v>
      </c>
      <c r="D19" s="53">
        <v>5.89</v>
      </c>
      <c r="E19" s="53">
        <v>7.09</v>
      </c>
      <c r="J19" s="42" t="s">
        <v>47</v>
      </c>
      <c r="K19" s="43">
        <v>12</v>
      </c>
      <c r="L19" s="46"/>
      <c r="M19" s="47">
        <v>6.9841666666666669</v>
      </c>
      <c r="N19" s="29"/>
    </row>
    <row r="20" spans="2:18" ht="16.5" thickTop="1" thickBot="1" x14ac:dyDescent="0.25">
      <c r="B20" s="13" t="s">
        <v>55</v>
      </c>
      <c r="C20" s="53">
        <v>6.14</v>
      </c>
      <c r="D20" s="53">
        <v>4.8933333333333335</v>
      </c>
      <c r="E20" s="53">
        <v>6.2566666666666668</v>
      </c>
      <c r="J20" s="48" t="s">
        <v>48</v>
      </c>
      <c r="K20" s="49"/>
      <c r="L20" s="50">
        <v>0.72581904626406124</v>
      </c>
      <c r="M20" s="51">
        <v>1</v>
      </c>
      <c r="N20" s="29"/>
    </row>
    <row r="21" spans="2:18" ht="16.5" thickTop="1" thickBot="1" x14ac:dyDescent="0.25">
      <c r="B21" s="13" t="s">
        <v>56</v>
      </c>
      <c r="C21" s="53">
        <v>5.1966666666666663</v>
      </c>
      <c r="D21" s="53">
        <v>6.9666666666666677</v>
      </c>
      <c r="E21" s="53">
        <v>8.4433333333333334</v>
      </c>
      <c r="J21" s="52" t="s">
        <v>49</v>
      </c>
      <c r="K21" s="52"/>
      <c r="L21" s="52"/>
      <c r="M21" s="52"/>
      <c r="N21" s="29"/>
    </row>
    <row r="22" spans="2:18" ht="16.5" thickTop="1" thickBot="1" x14ac:dyDescent="0.25">
      <c r="B22" s="13" t="s">
        <v>57</v>
      </c>
      <c r="C22" s="53">
        <v>5.2866666666666662</v>
      </c>
      <c r="D22" s="53">
        <v>5.9833333333333334</v>
      </c>
      <c r="E22" s="53">
        <v>6.1466666666666656</v>
      </c>
      <c r="J22" s="52" t="s">
        <v>50</v>
      </c>
      <c r="K22" s="52"/>
      <c r="L22" s="52"/>
      <c r="M22" s="52"/>
      <c r="N22" s="29"/>
    </row>
    <row r="23" spans="2:18" ht="16.5" thickTop="1" thickBot="1" x14ac:dyDescent="0.25">
      <c r="C23" s="53">
        <f>AVERAGE(C19:C22)</f>
        <v>5.7899999999999991</v>
      </c>
      <c r="D23" s="53">
        <f t="shared" ref="D23:E23" si="2">AVERAGE(D19:D22)</f>
        <v>5.9333333333333336</v>
      </c>
      <c r="E23" s="53">
        <f t="shared" si="2"/>
        <v>6.984166666666666</v>
      </c>
      <c r="J23" s="52" t="s">
        <v>51</v>
      </c>
      <c r="K23" s="52"/>
      <c r="L23" s="52"/>
      <c r="M23" s="52"/>
      <c r="N23" s="29"/>
    </row>
  </sheetData>
  <mergeCells count="18">
    <mergeCell ref="J22:M22"/>
    <mergeCell ref="J23:M23"/>
    <mergeCell ref="J13:M13"/>
    <mergeCell ref="J15:J16"/>
    <mergeCell ref="K15:K16"/>
    <mergeCell ref="L15:M15"/>
    <mergeCell ref="J21:M21"/>
    <mergeCell ref="B2:B3"/>
    <mergeCell ref="C2:E2"/>
    <mergeCell ref="G2:G3"/>
    <mergeCell ref="J2:J3"/>
    <mergeCell ref="F2:F3"/>
    <mergeCell ref="Q2:Q3"/>
    <mergeCell ref="K2:K3"/>
    <mergeCell ref="L2:L3"/>
    <mergeCell ref="M2:M3"/>
    <mergeCell ref="N2:N3"/>
    <mergeCell ref="O2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Deby Zulkarnain</dc:creator>
  <cp:lastModifiedBy>Deby Zulkarnain</cp:lastModifiedBy>
  <dcterms:created xsi:type="dcterms:W3CDTF">2021-02-04T06:54:41Z</dcterms:created>
  <dcterms:modified xsi:type="dcterms:W3CDTF">2021-03-24T07:42:38Z</dcterms:modified>
</cp:coreProperties>
</file>