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well/Hackathon/UniSwap/"/>
    </mc:Choice>
  </mc:AlternateContent>
  <xr:revisionPtr revIDLastSave="0" documentId="8_{1E9D5857-C7DF-514C-9FF8-E3426CA5E931}" xr6:coauthVersionLast="47" xr6:coauthVersionMax="47" xr10:uidLastSave="{00000000-0000-0000-0000-000000000000}"/>
  <bookViews>
    <workbookView xWindow="0" yWindow="0" windowWidth="25600" windowHeight="16000" activeTab="1" xr2:uid="{1130855F-3EFF-2E45-95D5-B6CB12F90C5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B14" i="1"/>
  <c r="H6" i="1"/>
  <c r="G9" i="1"/>
  <c r="G6" i="1"/>
  <c r="E7" i="1"/>
  <c r="H7" i="1" s="1"/>
  <c r="E8" i="1"/>
  <c r="H8" i="1" s="1"/>
  <c r="E9" i="1"/>
  <c r="H9" i="1" s="1"/>
  <c r="E10" i="1"/>
  <c r="H10" i="1" s="1"/>
  <c r="E11" i="1"/>
  <c r="H11" i="1" s="1"/>
  <c r="E6" i="1"/>
  <c r="D7" i="1"/>
  <c r="G7" i="1" s="1"/>
  <c r="D8" i="1"/>
  <c r="G8" i="1" s="1"/>
  <c r="D9" i="1"/>
  <c r="D10" i="1"/>
  <c r="G10" i="1" s="1"/>
  <c r="D11" i="1"/>
  <c r="G11" i="1" s="1"/>
  <c r="D6" i="1"/>
  <c r="G13" i="1" l="1"/>
  <c r="G14" i="1" s="1"/>
  <c r="H13" i="1"/>
</calcChain>
</file>

<file path=xl/sharedStrings.xml><?xml version="1.0" encoding="utf-8"?>
<sst xmlns="http://schemas.openxmlformats.org/spreadsheetml/2006/main" count="9" uniqueCount="8">
  <si>
    <t>Block</t>
  </si>
  <si>
    <t>Last Price in Block</t>
  </si>
  <si>
    <t>ETH/USDC</t>
  </si>
  <si>
    <t>Log Price Change</t>
  </si>
  <si>
    <t>% Price Change</t>
  </si>
  <si>
    <t>Annualized Vol (%)</t>
  </si>
  <si>
    <t>Time in a year /Time in a block</t>
  </si>
  <si>
    <t>change^2*#blocks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</si>
</sst>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7F36-B68F-0842-96A7-DEE222323B4E}">
  <dimension ref="B2:H14"/>
  <sheetViews>
    <sheetView workbookViewId="0">
      <selection activeCell="I16" sqref="I16"/>
    </sheetView>
  </sheetViews>
  <sheetFormatPr baseColWidth="10" defaultRowHeight="16" x14ac:dyDescent="0.2"/>
  <cols>
    <col min="1" max="1" width="3" customWidth="1"/>
    <col min="2" max="2" width="9.83203125" customWidth="1"/>
    <col min="3" max="3" width="16" customWidth="1"/>
    <col min="4" max="4" width="14.83203125" customWidth="1"/>
    <col min="5" max="5" width="13.6640625" customWidth="1"/>
    <col min="6" max="6" width="15.83203125" customWidth="1"/>
    <col min="7" max="7" width="10.5" customWidth="1"/>
    <col min="8" max="8" width="11" customWidth="1"/>
  </cols>
  <sheetData>
    <row r="2" spans="2:8" x14ac:dyDescent="0.2">
      <c r="B2" t="s">
        <v>2</v>
      </c>
    </row>
    <row r="4" spans="2:8" x14ac:dyDescent="0.2">
      <c r="B4" t="s">
        <v>0</v>
      </c>
      <c r="C4" t="s">
        <v>1</v>
      </c>
      <c r="D4" t="s">
        <v>3</v>
      </c>
      <c r="E4" t="s">
        <v>4</v>
      </c>
      <c r="G4" t="s">
        <v>7</v>
      </c>
      <c r="H4" t="s">
        <v>7</v>
      </c>
    </row>
    <row r="5" spans="2:8" x14ac:dyDescent="0.2">
      <c r="B5">
        <v>100</v>
      </c>
      <c r="C5">
        <v>3000</v>
      </c>
    </row>
    <row r="6" spans="2:8" x14ac:dyDescent="0.2">
      <c r="B6">
        <v>101</v>
      </c>
      <c r="C6">
        <v>3001</v>
      </c>
      <c r="D6">
        <f>LN(C6/C5)</f>
        <v>3.3327779012033449E-4</v>
      </c>
      <c r="E6">
        <f>C6/C5-1</f>
        <v>3.3333333333329662E-4</v>
      </c>
      <c r="G6">
        <f>D6^2*(B6-B5)</f>
        <v>1.1107408538749372E-7</v>
      </c>
      <c r="H6">
        <f>E6^2*(B6-B5)</f>
        <v>1.1111111111108664E-7</v>
      </c>
    </row>
    <row r="7" spans="2:8" x14ac:dyDescent="0.2">
      <c r="B7">
        <v>103</v>
      </c>
      <c r="C7">
        <v>3001</v>
      </c>
      <c r="D7">
        <f t="shared" ref="D7:D11" si="0">LN(C7/C6)</f>
        <v>0</v>
      </c>
      <c r="E7">
        <f t="shared" ref="E7:E12" si="1">C7/C6-1</f>
        <v>0</v>
      </c>
      <c r="G7">
        <f t="shared" ref="G7:G11" si="2">D7^2*(B7-B6)</f>
        <v>0</v>
      </c>
      <c r="H7">
        <f t="shared" ref="H7:H11" si="3">E7^2*(B7-B6)</f>
        <v>0</v>
      </c>
    </row>
    <row r="8" spans="2:8" x14ac:dyDescent="0.2">
      <c r="B8">
        <v>104</v>
      </c>
      <c r="C8">
        <v>3004</v>
      </c>
      <c r="D8">
        <f t="shared" si="0"/>
        <v>9.9916744365826618E-4</v>
      </c>
      <c r="E8">
        <f t="shared" si="1"/>
        <v>9.9966677774077084E-4</v>
      </c>
      <c r="G8">
        <f t="shared" si="2"/>
        <v>9.983355804665946E-7</v>
      </c>
      <c r="H8">
        <f t="shared" si="3"/>
        <v>9.9933366651861567E-7</v>
      </c>
    </row>
    <row r="9" spans="2:8" x14ac:dyDescent="0.2">
      <c r="B9">
        <v>105</v>
      </c>
      <c r="C9">
        <v>3003</v>
      </c>
      <c r="D9">
        <f t="shared" si="0"/>
        <v>-3.3294490069510954E-4</v>
      </c>
      <c r="E9">
        <f t="shared" si="1"/>
        <v>-3.3288948069243318E-4</v>
      </c>
      <c r="G9">
        <f t="shared" si="2"/>
        <v>1.1085230689887634E-7</v>
      </c>
      <c r="H9">
        <f t="shared" si="3"/>
        <v>1.1081540635567785E-7</v>
      </c>
    </row>
    <row r="10" spans="2:8" x14ac:dyDescent="0.2">
      <c r="B10">
        <v>108</v>
      </c>
      <c r="C10">
        <v>3001</v>
      </c>
      <c r="D10">
        <f t="shared" si="0"/>
        <v>-6.6622254296313935E-4</v>
      </c>
      <c r="E10">
        <f t="shared" si="1"/>
        <v>-6.6600066600064345E-4</v>
      </c>
      <c r="G10">
        <f t="shared" si="2"/>
        <v>1.3315574302568162E-6</v>
      </c>
      <c r="H10">
        <f t="shared" si="3"/>
        <v>1.3306706613399018E-6</v>
      </c>
    </row>
    <row r="11" spans="2:8" x14ac:dyDescent="0.2">
      <c r="B11">
        <v>110</v>
      </c>
      <c r="C11">
        <v>3000</v>
      </c>
      <c r="D11">
        <f t="shared" si="0"/>
        <v>-3.332777901203771E-4</v>
      </c>
      <c r="E11">
        <f t="shared" si="1"/>
        <v>-3.3322225924692361E-4</v>
      </c>
      <c r="G11">
        <f t="shared" si="2"/>
        <v>2.2214817077504425E-7</v>
      </c>
      <c r="H11">
        <f t="shared" si="3"/>
        <v>2.2207414811524793E-7</v>
      </c>
    </row>
    <row r="13" spans="2:8" x14ac:dyDescent="0.2">
      <c r="B13" t="s">
        <v>6</v>
      </c>
      <c r="G13">
        <f>SUM(G6:G11)/(B11-B5)</f>
        <v>2.7739675737848251E-7</v>
      </c>
      <c r="H13">
        <f>SUM(H6:H11)/(B11-B5)</f>
        <v>2.7740049934405297E-7</v>
      </c>
    </row>
    <row r="14" spans="2:8" x14ac:dyDescent="0.2">
      <c r="B14">
        <f>365*24*60*60/12</f>
        <v>2628000</v>
      </c>
      <c r="F14" t="s">
        <v>5</v>
      </c>
      <c r="G14" s="1">
        <f>(G13*B14)^0.5</f>
        <v>0.85381419430146044</v>
      </c>
      <c r="H14" s="1">
        <f>(H13*B14)^0.5</f>
        <v>0.85381995307920233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252F-68BA-A149-878B-17A900A71757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Howell</dc:creator>
  <cp:lastModifiedBy>Liu, Howell</cp:lastModifiedBy>
  <dcterms:created xsi:type="dcterms:W3CDTF">2024-06-06T10:48:05Z</dcterms:created>
  <dcterms:modified xsi:type="dcterms:W3CDTF">2024-06-06T11:00:02Z</dcterms:modified>
</cp:coreProperties>
</file>