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work/Dropbox/2020-FALL-STAT153/Project/Example Project/"/>
    </mc:Choice>
  </mc:AlternateContent>
  <xr:revisionPtr revIDLastSave="0" documentId="8_{34611B28-B641-2C4E-9E67-8774041205EB}" xr6:coauthVersionLast="45" xr6:coauthVersionMax="45" xr10:uidLastSave="{00000000-0000-0000-0000-000000000000}"/>
  <bookViews>
    <workbookView xWindow="0" yWindow="0" windowWidth="28800" windowHeight="18000" xr2:uid="{73EC6744-55F6-134E-B375-56DC6791CC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3" i="1"/>
  <c r="J4" i="1"/>
  <c r="J5" i="1"/>
  <c r="J6" i="1"/>
  <c r="J7" i="1"/>
  <c r="J8" i="1"/>
  <c r="J9" i="1"/>
  <c r="Q9" i="1" s="1"/>
  <c r="J10" i="1"/>
  <c r="Q10" i="1" s="1"/>
  <c r="J11" i="1"/>
  <c r="J12" i="1"/>
  <c r="J13" i="1"/>
  <c r="J14" i="1"/>
  <c r="J15" i="1"/>
  <c r="J16" i="1"/>
  <c r="J17" i="1"/>
  <c r="J19" i="1"/>
  <c r="Q19" i="1" s="1"/>
  <c r="J20" i="1"/>
  <c r="J21" i="1"/>
  <c r="J22" i="1"/>
  <c r="J3" i="1"/>
  <c r="Q3" i="1" s="1"/>
  <c r="Q2" i="1"/>
  <c r="Q4" i="1"/>
  <c r="Q5" i="1"/>
  <c r="Q6" i="1"/>
  <c r="Q7" i="1"/>
  <c r="Q8" i="1"/>
  <c r="Q12" i="1"/>
  <c r="Q13" i="1"/>
  <c r="Q14" i="1"/>
  <c r="Q15" i="1"/>
  <c r="Q16" i="1"/>
  <c r="Q17" i="1"/>
  <c r="Q21" i="1"/>
  <c r="Q22" i="1"/>
  <c r="Q1" i="1"/>
  <c r="Q20" i="1" l="1"/>
  <c r="Q11" i="1"/>
</calcChain>
</file>

<file path=xl/sharedStrings.xml><?xml version="1.0" encoding="utf-8"?>
<sst xmlns="http://schemas.openxmlformats.org/spreadsheetml/2006/main" count="178" uniqueCount="37">
  <si>
    <t>Estimate</t>
  </si>
  <si>
    <t>Std. Error</t>
  </si>
  <si>
    <t>Parameter</t>
  </si>
  <si>
    <t>$\beta_{</t>
  </si>
  <si>
    <t>}$</t>
  </si>
  <si>
    <t>$\phi$</t>
  </si>
  <si>
    <t>$\theta$</t>
  </si>
  <si>
    <t>$\Phi$</t>
  </si>
  <si>
    <t>SE</t>
  </si>
  <si>
    <t>Intercept</t>
  </si>
  <si>
    <t>|</t>
  </si>
  <si>
    <t>---</t>
  </si>
  <si>
    <t>AR coefficient</t>
  </si>
  <si>
    <t>MA ceofficient</t>
  </si>
  <si>
    <t>Seasonal AR coefficient</t>
  </si>
  <si>
    <t>$\sigma^2_W$</t>
  </si>
  <si>
    <t>$*$</t>
  </si>
  <si>
    <t>Variance of White Noise</t>
  </si>
  <si>
    <t>Time</t>
  </si>
  <si>
    <t>Fourth of July</t>
  </si>
  <si>
    <t>Saturday</t>
  </si>
  <si>
    <t>Sunday</t>
  </si>
  <si>
    <t>Monday</t>
  </si>
  <si>
    <t>Tuesday</t>
  </si>
  <si>
    <t>Wednesday</t>
  </si>
  <si>
    <t>Thursday</t>
  </si>
  <si>
    <t>Sales season</t>
  </si>
  <si>
    <t>---------</t>
  </si>
  <si>
    <t>Time $\times$ sales season interaction</t>
  </si>
  <si>
    <t>Cosine $\times$ sales season interaction</t>
  </si>
  <si>
    <t>Sine $\times$ sales season intercation</t>
  </si>
  <si>
    <t>Cosine $\times$ time $\times$ sales season</t>
  </si>
  <si>
    <t>Sine $\times$ time $\times$ sales season interaction</t>
  </si>
  <si>
    <t>Coefficient Description $[$not required$]$</t>
  </si>
  <si>
    <t>---:</t>
  </si>
  <si>
    <t>:---------</t>
  </si>
  <si>
    <t>:---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</si>
</sst>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BF3-8FE7-374E-86AE-DA44CAA53413}">
  <dimension ref="A1:Q22"/>
  <sheetViews>
    <sheetView tabSelected="1" workbookViewId="0">
      <selection activeCell="I28" sqref="I28"/>
    </sheetView>
  </sheetViews>
  <sheetFormatPr baseColWidth="10" defaultRowHeight="16" x14ac:dyDescent="0.2"/>
  <cols>
    <col min="1" max="1" width="41.1640625" customWidth="1"/>
    <col min="2" max="2" width="11.33203125" bestFit="1" customWidth="1"/>
    <col min="3" max="3" width="11" bestFit="1" customWidth="1"/>
    <col min="14" max="14" width="27.6640625" bestFit="1" customWidth="1"/>
  </cols>
  <sheetData>
    <row r="1" spans="1:17" x14ac:dyDescent="0.2">
      <c r="A1" s="1"/>
      <c r="B1" t="s">
        <v>0</v>
      </c>
      <c r="C1" t="s">
        <v>1</v>
      </c>
      <c r="E1" t="s">
        <v>10</v>
      </c>
      <c r="F1" t="s">
        <v>2</v>
      </c>
      <c r="I1" t="s">
        <v>10</v>
      </c>
      <c r="J1" t="s">
        <v>0</v>
      </c>
      <c r="K1" t="s">
        <v>10</v>
      </c>
      <c r="L1" t="s">
        <v>8</v>
      </c>
      <c r="M1" t="s">
        <v>10</v>
      </c>
      <c r="N1" t="s">
        <v>33</v>
      </c>
      <c r="O1" t="s">
        <v>10</v>
      </c>
      <c r="Q1" t="str">
        <f>_xlfn.CONCAT(E1:O1)</f>
        <v>|Parameter|Estimate|SE|Coefficient Description $[$not required$]$|</v>
      </c>
    </row>
    <row r="2" spans="1:17" x14ac:dyDescent="0.2">
      <c r="A2" s="1"/>
      <c r="E2" t="s">
        <v>10</v>
      </c>
      <c r="F2" s="3" t="s">
        <v>35</v>
      </c>
      <c r="G2" s="3"/>
      <c r="H2" s="3"/>
      <c r="I2" t="s">
        <v>10</v>
      </c>
      <c r="J2" s="3" t="s">
        <v>34</v>
      </c>
      <c r="K2" t="s">
        <v>10</v>
      </c>
      <c r="L2" s="3" t="s">
        <v>34</v>
      </c>
      <c r="M2" t="s">
        <v>10</v>
      </c>
      <c r="N2" s="3" t="s">
        <v>36</v>
      </c>
      <c r="O2" t="s">
        <v>10</v>
      </c>
      <c r="Q2" t="str">
        <f t="shared" ref="Q2:Q22" si="0">_xlfn.CONCAT(E2:O2)</f>
        <v>|:---------|---:|---:|:---|</v>
      </c>
    </row>
    <row r="3" spans="1:17" x14ac:dyDescent="0.2">
      <c r="B3" s="2">
        <v>2.7383947059999998</v>
      </c>
      <c r="C3" s="2">
        <v>1.449551947</v>
      </c>
      <c r="E3" t="s">
        <v>10</v>
      </c>
      <c r="F3" t="s">
        <v>3</v>
      </c>
      <c r="G3">
        <v>0</v>
      </c>
      <c r="H3" t="s">
        <v>4</v>
      </c>
      <c r="I3" t="s">
        <v>10</v>
      </c>
      <c r="J3" s="2">
        <f>ROUND(B3,3)</f>
        <v>2.738</v>
      </c>
      <c r="K3" t="s">
        <v>10</v>
      </c>
      <c r="L3" s="2">
        <f>ROUND(C3,3)</f>
        <v>1.45</v>
      </c>
      <c r="M3" t="s">
        <v>10</v>
      </c>
      <c r="N3" s="1" t="s">
        <v>9</v>
      </c>
      <c r="O3" t="s">
        <v>10</v>
      </c>
      <c r="Q3" t="str">
        <f t="shared" si="0"/>
        <v>|$\beta_{0}$|2.738|1.45|Intercept|</v>
      </c>
    </row>
    <row r="4" spans="1:17" x14ac:dyDescent="0.2">
      <c r="B4" s="2">
        <v>8.3523829999999997E-3</v>
      </c>
      <c r="C4" s="2">
        <v>1.185871E-3</v>
      </c>
      <c r="E4" t="s">
        <v>10</v>
      </c>
      <c r="F4" t="s">
        <v>3</v>
      </c>
      <c r="G4">
        <v>1</v>
      </c>
      <c r="H4" t="s">
        <v>4</v>
      </c>
      <c r="I4" t="s">
        <v>10</v>
      </c>
      <c r="J4" s="2">
        <f t="shared" ref="J4:J22" si="1">ROUND(B4,3)</f>
        <v>8.0000000000000002E-3</v>
      </c>
      <c r="K4" t="s">
        <v>10</v>
      </c>
      <c r="L4" s="2">
        <f t="shared" ref="L4:L21" si="2">ROUND(C4,3)</f>
        <v>1E-3</v>
      </c>
      <c r="M4" t="s">
        <v>10</v>
      </c>
      <c r="N4" s="1" t="s">
        <v>18</v>
      </c>
      <c r="O4" t="s">
        <v>10</v>
      </c>
      <c r="Q4" t="str">
        <f t="shared" si="0"/>
        <v>|$\beta_{1}$|0.008|0.001|Time|</v>
      </c>
    </row>
    <row r="5" spans="1:17" x14ac:dyDescent="0.2">
      <c r="B5" s="2">
        <v>-9.1887762580000008</v>
      </c>
      <c r="C5" s="2">
        <v>2.0428659320000002</v>
      </c>
      <c r="E5" t="s">
        <v>10</v>
      </c>
      <c r="F5" t="s">
        <v>3</v>
      </c>
      <c r="G5">
        <v>2</v>
      </c>
      <c r="H5" t="s">
        <v>4</v>
      </c>
      <c r="I5" t="s">
        <v>10</v>
      </c>
      <c r="J5" s="2">
        <f t="shared" si="1"/>
        <v>-9.1890000000000001</v>
      </c>
      <c r="K5" t="s">
        <v>10</v>
      </c>
      <c r="L5" s="2">
        <f t="shared" si="2"/>
        <v>2.0430000000000001</v>
      </c>
      <c r="M5" t="s">
        <v>10</v>
      </c>
      <c r="N5" s="1" t="s">
        <v>26</v>
      </c>
      <c r="O5" t="s">
        <v>10</v>
      </c>
      <c r="Q5" t="str">
        <f t="shared" si="0"/>
        <v>|$\beta_{2}$|-9.189|2.043|Sales season|</v>
      </c>
    </row>
    <row r="6" spans="1:17" x14ac:dyDescent="0.2">
      <c r="B6" s="2">
        <v>3.3079208999999998E-2</v>
      </c>
      <c r="C6" s="2">
        <v>2.1515200000000001E-3</v>
      </c>
      <c r="E6" t="s">
        <v>10</v>
      </c>
      <c r="F6" t="s">
        <v>3</v>
      </c>
      <c r="G6">
        <v>3</v>
      </c>
      <c r="H6" t="s">
        <v>4</v>
      </c>
      <c r="I6" t="s">
        <v>10</v>
      </c>
      <c r="J6" s="2">
        <f t="shared" si="1"/>
        <v>3.3000000000000002E-2</v>
      </c>
      <c r="K6" t="s">
        <v>10</v>
      </c>
      <c r="L6" s="2">
        <f t="shared" si="2"/>
        <v>2E-3</v>
      </c>
      <c r="M6" t="s">
        <v>10</v>
      </c>
      <c r="N6" s="1" t="s">
        <v>28</v>
      </c>
      <c r="O6" t="s">
        <v>10</v>
      </c>
      <c r="Q6" t="str">
        <f t="shared" si="0"/>
        <v>|$\beta_{3}$|0.033|0.002|Time $\times$ sales season interaction|</v>
      </c>
    </row>
    <row r="7" spans="1:17" x14ac:dyDescent="0.2">
      <c r="B7" s="2">
        <v>34.387068673999998</v>
      </c>
      <c r="C7" s="2">
        <v>7.6203962970000001</v>
      </c>
      <c r="E7" t="s">
        <v>10</v>
      </c>
      <c r="F7" t="s">
        <v>3</v>
      </c>
      <c r="G7">
        <v>4</v>
      </c>
      <c r="H7" t="s">
        <v>4</v>
      </c>
      <c r="I7" t="s">
        <v>10</v>
      </c>
      <c r="J7" s="2">
        <f t="shared" si="1"/>
        <v>34.387</v>
      </c>
      <c r="K7" t="s">
        <v>10</v>
      </c>
      <c r="L7" s="2">
        <f t="shared" si="2"/>
        <v>7.62</v>
      </c>
      <c r="M7" t="s">
        <v>10</v>
      </c>
      <c r="N7" s="1" t="s">
        <v>19</v>
      </c>
      <c r="O7" t="s">
        <v>10</v>
      </c>
      <c r="Q7" t="str">
        <f t="shared" si="0"/>
        <v>|$\beta_{4}$|34.387|7.62|Fourth of July|</v>
      </c>
    </row>
    <row r="8" spans="1:17" x14ac:dyDescent="0.2">
      <c r="B8" s="2">
        <v>19.162792237000001</v>
      </c>
      <c r="C8" s="2">
        <v>1.3976094480000001</v>
      </c>
      <c r="E8" t="s">
        <v>10</v>
      </c>
      <c r="F8" t="s">
        <v>3</v>
      </c>
      <c r="G8">
        <v>5</v>
      </c>
      <c r="H8" t="s">
        <v>4</v>
      </c>
      <c r="I8" t="s">
        <v>10</v>
      </c>
      <c r="J8" s="2">
        <f t="shared" si="1"/>
        <v>19.163</v>
      </c>
      <c r="K8" t="s">
        <v>10</v>
      </c>
      <c r="L8" s="2">
        <f t="shared" si="2"/>
        <v>1.3979999999999999</v>
      </c>
      <c r="M8" t="s">
        <v>10</v>
      </c>
      <c r="N8" s="1" t="s">
        <v>20</v>
      </c>
      <c r="O8" t="s">
        <v>10</v>
      </c>
      <c r="Q8" t="str">
        <f t="shared" si="0"/>
        <v>|$\beta_{5}$|19.163|1.398|Saturday|</v>
      </c>
    </row>
    <row r="9" spans="1:17" x14ac:dyDescent="0.2">
      <c r="B9" s="2">
        <v>-13.433231884</v>
      </c>
      <c r="C9" s="2">
        <v>1.3972623289999999</v>
      </c>
      <c r="E9" t="s">
        <v>10</v>
      </c>
      <c r="F9" t="s">
        <v>3</v>
      </c>
      <c r="G9">
        <v>6</v>
      </c>
      <c r="H9" t="s">
        <v>4</v>
      </c>
      <c r="I9" t="s">
        <v>10</v>
      </c>
      <c r="J9" s="2">
        <f t="shared" si="1"/>
        <v>-13.433</v>
      </c>
      <c r="K9" t="s">
        <v>10</v>
      </c>
      <c r="L9" s="2">
        <f t="shared" si="2"/>
        <v>1.397</v>
      </c>
      <c r="M9" t="s">
        <v>10</v>
      </c>
      <c r="N9" s="1" t="s">
        <v>21</v>
      </c>
      <c r="O9" t="s">
        <v>10</v>
      </c>
      <c r="Q9" t="str">
        <f t="shared" si="0"/>
        <v>|$\beta_{6}$|-13.433|1.397|Sunday|</v>
      </c>
    </row>
    <row r="10" spans="1:17" x14ac:dyDescent="0.2">
      <c r="B10" s="2">
        <v>-0.31164660700000002</v>
      </c>
      <c r="C10" s="2">
        <v>1.399263189</v>
      </c>
      <c r="E10" t="s">
        <v>10</v>
      </c>
      <c r="F10" t="s">
        <v>3</v>
      </c>
      <c r="G10">
        <v>7</v>
      </c>
      <c r="H10" t="s">
        <v>4</v>
      </c>
      <c r="I10" t="s">
        <v>10</v>
      </c>
      <c r="J10" s="2">
        <f t="shared" si="1"/>
        <v>-0.312</v>
      </c>
      <c r="K10" t="s">
        <v>10</v>
      </c>
      <c r="L10" s="2">
        <f t="shared" si="2"/>
        <v>1.399</v>
      </c>
      <c r="M10" t="s">
        <v>10</v>
      </c>
      <c r="N10" s="1" t="s">
        <v>22</v>
      </c>
      <c r="O10" t="s">
        <v>10</v>
      </c>
      <c r="Q10" t="str">
        <f t="shared" si="0"/>
        <v>|$\beta_{7}$|-0.312|1.399|Monday|</v>
      </c>
    </row>
    <row r="11" spans="1:17" x14ac:dyDescent="0.2">
      <c r="B11" s="2">
        <v>0.12956947999999999</v>
      </c>
      <c r="C11" s="2">
        <v>1.3992502920000001</v>
      </c>
      <c r="E11" t="s">
        <v>10</v>
      </c>
      <c r="F11" t="s">
        <v>3</v>
      </c>
      <c r="G11">
        <v>8</v>
      </c>
      <c r="H11" t="s">
        <v>4</v>
      </c>
      <c r="I11" t="s">
        <v>10</v>
      </c>
      <c r="J11" s="2">
        <f t="shared" si="1"/>
        <v>0.13</v>
      </c>
      <c r="K11" t="s">
        <v>10</v>
      </c>
      <c r="L11" s="2">
        <f t="shared" si="2"/>
        <v>1.399</v>
      </c>
      <c r="M11" t="s">
        <v>10</v>
      </c>
      <c r="N11" s="1" t="s">
        <v>23</v>
      </c>
      <c r="O11" t="s">
        <v>10</v>
      </c>
      <c r="Q11" t="str">
        <f t="shared" si="0"/>
        <v>|$\beta_{8}$|0.13|1.399|Tuesday|</v>
      </c>
    </row>
    <row r="12" spans="1:17" x14ac:dyDescent="0.2">
      <c r="B12" s="2">
        <v>0.79587920599999995</v>
      </c>
      <c r="C12" s="2">
        <v>1.3991341079999999</v>
      </c>
      <c r="E12" t="s">
        <v>10</v>
      </c>
      <c r="F12" t="s">
        <v>3</v>
      </c>
      <c r="G12">
        <v>9</v>
      </c>
      <c r="H12" t="s">
        <v>4</v>
      </c>
      <c r="I12" t="s">
        <v>10</v>
      </c>
      <c r="J12" s="2">
        <f t="shared" si="1"/>
        <v>0.79600000000000004</v>
      </c>
      <c r="K12" t="s">
        <v>10</v>
      </c>
      <c r="L12" s="2">
        <f t="shared" si="2"/>
        <v>1.399</v>
      </c>
      <c r="M12" t="s">
        <v>10</v>
      </c>
      <c r="N12" s="1" t="s">
        <v>24</v>
      </c>
      <c r="O12" t="s">
        <v>10</v>
      </c>
      <c r="Q12" t="str">
        <f t="shared" si="0"/>
        <v>|$\beta_{9}$|0.796|1.399|Wednesday|</v>
      </c>
    </row>
    <row r="13" spans="1:17" x14ac:dyDescent="0.2">
      <c r="B13" s="2">
        <v>-1.5878462099999999</v>
      </c>
      <c r="C13" s="2">
        <v>1.397237576</v>
      </c>
      <c r="E13" t="s">
        <v>10</v>
      </c>
      <c r="F13" t="s">
        <v>3</v>
      </c>
      <c r="G13">
        <v>10</v>
      </c>
      <c r="H13" t="s">
        <v>4</v>
      </c>
      <c r="I13" t="s">
        <v>10</v>
      </c>
      <c r="J13" s="2">
        <f t="shared" si="1"/>
        <v>-1.5880000000000001</v>
      </c>
      <c r="K13" t="s">
        <v>10</v>
      </c>
      <c r="L13" s="2">
        <f t="shared" si="2"/>
        <v>1.397</v>
      </c>
      <c r="M13" t="s">
        <v>10</v>
      </c>
      <c r="N13" s="1" t="s">
        <v>25</v>
      </c>
      <c r="O13" t="s">
        <v>10</v>
      </c>
      <c r="Q13" t="str">
        <f t="shared" si="0"/>
        <v>|$\beta_{10}$|-1.588|1.397|Thursday|</v>
      </c>
    </row>
    <row r="14" spans="1:17" x14ac:dyDescent="0.2">
      <c r="B14" s="2">
        <v>-17.001150736</v>
      </c>
      <c r="C14" s="2">
        <v>2.5559717489999998</v>
      </c>
      <c r="E14" t="s">
        <v>10</v>
      </c>
      <c r="F14" t="s">
        <v>3</v>
      </c>
      <c r="G14">
        <v>11</v>
      </c>
      <c r="H14" t="s">
        <v>4</v>
      </c>
      <c r="I14" t="s">
        <v>10</v>
      </c>
      <c r="J14" s="2">
        <f t="shared" si="1"/>
        <v>-17.001000000000001</v>
      </c>
      <c r="K14" t="s">
        <v>10</v>
      </c>
      <c r="L14" s="2">
        <f t="shared" si="2"/>
        <v>2.556</v>
      </c>
      <c r="M14" t="s">
        <v>10</v>
      </c>
      <c r="N14" s="1" t="s">
        <v>29</v>
      </c>
      <c r="O14" t="s">
        <v>10</v>
      </c>
      <c r="Q14" t="str">
        <f t="shared" si="0"/>
        <v>|$\beta_{11}$|-17.001|2.556|Cosine $\times$ sales season interaction|</v>
      </c>
    </row>
    <row r="15" spans="1:17" x14ac:dyDescent="0.2">
      <c r="B15" s="2">
        <v>-7.7625637479999998</v>
      </c>
      <c r="C15" s="2">
        <v>1.403251308</v>
      </c>
      <c r="E15" t="s">
        <v>10</v>
      </c>
      <c r="F15" t="s">
        <v>3</v>
      </c>
      <c r="G15">
        <v>12</v>
      </c>
      <c r="H15" t="s">
        <v>4</v>
      </c>
      <c r="I15" t="s">
        <v>10</v>
      </c>
      <c r="J15" s="2">
        <f t="shared" si="1"/>
        <v>-7.7629999999999999</v>
      </c>
      <c r="K15" t="s">
        <v>10</v>
      </c>
      <c r="L15" s="2">
        <f t="shared" si="2"/>
        <v>1.403</v>
      </c>
      <c r="M15" t="s">
        <v>10</v>
      </c>
      <c r="N15" s="1" t="s">
        <v>30</v>
      </c>
      <c r="O15" t="s">
        <v>10</v>
      </c>
      <c r="Q15" t="str">
        <f t="shared" si="0"/>
        <v>|$\beta_{12}$|-7.763|1.403|Sine $\times$ sales season intercation|</v>
      </c>
    </row>
    <row r="16" spans="1:17" x14ac:dyDescent="0.2">
      <c r="B16" s="2">
        <v>-6.1211939999999999E-2</v>
      </c>
      <c r="C16" s="2">
        <v>2.7068729999999998E-3</v>
      </c>
      <c r="E16" t="s">
        <v>10</v>
      </c>
      <c r="F16" t="s">
        <v>3</v>
      </c>
      <c r="G16">
        <v>13</v>
      </c>
      <c r="H16" t="s">
        <v>4</v>
      </c>
      <c r="I16" t="s">
        <v>10</v>
      </c>
      <c r="J16" s="2">
        <f t="shared" si="1"/>
        <v>-6.0999999999999999E-2</v>
      </c>
      <c r="K16" t="s">
        <v>10</v>
      </c>
      <c r="L16" s="2">
        <f t="shared" si="2"/>
        <v>3.0000000000000001E-3</v>
      </c>
      <c r="M16" t="s">
        <v>10</v>
      </c>
      <c r="N16" s="1" t="s">
        <v>31</v>
      </c>
      <c r="O16" t="s">
        <v>10</v>
      </c>
      <c r="Q16" t="str">
        <f t="shared" si="0"/>
        <v>|$\beta_{13}$|-0.061|0.003|Cosine $\times$ time $\times$ sales season|</v>
      </c>
    </row>
    <row r="17" spans="2:17" x14ac:dyDescent="0.2">
      <c r="B17" s="2">
        <v>-1.5924664000000002E-2</v>
      </c>
      <c r="C17" s="2">
        <v>1.4869939999999999E-3</v>
      </c>
      <c r="E17" t="s">
        <v>10</v>
      </c>
      <c r="F17" t="s">
        <v>3</v>
      </c>
      <c r="G17">
        <v>14</v>
      </c>
      <c r="H17" t="s">
        <v>4</v>
      </c>
      <c r="I17" t="s">
        <v>10</v>
      </c>
      <c r="J17" s="2">
        <f t="shared" si="1"/>
        <v>-1.6E-2</v>
      </c>
      <c r="K17" t="s">
        <v>10</v>
      </c>
      <c r="L17" s="2">
        <f t="shared" si="2"/>
        <v>1E-3</v>
      </c>
      <c r="M17" t="s">
        <v>10</v>
      </c>
      <c r="N17" s="1" t="s">
        <v>32</v>
      </c>
      <c r="O17" t="s">
        <v>10</v>
      </c>
      <c r="Q17" t="str">
        <f t="shared" si="0"/>
        <v>|$\beta_{14}$|-0.016|0.001|Sine $\times$ time $\times$ sales season interaction|</v>
      </c>
    </row>
    <row r="18" spans="2:17" x14ac:dyDescent="0.2">
      <c r="B18" s="2"/>
      <c r="C18" s="2"/>
      <c r="E18" t="s">
        <v>10</v>
      </c>
      <c r="F18" s="3" t="s">
        <v>27</v>
      </c>
      <c r="G18" s="3"/>
      <c r="H18" s="3"/>
      <c r="I18" t="s">
        <v>10</v>
      </c>
      <c r="J18" s="3" t="s">
        <v>11</v>
      </c>
      <c r="K18" t="s">
        <v>10</v>
      </c>
      <c r="L18" s="3" t="s">
        <v>11</v>
      </c>
      <c r="M18" t="s">
        <v>10</v>
      </c>
      <c r="N18" s="3" t="s">
        <v>11</v>
      </c>
      <c r="O18" t="s">
        <v>10</v>
      </c>
      <c r="Q18" t="str">
        <f t="shared" si="0"/>
        <v>|---------|---|---|---|</v>
      </c>
    </row>
    <row r="19" spans="2:17" x14ac:dyDescent="0.2">
      <c r="B19" s="2">
        <v>0.97119999999999995</v>
      </c>
      <c r="C19" s="2">
        <v>8.3999999999999995E-3</v>
      </c>
      <c r="E19" t="s">
        <v>10</v>
      </c>
      <c r="F19" t="s">
        <v>5</v>
      </c>
      <c r="I19" t="s">
        <v>10</v>
      </c>
      <c r="J19" s="2">
        <f t="shared" si="1"/>
        <v>0.97099999999999997</v>
      </c>
      <c r="K19" t="s">
        <v>10</v>
      </c>
      <c r="L19" s="2">
        <f t="shared" si="2"/>
        <v>8.0000000000000002E-3</v>
      </c>
      <c r="M19" t="s">
        <v>10</v>
      </c>
      <c r="N19" t="s">
        <v>12</v>
      </c>
      <c r="O19" t="s">
        <v>10</v>
      </c>
      <c r="Q19" t="str">
        <f t="shared" si="0"/>
        <v>|$\phi$|0.971|0.008|AR coefficient|</v>
      </c>
    </row>
    <row r="20" spans="2:17" x14ac:dyDescent="0.2">
      <c r="B20" s="2">
        <v>-0.87260000000000004</v>
      </c>
      <c r="C20" s="2">
        <v>1.6199999999999999E-2</v>
      </c>
      <c r="E20" t="s">
        <v>10</v>
      </c>
      <c r="F20" t="s">
        <v>6</v>
      </c>
      <c r="I20" t="s">
        <v>10</v>
      </c>
      <c r="J20" s="2">
        <f t="shared" si="1"/>
        <v>-0.873</v>
      </c>
      <c r="K20" t="s">
        <v>10</v>
      </c>
      <c r="L20" s="2">
        <f t="shared" si="2"/>
        <v>1.6E-2</v>
      </c>
      <c r="M20" t="s">
        <v>10</v>
      </c>
      <c r="N20" t="s">
        <v>13</v>
      </c>
      <c r="O20" t="s">
        <v>10</v>
      </c>
      <c r="Q20" t="str">
        <f t="shared" si="0"/>
        <v>|$\theta$|-0.873|0.016|MA ceofficient|</v>
      </c>
    </row>
    <row r="21" spans="2:17" x14ac:dyDescent="0.2">
      <c r="B21" s="2">
        <v>8.2799999999999999E-2</v>
      </c>
      <c r="C21" s="2">
        <v>2.53E-2</v>
      </c>
      <c r="E21" t="s">
        <v>10</v>
      </c>
      <c r="F21" t="s">
        <v>7</v>
      </c>
      <c r="I21" t="s">
        <v>10</v>
      </c>
      <c r="J21" s="2">
        <f t="shared" si="1"/>
        <v>8.3000000000000004E-2</v>
      </c>
      <c r="K21" t="s">
        <v>10</v>
      </c>
      <c r="L21" s="2">
        <f t="shared" si="2"/>
        <v>2.5000000000000001E-2</v>
      </c>
      <c r="M21" t="s">
        <v>10</v>
      </c>
      <c r="N21" t="s">
        <v>14</v>
      </c>
      <c r="O21" t="s">
        <v>10</v>
      </c>
      <c r="Q21" t="str">
        <f t="shared" si="0"/>
        <v>|$\Phi$|0.083|0.025|Seasonal AR coefficient|</v>
      </c>
    </row>
    <row r="22" spans="2:17" x14ac:dyDescent="0.2">
      <c r="B22" s="2">
        <v>186.5213</v>
      </c>
      <c r="C22" s="2"/>
      <c r="E22" t="s">
        <v>10</v>
      </c>
      <c r="F22" t="s">
        <v>15</v>
      </c>
      <c r="I22" t="s">
        <v>10</v>
      </c>
      <c r="J22" s="2">
        <f t="shared" si="1"/>
        <v>186.52099999999999</v>
      </c>
      <c r="K22" t="s">
        <v>10</v>
      </c>
      <c r="L22" t="s">
        <v>16</v>
      </c>
      <c r="M22" t="s">
        <v>10</v>
      </c>
      <c r="N22" t="s">
        <v>17</v>
      </c>
      <c r="O22" t="s">
        <v>10</v>
      </c>
      <c r="Q22" t="str">
        <f t="shared" si="0"/>
        <v>|$\sigma^2_W$|186.521|$*$|Variance of White Noise|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Fisher</dc:creator>
  <cp:lastModifiedBy>Jared Fisher</cp:lastModifiedBy>
  <dcterms:created xsi:type="dcterms:W3CDTF">2020-12-09T05:51:05Z</dcterms:created>
  <dcterms:modified xsi:type="dcterms:W3CDTF">2020-12-09T21:50:48Z</dcterms:modified>
</cp:coreProperties>
</file>