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supervised\test_data\"/>
    </mc:Choice>
  </mc:AlternateContent>
  <bookViews>
    <workbookView xWindow="0" yWindow="0" windowWidth="38400" windowHeight="12435" activeTab="3"/>
  </bookViews>
  <sheets>
    <sheet name="theta" sheetId="1" r:id="rId1"/>
    <sheet name="lasso" sheetId="3" r:id="rId2"/>
    <sheet name="ridge" sheetId="4" r:id="rId3"/>
    <sheet name="elasticnet" sheetId="5" r:id="rId4"/>
    <sheet name="lasso_grad" sheetId="6" r:id="rId5"/>
    <sheet name="ridge_grad" sheetId="7" r:id="rId6"/>
    <sheet name="elasticnet_grad" sheetId="8" r:id="rId7"/>
    <sheet name="params" sheetId="2" r:id="rId8"/>
  </sheets>
  <definedNames>
    <definedName name="abs_weights">theta!$C$2:$C$6</definedName>
    <definedName name="alpha">params!$B$1</definedName>
    <definedName name="ratio">params!$B$2</definedName>
    <definedName name="sign_weights">theta!$D$2:$D$6</definedName>
    <definedName name="weights">theta!$B$2:$B$6</definedName>
    <definedName name="weights_2">theta!$E$2:$E$6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B2" i="5"/>
  <c r="C6" i="8"/>
  <c r="B6" i="8"/>
  <c r="C5" i="8"/>
  <c r="B5" i="8"/>
  <c r="C4" i="8"/>
  <c r="B4" i="8"/>
  <c r="A4" i="8" s="1"/>
  <c r="C3" i="8"/>
  <c r="B3" i="8"/>
  <c r="A3" i="8" s="1"/>
  <c r="C2" i="8"/>
  <c r="B2" i="8"/>
  <c r="A6" i="8"/>
  <c r="A5" i="8"/>
  <c r="A2" i="5" l="1"/>
  <c r="A2" i="8"/>
  <c r="A6" i="7" l="1"/>
  <c r="A5" i="7"/>
  <c r="A4" i="7"/>
  <c r="A3" i="7"/>
  <c r="A2" i="7"/>
  <c r="A6" i="6"/>
  <c r="A5" i="6"/>
  <c r="A4" i="6"/>
  <c r="A3" i="6"/>
  <c r="A2" i="6"/>
  <c r="A2" i="4"/>
  <c r="A2" i="3"/>
  <c r="B6" i="1"/>
  <c r="E6" i="1" s="1"/>
  <c r="B5" i="1"/>
  <c r="D5" i="1" s="1"/>
  <c r="B4" i="1"/>
  <c r="E4" i="1" s="1"/>
  <c r="B3" i="1"/>
  <c r="E3" i="1" s="1"/>
  <c r="E2" i="1"/>
  <c r="D2" i="1"/>
  <c r="C2" i="1"/>
  <c r="E5" i="1" l="1"/>
  <c r="C4" i="1"/>
  <c r="D4" i="1"/>
  <c r="C5" i="1"/>
  <c r="C3" i="1"/>
  <c r="D3" i="1"/>
  <c r="D6" i="1"/>
  <c r="C6" i="1"/>
</calcChain>
</file>

<file path=xl/sharedStrings.xml><?xml version="1.0" encoding="utf-8"?>
<sst xmlns="http://schemas.openxmlformats.org/spreadsheetml/2006/main" count="17" uniqueCount="13">
  <si>
    <t>cost</t>
  </si>
  <si>
    <t>grad</t>
  </si>
  <si>
    <t>theta</t>
  </si>
  <si>
    <t>weights</t>
  </si>
  <si>
    <t>sign(weights)</t>
  </si>
  <si>
    <t>weights^2</t>
  </si>
  <si>
    <t>alpha</t>
  </si>
  <si>
    <t>abs(weights)</t>
  </si>
  <si>
    <t>ratio</t>
  </si>
  <si>
    <t>cost_l1_contr</t>
  </si>
  <si>
    <t>cost_l2_contr</t>
  </si>
  <si>
    <t>grad_l1_contr</t>
  </si>
  <si>
    <t>grad_l2_contr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</si>
</sst>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:B6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7</v>
      </c>
      <c r="D1" t="s">
        <v>4</v>
      </c>
      <c r="E1" t="s">
        <v>5</v>
      </c>
    </row>
    <row r="2" spans="1:5" x14ac:dyDescent="0.25">
      <c r="A2">
        <v>40</v>
      </c>
      <c r="B2">
        <v>0</v>
      </c>
      <c r="C2">
        <f>ABS(B2)</f>
        <v>0</v>
      </c>
      <c r="D2">
        <f>SIGN(B2)</f>
        <v>0</v>
      </c>
      <c r="E2">
        <f>B2^2</f>
        <v>0</v>
      </c>
    </row>
    <row r="3" spans="1:5" x14ac:dyDescent="0.25">
      <c r="A3">
        <v>6</v>
      </c>
      <c r="B3">
        <f>A3</f>
        <v>6</v>
      </c>
      <c r="C3">
        <f>ABS(B3)</f>
        <v>6</v>
      </c>
      <c r="D3">
        <f>SIGN(B3)</f>
        <v>1</v>
      </c>
      <c r="E3">
        <f>B3^2</f>
        <v>36</v>
      </c>
    </row>
    <row r="4" spans="1:5" x14ac:dyDescent="0.25">
      <c r="A4">
        <v>-22</v>
      </c>
      <c r="B4">
        <f>A4</f>
        <v>-22</v>
      </c>
      <c r="C4">
        <f>ABS(B4)</f>
        <v>22</v>
      </c>
      <c r="D4">
        <f>SIGN(B4)</f>
        <v>-1</v>
      </c>
      <c r="E4">
        <f>B4^2</f>
        <v>484</v>
      </c>
    </row>
    <row r="5" spans="1:5" x14ac:dyDescent="0.25">
      <c r="A5">
        <v>31</v>
      </c>
      <c r="B5">
        <f>A5</f>
        <v>31</v>
      </c>
      <c r="C5">
        <f>ABS(B5)</f>
        <v>31</v>
      </c>
      <c r="D5">
        <f>SIGN(B5)</f>
        <v>1</v>
      </c>
      <c r="E5">
        <f>B5^2</f>
        <v>961</v>
      </c>
    </row>
    <row r="6" spans="1:5" x14ac:dyDescent="0.25">
      <c r="A6">
        <v>26</v>
      </c>
      <c r="B6">
        <f>A6</f>
        <v>26</v>
      </c>
      <c r="C6">
        <f>ABS(B6)</f>
        <v>26</v>
      </c>
      <c r="D6">
        <f>SIGN(B6)</f>
        <v>1</v>
      </c>
      <c r="E6">
        <f>B6^2</f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alpha*SUM(abs_weights)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alpha*SUM(weights_2)</f>
        <v>215.70000000000002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f>alpha*(B2+C2)</f>
        <v>58.175000000000004</v>
      </c>
      <c r="B2">
        <f>ratio*SUM(abs_weights)</f>
        <v>42.5</v>
      </c>
      <c r="C2">
        <f>(1-ratio)/2*SUM(weights_2)</f>
        <v>539.25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alpha*theta!D2</f>
        <v>0</v>
      </c>
    </row>
    <row r="3" spans="1:1" x14ac:dyDescent="0.25">
      <c r="A3">
        <f>alpha*theta!D3</f>
        <v>0.1</v>
      </c>
    </row>
    <row r="4" spans="1:1" x14ac:dyDescent="0.25">
      <c r="A4">
        <f>alpha*theta!D4</f>
        <v>-0.1</v>
      </c>
    </row>
    <row r="5" spans="1:1" x14ac:dyDescent="0.25">
      <c r="A5">
        <f>alpha*theta!D5</f>
        <v>0.1</v>
      </c>
    </row>
    <row r="6" spans="1:1" x14ac:dyDescent="0.25">
      <c r="A6">
        <f>alpha*theta!D6</f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alpha*theta!B2</f>
        <v>0</v>
      </c>
    </row>
    <row r="3" spans="1:1" x14ac:dyDescent="0.25">
      <c r="A3">
        <f>alpha*theta!B3</f>
        <v>0.60000000000000009</v>
      </c>
    </row>
    <row r="4" spans="1:1" x14ac:dyDescent="0.25">
      <c r="A4">
        <f>alpha*theta!B4</f>
        <v>-2.2000000000000002</v>
      </c>
    </row>
    <row r="5" spans="1:1" x14ac:dyDescent="0.25">
      <c r="A5">
        <f>alpha*theta!B5</f>
        <v>3.1</v>
      </c>
    </row>
    <row r="6" spans="1:1" x14ac:dyDescent="0.25">
      <c r="A6">
        <f>alpha*theta!B6</f>
        <v>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</v>
      </c>
      <c r="B1" t="s">
        <v>11</v>
      </c>
      <c r="C1" t="s">
        <v>12</v>
      </c>
    </row>
    <row r="2" spans="1:3" x14ac:dyDescent="0.25">
      <c r="A2">
        <f>alpha*(B2+C2)</f>
        <v>0</v>
      </c>
      <c r="B2">
        <f>ratio*theta!D2</f>
        <v>0</v>
      </c>
      <c r="C2">
        <f>(1-ratio)*theta!B2</f>
        <v>0</v>
      </c>
    </row>
    <row r="3" spans="1:3" x14ac:dyDescent="0.25">
      <c r="A3">
        <f>alpha*(B3+C3)</f>
        <v>0.35000000000000003</v>
      </c>
      <c r="B3">
        <f>ratio*theta!D3</f>
        <v>0.5</v>
      </c>
      <c r="C3">
        <f>(1-ratio)*theta!B3</f>
        <v>3</v>
      </c>
    </row>
    <row r="4" spans="1:3" x14ac:dyDescent="0.25">
      <c r="A4">
        <f>alpha*(B4+C4)</f>
        <v>-1.1500000000000001</v>
      </c>
      <c r="B4">
        <f>ratio*theta!D4</f>
        <v>-0.5</v>
      </c>
      <c r="C4">
        <f>(1-ratio)*theta!B4</f>
        <v>-11</v>
      </c>
    </row>
    <row r="5" spans="1:3" x14ac:dyDescent="0.25">
      <c r="A5">
        <f>alpha*(B5+C5)</f>
        <v>1.6</v>
      </c>
      <c r="B5">
        <f>ratio*theta!D5</f>
        <v>0.5</v>
      </c>
      <c r="C5">
        <f>(1-ratio)*theta!B5</f>
        <v>15.5</v>
      </c>
    </row>
    <row r="6" spans="1:3" x14ac:dyDescent="0.25">
      <c r="A6">
        <f>alpha*(B6+C6)</f>
        <v>1.35</v>
      </c>
      <c r="B6">
        <f>ratio*theta!D6</f>
        <v>0.5</v>
      </c>
      <c r="C6">
        <f>(1-ratio)*theta!B6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>
        <v>0.1</v>
      </c>
    </row>
    <row r="2" spans="1:2" x14ac:dyDescent="0.25">
      <c r="A2" t="s">
        <v>8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theta</vt:lpstr>
      <vt:lpstr>lasso</vt:lpstr>
      <vt:lpstr>ridge</vt:lpstr>
      <vt:lpstr>elasticnet</vt:lpstr>
      <vt:lpstr>lasso_grad</vt:lpstr>
      <vt:lpstr>ridge_grad</vt:lpstr>
      <vt:lpstr>elasticnet_grad</vt:lpstr>
      <vt:lpstr>params</vt:lpstr>
      <vt:lpstr>abs_weights</vt:lpstr>
      <vt:lpstr>alpha</vt:lpstr>
      <vt:lpstr>ratio</vt:lpstr>
      <vt:lpstr>sign_weights</vt:lpstr>
      <vt:lpstr>weights</vt:lpstr>
      <vt:lpstr>weights_2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2020-06-18T21:38:12Z</dcterms:created>
  <dcterms:modified xsi:type="dcterms:W3CDTF">2020-07-20T22:10:46Z</dcterms:modified>
</cp:coreProperties>
</file>