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2" r:id="rId1"/>
    <sheet name="results" sheetId="3" r:id="rId2"/>
  </sheets>
  <definedNames>
    <definedName name="decay_factor">params!$B$3</definedName>
    <definedName name="epochs">params!$B$4</definedName>
    <definedName name="epsilon">params!$B$5</definedName>
    <definedName name="initial_learning_rate">params!$B$1</definedName>
    <definedName name="min_learning_rate">params!$B$2</definedName>
    <definedName name="patience">params!$B$6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 s="1"/>
  <c r="H6" i="3" s="1"/>
  <c r="H7" i="3" s="1"/>
  <c r="H8" i="3" s="1"/>
  <c r="H9" i="3" s="1"/>
  <c r="H10" i="3" s="1"/>
  <c r="H11" i="3" s="1"/>
  <c r="H3" i="3"/>
  <c r="G7" i="3"/>
  <c r="G8" i="3" s="1"/>
  <c r="G9" i="3" s="1"/>
  <c r="G10" i="3" s="1"/>
  <c r="G11" i="3" s="1"/>
  <c r="G4" i="3"/>
  <c r="G5" i="3" s="1"/>
  <c r="G6" i="3" s="1"/>
  <c r="G3" i="3"/>
  <c r="F3" i="3"/>
  <c r="F2" i="3"/>
  <c r="D7" i="3" l="1"/>
  <c r="D6" i="3"/>
  <c r="D5" i="3"/>
  <c r="D4" i="3"/>
  <c r="D3" i="3"/>
  <c r="C5" i="3" l="1"/>
  <c r="C6" i="3" s="1"/>
  <c r="C7" i="3" s="1"/>
  <c r="C8" i="3" s="1"/>
  <c r="C4" i="3"/>
  <c r="E2" i="3"/>
  <c r="E3" i="3" s="1"/>
  <c r="C9" i="3" l="1"/>
  <c r="C10" i="3" s="1"/>
  <c r="C11" i="3" s="1"/>
  <c r="D8" i="3"/>
  <c r="F4" i="3"/>
  <c r="E4" i="3"/>
  <c r="B3" i="3"/>
  <c r="E5" i="3" l="1"/>
  <c r="B4" i="3"/>
  <c r="B5" i="3"/>
  <c r="F5" i="3" l="1"/>
  <c r="E6" i="3"/>
  <c r="B6" i="3"/>
  <c r="E7" i="3" l="1"/>
  <c r="B7" i="3"/>
  <c r="E8" i="3" l="1"/>
  <c r="D9" i="3" s="1"/>
  <c r="B8" i="3"/>
  <c r="F6" i="3" l="1"/>
  <c r="F7" i="3" s="1"/>
  <c r="F8" i="3" s="1"/>
  <c r="E9" i="3"/>
  <c r="B9" i="3"/>
  <c r="D10" i="3" l="1"/>
  <c r="F9" i="3"/>
  <c r="E10" i="3"/>
  <c r="B10" i="3"/>
  <c r="F10" i="3" l="1"/>
  <c r="D11" i="3"/>
  <c r="E11" i="3"/>
  <c r="F11" i="3" l="1"/>
</calcChain>
</file>

<file path=xl/sharedStrings.xml><?xml version="1.0" encoding="utf-8"?>
<sst xmlns="http://schemas.openxmlformats.org/spreadsheetml/2006/main" count="14" uniqueCount="14">
  <si>
    <t>initial_learning_rate</t>
  </si>
  <si>
    <t>min_learning_rate</t>
  </si>
  <si>
    <t>epoch</t>
  </si>
  <si>
    <t>lr</t>
  </si>
  <si>
    <t>decay_factor</t>
  </si>
  <si>
    <t>epochs</t>
  </si>
  <si>
    <t>cost</t>
  </si>
  <si>
    <t>improvement</t>
  </si>
  <si>
    <t>epsilon</t>
  </si>
  <si>
    <t>patience</t>
  </si>
  <si>
    <t>base</t>
  </si>
  <si>
    <t>iter_no_change</t>
  </si>
  <si>
    <t>rel_chg</t>
  </si>
  <si>
    <t>stabilized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</si>
</sst>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1" max="1" width="19.28515625" bestFit="1" customWidth="1"/>
  </cols>
  <sheetData>
    <row r="1" spans="1:3" x14ac:dyDescent="0.25">
      <c r="A1" t="s">
        <v>0</v>
      </c>
      <c r="B1">
        <v>0.1</v>
      </c>
    </row>
    <row r="2" spans="1:3" x14ac:dyDescent="0.25">
      <c r="A2" t="s">
        <v>1</v>
      </c>
      <c r="B2">
        <v>2E-3</v>
      </c>
    </row>
    <row r="3" spans="1:3" x14ac:dyDescent="0.25">
      <c r="A3" t="s">
        <v>4</v>
      </c>
      <c r="B3">
        <v>0.5</v>
      </c>
      <c r="C3" s="1"/>
    </row>
    <row r="4" spans="1:3" x14ac:dyDescent="0.25">
      <c r="A4" t="s">
        <v>5</v>
      </c>
      <c r="B4">
        <v>10</v>
      </c>
    </row>
    <row r="5" spans="1:3" x14ac:dyDescent="0.25">
      <c r="A5" t="s">
        <v>8</v>
      </c>
      <c r="B5">
        <v>0.01</v>
      </c>
    </row>
    <row r="6" spans="1:3" x14ac:dyDescent="0.25">
      <c r="A6" t="s">
        <v>9</v>
      </c>
      <c r="B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0" sqref="H10"/>
    </sheetView>
  </sheetViews>
  <sheetFormatPr defaultRowHeight="15" x14ac:dyDescent="0.25"/>
  <cols>
    <col min="4" max="4" width="9.140625" style="2"/>
  </cols>
  <sheetData>
    <row r="1" spans="1:8" x14ac:dyDescent="0.25">
      <c r="A1" t="s">
        <v>7</v>
      </c>
      <c r="B1" t="s">
        <v>2</v>
      </c>
      <c r="C1" t="s">
        <v>6</v>
      </c>
      <c r="D1" s="2" t="s">
        <v>12</v>
      </c>
      <c r="E1" t="s">
        <v>10</v>
      </c>
      <c r="F1" t="s">
        <v>13</v>
      </c>
      <c r="G1" t="s">
        <v>11</v>
      </c>
      <c r="H1" t="s">
        <v>3</v>
      </c>
    </row>
    <row r="2" spans="1:8" x14ac:dyDescent="0.25">
      <c r="B2">
        <v>0</v>
      </c>
      <c r="C2">
        <v>100</v>
      </c>
      <c r="E2">
        <f>C2</f>
        <v>100</v>
      </c>
      <c r="F2" t="b">
        <f>IF(AND(G2&gt;=patience,D2&lt;epsilon),TRUE, FALSE)</f>
        <v>0</v>
      </c>
      <c r="G2">
        <v>0</v>
      </c>
      <c r="H2">
        <v>0.1</v>
      </c>
    </row>
    <row r="3" spans="1:8" x14ac:dyDescent="0.25">
      <c r="A3">
        <v>1E-3</v>
      </c>
      <c r="B3">
        <f>B2+1</f>
        <v>1</v>
      </c>
      <c r="C3">
        <v>102</v>
      </c>
      <c r="D3" s="2">
        <f>((E2-C3))/E2</f>
        <v>-0.02</v>
      </c>
      <c r="E3">
        <f t="shared" ref="E3:E11" si="0">IF(1-(C3/E2)&gt;epsilon,C3,E2)</f>
        <v>100</v>
      </c>
      <c r="F3" t="b">
        <f>IF(AND(G3&gt;=patience,D3&lt;epsilon),TRUE, FALSE)</f>
        <v>0</v>
      </c>
      <c r="G3">
        <f>IF(E3&lt;&gt;E2,0,G2+1)</f>
        <v>1</v>
      </c>
      <c r="H3">
        <f>MAX(IF(F3=TRUE,H2*decay_factor,H2),min_learning_rate)</f>
        <v>0.1</v>
      </c>
    </row>
    <row r="4" spans="1:8" x14ac:dyDescent="0.25">
      <c r="A4">
        <v>1E-3</v>
      </c>
      <c r="B4">
        <f t="shared" ref="B4:B10" si="1">B3+1</f>
        <v>2</v>
      </c>
      <c r="C4">
        <f>C3-(C3*A4)</f>
        <v>101.898</v>
      </c>
      <c r="D4" s="2">
        <f t="shared" ref="D4:D11" si="2">((E3-C4))/E3</f>
        <v>-1.8979999999999962E-2</v>
      </c>
      <c r="E4">
        <f t="shared" si="0"/>
        <v>100</v>
      </c>
      <c r="F4" t="b">
        <f>IF(AND(G4&gt;=patience,D4&lt;epsilon),TRUE, FALSE)</f>
        <v>1</v>
      </c>
      <c r="G4">
        <f t="shared" ref="G4:G11" si="3">IF(E4&lt;&gt;E3,0,G3+1)</f>
        <v>2</v>
      </c>
      <c r="H4">
        <f>MAX(IF(F4=TRUE,H3*decay_factor,H3),min_learning_rate)</f>
        <v>0.05</v>
      </c>
    </row>
    <row r="5" spans="1:8" x14ac:dyDescent="0.25">
      <c r="A5">
        <v>0.02</v>
      </c>
      <c r="B5">
        <f t="shared" si="1"/>
        <v>3</v>
      </c>
      <c r="C5">
        <f t="shared" ref="C5:C11" si="4">C4-(C4*A5)</f>
        <v>99.860039999999998</v>
      </c>
      <c r="D5" s="2">
        <f t="shared" si="2"/>
        <v>1.3996000000000208E-3</v>
      </c>
      <c r="E5">
        <f t="shared" si="0"/>
        <v>100</v>
      </c>
      <c r="F5" t="b">
        <f>IF(AND(G5&gt;=patience,D5&lt;epsilon),TRUE, FALSE)</f>
        <v>1</v>
      </c>
      <c r="G5">
        <f t="shared" si="3"/>
        <v>3</v>
      </c>
      <c r="H5">
        <f>MAX(IF(F5=TRUE,H4*decay_factor,H4),min_learning_rate)</f>
        <v>2.5000000000000001E-2</v>
      </c>
    </row>
    <row r="6" spans="1:8" x14ac:dyDescent="0.25">
      <c r="A6">
        <v>1E-3</v>
      </c>
      <c r="B6">
        <f t="shared" si="1"/>
        <v>4</v>
      </c>
      <c r="C6">
        <f t="shared" si="4"/>
        <v>99.760179960000002</v>
      </c>
      <c r="D6" s="2">
        <f t="shared" si="2"/>
        <v>2.398200399999979E-3</v>
      </c>
      <c r="E6">
        <f t="shared" si="0"/>
        <v>100</v>
      </c>
      <c r="F6" t="b">
        <f>IF(AND(G6&gt;=patience,D6&lt;epsilon),TRUE, FALSE)</f>
        <v>1</v>
      </c>
      <c r="G6">
        <f t="shared" si="3"/>
        <v>4</v>
      </c>
      <c r="H6">
        <f>MAX(IF(F6=TRUE,H5*decay_factor,H5),min_learning_rate)</f>
        <v>1.2500000000000001E-2</v>
      </c>
    </row>
    <row r="7" spans="1:8" x14ac:dyDescent="0.25">
      <c r="A7">
        <v>0.02</v>
      </c>
      <c r="B7">
        <f t="shared" si="1"/>
        <v>5</v>
      </c>
      <c r="C7">
        <f t="shared" si="4"/>
        <v>97.764976360800006</v>
      </c>
      <c r="D7" s="2">
        <f t="shared" si="2"/>
        <v>2.2350236391999942E-2</v>
      </c>
      <c r="E7">
        <f t="shared" si="0"/>
        <v>97.764976360800006</v>
      </c>
      <c r="F7" t="b">
        <f>IF(AND(G7&gt;=patience,D7&lt;epsilon),TRUE, FALSE)</f>
        <v>0</v>
      </c>
      <c r="G7">
        <f t="shared" si="3"/>
        <v>0</v>
      </c>
      <c r="H7">
        <f>MAX(IF(F7=TRUE,H6*decay_factor,H6),min_learning_rate)</f>
        <v>1.2500000000000001E-2</v>
      </c>
    </row>
    <row r="8" spans="1:8" x14ac:dyDescent="0.25">
      <c r="A8">
        <v>1E-3</v>
      </c>
      <c r="B8">
        <f t="shared" si="1"/>
        <v>6</v>
      </c>
      <c r="C8">
        <f t="shared" si="4"/>
        <v>97.667211384439199</v>
      </c>
      <c r="D8" s="2">
        <f t="shared" si="2"/>
        <v>1.000000000000072E-3</v>
      </c>
      <c r="E8">
        <f t="shared" si="0"/>
        <v>97.764976360800006</v>
      </c>
      <c r="F8" t="b">
        <f>IF(AND(G8&gt;=patience,D8&lt;epsilon),TRUE, FALSE)</f>
        <v>0</v>
      </c>
      <c r="G8">
        <f t="shared" si="3"/>
        <v>1</v>
      </c>
      <c r="H8">
        <f>MAX(IF(F8=TRUE,H7*decay_factor,H7),min_learning_rate)</f>
        <v>1.2500000000000001E-2</v>
      </c>
    </row>
    <row r="9" spans="1:8" x14ac:dyDescent="0.25">
      <c r="A9">
        <v>1E-3</v>
      </c>
      <c r="B9">
        <f t="shared" si="1"/>
        <v>7</v>
      </c>
      <c r="C9">
        <f t="shared" si="4"/>
        <v>97.569544173054766</v>
      </c>
      <c r="D9" s="2">
        <f t="shared" si="2"/>
        <v>1.9990000000000086E-3</v>
      </c>
      <c r="E9">
        <f t="shared" si="0"/>
        <v>97.764976360800006</v>
      </c>
      <c r="F9" t="b">
        <f>IF(AND(G9&gt;=patience,D9&lt;epsilon),TRUE, FALSE)</f>
        <v>1</v>
      </c>
      <c r="G9">
        <f t="shared" si="3"/>
        <v>2</v>
      </c>
      <c r="H9">
        <f>MAX(IF(F9=TRUE,H8*decay_factor,H8),min_learning_rate)</f>
        <v>6.2500000000000003E-3</v>
      </c>
    </row>
    <row r="10" spans="1:8" x14ac:dyDescent="0.25">
      <c r="A10">
        <v>1E-3</v>
      </c>
      <c r="B10">
        <f t="shared" si="1"/>
        <v>8</v>
      </c>
      <c r="C10">
        <f t="shared" si="4"/>
        <v>97.471974628881711</v>
      </c>
      <c r="D10" s="2">
        <f t="shared" si="2"/>
        <v>2.9970010000000121E-3</v>
      </c>
      <c r="E10">
        <f t="shared" si="0"/>
        <v>97.764976360800006</v>
      </c>
      <c r="F10" t="b">
        <f>IF(AND(G10&gt;=patience,D10&lt;epsilon),TRUE, FALSE)</f>
        <v>1</v>
      </c>
      <c r="G10">
        <f t="shared" si="3"/>
        <v>3</v>
      </c>
      <c r="H10">
        <f>MAX(IF(F10=TRUE,H9*decay_factor,H9),min_learning_rate)</f>
        <v>3.1250000000000002E-3</v>
      </c>
    </row>
    <row r="11" spans="1:8" x14ac:dyDescent="0.25">
      <c r="A11">
        <v>1E-3</v>
      </c>
      <c r="B11">
        <v>10</v>
      </c>
      <c r="C11">
        <f t="shared" si="4"/>
        <v>97.374502654252822</v>
      </c>
      <c r="D11" s="2">
        <f t="shared" si="2"/>
        <v>3.99400399900008E-3</v>
      </c>
      <c r="E11">
        <f t="shared" si="0"/>
        <v>97.764976360800006</v>
      </c>
      <c r="F11" t="b">
        <f>IF(AND(G11&gt;=patience,D11&lt;epsilon),TRUE, FALSE)</f>
        <v>1</v>
      </c>
      <c r="G11">
        <f t="shared" si="3"/>
        <v>4</v>
      </c>
      <c r="H11">
        <f>MAX(IF(F11=TRUE,H10*decay_factor,H10),min_learning_rate)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params</vt:lpstr>
      <vt:lpstr>results</vt:lpstr>
      <vt:lpstr>decay_factor</vt:lpstr>
      <vt:lpstr>epochs</vt:lpstr>
      <vt:lpstr>epsilon</vt:lpstr>
      <vt:lpstr>initial_learning_rate</vt:lpstr>
      <vt:lpstr>min_learning_rate</vt:lpstr>
      <vt:lpstr>patience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2020-06-15T15:01:21Z</dcterms:modified>
</cp:coreProperties>
</file>