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hn\Documents\Data Science\Projects\MLStudio\tests\test_data\"/>
    </mc:Choice>
  </mc:AlternateContent>
  <bookViews>
    <workbookView xWindow="0" yWindow="0" windowWidth="38400" windowHeight="12435" activeTab="1"/>
  </bookViews>
  <sheets>
    <sheet name="params" sheetId="2" r:id="rId1"/>
    <sheet name="results" sheetId="3" r:id="rId2"/>
  </sheets>
  <definedNames>
    <definedName name="decay_factor">params!$B$3</definedName>
    <definedName name="epochs">params!$B$4</definedName>
    <definedName name="epsilon">params!$B$5</definedName>
    <definedName name="initial_learning_rate">params!$B$1</definedName>
    <definedName name="min_learning_rate">params!$B$2</definedName>
    <definedName name="patience">params!$B$6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6" i="3" l="1"/>
  <c r="E4" i="3"/>
  <c r="E3" i="3"/>
  <c r="F3" i="3"/>
  <c r="I3" i="3"/>
  <c r="G3" i="3"/>
  <c r="D3" i="3" l="1"/>
  <c r="C4" i="3" l="1"/>
  <c r="C5" i="3" s="1"/>
  <c r="C6" i="3" s="1"/>
  <c r="C7" i="3" s="1"/>
  <c r="C8" i="3" s="1"/>
  <c r="E2" i="3"/>
  <c r="C9" i="3" l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B3" i="3"/>
  <c r="C21" i="3" l="1"/>
  <c r="B4" i="3"/>
  <c r="B5" i="3"/>
  <c r="B6" i="3" l="1"/>
  <c r="B7" i="3" l="1"/>
  <c r="B8" i="3" l="1"/>
  <c r="B9" i="3" l="1"/>
  <c r="B10" i="3" l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G2" i="3"/>
  <c r="H3" i="3"/>
  <c r="D4" i="3"/>
  <c r="F4" i="3" s="1"/>
  <c r="I4" i="3" l="1"/>
  <c r="G4" i="3"/>
  <c r="H4" i="3" l="1"/>
  <c r="D5" i="3"/>
  <c r="F5" i="3" l="1"/>
  <c r="I5" i="3" s="1"/>
  <c r="G5" i="3" l="1"/>
  <c r="E5" i="3" s="1"/>
  <c r="H5" i="3" l="1"/>
  <c r="D6" i="3"/>
  <c r="F6" i="3" s="1"/>
  <c r="G6" i="3" s="1"/>
  <c r="E6" i="3" s="1"/>
  <c r="H6" i="3" l="1"/>
  <c r="I6" i="3"/>
  <c r="D7" i="3"/>
  <c r="F7" i="3" l="1"/>
  <c r="I7" i="3" s="1"/>
  <c r="G7" i="3" l="1"/>
  <c r="H7" i="3" l="1"/>
  <c r="E7" i="3"/>
  <c r="D8" i="3" s="1"/>
  <c r="F8" i="3" s="1"/>
  <c r="I8" i="3" s="1"/>
  <c r="G8" i="3" l="1"/>
  <c r="E8" i="3" s="1"/>
  <c r="H8" i="3" l="1"/>
  <c r="D9" i="3"/>
  <c r="F9" i="3" s="1"/>
  <c r="I9" i="3" s="1"/>
  <c r="G9" i="3" l="1"/>
  <c r="E9" i="3" s="1"/>
  <c r="H9" i="3" l="1"/>
  <c r="D10" i="3"/>
  <c r="F10" i="3" l="1"/>
  <c r="G10" i="3" s="1"/>
  <c r="E10" i="3" s="1"/>
  <c r="H10" i="3" l="1"/>
  <c r="D11" i="3"/>
  <c r="I10" i="3"/>
  <c r="F11" i="3" l="1"/>
  <c r="G11" i="3" s="1"/>
  <c r="E11" i="3" s="1"/>
  <c r="H11" i="3" l="1"/>
  <c r="D12" i="3"/>
  <c r="I11" i="3"/>
  <c r="F12" i="3" l="1"/>
  <c r="G12" i="3" s="1"/>
  <c r="E12" i="3" s="1"/>
  <c r="H12" i="3" l="1"/>
  <c r="D13" i="3"/>
  <c r="I12" i="3"/>
  <c r="F13" i="3" l="1"/>
  <c r="G13" i="3" s="1"/>
  <c r="E13" i="3" s="1"/>
  <c r="D14" i="3" l="1"/>
  <c r="F14" i="3" s="1"/>
  <c r="H13" i="3"/>
  <c r="I13" i="3"/>
  <c r="I14" i="3" l="1"/>
  <c r="G14" i="3"/>
  <c r="E14" i="3" s="1"/>
  <c r="D15" i="3" l="1"/>
  <c r="F15" i="3" s="1"/>
  <c r="I15" i="3" s="1"/>
  <c r="H14" i="3"/>
  <c r="G15" i="3" l="1"/>
  <c r="E15" i="3" l="1"/>
  <c r="D16" i="3" s="1"/>
  <c r="F16" i="3" s="1"/>
  <c r="I16" i="3" s="1"/>
  <c r="H15" i="3"/>
  <c r="G16" i="3" l="1"/>
  <c r="H16" i="3"/>
  <c r="D17" i="3" l="1"/>
  <c r="F17" i="3" s="1"/>
  <c r="I17" i="3" s="1"/>
  <c r="G17" i="3" l="1"/>
  <c r="E17" i="3" l="1"/>
  <c r="D18" i="3" s="1"/>
  <c r="F18" i="3" s="1"/>
  <c r="I18" i="3" s="1"/>
  <c r="H17" i="3"/>
  <c r="G18" i="3" l="1"/>
  <c r="H18" i="3" s="1"/>
  <c r="E18" i="3" l="1"/>
  <c r="D19" i="3" s="1"/>
  <c r="F19" i="3" s="1"/>
  <c r="I19" i="3" s="1"/>
  <c r="G19" i="3" l="1"/>
  <c r="E19" i="3" s="1"/>
  <c r="D20" i="3" l="1"/>
  <c r="F20" i="3" s="1"/>
  <c r="I20" i="3" s="1"/>
  <c r="H19" i="3"/>
  <c r="G20" i="3" l="1"/>
  <c r="E20" i="3" s="1"/>
  <c r="D21" i="3" l="1"/>
  <c r="F21" i="3" s="1"/>
  <c r="I21" i="3" s="1"/>
  <c r="H20" i="3"/>
  <c r="G21" i="3" l="1"/>
  <c r="E21" i="3" s="1"/>
  <c r="H21" i="3" l="1"/>
</calcChain>
</file>

<file path=xl/sharedStrings.xml><?xml version="1.0" encoding="utf-8"?>
<sst xmlns="http://schemas.openxmlformats.org/spreadsheetml/2006/main" count="15" uniqueCount="15">
  <si>
    <t>initial_learning_rate</t>
  </si>
  <si>
    <t>min_learning_rate</t>
  </si>
  <si>
    <t>epoch</t>
  </si>
  <si>
    <t>lr</t>
  </si>
  <si>
    <t>decay_factor</t>
  </si>
  <si>
    <t>epochs</t>
  </si>
  <si>
    <t>cost</t>
  </si>
  <si>
    <t>improvement</t>
  </si>
  <si>
    <t>epsilon</t>
  </si>
  <si>
    <t>patience</t>
  </si>
  <si>
    <t>base</t>
  </si>
  <si>
    <t>iter_no_change</t>
  </si>
  <si>
    <t>rel_chg</t>
  </si>
  <si>
    <t>stabilized</t>
  </si>
  <si>
    <t>sig_chg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</si>
</sst>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6" formatCode="_(* #,##0.00000_);_(* \(#,##0.00000\);_(* &quot;-&quot;??_);_(@_)"/>
    <numFmt numFmtId="167" formatCode="0.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quotePrefix="1"/>
    <xf numFmtId="166" fontId="0" fillId="0" borderId="0" xfId="1" applyNumberFormat="1" applyFont="1"/>
    <xf numFmtId="167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B3" sqref="B3"/>
    </sheetView>
  </sheetViews>
  <sheetFormatPr defaultRowHeight="15" x14ac:dyDescent="0.25"/>
  <cols>
    <col min="1" max="1" width="19.28515625" bestFit="1" customWidth="1"/>
  </cols>
  <sheetData>
    <row r="1" spans="1:3" x14ac:dyDescent="0.25">
      <c r="A1" t="s">
        <v>0</v>
      </c>
      <c r="B1">
        <v>0.1</v>
      </c>
    </row>
    <row r="2" spans="1:3" x14ac:dyDescent="0.25">
      <c r="A2" t="s">
        <v>1</v>
      </c>
      <c r="B2">
        <v>7.0000000000000001E-3</v>
      </c>
    </row>
    <row r="3" spans="1:3" x14ac:dyDescent="0.25">
      <c r="A3" t="s">
        <v>4</v>
      </c>
      <c r="B3">
        <v>0.5</v>
      </c>
      <c r="C3" s="1"/>
    </row>
    <row r="4" spans="1:3" x14ac:dyDescent="0.25">
      <c r="A4" t="s">
        <v>5</v>
      </c>
      <c r="B4">
        <v>20</v>
      </c>
    </row>
    <row r="5" spans="1:3" x14ac:dyDescent="0.25">
      <c r="A5" t="s">
        <v>8</v>
      </c>
      <c r="B5">
        <v>0.01</v>
      </c>
    </row>
    <row r="6" spans="1:3" x14ac:dyDescent="0.25">
      <c r="A6" t="s">
        <v>9</v>
      </c>
      <c r="B6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abSelected="1" workbookViewId="0">
      <selection activeCell="E17" sqref="E17"/>
    </sheetView>
  </sheetViews>
  <sheetFormatPr defaultRowHeight="15" x14ac:dyDescent="0.25"/>
  <cols>
    <col min="4" max="4" width="9.7109375" style="2" bestFit="1" customWidth="1"/>
  </cols>
  <sheetData>
    <row r="1" spans="1:9" x14ac:dyDescent="0.25">
      <c r="A1" t="s">
        <v>7</v>
      </c>
      <c r="B1" t="s">
        <v>2</v>
      </c>
      <c r="C1" t="s">
        <v>6</v>
      </c>
      <c r="D1" s="2" t="s">
        <v>12</v>
      </c>
      <c r="E1" t="s">
        <v>10</v>
      </c>
      <c r="F1" t="s">
        <v>14</v>
      </c>
      <c r="G1" t="s">
        <v>13</v>
      </c>
      <c r="H1" t="s">
        <v>3</v>
      </c>
      <c r="I1" t="s">
        <v>11</v>
      </c>
    </row>
    <row r="2" spans="1:9" x14ac:dyDescent="0.25">
      <c r="B2">
        <v>0</v>
      </c>
      <c r="C2">
        <v>100</v>
      </c>
      <c r="E2">
        <f>C2</f>
        <v>100</v>
      </c>
      <c r="F2" t="b">
        <v>1</v>
      </c>
      <c r="G2" t="b">
        <f>IF(AND(I2&gt;=patience,D2&lt;epsilon),TRUE, FALSE)</f>
        <v>0</v>
      </c>
      <c r="H2">
        <v>0.1</v>
      </c>
      <c r="I2">
        <v>0</v>
      </c>
    </row>
    <row r="3" spans="1:9" x14ac:dyDescent="0.25">
      <c r="A3">
        <v>1E-3</v>
      </c>
      <c r="B3">
        <f>B2+1</f>
        <v>1</v>
      </c>
      <c r="C3">
        <v>102</v>
      </c>
      <c r="D3" s="2">
        <f t="shared" ref="D3:D7" si="0">(E2-C3)/E2</f>
        <v>-0.02</v>
      </c>
      <c r="E3">
        <f>IF(G3=TRUE,MIN(C3,E2),IF(D3&gt;epsilon,C3,E2))</f>
        <v>100</v>
      </c>
      <c r="F3" t="b">
        <f>IF(D3&gt;=epsilon,TRUE,FALSE)</f>
        <v>0</v>
      </c>
      <c r="G3" t="b">
        <f>IF(F3=TRUE,FALSE,IF(I2=patience-1,TRUE,FALSE))</f>
        <v>0</v>
      </c>
      <c r="H3">
        <f>MAX(IF(G3=TRUE,H2*decay_factor,H2),min_learning_rate)</f>
        <v>0.1</v>
      </c>
      <c r="I3">
        <f>IF(F3=TRUE,0,MOD(I2+1,patience))</f>
        <v>1</v>
      </c>
    </row>
    <row r="4" spans="1:9" x14ac:dyDescent="0.25">
      <c r="A4">
        <v>1E-3</v>
      </c>
      <c r="B4">
        <f t="shared" ref="B4:B21" si="1">B3+1</f>
        <v>2</v>
      </c>
      <c r="C4" s="3">
        <f>C3-(C3*A4)</f>
        <v>101.898</v>
      </c>
      <c r="D4" s="2">
        <f t="shared" si="0"/>
        <v>-1.8979999999999962E-2</v>
      </c>
      <c r="E4">
        <f>IF(G4=TRUE,MIN(C4,E3),IF(D4&gt;epsilon,C4,E3))</f>
        <v>100</v>
      </c>
      <c r="F4" t="b">
        <f>IF(D4&gt;=epsilon,TRUE,FALSE)</f>
        <v>0</v>
      </c>
      <c r="G4" t="b">
        <f>IF(F4=TRUE,FALSE,IF(I3=patience-1,TRUE,FALSE))</f>
        <v>1</v>
      </c>
      <c r="H4">
        <f>MAX(IF(G4=TRUE,H3*decay_factor,H3),min_learning_rate)</f>
        <v>0.05</v>
      </c>
      <c r="I4">
        <f>IF(F4=TRUE,0,MOD(I3+1,patience))</f>
        <v>0</v>
      </c>
    </row>
    <row r="5" spans="1:9" x14ac:dyDescent="0.25">
      <c r="A5">
        <v>0.02</v>
      </c>
      <c r="B5">
        <f t="shared" si="1"/>
        <v>3</v>
      </c>
      <c r="C5">
        <f t="shared" ref="C5:C11" si="2">C4-(C4*A5)</f>
        <v>99.860039999999998</v>
      </c>
      <c r="D5" s="2">
        <f t="shared" si="0"/>
        <v>1.3996000000000208E-3</v>
      </c>
      <c r="E5">
        <f>IF(G5=TRUE,MIN(C5,E4),IF(D5&gt;epsilon,C5,E4))</f>
        <v>100</v>
      </c>
      <c r="F5" t="b">
        <f>IF(D5&gt;=epsilon,TRUE,FALSE)</f>
        <v>0</v>
      </c>
      <c r="G5" t="b">
        <f>IF(F5=TRUE,FALSE,IF(I4=patience-1,TRUE,FALSE))</f>
        <v>0</v>
      </c>
      <c r="H5">
        <f>MAX(IF(G5=TRUE,H4*decay_factor,H4),min_learning_rate)</f>
        <v>0.05</v>
      </c>
      <c r="I5">
        <f>IF(F5=TRUE,0,MOD(I4+1,patience))</f>
        <v>1</v>
      </c>
    </row>
    <row r="6" spans="1:9" x14ac:dyDescent="0.25">
      <c r="A6">
        <v>1E-3</v>
      </c>
      <c r="B6">
        <f t="shared" si="1"/>
        <v>4</v>
      </c>
      <c r="C6">
        <f t="shared" si="2"/>
        <v>99.760179960000002</v>
      </c>
      <c r="D6" s="2">
        <f t="shared" si="0"/>
        <v>2.398200399999979E-3</v>
      </c>
      <c r="E6">
        <f>IF(G6=TRUE,MIN(C6,E5),IF(D6&gt;epsilon,C6,E5))</f>
        <v>99.760179960000002</v>
      </c>
      <c r="F6" t="b">
        <f>IF(D6&gt;=epsilon,TRUE,FALSE)</f>
        <v>0</v>
      </c>
      <c r="G6" t="b">
        <f>IF(F6=TRUE,FALSE,IF(I5=patience-1,TRUE,FALSE))</f>
        <v>1</v>
      </c>
      <c r="H6">
        <f>MAX(IF(G6=TRUE,H5*decay_factor,H5),min_learning_rate)</f>
        <v>2.5000000000000001E-2</v>
      </c>
      <c r="I6">
        <f>IF(F6=TRUE,0,MOD(I5+1,patience))</f>
        <v>0</v>
      </c>
    </row>
    <row r="7" spans="1:9" x14ac:dyDescent="0.25">
      <c r="A7">
        <v>0.02</v>
      </c>
      <c r="B7">
        <f t="shared" si="1"/>
        <v>5</v>
      </c>
      <c r="C7">
        <f t="shared" si="2"/>
        <v>97.764976360800006</v>
      </c>
      <c r="D7" s="2">
        <f t="shared" si="0"/>
        <v>1.9999999999999962E-2</v>
      </c>
      <c r="E7">
        <f>IF(G7=TRUE,MIN(C7,E6),IF(D7&gt;epsilon,C7,E6))</f>
        <v>97.764976360800006</v>
      </c>
      <c r="F7" t="b">
        <f>IF(D7&gt;=epsilon,TRUE,FALSE)</f>
        <v>1</v>
      </c>
      <c r="G7" t="b">
        <f>IF(F7=TRUE,FALSE,IF(I6=patience-1,TRUE,FALSE))</f>
        <v>0</v>
      </c>
      <c r="H7">
        <f>MAX(IF(G7=TRUE,H6*decay_factor,H6),min_learning_rate)</f>
        <v>2.5000000000000001E-2</v>
      </c>
      <c r="I7">
        <f>IF(F7=TRUE,0,MOD(I6+1,patience))</f>
        <v>0</v>
      </c>
    </row>
    <row r="8" spans="1:9" x14ac:dyDescent="0.25">
      <c r="A8">
        <v>1E-3</v>
      </c>
      <c r="B8">
        <f t="shared" si="1"/>
        <v>6</v>
      </c>
      <c r="C8">
        <f t="shared" si="2"/>
        <v>97.667211384439199</v>
      </c>
      <c r="D8" s="2">
        <f>(E7-C8)/E7</f>
        <v>1.000000000000072E-3</v>
      </c>
      <c r="E8">
        <f>IF(G8=TRUE,MIN(C8,E7),IF(D8&gt;epsilon,C8,E7))</f>
        <v>97.764976360800006</v>
      </c>
      <c r="F8" t="b">
        <f>IF(D8&gt;=epsilon,TRUE,FALSE)</f>
        <v>0</v>
      </c>
      <c r="G8" t="b">
        <f>IF(F8=TRUE,FALSE,IF(I7=patience-1,TRUE,FALSE))</f>
        <v>0</v>
      </c>
      <c r="H8">
        <f>MAX(IF(G8=TRUE,H7*decay_factor,H7),min_learning_rate)</f>
        <v>2.5000000000000001E-2</v>
      </c>
      <c r="I8">
        <f>IF(F8=TRUE,0,MOD(I7+1,patience))</f>
        <v>1</v>
      </c>
    </row>
    <row r="9" spans="1:9" x14ac:dyDescent="0.25">
      <c r="A9">
        <v>1E-3</v>
      </c>
      <c r="B9">
        <f t="shared" si="1"/>
        <v>7</v>
      </c>
      <c r="C9">
        <f t="shared" si="2"/>
        <v>97.569544173054766</v>
      </c>
      <c r="D9" s="2">
        <f t="shared" ref="D9:D21" si="3">(E8-C9)/E8</f>
        <v>1.9990000000000086E-3</v>
      </c>
      <c r="E9">
        <f>IF(G9=TRUE,MIN(C9,E8),IF(D9&gt;epsilon,C9,E8))</f>
        <v>97.569544173054766</v>
      </c>
      <c r="F9" t="b">
        <f>IF(D9&gt;=epsilon,TRUE,FALSE)</f>
        <v>0</v>
      </c>
      <c r="G9" t="b">
        <f>IF(F9=TRUE,FALSE,IF(I8=patience-1,TRUE,FALSE))</f>
        <v>1</v>
      </c>
      <c r="H9">
        <f>MAX(IF(G9=TRUE,H8*decay_factor,H8),min_learning_rate)</f>
        <v>1.2500000000000001E-2</v>
      </c>
      <c r="I9">
        <f>IF(F9=TRUE,0,MOD(I8+1,patience))</f>
        <v>0</v>
      </c>
    </row>
    <row r="10" spans="1:9" x14ac:dyDescent="0.25">
      <c r="A10">
        <v>1E-3</v>
      </c>
      <c r="B10">
        <f t="shared" si="1"/>
        <v>8</v>
      </c>
      <c r="C10">
        <f t="shared" si="2"/>
        <v>97.471974628881711</v>
      </c>
      <c r="D10" s="2">
        <f t="shared" si="3"/>
        <v>1.0000000000000033E-3</v>
      </c>
      <c r="E10">
        <f>IF(G10=TRUE,MIN(C10,E9),IF(D10&gt;epsilon,C10,E9))</f>
        <v>97.569544173054766</v>
      </c>
      <c r="F10" t="b">
        <f>IF(D10&gt;=epsilon,TRUE,FALSE)</f>
        <v>0</v>
      </c>
      <c r="G10" t="b">
        <f>IF(F10=TRUE,FALSE,IF(I9=patience-1,TRUE,FALSE))</f>
        <v>0</v>
      </c>
      <c r="H10">
        <f>MAX(IF(G10=TRUE,H9*decay_factor,H9),min_learning_rate)</f>
        <v>1.2500000000000001E-2</v>
      </c>
      <c r="I10">
        <f>IF(F10=TRUE,0,MOD(I9+1,patience))</f>
        <v>1</v>
      </c>
    </row>
    <row r="11" spans="1:9" x14ac:dyDescent="0.25">
      <c r="A11">
        <v>1E-3</v>
      </c>
      <c r="B11">
        <f t="shared" si="1"/>
        <v>9</v>
      </c>
      <c r="C11">
        <f t="shared" si="2"/>
        <v>97.374502654252822</v>
      </c>
      <c r="D11" s="2">
        <f t="shared" si="3"/>
        <v>1.999000000000071E-3</v>
      </c>
      <c r="E11">
        <f>IF(G11=TRUE,MIN(C11,E10),IF(D11&gt;epsilon,C11,E10))</f>
        <v>97.374502654252822</v>
      </c>
      <c r="F11" t="b">
        <f>IF(D11&gt;=epsilon,TRUE,FALSE)</f>
        <v>0</v>
      </c>
      <c r="G11" t="b">
        <f>IF(F11=TRUE,FALSE,IF(I10=patience-1,TRUE,FALSE))</f>
        <v>1</v>
      </c>
      <c r="H11">
        <f>MAX(IF(G11=TRUE,H10*decay_factor,H10),min_learning_rate)</f>
        <v>7.0000000000000001E-3</v>
      </c>
      <c r="I11">
        <f>IF(F11=TRUE,0,MOD(I10+1,patience))</f>
        <v>0</v>
      </c>
    </row>
    <row r="12" spans="1:9" x14ac:dyDescent="0.25">
      <c r="A12">
        <v>1E-3</v>
      </c>
      <c r="B12">
        <f t="shared" si="1"/>
        <v>10</v>
      </c>
      <c r="C12">
        <f t="shared" ref="C12:C19" si="4">C11-(C11*A12)</f>
        <v>97.277128151598575</v>
      </c>
      <c r="D12" s="2">
        <f t="shared" si="3"/>
        <v>9.9999999999994429E-4</v>
      </c>
      <c r="E12">
        <f>IF(G12=TRUE,MIN(C12,E11),IF(D12&gt;epsilon,C12,E11))</f>
        <v>97.374502654252822</v>
      </c>
      <c r="F12" t="b">
        <f>IF(D12&gt;=epsilon,TRUE,FALSE)</f>
        <v>0</v>
      </c>
      <c r="G12" t="b">
        <f>IF(F12=TRUE,FALSE,IF(I11=patience-1,TRUE,FALSE))</f>
        <v>0</v>
      </c>
      <c r="H12">
        <f>MAX(IF(G12=TRUE,H11*decay_factor,H11),min_learning_rate)</f>
        <v>7.0000000000000001E-3</v>
      </c>
      <c r="I12">
        <f>IF(F12=TRUE,0,MOD(I11+1,patience))</f>
        <v>1</v>
      </c>
    </row>
    <row r="13" spans="1:9" x14ac:dyDescent="0.25">
      <c r="A13">
        <v>0.01</v>
      </c>
      <c r="B13">
        <f t="shared" si="1"/>
        <v>11</v>
      </c>
      <c r="C13">
        <f t="shared" si="4"/>
        <v>96.304356870082586</v>
      </c>
      <c r="D13" s="2">
        <f t="shared" si="3"/>
        <v>1.0989999999999979E-2</v>
      </c>
      <c r="E13">
        <f>IF(G13=TRUE,MIN(C13,E12),IF(D13&gt;epsilon,C13,E12))</f>
        <v>96.304356870082586</v>
      </c>
      <c r="F13" t="b">
        <f>IF(D13&gt;=epsilon,TRUE,FALSE)</f>
        <v>1</v>
      </c>
      <c r="G13" t="b">
        <f>IF(F13=TRUE,FALSE,IF(I12=patience-1,TRUE,FALSE))</f>
        <v>0</v>
      </c>
      <c r="H13">
        <f>MAX(IF(G13=TRUE,H12*decay_factor,H12),min_learning_rate)</f>
        <v>7.0000000000000001E-3</v>
      </c>
      <c r="I13">
        <f>IF(F13=TRUE,0,MOD(I12+1,patience))</f>
        <v>0</v>
      </c>
    </row>
    <row r="14" spans="1:9" x14ac:dyDescent="0.25">
      <c r="A14">
        <v>0.01</v>
      </c>
      <c r="B14">
        <f t="shared" si="1"/>
        <v>12</v>
      </c>
      <c r="C14">
        <f t="shared" si="4"/>
        <v>95.34131330138176</v>
      </c>
      <c r="D14" s="2">
        <f t="shared" si="3"/>
        <v>0.01</v>
      </c>
      <c r="E14">
        <f>IF(G14=TRUE,MIN(C14,E13),IF(D14&gt;epsilon,C14,E13))</f>
        <v>96.304356870082586</v>
      </c>
      <c r="F14" t="b">
        <f>IF(D14&gt;=epsilon,TRUE,FALSE)</f>
        <v>1</v>
      </c>
      <c r="G14" t="b">
        <f>IF(F14=TRUE,FALSE,IF(I13=patience-1,TRUE,FALSE))</f>
        <v>0</v>
      </c>
      <c r="H14">
        <f>MAX(IF(G14=TRUE,H13*decay_factor,H13),min_learning_rate)</f>
        <v>7.0000000000000001E-3</v>
      </c>
      <c r="I14">
        <f>IF(F14=TRUE,0,MOD(I13+1,patience))</f>
        <v>0</v>
      </c>
    </row>
    <row r="15" spans="1:9" x14ac:dyDescent="0.25">
      <c r="A15">
        <v>0.01</v>
      </c>
      <c r="B15">
        <f t="shared" si="1"/>
        <v>13</v>
      </c>
      <c r="C15">
        <f t="shared" si="4"/>
        <v>94.387900168367949</v>
      </c>
      <c r="D15" s="2">
        <f t="shared" si="3"/>
        <v>1.9899999999999932E-2</v>
      </c>
      <c r="E15">
        <f>IF(G15=TRUE,MIN(C15,E14),IF(D15&gt;epsilon,C15,E14))</f>
        <v>94.387900168367949</v>
      </c>
      <c r="F15" t="b">
        <f>IF(D15&gt;=epsilon,TRUE,FALSE)</f>
        <v>1</v>
      </c>
      <c r="G15" t="b">
        <f>IF(F15=TRUE,FALSE,IF(I14=patience-1,TRUE,FALSE))</f>
        <v>0</v>
      </c>
      <c r="H15">
        <f>MAX(IF(G15=TRUE,H14*decay_factor,H14),min_learning_rate)</f>
        <v>7.0000000000000001E-3</v>
      </c>
      <c r="I15">
        <f>IF(F15=TRUE,0,MOD(I14+1,patience))</f>
        <v>0</v>
      </c>
    </row>
    <row r="16" spans="1:9" x14ac:dyDescent="0.25">
      <c r="A16">
        <v>0.01</v>
      </c>
      <c r="B16">
        <f t="shared" si="1"/>
        <v>14</v>
      </c>
      <c r="C16">
        <f t="shared" si="4"/>
        <v>93.444021166684266</v>
      </c>
      <c r="D16" s="2">
        <f t="shared" si="3"/>
        <v>1.000000000000004E-2</v>
      </c>
      <c r="E16">
        <f>IF(G16=TRUE,MIN(C16,E15),IF(D16&gt;=epsilon,C16,E15))</f>
        <v>93.444021166684266</v>
      </c>
      <c r="F16" t="b">
        <f>IF(D16&gt;=epsilon,TRUE,FALSE)</f>
        <v>1</v>
      </c>
      <c r="G16" t="b">
        <f>IF(F16=TRUE,FALSE,IF(I15=patience-1,TRUE,FALSE))</f>
        <v>0</v>
      </c>
      <c r="H16">
        <f>MAX(IF(G16=TRUE,H15*decay_factor,H15),min_learning_rate)</f>
        <v>7.0000000000000001E-3</v>
      </c>
      <c r="I16">
        <f>IF(F16=TRUE,0,MOD(I15+1,patience))</f>
        <v>0</v>
      </c>
    </row>
    <row r="17" spans="1:9" x14ac:dyDescent="0.25">
      <c r="A17">
        <v>0.01</v>
      </c>
      <c r="B17">
        <f t="shared" si="1"/>
        <v>15</v>
      </c>
      <c r="C17">
        <f t="shared" si="4"/>
        <v>92.509580955017427</v>
      </c>
      <c r="D17" s="2">
        <f t="shared" si="3"/>
        <v>9.999999999999962E-3</v>
      </c>
      <c r="E17">
        <f>IF(G17=TRUE,MIN(C17,E16),IF(D17&gt;epsilon,C17,E16))</f>
        <v>93.444021166684266</v>
      </c>
      <c r="F17" t="b">
        <f>IF(D17&gt;=epsilon,TRUE,FALSE)</f>
        <v>0</v>
      </c>
      <c r="G17" t="b">
        <f>IF(F17=TRUE,FALSE,IF(I16=patience-1,TRUE,FALSE))</f>
        <v>0</v>
      </c>
      <c r="H17">
        <f>MAX(IF(G17=TRUE,H16*decay_factor,H16),min_learning_rate)</f>
        <v>7.0000000000000001E-3</v>
      </c>
      <c r="I17">
        <f>IF(F17=TRUE,0,MOD(I16+1,patience))</f>
        <v>1</v>
      </c>
    </row>
    <row r="18" spans="1:9" x14ac:dyDescent="0.25">
      <c r="A18">
        <v>1E-3</v>
      </c>
      <c r="B18">
        <f t="shared" si="1"/>
        <v>16</v>
      </c>
      <c r="C18">
        <f t="shared" si="4"/>
        <v>92.417071374062402</v>
      </c>
      <c r="D18" s="2">
        <f t="shared" si="3"/>
        <v>1.0990000000000034E-2</v>
      </c>
      <c r="E18">
        <f>IF(G18=TRUE,MIN(C18,E17),IF(D18&gt;epsilon,C18,E17))</f>
        <v>92.417071374062402</v>
      </c>
      <c r="F18" t="b">
        <f>IF(D18&gt;=epsilon,TRUE,FALSE)</f>
        <v>1</v>
      </c>
      <c r="G18" t="b">
        <f>IF(F18=TRUE,FALSE,IF(I17=patience-1,TRUE,FALSE))</f>
        <v>0</v>
      </c>
      <c r="H18">
        <f>MAX(IF(G18=TRUE,H17*decay_factor,H17),min_learning_rate)</f>
        <v>7.0000000000000001E-3</v>
      </c>
      <c r="I18">
        <f>IF(F18=TRUE,0,MOD(I17+1,patience))</f>
        <v>0</v>
      </c>
    </row>
    <row r="19" spans="1:9" x14ac:dyDescent="0.25">
      <c r="A19">
        <v>1E-3</v>
      </c>
      <c r="B19">
        <f t="shared" si="1"/>
        <v>17</v>
      </c>
      <c r="C19">
        <f t="shared" si="4"/>
        <v>92.324654302688344</v>
      </c>
      <c r="D19" s="2">
        <f t="shared" si="3"/>
        <v>9.999999999999521E-4</v>
      </c>
      <c r="E19">
        <f>IF(G19=TRUE,MIN(C19,E18),IF(D19&gt;epsilon,C19,E18))</f>
        <v>92.417071374062402</v>
      </c>
      <c r="F19" t="b">
        <f>IF(D19&gt;=epsilon,TRUE,FALSE)</f>
        <v>0</v>
      </c>
      <c r="G19" t="b">
        <f>IF(F19=TRUE,FALSE,IF(I18=patience-1,TRUE,FALSE))</f>
        <v>0</v>
      </c>
      <c r="H19">
        <f>MAX(IF(G19=TRUE,H18*decay_factor,H18),min_learning_rate)</f>
        <v>7.0000000000000001E-3</v>
      </c>
      <c r="I19">
        <f>IF(F19=TRUE,0,MOD(I18+1,patience))</f>
        <v>1</v>
      </c>
    </row>
    <row r="20" spans="1:9" x14ac:dyDescent="0.25">
      <c r="A20">
        <v>1E-3</v>
      </c>
      <c r="B20">
        <f t="shared" si="1"/>
        <v>18</v>
      </c>
      <c r="C20">
        <f t="shared" ref="C20:C21" si="5">C19-(C19*A20)</f>
        <v>92.232329648385658</v>
      </c>
      <c r="D20" s="2">
        <f t="shared" si="3"/>
        <v>1.9989999999999301E-3</v>
      </c>
      <c r="E20">
        <f>IF(G20=TRUE,MIN(C20,E19),IF(D20&gt;epsilon,C20,E19))</f>
        <v>92.232329648385658</v>
      </c>
      <c r="F20" t="b">
        <f>IF(D20&gt;=epsilon,TRUE,FALSE)</f>
        <v>0</v>
      </c>
      <c r="G20" t="b">
        <f>IF(F20=TRUE,FALSE,IF(I19=patience-1,TRUE,FALSE))</f>
        <v>1</v>
      </c>
      <c r="H20">
        <f>MAX(IF(G20=TRUE,H19*decay_factor,H19),min_learning_rate)</f>
        <v>7.0000000000000001E-3</v>
      </c>
      <c r="I20">
        <f>IF(F20=TRUE,0,MOD(I19+1,patience))</f>
        <v>0</v>
      </c>
    </row>
    <row r="21" spans="1:9" x14ac:dyDescent="0.25">
      <c r="A21">
        <v>1E-3</v>
      </c>
      <c r="B21">
        <f t="shared" si="1"/>
        <v>19</v>
      </c>
      <c r="C21">
        <f t="shared" si="5"/>
        <v>92.140097318737276</v>
      </c>
      <c r="D21" s="2">
        <f t="shared" si="3"/>
        <v>9.9999999999996533E-4</v>
      </c>
      <c r="E21">
        <f>IF(G21=TRUE,MIN(C21,E20),IF(D21&gt;epsilon,C21,E20))</f>
        <v>92.232329648385658</v>
      </c>
      <c r="F21" t="b">
        <f>IF(D21&gt;=epsilon,TRUE,FALSE)</f>
        <v>0</v>
      </c>
      <c r="G21" t="b">
        <f>IF(F21=TRUE,FALSE,IF(I20=patience-1,TRUE,FALSE))</f>
        <v>0</v>
      </c>
      <c r="H21">
        <f>MAX(IF(G21=TRUE,H20*decay_factor,H20),min_learning_rate)</f>
        <v>7.0000000000000001E-3</v>
      </c>
      <c r="I21">
        <f>IF(F21=TRUE,0,MOD(I20+1,patience))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params</vt:lpstr>
      <vt:lpstr>results</vt:lpstr>
      <vt:lpstr>decay_factor</vt:lpstr>
      <vt:lpstr>epochs</vt:lpstr>
      <vt:lpstr>epsilon</vt:lpstr>
      <vt:lpstr>initial_learning_rate</vt:lpstr>
      <vt:lpstr>min_learning_rate</vt:lpstr>
      <vt:lpstr>patience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2020-06-12T23:42:17Z</dcterms:created>
  <dcterms:modified xsi:type="dcterms:W3CDTF">2020-06-28T06:55:39Z</dcterms:modified>
</cp:coreProperties>
</file>