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mlstudio\data\reference\"/>
    </mc:Choice>
  </mc:AlternateContent>
  <bookViews>
    <workbookView xWindow="0" yWindow="0" windowWidth="38370" windowHeight="4560" activeTab="2"/>
  </bookViews>
  <sheets>
    <sheet name="binary" sheetId="1" r:id="rId1"/>
    <sheet name="multiclass" sheetId="5" r:id="rId2"/>
    <sheet name="regression" sheetId="3" r:id="rId3"/>
    <sheet name="map" sheetId="7" r:id="rId4"/>
    <sheet name="panels" sheetId="6" r:id="rId5"/>
    <sheet name="backup" sheetId="2" r:id="rId6"/>
  </sheets>
  <definedNames>
    <definedName name="_xlnm._FilterDatabase" localSheetId="3" hidden="1">map!$A$1:$D$310</definedName>
    <definedName name="_xlnm._FilterDatabase" localSheetId="1" hidden="1">multiclass!$A$1:$AG$52</definedName>
    <definedName name="_xlnm._FilterDatabase" localSheetId="2" hidden="1">regression!$B$1:$T$72</definedName>
    <definedName name="binary">binary!$E:$G</definedName>
    <definedName name="LU">#REF!</definedName>
    <definedName name="multiclass">multiclass!$E:$G</definedName>
    <definedName name="regression">regression!$E:$G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4" i="7" l="1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310" i="7"/>
  <c r="C309" i="7"/>
  <c r="C308" i="7"/>
  <c r="C307" i="7"/>
  <c r="C306" i="7"/>
  <c r="C30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AG42" i="5" l="1"/>
  <c r="AG6" i="5"/>
  <c r="AG52" i="5"/>
  <c r="AG50" i="5"/>
  <c r="AG51" i="5"/>
  <c r="AG47" i="5"/>
  <c r="AG39" i="5"/>
  <c r="AG37" i="5"/>
  <c r="AG38" i="5"/>
  <c r="AG36" i="5"/>
  <c r="AG31" i="5"/>
  <c r="AG24" i="5"/>
  <c r="AG32" i="5"/>
  <c r="AG25" i="5"/>
  <c r="AG29" i="5"/>
  <c r="AG28" i="5"/>
  <c r="AG26" i="5"/>
  <c r="AG27" i="5"/>
  <c r="AG33" i="5"/>
  <c r="AG13" i="5"/>
  <c r="AG7" i="5"/>
  <c r="AG8" i="5"/>
  <c r="AG15" i="5"/>
  <c r="AG9" i="5"/>
  <c r="AG11" i="5"/>
  <c r="AG14" i="5"/>
  <c r="AG12" i="5"/>
  <c r="AG16" i="5"/>
  <c r="AG10" i="5"/>
  <c r="AG17" i="5"/>
  <c r="AG34" i="5"/>
  <c r="AG41" i="5"/>
  <c r="AG35" i="5"/>
  <c r="AG40" i="5"/>
  <c r="AG18" i="5"/>
  <c r="AG23" i="5"/>
  <c r="AG20" i="5"/>
  <c r="AG21" i="5"/>
  <c r="AG4" i="5"/>
  <c r="AG3" i="5"/>
  <c r="AG2" i="5"/>
  <c r="AG5" i="5"/>
  <c r="AG19" i="5"/>
  <c r="AG22" i="5"/>
  <c r="AG52" i="1"/>
  <c r="AG51" i="1"/>
  <c r="AG35" i="1"/>
  <c r="AG32" i="1"/>
  <c r="AG2" i="1" l="1"/>
  <c r="AG8" i="1"/>
  <c r="AG37" i="1"/>
  <c r="AG49" i="1"/>
  <c r="AG31" i="1"/>
  <c r="AG47" i="1"/>
  <c r="AG50" i="1"/>
  <c r="AG21" i="1"/>
  <c r="AG24" i="1"/>
  <c r="AG9" i="1"/>
  <c r="AG4" i="1"/>
  <c r="AG45" i="1"/>
  <c r="AG18" i="1"/>
  <c r="AG44" i="1"/>
  <c r="AG7" i="1"/>
  <c r="AG27" i="1"/>
  <c r="AG5" i="1"/>
  <c r="AG22" i="1"/>
  <c r="AG10" i="1"/>
  <c r="AG13" i="1"/>
  <c r="AG16" i="1"/>
  <c r="AG19" i="1"/>
  <c r="AG14" i="1"/>
  <c r="AG20" i="1"/>
  <c r="AG17" i="1"/>
  <c r="AG43" i="1"/>
  <c r="AG41" i="1"/>
  <c r="AG40" i="1"/>
  <c r="AG12" i="1"/>
  <c r="AG11" i="1"/>
  <c r="AG42" i="1"/>
  <c r="AG46" i="1"/>
  <c r="AG6" i="1"/>
  <c r="AG29" i="1"/>
  <c r="AG33" i="1"/>
  <c r="AG30" i="1"/>
  <c r="AG28" i="1"/>
  <c r="AG3" i="1"/>
  <c r="AG25" i="1"/>
  <c r="AG39" i="1"/>
  <c r="AG23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</calcChain>
</file>

<file path=xl/sharedStrings.xml><?xml version="1.0" encoding="utf-8"?>
<sst xmlns="http://schemas.openxmlformats.org/spreadsheetml/2006/main" count="4634" uniqueCount="826">
  <si>
    <t>name</t>
  </si>
  <si>
    <t>desc</t>
  </si>
  <si>
    <t>level</t>
  </si>
  <si>
    <t>condition_positive</t>
  </si>
  <si>
    <t>code</t>
  </si>
  <si>
    <t>info</t>
  </si>
  <si>
    <t>measures</t>
  </si>
  <si>
    <t>P</t>
  </si>
  <si>
    <t>TP+FN</t>
  </si>
  <si>
    <t>TP</t>
  </si>
  <si>
    <t>true_positive</t>
  </si>
  <si>
    <t>FN</t>
  </si>
  <si>
    <t>false_negative</t>
  </si>
  <si>
    <t>N</t>
  </si>
  <si>
    <t>condition_negative</t>
  </si>
  <si>
    <t>FP+TN</t>
  </si>
  <si>
    <t>FP</t>
  </si>
  <si>
    <t>false_positive</t>
  </si>
  <si>
    <t>TN</t>
  </si>
  <si>
    <t>true_negatives</t>
  </si>
  <si>
    <t>group</t>
  </si>
  <si>
    <t>OP</t>
  </si>
  <si>
    <t>outcome_positive</t>
  </si>
  <si>
    <t>outcome_negative</t>
  </si>
  <si>
    <t>ON</t>
  </si>
  <si>
    <t>TC</t>
  </si>
  <si>
    <t>FC</t>
  </si>
  <si>
    <t>true_classification</t>
  </si>
  <si>
    <t>false_classification</t>
  </si>
  <si>
    <t>formula</t>
  </si>
  <si>
    <t>TP+TN</t>
  </si>
  <si>
    <t>FP+FN</t>
  </si>
  <si>
    <t>type II error</t>
  </si>
  <si>
    <t>power (1-alpha)</t>
  </si>
  <si>
    <t>type I error</t>
  </si>
  <si>
    <t>correct_rejection (1-beta)</t>
  </si>
  <si>
    <t>positive condition</t>
  </si>
  <si>
    <t>negative condition</t>
  </si>
  <si>
    <t>predicted values</t>
  </si>
  <si>
    <t>SN</t>
  </si>
  <si>
    <t>sample_size</t>
  </si>
  <si>
    <t>P+N</t>
  </si>
  <si>
    <t>total of base measures</t>
  </si>
  <si>
    <t>true classification</t>
  </si>
  <si>
    <t>false classification</t>
  </si>
  <si>
    <t>TP+FP</t>
  </si>
  <si>
    <t>FN+TN</t>
  </si>
  <si>
    <t>PREV</t>
  </si>
  <si>
    <t>prevalence</t>
  </si>
  <si>
    <t>P/SN</t>
  </si>
  <si>
    <t>ratio of outcome positive to total sample size</t>
  </si>
  <si>
    <t>skew</t>
  </si>
  <si>
    <t>SKEW</t>
  </si>
  <si>
    <t>N/P</t>
  </si>
  <si>
    <t>ratio of majority class to minority class</t>
  </si>
  <si>
    <t>NIR</t>
  </si>
  <si>
    <t>no_information_rate</t>
  </si>
  <si>
    <t>NER</t>
  </si>
  <si>
    <t>disregard</t>
  </si>
  <si>
    <t>null_error_rate</t>
  </si>
  <si>
    <t>N/SN</t>
  </si>
  <si>
    <t>minimum successful classification rate if you always predicted negative</t>
  </si>
  <si>
    <t>max(N,P)</t>
  </si>
  <si>
    <t>larger of positive and negative conditions.</t>
  </si>
  <si>
    <t>BIAS</t>
  </si>
  <si>
    <t>bias</t>
  </si>
  <si>
    <t>OP/SN</t>
  </si>
  <si>
    <t>ratio of positive condition to sample size</t>
  </si>
  <si>
    <t>aliases</t>
  </si>
  <si>
    <t>detection prevalence or warning rate</t>
  </si>
  <si>
    <t>pretest probability of admission</t>
  </si>
  <si>
    <t>metrics</t>
  </si>
  <si>
    <t>TPR</t>
  </si>
  <si>
    <t>true classification rate</t>
  </si>
  <si>
    <t>TP/P</t>
  </si>
  <si>
    <t>ratio of base measure to condition</t>
  </si>
  <si>
    <t>FNR</t>
  </si>
  <si>
    <t>TNR</t>
  </si>
  <si>
    <t>FPR</t>
  </si>
  <si>
    <t>false_negative_rate</t>
  </si>
  <si>
    <t>true_negative_rate</t>
  </si>
  <si>
    <t>false_positive_rate</t>
  </si>
  <si>
    <t>ACC</t>
  </si>
  <si>
    <t>accuracy</t>
  </si>
  <si>
    <t>TC/SN</t>
  </si>
  <si>
    <t>ratio of total correct over sample size</t>
  </si>
  <si>
    <t>CKC</t>
  </si>
  <si>
    <t>kappa_chance_coefficient</t>
  </si>
  <si>
    <t>random_agreement</t>
  </si>
  <si>
    <t>no_upper_limit</t>
  </si>
  <si>
    <t>(P*OP + N*ON)/SN^2</t>
  </si>
  <si>
    <t>column and row totals</t>
  </si>
  <si>
    <t>LRP</t>
  </si>
  <si>
    <t>likelihood_ratio_positive</t>
  </si>
  <si>
    <t>TPR/FPR</t>
  </si>
  <si>
    <t>LRN</t>
  </si>
  <si>
    <t>likelihood_ratio_negative</t>
  </si>
  <si>
    <t>FNR/TNR</t>
  </si>
  <si>
    <t>row based measures w/o upper limit</t>
  </si>
  <si>
    <t>OR</t>
  </si>
  <si>
    <t>ratio of positive_likelihood_ratio and negative_likelihood ratio</t>
  </si>
  <si>
    <t>odds ratio</t>
  </si>
  <si>
    <t>LRP/LRN</t>
  </si>
  <si>
    <t>DP</t>
  </si>
  <si>
    <t>discrimitive_power</t>
  </si>
  <si>
    <t>(sqrt 3)/pi * log(OR)</t>
  </si>
  <si>
    <t>OR and DP are different from all other metrics</t>
  </si>
  <si>
    <t>DPR</t>
  </si>
  <si>
    <t>sensitivity_index</t>
  </si>
  <si>
    <t>Z(TPR)-Z(1-TNR)</t>
  </si>
  <si>
    <t>???</t>
  </si>
  <si>
    <t>informed</t>
  </si>
  <si>
    <t>markedness</t>
  </si>
  <si>
    <t>INFORM</t>
  </si>
  <si>
    <t>MARK</t>
  </si>
  <si>
    <t>PPV+NPV-1</t>
  </si>
  <si>
    <t>TPR+TNR-1</t>
  </si>
  <si>
    <t>consolidated true classification capability per condition</t>
  </si>
  <si>
    <t xml:space="preserve">Pierce Skill Score (weather forecasting) </t>
  </si>
  <si>
    <t>difference in proportions represents consolidated true classification capability per test outcome</t>
  </si>
  <si>
    <t>NPV</t>
  </si>
  <si>
    <t>negative_predictive_value</t>
  </si>
  <si>
    <t>TN/ON</t>
  </si>
  <si>
    <t>true negative over outcome negative</t>
  </si>
  <si>
    <t>PPV</t>
  </si>
  <si>
    <t>positive_predictive_value</t>
  </si>
  <si>
    <t>TP/OP</t>
  </si>
  <si>
    <t>precision / confidence</t>
  </si>
  <si>
    <t>FDR</t>
  </si>
  <si>
    <t>false_discovery_rate</t>
  </si>
  <si>
    <t>FP/OP</t>
  </si>
  <si>
    <t>false positives over outcome positives</t>
  </si>
  <si>
    <t>FOR</t>
  </si>
  <si>
    <t>false_omission_rate</t>
  </si>
  <si>
    <t>FN/ON</t>
  </si>
  <si>
    <t>false negatives over outcome negatives</t>
  </si>
  <si>
    <t>DR</t>
  </si>
  <si>
    <t>detection_rate</t>
  </si>
  <si>
    <t>TP/SN</t>
  </si>
  <si>
    <t>proportion of true positives over sample size</t>
  </si>
  <si>
    <t>CCR</t>
  </si>
  <si>
    <t>rejection_rate</t>
  </si>
  <si>
    <t>TN/SN</t>
  </si>
  <si>
    <t>proportion of true negatives over sample size</t>
  </si>
  <si>
    <t>BACC</t>
  </si>
  <si>
    <t>balanced accuracy</t>
  </si>
  <si>
    <t>(TPR+TNR)/2</t>
  </si>
  <si>
    <t>GM</t>
  </si>
  <si>
    <t>G measure</t>
  </si>
  <si>
    <t>sqrt(TPR-TNR)</t>
  </si>
  <si>
    <t>f_scores</t>
  </si>
  <si>
    <t>F1</t>
  </si>
  <si>
    <t>F1 SCORE</t>
  </si>
  <si>
    <t>(2PPV-TPR)/(PPV+TPR)</t>
  </si>
  <si>
    <t>f1 score</t>
  </si>
  <si>
    <t>F0.5</t>
  </si>
  <si>
    <t>F0.5 Score</t>
  </si>
  <si>
    <t>(1.25PPV*TPR)/0.25PPV+TPR</t>
  </si>
  <si>
    <t>F0.5 score</t>
  </si>
  <si>
    <t>F2</t>
  </si>
  <si>
    <t>F2 score</t>
  </si>
  <si>
    <t>(5PPV*TPR)/(4PPV+TPR)</t>
  </si>
  <si>
    <t>Fbeta</t>
  </si>
  <si>
    <t>((1_B^2)PPV*TPR)/(1+B^2)PPV+TPR)</t>
  </si>
  <si>
    <t>MCC</t>
  </si>
  <si>
    <t>mathews_correlation_coefficient</t>
  </si>
  <si>
    <t>SQRT(INFORM*MARK)</t>
  </si>
  <si>
    <t>alternative to accuracy</t>
  </si>
  <si>
    <t>fowlkes-mallows index</t>
  </si>
  <si>
    <t>CK</t>
  </si>
  <si>
    <t>cohen's kappa</t>
  </si>
  <si>
    <t>(ACC-CKC)/(1-CKC)</t>
  </si>
  <si>
    <t>bidirectional metric (-1,1) equal to heidke skill score</t>
  </si>
  <si>
    <t>bidirectional in (-1,1)</t>
  </si>
  <si>
    <t>error_rate</t>
  </si>
  <si>
    <t>threshold</t>
  </si>
  <si>
    <t>ERR</t>
  </si>
  <si>
    <t>(FP+FN)/(SN)</t>
  </si>
  <si>
    <t>ratio of incorrect over sample size</t>
  </si>
  <si>
    <t>link</t>
  </si>
  <si>
    <t>https://pdfs.semanticscholar.org/6174/3124c2a4b4e550731ac39508c7d18e520979.pdf</t>
  </si>
  <si>
    <t>https://www.researchgate.net/publication/320829355_Binary_Classification_Performance_MeasuresMetrics_A_comprehensive_visualized_roadmap_to_gain_new_insights</t>
  </si>
  <si>
    <t>TN/N</t>
  </si>
  <si>
    <t>precision</t>
  </si>
  <si>
    <t>TP/(TP+TN)</t>
  </si>
  <si>
    <t>recall</t>
  </si>
  <si>
    <t>R</t>
  </si>
  <si>
    <t>FM</t>
  </si>
  <si>
    <t>F-measure</t>
  </si>
  <si>
    <t>(2*P*R)/(P+R)</t>
  </si>
  <si>
    <t>Gmean</t>
  </si>
  <si>
    <t>geometric_mean</t>
  </si>
  <si>
    <t>SQRT(TP*TN)</t>
  </si>
  <si>
    <t>hamronic mean between recall and precision</t>
  </si>
  <si>
    <t>maximize tp and tn rate</t>
  </si>
  <si>
    <t>AA</t>
  </si>
  <si>
    <t>averaged_accuracy</t>
  </si>
  <si>
    <t>AER</t>
  </si>
  <si>
    <t>averaged_error_rate</t>
  </si>
  <si>
    <t>ACC/K</t>
  </si>
  <si>
    <t>averaged effectiveness of all classes (K=n_classes)</t>
  </si>
  <si>
    <t>ERR/K</t>
  </si>
  <si>
    <t>averged error rate of all classes</t>
  </si>
  <si>
    <t>AP</t>
  </si>
  <si>
    <t>averaged_precision</t>
  </si>
  <si>
    <t>PPV/K</t>
  </si>
  <si>
    <t>averaged precision per class</t>
  </si>
  <si>
    <t>status</t>
  </si>
  <si>
    <t>type</t>
  </si>
  <si>
    <t>function</t>
  </si>
  <si>
    <t>done</t>
  </si>
  <si>
    <t>class</t>
  </si>
  <si>
    <t>na</t>
  </si>
  <si>
    <t>FN/P</t>
  </si>
  <si>
    <t>FP/N</t>
  </si>
  <si>
    <t>#</t>
  </si>
  <si>
    <t>Base Measures</t>
  </si>
  <si>
    <t>1st Level Measure</t>
  </si>
  <si>
    <t>2nd Level Measure</t>
  </si>
  <si>
    <t>Base Metrics</t>
  </si>
  <si>
    <t>Specificity</t>
  </si>
  <si>
    <t>Sensitivity</t>
  </si>
  <si>
    <t>MCR</t>
  </si>
  <si>
    <t>Misclassification Rate</t>
  </si>
  <si>
    <t>1st Level Metric</t>
  </si>
  <si>
    <t>3rd Level Measure</t>
  </si>
  <si>
    <t>2nd Level Metric</t>
  </si>
  <si>
    <t>FBETA</t>
  </si>
  <si>
    <t>Condition Positive</t>
  </si>
  <si>
    <t>Condition Negative</t>
  </si>
  <si>
    <t>True Positiver</t>
  </si>
  <si>
    <t>False Negative</t>
  </si>
  <si>
    <t>False Positive</t>
  </si>
  <si>
    <t>True Negatives</t>
  </si>
  <si>
    <t>Outcome Positive</t>
  </si>
  <si>
    <t>Outcome Negative</t>
  </si>
  <si>
    <t>True Classification</t>
  </si>
  <si>
    <t>False Classification</t>
  </si>
  <si>
    <t>Sample Size</t>
  </si>
  <si>
    <t>Skew</t>
  </si>
  <si>
    <t>False Negative Rate</t>
  </si>
  <si>
    <t>False Positive Rate</t>
  </si>
  <si>
    <t>Negative Predictive Value</t>
  </si>
  <si>
    <t>False Omission Rate</t>
  </si>
  <si>
    <t>False Discovery Rate</t>
  </si>
  <si>
    <t>Detection Rate</t>
  </si>
  <si>
    <t>Rejection Rate</t>
  </si>
  <si>
    <t>Accuracy</t>
  </si>
  <si>
    <t>Balanced Accuracy</t>
  </si>
  <si>
    <t>Odds Ratio</t>
  </si>
  <si>
    <t>Discrimitive Power</t>
  </si>
  <si>
    <t>Matthews Correlation Coefficient</t>
  </si>
  <si>
    <t>Median Absolute Error</t>
  </si>
  <si>
    <t>MAPE</t>
  </si>
  <si>
    <t>Mean Absolute Percentage Error</t>
  </si>
  <si>
    <t>RMSLE</t>
  </si>
  <si>
    <t>Root Mean Squared Log Error</t>
  </si>
  <si>
    <t>MSLE</t>
  </si>
  <si>
    <t>Mean Squared Log Error</t>
  </si>
  <si>
    <t>NRMSE</t>
  </si>
  <si>
    <t>Negative Root Mean Squared Error</t>
  </si>
  <si>
    <t>RMSE</t>
  </si>
  <si>
    <t>NMSE</t>
  </si>
  <si>
    <t>Negative Mean Squared Error</t>
  </si>
  <si>
    <t>MSE</t>
  </si>
  <si>
    <t>Mean Squared Error</t>
  </si>
  <si>
    <t>MAE</t>
  </si>
  <si>
    <t>Mean Absolute Error</t>
  </si>
  <si>
    <t>Percent Variance Explained</t>
  </si>
  <si>
    <t>PVE</t>
  </si>
  <si>
    <t>AR2</t>
  </si>
  <si>
    <t>Adjusted R2</t>
  </si>
  <si>
    <t>R2</t>
  </si>
  <si>
    <t>SST</t>
  </si>
  <si>
    <t>Total Sum Squared Error</t>
  </si>
  <si>
    <t>SSR</t>
  </si>
  <si>
    <t>Residual Sum Squared Error</t>
  </si>
  <si>
    <t>Measure</t>
  </si>
  <si>
    <t>AUC</t>
  </si>
  <si>
    <t>Area Under the Receiver Operating Curve (ROC)</t>
  </si>
  <si>
    <t>Conditions</t>
  </si>
  <si>
    <t>Outcomes</t>
  </si>
  <si>
    <t>Confusion Matrix</t>
  </si>
  <si>
    <t>Classification</t>
  </si>
  <si>
    <t>Likelihood</t>
  </si>
  <si>
    <t>F1 Scores</t>
  </si>
  <si>
    <t>PrecisionRecall</t>
  </si>
  <si>
    <t>Application</t>
  </si>
  <si>
    <t>Imbalanced Data</t>
  </si>
  <si>
    <t>PredictiveValues</t>
  </si>
  <si>
    <t>X</t>
  </si>
  <si>
    <t>x</t>
  </si>
  <si>
    <t>Data</t>
  </si>
  <si>
    <t>Informedness (Peirce Skill Score)</t>
  </si>
  <si>
    <t>Markedness (Clayton Skill Score)</t>
  </si>
  <si>
    <t>Skill Scores</t>
  </si>
  <si>
    <t>G Measure (Fowlkes_Mallows Index)</t>
  </si>
  <si>
    <t>Bias (Detection Prevalence / Warning Rate)</t>
  </si>
  <si>
    <t>Prevalence (Pretest Probability of Admission)</t>
  </si>
  <si>
    <t>Reality vs Output</t>
  </si>
  <si>
    <t>Kappa Chance Coefficient (Random Agreement)</t>
  </si>
  <si>
    <t>Cohen's Kappa (Heidke Skill Score)</t>
  </si>
  <si>
    <t>Discriminative Ability</t>
  </si>
  <si>
    <t>LRPT</t>
  </si>
  <si>
    <t>LRNT</t>
  </si>
  <si>
    <t>Likelihood Ratio Positive Test</t>
  </si>
  <si>
    <t>Likelihood Ratio Negative Test</t>
  </si>
  <si>
    <t>Likelihood Ratio Negative Subjects</t>
  </si>
  <si>
    <t>Likelihood Ratio Positive Subjects</t>
  </si>
  <si>
    <t>LRNS</t>
  </si>
  <si>
    <t>LRPS</t>
  </si>
  <si>
    <t>https://www.cs.rpi.edu/~leen/misc-publications/SomeStatDefs.html</t>
  </si>
  <si>
    <t>(TP/(TP+FP))/(FN/(FN+TN))</t>
  </si>
  <si>
    <t>(FP/(FP+TP)) / (TN/(TN+FN))</t>
  </si>
  <si>
    <t>True Negative Rate (Specificity/ Selectivity)</t>
  </si>
  <si>
    <t>Test Quality</t>
  </si>
  <si>
    <t>Test Metrics</t>
  </si>
  <si>
    <t>Significance</t>
  </si>
  <si>
    <t>X2</t>
  </si>
  <si>
    <t>The chance that the distinctiveness criterion would indicate a difference between the two groups even when the two groups do not actually differ</t>
  </si>
  <si>
    <t>[(TP*TN-FP*FN)^2 (TP+TN+FP+FN)] / [(TP+FP)(TP+FN)(TN+FP)(TN+FN)]</t>
  </si>
  <si>
    <t>Diagnostic Index</t>
  </si>
  <si>
    <t>Type I / Type II Errors</t>
  </si>
  <si>
    <t>Detection / Rejection</t>
  </si>
  <si>
    <t>Indices of Agreement</t>
  </si>
  <si>
    <t>Total</t>
  </si>
  <si>
    <t/>
  </si>
  <si>
    <t>category</t>
  </si>
  <si>
    <t>true_positiver</t>
  </si>
  <si>
    <t>misclassification_rate</t>
  </si>
  <si>
    <t>f1_score</t>
  </si>
  <si>
    <t>f2_score</t>
  </si>
  <si>
    <t>f_beta_score</t>
  </si>
  <si>
    <t>cohen's_kappa</t>
  </si>
  <si>
    <t>informedness</t>
  </si>
  <si>
    <t>balanced_accuracy</t>
  </si>
  <si>
    <t>g_measure</t>
  </si>
  <si>
    <t>likelihood_ratio_negative_subjects</t>
  </si>
  <si>
    <t>likelihood_ratio_positive_subjects</t>
  </si>
  <si>
    <t>likelihood_ratio_negative_test</t>
  </si>
  <si>
    <t>likelihood_ratio_positive_test</t>
  </si>
  <si>
    <t>matthews_correlation_coefficient</t>
  </si>
  <si>
    <t>area_under_the_receiver_operating_curve</t>
  </si>
  <si>
    <t>odds_ratio</t>
  </si>
  <si>
    <t>significance</t>
  </si>
  <si>
    <t>(FP+FN)/SN</t>
  </si>
  <si>
    <t>number of classification errors normalized by sample size</t>
  </si>
  <si>
    <t>Average Missclassification Rate</t>
  </si>
  <si>
    <t>average_positive_predicive_value</t>
  </si>
  <si>
    <t>Average Positive Predictive Value (Precision)</t>
  </si>
  <si>
    <t>average_true_positive_rate</t>
  </si>
  <si>
    <t>Average True Positive Rate (Sensitivity/Recall)</t>
  </si>
  <si>
    <t>True Positive</t>
  </si>
  <si>
    <t>2*PPV*TPR / (PPV+TPR)</t>
  </si>
  <si>
    <t xml:space="preserve">This metric represents the harmonic mean between recall and precision values  </t>
  </si>
  <si>
    <t>F Scores</t>
  </si>
  <si>
    <t>FMI</t>
  </si>
  <si>
    <t>Geometric-Mean</t>
  </si>
  <si>
    <t>sqrt(tp*tn)</t>
  </si>
  <si>
    <t xml:space="preserve">This metric is used to maximize the tp rate and tn rate, and simultaneously keeping both rates relatively balanced  </t>
  </si>
  <si>
    <t>average_f_measure</t>
  </si>
  <si>
    <t>Average F-Measure</t>
  </si>
  <si>
    <t>Threshold Metrics</t>
  </si>
  <si>
    <t>PPCR</t>
  </si>
  <si>
    <t>predicted_positive_condition_rate</t>
  </si>
  <si>
    <t>Predicted Positive Condition Rate</t>
  </si>
  <si>
    <t>(tp+fp)/Sn</t>
  </si>
  <si>
    <t xml:space="preserve">Identifies the percentage of the total population that is flagged. </t>
  </si>
  <si>
    <t>https://en.wikipedia.org/wiki/Precision_and_recall</t>
  </si>
  <si>
    <t>(2PPV*TPR)/(PPV+TPR)</t>
  </si>
  <si>
    <t>Precision (Positive Predicted Value)</t>
  </si>
  <si>
    <t>Recall (True Positive Rate )</t>
  </si>
  <si>
    <t>specificity</t>
  </si>
  <si>
    <t>Specificity (True Negative Rate)</t>
  </si>
  <si>
    <t>AGM</t>
  </si>
  <si>
    <t>adjusted_geometric_mean</t>
  </si>
  <si>
    <t>Adjusted Geometric Mean</t>
  </si>
  <si>
    <t>GM+TNR(FP+TN)/(1+FP+TN) if TPR&gt;0, 0 otherwise</t>
  </si>
  <si>
    <t>GM Suitable for Imbalanced Data</t>
  </si>
  <si>
    <t>OPR</t>
  </si>
  <si>
    <t>optimization_precision</t>
  </si>
  <si>
    <t>Optimization Precision</t>
  </si>
  <si>
    <t>ACC - (|TPR-TNR|)/(TPR+TNR)</t>
  </si>
  <si>
    <t>Evaluates accuracies and balance of accuracies</t>
  </si>
  <si>
    <t>JAC</t>
  </si>
  <si>
    <t>jaccard_similarity_coefficient</t>
  </si>
  <si>
    <t>Jaccard Similarity Coefficient</t>
  </si>
  <si>
    <t>TP/(TP+FP+FN)</t>
  </si>
  <si>
    <t>Jaccard similarity coefficient, defined as the size of the intersection divided by the size of the union of two label sets, is used to compare set of predicted labels for a sample to the corresponding set of labels in y_true.</t>
  </si>
  <si>
    <t>https://www.math.ucdavis.edu/~saito/data/roc/ferri-class-perf-metrics.pdf</t>
  </si>
  <si>
    <t>see reference</t>
  </si>
  <si>
    <t>average_f1_score</t>
  </si>
  <si>
    <t>average_f2_score</t>
  </si>
  <si>
    <t>average_f_beta_score</t>
  </si>
  <si>
    <t>Average F1 SCORE</t>
  </si>
  <si>
    <t>Average F0.5 Score</t>
  </si>
  <si>
    <t>Average F2 score</t>
  </si>
  <si>
    <t>Average Fbeta</t>
  </si>
  <si>
    <t>MAPR</t>
  </si>
  <si>
    <t>macro_averaged_mean_probability_rate</t>
  </si>
  <si>
    <t>Macro Averaged Mean Probability Rate</t>
  </si>
  <si>
    <t>MPR</t>
  </si>
  <si>
    <t>mean_probability_rate</t>
  </si>
  <si>
    <t>Mean Probability Rate</t>
  </si>
  <si>
    <t>mean_absolute_error</t>
  </si>
  <si>
    <t>mean_squared_error</t>
  </si>
  <si>
    <t>LOGL</t>
  </si>
  <si>
    <t>log_loss</t>
  </si>
  <si>
    <t>Log Loss</t>
  </si>
  <si>
    <t>CALL</t>
  </si>
  <si>
    <t>calibration_loss</t>
  </si>
  <si>
    <t>Calibration Loss</t>
  </si>
  <si>
    <t>fowlkes_mallows_index</t>
  </si>
  <si>
    <t>Fowlkes Mallows Index</t>
  </si>
  <si>
    <t>F05</t>
  </si>
  <si>
    <t>Scale Dependent</t>
  </si>
  <si>
    <t>Percentage Error</t>
  </si>
  <si>
    <t>Relative Error</t>
  </si>
  <si>
    <t>Scale Free Error</t>
  </si>
  <si>
    <t>Primary</t>
  </si>
  <si>
    <t>Extended</t>
  </si>
  <si>
    <t>Composite</t>
  </si>
  <si>
    <t>Hybrid</t>
  </si>
  <si>
    <t>label</t>
  </si>
  <si>
    <t>residual_sum_squared_error</t>
  </si>
  <si>
    <t>total_sum_squared_error</t>
  </si>
  <si>
    <t>adjusted_r2</t>
  </si>
  <si>
    <t>mean_absolute_percentage_error</t>
  </si>
  <si>
    <t>mean_squared_log_error</t>
  </si>
  <si>
    <t>median_absolute_error</t>
  </si>
  <si>
    <t>negative_mean_squared_error</t>
  </si>
  <si>
    <t>negative_root_mean_squared_error</t>
  </si>
  <si>
    <t>percent_variance_explained</t>
  </si>
  <si>
    <t>root_mean_squared_log_error</t>
  </si>
  <si>
    <t>https://arxiv.org/ftp/arxiv/papers/1809/1809.03006.pdf</t>
  </si>
  <si>
    <t>RAE</t>
  </si>
  <si>
    <t>Relative Absolute Error</t>
  </si>
  <si>
    <t>MRAE</t>
  </si>
  <si>
    <t>Mean Relative Absolute Error</t>
  </si>
  <si>
    <t>RSE</t>
  </si>
  <si>
    <t>Relative Squared Error</t>
  </si>
  <si>
    <t>RRSE</t>
  </si>
  <si>
    <t>Root Relative Squared Error</t>
  </si>
  <si>
    <t>RMAE</t>
  </si>
  <si>
    <t>Relative Mean Absolute Error</t>
  </si>
  <si>
    <t>RelRMSE</t>
  </si>
  <si>
    <t>LMR</t>
  </si>
  <si>
    <t>Log Mean Squared Error Ratio</t>
  </si>
  <si>
    <t>MASE</t>
  </si>
  <si>
    <t>Mean Absolute Scaled Error</t>
  </si>
  <si>
    <t>NRMSE_m</t>
  </si>
  <si>
    <t>NRMSE_sd</t>
  </si>
  <si>
    <t>NRMSE_mm</t>
  </si>
  <si>
    <t>NMSE_v</t>
  </si>
  <si>
    <t>ME</t>
  </si>
  <si>
    <t>Mean Error</t>
  </si>
  <si>
    <t>MNB</t>
  </si>
  <si>
    <t>Mean Normalized Bias</t>
  </si>
  <si>
    <t>CM</t>
  </si>
  <si>
    <t>Canberra Metric</t>
  </si>
  <si>
    <t>CVRMSE</t>
  </si>
  <si>
    <t>Coefficient of variation of the RMSE</t>
  </si>
  <si>
    <t>DivD</t>
  </si>
  <si>
    <t>Divergence Distance</t>
  </si>
  <si>
    <t>ED</t>
  </si>
  <si>
    <t>Euclidean Distance (L2-norm)</t>
  </si>
  <si>
    <t>FAE</t>
  </si>
  <si>
    <t>Fractional absolute error</t>
  </si>
  <si>
    <t>FB</t>
  </si>
  <si>
    <t>Fractional Bias</t>
  </si>
  <si>
    <t>GMAE</t>
  </si>
  <si>
    <t>Geometric Mean Absolute Error</t>
  </si>
  <si>
    <t>GMRAE</t>
  </si>
  <si>
    <t>Geometric Mean Relative Absolute Error</t>
  </si>
  <si>
    <t>GRMSE</t>
  </si>
  <si>
    <t>Geometric Root Mean Squared Error</t>
  </si>
  <si>
    <t>HMD</t>
  </si>
  <si>
    <t>IPD</t>
  </si>
  <si>
    <t>Inner Product Distance</t>
  </si>
  <si>
    <t>JD</t>
  </si>
  <si>
    <t>Jeffreys Divergence</t>
  </si>
  <si>
    <t>KLD</t>
  </si>
  <si>
    <t>Kullback-Leibler Divergence</t>
  </si>
  <si>
    <t>MAAPE</t>
  </si>
  <si>
    <t>Mean Arctangent Absolute Percentage Error</t>
  </si>
  <si>
    <t>MAD</t>
  </si>
  <si>
    <t>Mean Absolute Deviation</t>
  </si>
  <si>
    <t>MAGE</t>
  </si>
  <si>
    <t>Mean Absolute Gross Error</t>
  </si>
  <si>
    <t>MARE</t>
  </si>
  <si>
    <t>Mean Absolute Relative Error</t>
  </si>
  <si>
    <t>MaxAE</t>
  </si>
  <si>
    <t>Maximum Absolute Error</t>
  </si>
  <si>
    <t>MBE</t>
  </si>
  <si>
    <t>Mean Bias Error</t>
  </si>
  <si>
    <t>MCD</t>
  </si>
  <si>
    <t>Mean Character Difference</t>
  </si>
  <si>
    <t>MD</t>
  </si>
  <si>
    <t>Manhattan Distance</t>
  </si>
  <si>
    <t>MdAE</t>
  </si>
  <si>
    <t>MdAPE</t>
  </si>
  <si>
    <t>Median Absolute Percentage Error</t>
  </si>
  <si>
    <t>MdASE</t>
  </si>
  <si>
    <t>Median Absolute Scaled Error</t>
  </si>
  <si>
    <t>MdLAR</t>
  </si>
  <si>
    <t>Median Log Accuracy Ratio</t>
  </si>
  <si>
    <t>MdRAE</t>
  </si>
  <si>
    <t>Median Relative Absolute Error</t>
  </si>
  <si>
    <t>MdSA</t>
  </si>
  <si>
    <t>Median Symmetric Accuracy</t>
  </si>
  <si>
    <t>MdSPE</t>
  </si>
  <si>
    <t>Median Square Percentage Error</t>
  </si>
  <si>
    <t>MMRE</t>
  </si>
  <si>
    <t>Mean Magnitude Relative Error</t>
  </si>
  <si>
    <t>MNAFE</t>
  </si>
  <si>
    <t>Mean Normalized Absolute Factor Error</t>
  </si>
  <si>
    <t>MNFB</t>
  </si>
  <si>
    <t>Mean Normalized Factor Bias</t>
  </si>
  <si>
    <t>MPE</t>
  </si>
  <si>
    <t>Mean Percentage Error</t>
  </si>
  <si>
    <t>MSPE</t>
  </si>
  <si>
    <t>Mean Square Percentage Error</t>
  </si>
  <si>
    <t>NCSD</t>
  </si>
  <si>
    <t>Neyman Chi-Square Distance</t>
  </si>
  <si>
    <t>Normalized Mean Squared Error (normalized by variance)</t>
  </si>
  <si>
    <t>Normalized Root Mean Squared Error (normalized by the mean of actual data)</t>
  </si>
  <si>
    <t>Relative Root Mean Square Error</t>
  </si>
  <si>
    <t>RMdSPE</t>
  </si>
  <si>
    <t>Root Median Square Percentage Error</t>
  </si>
  <si>
    <t>Root Mean Squared Error</t>
  </si>
  <si>
    <t>RMSPE</t>
  </si>
  <si>
    <t>Root Mean Square Percentage Error</t>
  </si>
  <si>
    <t>RMSSE</t>
  </si>
  <si>
    <t>Root Mean Squared Scaled Error</t>
  </si>
  <si>
    <t>SAD</t>
  </si>
  <si>
    <t>Sum of absolute differences</t>
  </si>
  <si>
    <t>sMAPE</t>
  </si>
  <si>
    <t>Symmetric Mean Absolute Percentage Error</t>
  </si>
  <si>
    <t>SMdAPE</t>
  </si>
  <si>
    <t>Symmetric Median Absolute Percentage Error</t>
  </si>
  <si>
    <t>SquD</t>
  </si>
  <si>
    <t>Squared Chi-square Distance</t>
  </si>
  <si>
    <t>SSE</t>
  </si>
  <si>
    <t>Sum of Squared Error (Squared Euclidean)</t>
  </si>
  <si>
    <t>VSD</t>
  </si>
  <si>
    <t>Vicis Symmetric Distance</t>
  </si>
  <si>
    <t>WHD</t>
  </si>
  <si>
    <t>Wave Hedges Distance</t>
  </si>
  <si>
    <t>Harmonic Mean Distance (not to be confused with harmonic mean - aggregation</t>
  </si>
  <si>
    <t>Normalized Root Mean Squared Error (normalized by the difference between</t>
  </si>
  <si>
    <t>Normalized Root Mean Squared Error (normalized by the standard deviation of</t>
  </si>
  <si>
    <t>Scaled Errors</t>
  </si>
  <si>
    <t>Absolute Errors</t>
  </si>
  <si>
    <t>canberra_metric</t>
  </si>
  <si>
    <t>divergence_distance</t>
  </si>
  <si>
    <t>fractional_absolute_error</t>
  </si>
  <si>
    <t>fractional_bias</t>
  </si>
  <si>
    <t>geometric_mean_absolute_error</t>
  </si>
  <si>
    <t>geometric_mean_relative_absolute_error</t>
  </si>
  <si>
    <t>geometric_root_mean_squared_error</t>
  </si>
  <si>
    <t>inner_product_distance</t>
  </si>
  <si>
    <t>jeffreys_divergence</t>
  </si>
  <si>
    <t>kullback-leibler_divergence</t>
  </si>
  <si>
    <t>mean_arctangent_absolute_percentage_error</t>
  </si>
  <si>
    <t>mean_absolute_deviation</t>
  </si>
  <si>
    <t>mean_absolute_gross_error</t>
  </si>
  <si>
    <t>mean_absolute_relative_error</t>
  </si>
  <si>
    <t>maximum_absolute_error</t>
  </si>
  <si>
    <t>mean_character_difference</t>
  </si>
  <si>
    <t>manhattan_distance</t>
  </si>
  <si>
    <t>median_absolute_percentage_error</t>
  </si>
  <si>
    <t>median_absolute_scaled_error</t>
  </si>
  <si>
    <t>median_log_accuracy_ratio</t>
  </si>
  <si>
    <t>median_relative_absolute_error</t>
  </si>
  <si>
    <t>median_symmetric_accuracy</t>
  </si>
  <si>
    <t>median_square_percentage_error</t>
  </si>
  <si>
    <t>mean_error</t>
  </si>
  <si>
    <t>mean_magnitude_relative_error</t>
  </si>
  <si>
    <t>mean_normalized_absolute_factor_error</t>
  </si>
  <si>
    <t>mean_normalized_bias</t>
  </si>
  <si>
    <t>mean_normalized_factor_bias</t>
  </si>
  <si>
    <t>mean_percentage_error</t>
  </si>
  <si>
    <t>mean_relative_absolute_error</t>
  </si>
  <si>
    <t>mean_square_percentage_error</t>
  </si>
  <si>
    <t>neyman_chi-square_distance</t>
  </si>
  <si>
    <t>euclidean_distance</t>
  </si>
  <si>
    <t>harmonic_mean_distance</t>
  </si>
  <si>
    <t>relative_absolute_error</t>
  </si>
  <si>
    <t>root_median_square_percentage_error</t>
  </si>
  <si>
    <t>root_mean_squared_error</t>
  </si>
  <si>
    <t>root_mean_square_percentage_error</t>
  </si>
  <si>
    <t>root_relative_squared_error</t>
  </si>
  <si>
    <t>relative_squared_error</t>
  </si>
  <si>
    <t>sum_of_absolute_differences</t>
  </si>
  <si>
    <t>symmetric_mean_absolute_percentage_error</t>
  </si>
  <si>
    <t>symmetric_median_absolute_percentage_error</t>
  </si>
  <si>
    <t>squared_chi-square_distance</t>
  </si>
  <si>
    <t>vicis_symmetric_distance</t>
  </si>
  <si>
    <t>wave_hedges_distance</t>
  </si>
  <si>
    <t>coefficient_of_variation_of_the_rmse</t>
  </si>
  <si>
    <t>root_mean_squared_scaled_error</t>
  </si>
  <si>
    <t>mean_absolute_scaled_error</t>
  </si>
  <si>
    <t>relative_root_mean_square_error</t>
  </si>
  <si>
    <t>relative_mean_absolute_error</t>
  </si>
  <si>
    <t>mean_bias_error</t>
  </si>
  <si>
    <t>sum_of_squared_error</t>
  </si>
  <si>
    <t>normalized_mean_squared_error</t>
  </si>
  <si>
    <t>normalized_root_mean_squared_error</t>
  </si>
  <si>
    <t>log_mean_squared_errorratio</t>
  </si>
  <si>
    <t>task</t>
  </si>
  <si>
    <t>regression</t>
  </si>
  <si>
    <t>Outcome</t>
  </si>
  <si>
    <t>binary_classification</t>
  </si>
  <si>
    <t>description</t>
  </si>
  <si>
    <t>outcome</t>
  </si>
  <si>
    <t>conditions</t>
  </si>
  <si>
    <t>data</t>
  </si>
  <si>
    <t>likelihood</t>
  </si>
  <si>
    <t>precisionrecall</t>
  </si>
  <si>
    <t>predictivevalues</t>
  </si>
  <si>
    <t>base_metrics</t>
  </si>
  <si>
    <t>test_metrics</t>
  </si>
  <si>
    <t>base_measures</t>
  </si>
  <si>
    <t>confusion_matrix</t>
  </si>
  <si>
    <t>diagnostic_index</t>
  </si>
  <si>
    <t>discriminative_ability</t>
  </si>
  <si>
    <t>imbalanced_data</t>
  </si>
  <si>
    <t>indices_of_agreement</t>
  </si>
  <si>
    <t>reality_vs_output</t>
  </si>
  <si>
    <t>skill_scores</t>
  </si>
  <si>
    <t>threshold_metrics</t>
  </si>
  <si>
    <t>detection__rejection</t>
  </si>
  <si>
    <t>Accuracy, Precision, Recall and Specificity. Basis for composite metrics</t>
  </si>
  <si>
    <t>Diagnose quality of tests.</t>
  </si>
  <si>
    <t>F Scores and measures of informedness and markedness</t>
  </si>
  <si>
    <t>Measures such as Likelihood Ratios, Bias and Prevalence</t>
  </si>
  <si>
    <t>Odds Ration and Discrimitive Ability</t>
  </si>
  <si>
    <t>Measures derived from Base Measures. Includes Outcome and Condition Measures</t>
  </si>
  <si>
    <t>Confusion matrix</t>
  </si>
  <si>
    <t>Measures of Accuracy</t>
  </si>
  <si>
    <t>Results of Classifications</t>
  </si>
  <si>
    <t>Positive and Negative Conditions</t>
  </si>
  <si>
    <t>Metrics describing the data distribution and sample.</t>
  </si>
  <si>
    <t>Detection and Rejection Rates</t>
  </si>
  <si>
    <t>Measures of Test Quality</t>
  </si>
  <si>
    <t>Accuracy measures based upon precision and recall.</t>
  </si>
  <si>
    <t>Indices of Agreement e.g. Cohen's Kappa</t>
  </si>
  <si>
    <t>Likelihood Ratios based upon Precision and Recall</t>
  </si>
  <si>
    <t>Precision and Recall</t>
  </si>
  <si>
    <t>Metrics describing predictive values</t>
  </si>
  <si>
    <t>True vs Predicted</t>
  </si>
  <si>
    <t>Skill Scores e.g. Clayton and Peirce</t>
  </si>
  <si>
    <t>Precision, Recall, Error, Specificity</t>
  </si>
  <si>
    <t>False Positives and False Negatives</t>
  </si>
  <si>
    <t>composite</t>
  </si>
  <si>
    <t>primary</t>
  </si>
  <si>
    <t>extended</t>
  </si>
  <si>
    <t>measure</t>
  </si>
  <si>
    <t>hybrid</t>
  </si>
  <si>
    <t>Involves two or more primary metrics, e.g. Mean Absolute Scaled Error, Relative Mean Absolute Scaled Error</t>
  </si>
  <si>
    <t>Most Common Metrics e.g. Mean Absolute Error, Mean Squared Error, and Mean Absolute Percentage Error</t>
  </si>
  <si>
    <t>Based upon primary metrics with additional normalization, e.g. Normalized Root Mean Squared Error</t>
  </si>
  <si>
    <t>Represented by several complementary metrics, e.g. Bias and Accuracy</t>
  </si>
  <si>
    <t>absolute_errors</t>
  </si>
  <si>
    <t>scale_dependent</t>
  </si>
  <si>
    <t>percentage_error</t>
  </si>
  <si>
    <t>relative_error</t>
  </si>
  <si>
    <t>scale_free_error</t>
  </si>
  <si>
    <t>scaled_errors</t>
  </si>
  <si>
    <t>Metrics e.g. Mean Absolute Error</t>
  </si>
  <si>
    <t>Metrics with physical dimensions and expressed in the units of data under analysis</t>
  </si>
  <si>
    <t>Metrics based upon percentages, e.g. Mean Absolute Percentage Error</t>
  </si>
  <si>
    <t>Metrics based upon relative errors, e.g. Mean Absolute Relative Error</t>
  </si>
  <si>
    <t>Metrics based upon dimensionless errors</t>
  </si>
  <si>
    <t>Errors that have been scaled, e.g. Mean Absolute Scaled Error</t>
  </si>
  <si>
    <t>multiclass_classification</t>
  </si>
  <si>
    <t>scale-free</t>
  </si>
  <si>
    <t>vicissitude</t>
  </si>
  <si>
    <t>intersection</t>
  </si>
  <si>
    <t>discrimitive_ability</t>
  </si>
  <si>
    <t>predictive_values</t>
  </si>
  <si>
    <t>top_4</t>
  </si>
  <si>
    <t>precision__recall</t>
  </si>
  <si>
    <t>level_1_measure</t>
  </si>
  <si>
    <t>level_1_metric</t>
  </si>
  <si>
    <t>level_2_measure</t>
  </si>
  <si>
    <t>level_2_metric</t>
  </si>
  <si>
    <t>level_3_measure</t>
  </si>
  <si>
    <t>not_done</t>
  </si>
  <si>
    <t>type_I_type_2_errors</t>
  </si>
  <si>
    <t>panel_name</t>
  </si>
  <si>
    <t>average_f05_score</t>
  </si>
  <si>
    <t>f05_score</t>
  </si>
  <si>
    <t>F05 Score</t>
  </si>
  <si>
    <t>F05 score</t>
  </si>
  <si>
    <t>classname</t>
  </si>
  <si>
    <t>category_num</t>
  </si>
  <si>
    <t>num</t>
  </si>
  <si>
    <t>percent_error</t>
  </si>
  <si>
    <t>scaled_error</t>
  </si>
  <si>
    <t>ResidualSumSquaredError()</t>
  </si>
  <si>
    <t>TotalSumSquaredError()</t>
  </si>
  <si>
    <t>CanberraMetric()</t>
  </si>
  <si>
    <t>DivergenceDistance()</t>
  </si>
  <si>
    <t>EuclideanDistance()</t>
  </si>
  <si>
    <t>FractionalAbsoluteError()</t>
  </si>
  <si>
    <t>FractionalBias()</t>
  </si>
  <si>
    <t>GeometricMeanAbsoluteError()</t>
  </si>
  <si>
    <t>GeometricMeanRelativeAbsoluteError()</t>
  </si>
  <si>
    <t>GeometricRootMeanSquaredError()</t>
  </si>
  <si>
    <t>HarmonicMeanDistance()</t>
  </si>
  <si>
    <t>InnerProductDistance()</t>
  </si>
  <si>
    <t>JeffreysDivergence()</t>
  </si>
  <si>
    <t>Kullback-LeiblerDivergence()</t>
  </si>
  <si>
    <t>MeanArctangentAbsolutePercentageError()</t>
  </si>
  <si>
    <t>MeanAbsoluteDeviation()</t>
  </si>
  <si>
    <t>MeanAbsoluteError()</t>
  </si>
  <si>
    <t>MeanAbsoluteGrossError()</t>
  </si>
  <si>
    <t>MeanAbsolutePercentageError()</t>
  </si>
  <si>
    <t>MeanAbsoluteRelativeError()</t>
  </si>
  <si>
    <t>MaximumAbsoluteError()</t>
  </si>
  <si>
    <t>MeanCharacterDifference()</t>
  </si>
  <si>
    <t>ManhattanDistance()</t>
  </si>
  <si>
    <t>MedianAbsoluteError()</t>
  </si>
  <si>
    <t>MedianAbsolutePercentageError()</t>
  </si>
  <si>
    <t>MedianAbsoluteScaledError()</t>
  </si>
  <si>
    <t>MedianLogAccuracyRatio()</t>
  </si>
  <si>
    <t>MedianRelativeAbsoluteError()</t>
  </si>
  <si>
    <t>MedianSymmetricAccuracy()</t>
  </si>
  <si>
    <t>MedianSquarePercentageError()</t>
  </si>
  <si>
    <t>MeanError()</t>
  </si>
  <si>
    <t>MeanMagnitudeRelativeError()</t>
  </si>
  <si>
    <t>MeanNormalizedAbsoluteFactorError()</t>
  </si>
  <si>
    <t>MeanNormalizedBias()</t>
  </si>
  <si>
    <t>MeanNormalizedFactorBias()</t>
  </si>
  <si>
    <t>MeanPercentageError()</t>
  </si>
  <si>
    <t>MeanRelativeAbsoluteError()</t>
  </si>
  <si>
    <t>MeanSquaredError()</t>
  </si>
  <si>
    <t>MeanSquaredLogError()</t>
  </si>
  <si>
    <t>MeanSquarePercentageError()</t>
  </si>
  <si>
    <t>NeymanChi-SquareDistance()</t>
  </si>
  <si>
    <t>NegativeMeanSquaredError()</t>
  </si>
  <si>
    <t>PercentVarianceExplained()</t>
  </si>
  <si>
    <t>RelativeAbsoluteError()</t>
  </si>
  <si>
    <t>RootMedianSquarePercentageError()</t>
  </si>
  <si>
    <t>RootMeanSquaredError()</t>
  </si>
  <si>
    <t>RootMeanSquarePercentageError()</t>
  </si>
  <si>
    <t>RootRelativeSquaredError()</t>
  </si>
  <si>
    <t>RelativeSquaredError()</t>
  </si>
  <si>
    <t>SumAbsolutedifferences()</t>
  </si>
  <si>
    <t>SymmetricMeanAbsolutePercentageError()</t>
  </si>
  <si>
    <t>SymmetricMedianAbsolutePercentageError()</t>
  </si>
  <si>
    <t>SquaredChi-squareDistance()</t>
  </si>
  <si>
    <t>SumofSquaredError()</t>
  </si>
  <si>
    <t>VicisSymmetricDistance()</t>
  </si>
  <si>
    <t>WaveHedgesDistance()</t>
  </si>
  <si>
    <t>CoefficientVariationRMSE()</t>
  </si>
  <si>
    <t>NormalizedMeanSquaredError()</t>
  </si>
  <si>
    <t>NegativeRootMeanSquaredError()</t>
  </si>
  <si>
    <t>NormalizedRootMeanSquaredError()</t>
  </si>
  <si>
    <t>RootMeanSquaredLogError()</t>
  </si>
  <si>
    <t>RootMeanSquaredScaledError()</t>
  </si>
  <si>
    <t>AdjustedR2()</t>
  </si>
  <si>
    <t>LogMeanSquaredErrorRatio()</t>
  </si>
  <si>
    <t>MeanAbsoluteScaledError()</t>
  </si>
  <si>
    <t>RelativeRootMeanSquareError()</t>
  </si>
  <si>
    <t>RelativeMeanAbsoluteError()</t>
  </si>
  <si>
    <t>MeanBiasError()</t>
  </si>
  <si>
    <t>TrueNegatives()</t>
  </si>
  <si>
    <t>TruePositiver()</t>
  </si>
  <si>
    <t>FalseNegative()</t>
  </si>
  <si>
    <t>FalsePositive()</t>
  </si>
  <si>
    <t>DetectionRate()</t>
  </si>
  <si>
    <t>Precision()</t>
  </si>
  <si>
    <t>Specificity()</t>
  </si>
  <si>
    <t>Recall()</t>
  </si>
  <si>
    <t>FalseDiscoveryRate()</t>
  </si>
  <si>
    <t>RejectionRate()</t>
  </si>
  <si>
    <t>FalseNegativeRate()</t>
  </si>
  <si>
    <t>FalseOmissionRate()</t>
  </si>
  <si>
    <t>FalsePositiveRate()</t>
  </si>
  <si>
    <t>Accuracy()</t>
  </si>
  <si>
    <t>MisclassificationRate()</t>
  </si>
  <si>
    <t>NegativePredictiveValue()</t>
  </si>
  <si>
    <t>ConditionPositive()</t>
  </si>
  <si>
    <t>OutcomeNegative()</t>
  </si>
  <si>
    <t>OutcomePositive()</t>
  </si>
  <si>
    <t>ConditionNegative()</t>
  </si>
  <si>
    <t>TrueClassification()</t>
  </si>
  <si>
    <t>FalseClassification()</t>
  </si>
  <si>
    <t>SampleSize()</t>
  </si>
  <si>
    <t>AverageFMeasure()</t>
  </si>
  <si>
    <t>BalancedAccuracy()</t>
  </si>
  <si>
    <t>CohensKappa()</t>
  </si>
  <si>
    <t>F05()</t>
  </si>
  <si>
    <t>F1()</t>
  </si>
  <si>
    <t>F2()</t>
  </si>
  <si>
    <t>Markedness()</t>
  </si>
  <si>
    <t>FBeta'()</t>
  </si>
  <si>
    <t>GeometricMean()</t>
  </si>
  <si>
    <t>Informedness()</t>
  </si>
  <si>
    <t>LikelihoodRatioNegativeSubjects()</t>
  </si>
  <si>
    <t>LikelihoodRatioPositiveSubjects()</t>
  </si>
  <si>
    <t>LikelihoodRatioPositiveTest()</t>
  </si>
  <si>
    <t>Bias()</t>
  </si>
  <si>
    <t>Skew()</t>
  </si>
  <si>
    <t>Prevalence()</t>
  </si>
  <si>
    <t>LikelihoodRatioNegativeTest()</t>
  </si>
  <si>
    <t>KappaChanceCoefficient()</t>
  </si>
  <si>
    <t>MatthewsCorrelationCoefficient()</t>
  </si>
  <si>
    <t>AUC()</t>
  </si>
  <si>
    <t>LogLoss()</t>
  </si>
  <si>
    <t>AveragedMeanProbabilityRate()</t>
  </si>
  <si>
    <t>MeanProbabilityRate()</t>
  </si>
  <si>
    <t>CalibrationLoss()</t>
  </si>
  <si>
    <t>OddsRatio()</t>
  </si>
  <si>
    <t>DiscrimitivePower()</t>
  </si>
  <si>
    <t>Significance()</t>
  </si>
  <si>
    <t>PredictedPositiveConditionRate()</t>
  </si>
  <si>
    <t>AdjustedGeometricMean()</t>
  </si>
  <si>
    <t>FowlkesMallowsIndex()</t>
  </si>
  <si>
    <t>Jaccard()</t>
  </si>
  <si>
    <t>OptimizationPrecision()</t>
  </si>
  <si>
    <t>FBeta()</t>
  </si>
  <si>
    <t>Coefficient of Determination</t>
  </si>
  <si>
    <t>R2()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</si>
</sst>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workbookViewId="0">
      <pane ySplit="1" topLeftCell="A22" activePane="bottomLeft" state="frozen"/>
      <selection pane="bottomLeft" activeCell="A52" sqref="A52"/>
    </sheetView>
  </sheetViews>
  <sheetFormatPr defaultRowHeight="15" x14ac:dyDescent="0.25"/>
  <cols>
    <col min="2" max="2" width="9.140625" customWidth="1"/>
    <col min="4" max="4" width="27.5703125" bestFit="1" customWidth="1"/>
    <col min="5" max="6" width="9.140625" customWidth="1"/>
    <col min="7" max="7" width="31" bestFit="1" customWidth="1"/>
    <col min="8" max="8" width="27.140625" customWidth="1"/>
    <col min="9" max="10" width="31.42578125" customWidth="1"/>
    <col min="11" max="11" width="9.140625" customWidth="1"/>
    <col min="12" max="12" width="25.140625" customWidth="1"/>
    <col min="13" max="30" width="9.140625" customWidth="1"/>
  </cols>
  <sheetData>
    <row r="1" spans="1:33" ht="106.5" x14ac:dyDescent="0.25">
      <c r="A1" t="s">
        <v>207</v>
      </c>
      <c r="B1" t="s">
        <v>696</v>
      </c>
      <c r="C1" t="s">
        <v>697</v>
      </c>
      <c r="D1" t="s">
        <v>327</v>
      </c>
      <c r="E1" t="s">
        <v>4</v>
      </c>
      <c r="F1" t="s">
        <v>0</v>
      </c>
      <c r="G1" t="s">
        <v>695</v>
      </c>
      <c r="H1" t="s">
        <v>423</v>
      </c>
      <c r="I1" t="s">
        <v>29</v>
      </c>
      <c r="J1" t="s">
        <v>287</v>
      </c>
      <c r="K1" t="s">
        <v>1</v>
      </c>
      <c r="L1" t="s">
        <v>68</v>
      </c>
      <c r="M1" t="s">
        <v>179</v>
      </c>
      <c r="N1" s="1" t="s">
        <v>247</v>
      </c>
      <c r="O1" s="1" t="s">
        <v>611</v>
      </c>
      <c r="P1" s="1" t="s">
        <v>280</v>
      </c>
      <c r="Q1" s="1" t="s">
        <v>282</v>
      </c>
      <c r="R1" s="1" t="s">
        <v>292</v>
      </c>
      <c r="S1" s="1" t="s">
        <v>323</v>
      </c>
      <c r="T1" s="1" t="s">
        <v>321</v>
      </c>
      <c r="U1" s="1" t="s">
        <v>302</v>
      </c>
      <c r="V1" s="1" t="s">
        <v>355</v>
      </c>
      <c r="W1" s="1" t="s">
        <v>288</v>
      </c>
      <c r="X1" s="1" t="s">
        <v>324</v>
      </c>
      <c r="Y1" s="1" t="s">
        <v>284</v>
      </c>
      <c r="Z1" s="1" t="s">
        <v>281</v>
      </c>
      <c r="AA1" s="1" t="s">
        <v>286</v>
      </c>
      <c r="AB1" s="1" t="s">
        <v>289</v>
      </c>
      <c r="AC1" s="1" t="s">
        <v>299</v>
      </c>
      <c r="AD1" s="1" t="s">
        <v>295</v>
      </c>
      <c r="AE1" s="1" t="s">
        <v>362</v>
      </c>
      <c r="AF1" s="1" t="s">
        <v>322</v>
      </c>
      <c r="AG1" s="1" t="s">
        <v>325</v>
      </c>
    </row>
    <row r="2" spans="1:33" x14ac:dyDescent="0.25">
      <c r="A2" t="s">
        <v>210</v>
      </c>
      <c r="B2">
        <v>1</v>
      </c>
      <c r="C2">
        <v>1</v>
      </c>
      <c r="D2" t="s">
        <v>216</v>
      </c>
      <c r="E2" t="s">
        <v>11</v>
      </c>
      <c r="F2" t="s">
        <v>12</v>
      </c>
      <c r="G2" t="s">
        <v>770</v>
      </c>
      <c r="H2" t="s">
        <v>231</v>
      </c>
      <c r="I2" t="s">
        <v>11</v>
      </c>
      <c r="K2" t="s">
        <v>32</v>
      </c>
      <c r="N2" t="s">
        <v>326</v>
      </c>
      <c r="O2" t="s">
        <v>326</v>
      </c>
      <c r="P2" t="s">
        <v>326</v>
      </c>
      <c r="Q2" t="s">
        <v>290</v>
      </c>
      <c r="R2" t="s">
        <v>326</v>
      </c>
      <c r="S2" t="s">
        <v>326</v>
      </c>
      <c r="T2" t="s">
        <v>326</v>
      </c>
      <c r="U2" t="s">
        <v>326</v>
      </c>
      <c r="V2" t="s">
        <v>326</v>
      </c>
      <c r="X2" t="s">
        <v>326</v>
      </c>
      <c r="Y2" t="s">
        <v>326</v>
      </c>
      <c r="Z2" t="s">
        <v>326</v>
      </c>
      <c r="AA2" t="s">
        <v>326</v>
      </c>
      <c r="AB2" t="s">
        <v>326</v>
      </c>
      <c r="AC2" t="s">
        <v>326</v>
      </c>
      <c r="AD2" t="s">
        <v>326</v>
      </c>
      <c r="AF2" t="s">
        <v>326</v>
      </c>
      <c r="AG2">
        <f t="shared" ref="AG2:AG14" si="0">COUNTIF(N2:AF2,"X")</f>
        <v>1</v>
      </c>
    </row>
    <row r="3" spans="1:33" x14ac:dyDescent="0.25">
      <c r="A3" t="s">
        <v>210</v>
      </c>
      <c r="B3">
        <v>1</v>
      </c>
      <c r="C3">
        <v>2</v>
      </c>
      <c r="D3" t="s">
        <v>216</v>
      </c>
      <c r="E3" t="s">
        <v>16</v>
      </c>
      <c r="F3" t="s">
        <v>17</v>
      </c>
      <c r="G3" t="s">
        <v>771</v>
      </c>
      <c r="H3" t="s">
        <v>232</v>
      </c>
      <c r="I3" t="s">
        <v>16</v>
      </c>
      <c r="K3" t="s">
        <v>34</v>
      </c>
      <c r="N3" t="s">
        <v>326</v>
      </c>
      <c r="O3" t="s">
        <v>326</v>
      </c>
      <c r="P3" t="s">
        <v>326</v>
      </c>
      <c r="Q3" t="s">
        <v>290</v>
      </c>
      <c r="R3" t="s">
        <v>326</v>
      </c>
      <c r="S3" t="s">
        <v>326</v>
      </c>
      <c r="T3" t="s">
        <v>326</v>
      </c>
      <c r="U3" t="s">
        <v>326</v>
      </c>
      <c r="V3" t="s">
        <v>326</v>
      </c>
      <c r="X3" t="s">
        <v>326</v>
      </c>
      <c r="Y3" t="s">
        <v>326</v>
      </c>
      <c r="Z3" t="s">
        <v>326</v>
      </c>
      <c r="AA3" t="s">
        <v>326</v>
      </c>
      <c r="AB3" t="s">
        <v>326</v>
      </c>
      <c r="AC3" t="s">
        <v>326</v>
      </c>
      <c r="AD3" t="s">
        <v>326</v>
      </c>
      <c r="AF3" t="s">
        <v>326</v>
      </c>
      <c r="AG3">
        <f t="shared" si="0"/>
        <v>1</v>
      </c>
    </row>
    <row r="4" spans="1:33" x14ac:dyDescent="0.25">
      <c r="A4" t="s">
        <v>210</v>
      </c>
      <c r="B4">
        <v>1</v>
      </c>
      <c r="C4">
        <v>3</v>
      </c>
      <c r="D4" t="s">
        <v>216</v>
      </c>
      <c r="E4" t="s">
        <v>18</v>
      </c>
      <c r="F4" t="s">
        <v>19</v>
      </c>
      <c r="G4" t="s">
        <v>768</v>
      </c>
      <c r="H4" t="s">
        <v>233</v>
      </c>
      <c r="I4" t="s">
        <v>18</v>
      </c>
      <c r="K4" t="s">
        <v>35</v>
      </c>
      <c r="N4" t="s">
        <v>326</v>
      </c>
      <c r="O4" t="s">
        <v>326</v>
      </c>
      <c r="P4" t="s">
        <v>326</v>
      </c>
      <c r="Q4" t="s">
        <v>290</v>
      </c>
      <c r="R4" t="s">
        <v>326</v>
      </c>
      <c r="S4" t="s">
        <v>326</v>
      </c>
      <c r="T4" t="s">
        <v>326</v>
      </c>
      <c r="U4" t="s">
        <v>326</v>
      </c>
      <c r="V4" t="s">
        <v>326</v>
      </c>
      <c r="X4" t="s">
        <v>326</v>
      </c>
      <c r="Y4" t="s">
        <v>326</v>
      </c>
      <c r="Z4" t="s">
        <v>326</v>
      </c>
      <c r="AA4" t="s">
        <v>326</v>
      </c>
      <c r="AB4" t="s">
        <v>326</v>
      </c>
      <c r="AC4" t="s">
        <v>326</v>
      </c>
      <c r="AD4" t="s">
        <v>326</v>
      </c>
      <c r="AF4" t="s">
        <v>326</v>
      </c>
      <c r="AG4">
        <f t="shared" si="0"/>
        <v>1</v>
      </c>
    </row>
    <row r="5" spans="1:33" x14ac:dyDescent="0.25">
      <c r="A5" t="s">
        <v>210</v>
      </c>
      <c r="B5">
        <v>1</v>
      </c>
      <c r="C5">
        <v>4</v>
      </c>
      <c r="D5" t="s">
        <v>216</v>
      </c>
      <c r="E5" t="s">
        <v>9</v>
      </c>
      <c r="F5" t="s">
        <v>328</v>
      </c>
      <c r="G5" t="s">
        <v>769</v>
      </c>
      <c r="H5" t="s">
        <v>230</v>
      </c>
      <c r="I5" t="s">
        <v>9</v>
      </c>
      <c r="K5" t="s">
        <v>33</v>
      </c>
      <c r="N5" t="s">
        <v>326</v>
      </c>
      <c r="O5" t="s">
        <v>326</v>
      </c>
      <c r="P5" t="s">
        <v>326</v>
      </c>
      <c r="Q5" t="s">
        <v>290</v>
      </c>
      <c r="R5" t="s">
        <v>326</v>
      </c>
      <c r="S5" t="s">
        <v>326</v>
      </c>
      <c r="T5" t="s">
        <v>326</v>
      </c>
      <c r="U5" t="s">
        <v>326</v>
      </c>
      <c r="V5" t="s">
        <v>326</v>
      </c>
      <c r="X5" t="s">
        <v>326</v>
      </c>
      <c r="Y5" t="s">
        <v>326</v>
      </c>
      <c r="Z5" t="s">
        <v>326</v>
      </c>
      <c r="AA5" t="s">
        <v>326</v>
      </c>
      <c r="AB5" t="s">
        <v>326</v>
      </c>
      <c r="AC5" t="s">
        <v>326</v>
      </c>
      <c r="AD5" t="s">
        <v>326</v>
      </c>
      <c r="AF5" t="s">
        <v>326</v>
      </c>
      <c r="AG5">
        <f t="shared" si="0"/>
        <v>1</v>
      </c>
    </row>
    <row r="6" spans="1:33" x14ac:dyDescent="0.25">
      <c r="A6" t="s">
        <v>210</v>
      </c>
      <c r="B6">
        <v>2</v>
      </c>
      <c r="C6">
        <v>5</v>
      </c>
      <c r="D6" t="s">
        <v>219</v>
      </c>
      <c r="E6" t="s">
        <v>82</v>
      </c>
      <c r="F6" t="s">
        <v>83</v>
      </c>
      <c r="G6" t="s">
        <v>781</v>
      </c>
      <c r="H6" t="s">
        <v>247</v>
      </c>
      <c r="I6" t="s">
        <v>84</v>
      </c>
      <c r="K6" t="s">
        <v>85</v>
      </c>
      <c r="M6" t="s">
        <v>181</v>
      </c>
      <c r="N6" t="s">
        <v>290</v>
      </c>
      <c r="O6" t="s">
        <v>326</v>
      </c>
      <c r="P6" t="s">
        <v>326</v>
      </c>
      <c r="Q6" t="s">
        <v>326</v>
      </c>
      <c r="R6" t="s">
        <v>326</v>
      </c>
      <c r="S6" t="s">
        <v>326</v>
      </c>
      <c r="T6" t="s">
        <v>326</v>
      </c>
      <c r="U6" t="s">
        <v>326</v>
      </c>
      <c r="V6" t="s">
        <v>326</v>
      </c>
      <c r="X6" t="s">
        <v>326</v>
      </c>
      <c r="Y6" t="s">
        <v>326</v>
      </c>
      <c r="Z6" t="s">
        <v>326</v>
      </c>
      <c r="AA6" t="s">
        <v>326</v>
      </c>
      <c r="AB6" t="s">
        <v>326</v>
      </c>
      <c r="AC6" t="s">
        <v>326</v>
      </c>
      <c r="AD6" t="s">
        <v>326</v>
      </c>
      <c r="AE6" t="s">
        <v>290</v>
      </c>
      <c r="AF6" t="s">
        <v>326</v>
      </c>
      <c r="AG6">
        <f t="shared" si="0"/>
        <v>2</v>
      </c>
    </row>
    <row r="7" spans="1:33" x14ac:dyDescent="0.25">
      <c r="A7" t="s">
        <v>210</v>
      </c>
      <c r="B7">
        <v>2</v>
      </c>
      <c r="C7">
        <v>6</v>
      </c>
      <c r="D7" t="s">
        <v>219</v>
      </c>
      <c r="E7" t="s">
        <v>140</v>
      </c>
      <c r="F7" t="s">
        <v>141</v>
      </c>
      <c r="G7" t="s">
        <v>777</v>
      </c>
      <c r="H7" t="s">
        <v>246</v>
      </c>
      <c r="I7" t="s">
        <v>142</v>
      </c>
      <c r="K7" t="s">
        <v>143</v>
      </c>
      <c r="M7" t="s">
        <v>181</v>
      </c>
      <c r="N7" t="s">
        <v>326</v>
      </c>
      <c r="O7" t="s">
        <v>326</v>
      </c>
      <c r="P7" t="s">
        <v>326</v>
      </c>
      <c r="Q7" t="s">
        <v>326</v>
      </c>
      <c r="R7" t="s">
        <v>326</v>
      </c>
      <c r="S7" t="s">
        <v>290</v>
      </c>
      <c r="T7" t="s">
        <v>326</v>
      </c>
      <c r="U7" t="s">
        <v>326</v>
      </c>
      <c r="V7" t="s">
        <v>326</v>
      </c>
      <c r="X7" t="s">
        <v>326</v>
      </c>
      <c r="Y7" t="s">
        <v>326</v>
      </c>
      <c r="Z7" t="s">
        <v>326</v>
      </c>
      <c r="AA7" t="s">
        <v>326</v>
      </c>
      <c r="AB7" t="s">
        <v>326</v>
      </c>
      <c r="AC7" t="s">
        <v>326</v>
      </c>
      <c r="AD7" t="s">
        <v>326</v>
      </c>
      <c r="AF7" t="s">
        <v>326</v>
      </c>
      <c r="AG7">
        <f t="shared" si="0"/>
        <v>1</v>
      </c>
    </row>
    <row r="8" spans="1:33" x14ac:dyDescent="0.25">
      <c r="A8" t="s">
        <v>210</v>
      </c>
      <c r="B8">
        <v>2</v>
      </c>
      <c r="C8">
        <v>7</v>
      </c>
      <c r="D8" t="s">
        <v>219</v>
      </c>
      <c r="E8" t="s">
        <v>136</v>
      </c>
      <c r="F8" t="s">
        <v>137</v>
      </c>
      <c r="G8" t="s">
        <v>772</v>
      </c>
      <c r="H8" t="s">
        <v>245</v>
      </c>
      <c r="I8" t="s">
        <v>138</v>
      </c>
      <c r="K8" t="s">
        <v>139</v>
      </c>
      <c r="M8" t="s">
        <v>181</v>
      </c>
      <c r="N8" t="s">
        <v>326</v>
      </c>
      <c r="O8" t="s">
        <v>326</v>
      </c>
      <c r="P8" t="s">
        <v>326</v>
      </c>
      <c r="Q8" t="s">
        <v>326</v>
      </c>
      <c r="R8" t="s">
        <v>326</v>
      </c>
      <c r="S8" t="s">
        <v>290</v>
      </c>
      <c r="T8" t="s">
        <v>326</v>
      </c>
      <c r="U8" t="s">
        <v>326</v>
      </c>
      <c r="V8" t="s">
        <v>326</v>
      </c>
      <c r="X8" t="s">
        <v>326</v>
      </c>
      <c r="Y8" t="s">
        <v>326</v>
      </c>
      <c r="Z8" t="s">
        <v>326</v>
      </c>
      <c r="AA8" t="s">
        <v>326</v>
      </c>
      <c r="AB8" t="s">
        <v>326</v>
      </c>
      <c r="AC8" t="s">
        <v>326</v>
      </c>
      <c r="AD8" t="s">
        <v>326</v>
      </c>
      <c r="AF8" t="s">
        <v>326</v>
      </c>
      <c r="AG8">
        <f t="shared" si="0"/>
        <v>1</v>
      </c>
    </row>
    <row r="9" spans="1:33" x14ac:dyDescent="0.25">
      <c r="A9" t="s">
        <v>210</v>
      </c>
      <c r="B9">
        <v>2</v>
      </c>
      <c r="C9">
        <v>8</v>
      </c>
      <c r="D9" t="s">
        <v>219</v>
      </c>
      <c r="E9" t="s">
        <v>128</v>
      </c>
      <c r="F9" t="s">
        <v>129</v>
      </c>
      <c r="G9" t="s">
        <v>776</v>
      </c>
      <c r="H9" t="s">
        <v>244</v>
      </c>
      <c r="I9" t="s">
        <v>130</v>
      </c>
      <c r="K9" t="s">
        <v>131</v>
      </c>
      <c r="M9" t="s">
        <v>181</v>
      </c>
      <c r="N9" t="s">
        <v>326</v>
      </c>
      <c r="O9" t="s">
        <v>326</v>
      </c>
      <c r="P9" t="s">
        <v>326</v>
      </c>
      <c r="Q9" t="s">
        <v>326</v>
      </c>
      <c r="R9" t="s">
        <v>326</v>
      </c>
      <c r="S9" t="s">
        <v>326</v>
      </c>
      <c r="T9" t="s">
        <v>326</v>
      </c>
      <c r="U9" t="s">
        <v>326</v>
      </c>
      <c r="V9" t="s">
        <v>326</v>
      </c>
      <c r="X9" t="s">
        <v>326</v>
      </c>
      <c r="Y9" t="s">
        <v>326</v>
      </c>
      <c r="Z9" t="s">
        <v>326</v>
      </c>
      <c r="AA9" t="s">
        <v>326</v>
      </c>
      <c r="AB9" t="s">
        <v>290</v>
      </c>
      <c r="AC9" t="s">
        <v>326</v>
      </c>
      <c r="AD9" t="s">
        <v>326</v>
      </c>
      <c r="AF9" t="s">
        <v>326</v>
      </c>
      <c r="AG9">
        <f t="shared" si="0"/>
        <v>1</v>
      </c>
    </row>
    <row r="10" spans="1:33" x14ac:dyDescent="0.25">
      <c r="A10" t="s">
        <v>210</v>
      </c>
      <c r="B10">
        <v>2</v>
      </c>
      <c r="C10">
        <v>9</v>
      </c>
      <c r="D10" t="s">
        <v>219</v>
      </c>
      <c r="E10" t="s">
        <v>76</v>
      </c>
      <c r="F10" t="s">
        <v>79</v>
      </c>
      <c r="G10" t="s">
        <v>778</v>
      </c>
      <c r="H10" t="s">
        <v>240</v>
      </c>
      <c r="I10" t="s">
        <v>213</v>
      </c>
      <c r="J10" t="s">
        <v>288</v>
      </c>
      <c r="K10" t="s">
        <v>75</v>
      </c>
      <c r="M10" t="s">
        <v>181</v>
      </c>
      <c r="N10" t="s">
        <v>326</v>
      </c>
      <c r="O10" t="s">
        <v>326</v>
      </c>
      <c r="P10" t="s">
        <v>326</v>
      </c>
      <c r="Q10" t="s">
        <v>326</v>
      </c>
      <c r="R10" t="s">
        <v>326</v>
      </c>
      <c r="S10" t="s">
        <v>326</v>
      </c>
      <c r="T10" t="s">
        <v>326</v>
      </c>
      <c r="U10" t="s">
        <v>326</v>
      </c>
      <c r="V10" t="s">
        <v>326</v>
      </c>
      <c r="X10" t="s">
        <v>326</v>
      </c>
      <c r="Y10" t="s">
        <v>326</v>
      </c>
      <c r="Z10" t="s">
        <v>326</v>
      </c>
      <c r="AA10" t="s">
        <v>326</v>
      </c>
      <c r="AB10" t="s">
        <v>326</v>
      </c>
      <c r="AC10" t="s">
        <v>326</v>
      </c>
      <c r="AD10" t="s">
        <v>326</v>
      </c>
      <c r="AF10" t="s">
        <v>290</v>
      </c>
      <c r="AG10">
        <f t="shared" si="0"/>
        <v>1</v>
      </c>
    </row>
    <row r="11" spans="1:33" x14ac:dyDescent="0.25">
      <c r="A11" t="s">
        <v>210</v>
      </c>
      <c r="B11">
        <v>2</v>
      </c>
      <c r="C11">
        <v>10</v>
      </c>
      <c r="D11" t="s">
        <v>219</v>
      </c>
      <c r="E11" t="s">
        <v>132</v>
      </c>
      <c r="F11" t="s">
        <v>133</v>
      </c>
      <c r="G11" t="s">
        <v>779</v>
      </c>
      <c r="H11" t="s">
        <v>243</v>
      </c>
      <c r="I11" t="s">
        <v>134</v>
      </c>
      <c r="K11" t="s">
        <v>135</v>
      </c>
      <c r="M11" t="s">
        <v>181</v>
      </c>
      <c r="N11" t="s">
        <v>326</v>
      </c>
      <c r="O11" t="s">
        <v>326</v>
      </c>
      <c r="P11" t="s">
        <v>326</v>
      </c>
      <c r="Q11" t="s">
        <v>326</v>
      </c>
      <c r="R11" t="s">
        <v>326</v>
      </c>
      <c r="S11" t="s">
        <v>326</v>
      </c>
      <c r="T11" t="s">
        <v>326</v>
      </c>
      <c r="U11" t="s">
        <v>326</v>
      </c>
      <c r="V11" t="s">
        <v>326</v>
      </c>
      <c r="X11" t="s">
        <v>326</v>
      </c>
      <c r="Y11" t="s">
        <v>326</v>
      </c>
      <c r="Z11" t="s">
        <v>326</v>
      </c>
      <c r="AA11" t="s">
        <v>326</v>
      </c>
      <c r="AB11" t="s">
        <v>290</v>
      </c>
      <c r="AC11" t="s">
        <v>326</v>
      </c>
      <c r="AD11" t="s">
        <v>326</v>
      </c>
      <c r="AF11" t="s">
        <v>326</v>
      </c>
      <c r="AG11">
        <f t="shared" si="0"/>
        <v>1</v>
      </c>
    </row>
    <row r="12" spans="1:33" x14ac:dyDescent="0.25">
      <c r="A12" t="s">
        <v>210</v>
      </c>
      <c r="B12">
        <v>2</v>
      </c>
      <c r="C12">
        <v>11</v>
      </c>
      <c r="D12" t="s">
        <v>219</v>
      </c>
      <c r="E12" t="s">
        <v>78</v>
      </c>
      <c r="F12" t="s">
        <v>81</v>
      </c>
      <c r="G12" t="s">
        <v>780</v>
      </c>
      <c r="H12" t="s">
        <v>241</v>
      </c>
      <c r="I12" t="s">
        <v>214</v>
      </c>
      <c r="J12" t="s">
        <v>288</v>
      </c>
      <c r="K12" t="s">
        <v>75</v>
      </c>
      <c r="M12" t="s">
        <v>181</v>
      </c>
      <c r="N12" t="s">
        <v>326</v>
      </c>
      <c r="O12" t="s">
        <v>326</v>
      </c>
      <c r="P12" t="s">
        <v>326</v>
      </c>
      <c r="Q12" t="s">
        <v>326</v>
      </c>
      <c r="R12" t="s">
        <v>326</v>
      </c>
      <c r="S12" t="s">
        <v>326</v>
      </c>
      <c r="T12" t="s">
        <v>326</v>
      </c>
      <c r="U12" t="s">
        <v>326</v>
      </c>
      <c r="V12" t="s">
        <v>326</v>
      </c>
      <c r="X12" t="s">
        <v>326</v>
      </c>
      <c r="Y12" t="s">
        <v>326</v>
      </c>
      <c r="Z12" t="s">
        <v>326</v>
      </c>
      <c r="AA12" t="s">
        <v>326</v>
      </c>
      <c r="AB12" t="s">
        <v>326</v>
      </c>
      <c r="AC12" t="s">
        <v>326</v>
      </c>
      <c r="AD12" t="s">
        <v>326</v>
      </c>
      <c r="AF12" t="s">
        <v>290</v>
      </c>
      <c r="AG12">
        <f t="shared" si="0"/>
        <v>1</v>
      </c>
    </row>
    <row r="13" spans="1:33" x14ac:dyDescent="0.25">
      <c r="A13" t="s">
        <v>210</v>
      </c>
      <c r="B13">
        <v>2</v>
      </c>
      <c r="C13">
        <v>12</v>
      </c>
      <c r="D13" t="s">
        <v>219</v>
      </c>
      <c r="E13" t="s">
        <v>222</v>
      </c>
      <c r="F13" t="s">
        <v>329</v>
      </c>
      <c r="G13" t="s">
        <v>782</v>
      </c>
      <c r="H13" t="s">
        <v>223</v>
      </c>
      <c r="N13" t="s">
        <v>290</v>
      </c>
      <c r="O13" t="s">
        <v>326</v>
      </c>
      <c r="P13" t="s">
        <v>326</v>
      </c>
      <c r="Q13" t="s">
        <v>326</v>
      </c>
      <c r="R13" t="s">
        <v>326</v>
      </c>
      <c r="S13" t="s">
        <v>326</v>
      </c>
      <c r="T13" t="s">
        <v>326</v>
      </c>
      <c r="U13" t="s">
        <v>326</v>
      </c>
      <c r="V13" t="s">
        <v>326</v>
      </c>
      <c r="X13" t="s">
        <v>326</v>
      </c>
      <c r="Y13" t="s">
        <v>326</v>
      </c>
      <c r="Z13" t="s">
        <v>326</v>
      </c>
      <c r="AA13" t="s">
        <v>326</v>
      </c>
      <c r="AB13" t="s">
        <v>326</v>
      </c>
      <c r="AC13" t="s">
        <v>326</v>
      </c>
      <c r="AD13" t="s">
        <v>326</v>
      </c>
      <c r="AE13" t="s">
        <v>290</v>
      </c>
      <c r="AF13" t="s">
        <v>326</v>
      </c>
      <c r="AG13">
        <f t="shared" si="0"/>
        <v>2</v>
      </c>
    </row>
    <row r="14" spans="1:33" x14ac:dyDescent="0.25">
      <c r="A14" t="s">
        <v>210</v>
      </c>
      <c r="B14">
        <v>2</v>
      </c>
      <c r="C14">
        <v>13</v>
      </c>
      <c r="D14" t="s">
        <v>219</v>
      </c>
      <c r="E14" t="s">
        <v>120</v>
      </c>
      <c r="F14" t="s">
        <v>121</v>
      </c>
      <c r="G14" t="s">
        <v>783</v>
      </c>
      <c r="H14" t="s">
        <v>242</v>
      </c>
      <c r="I14" t="s">
        <v>122</v>
      </c>
      <c r="K14" t="s">
        <v>123</v>
      </c>
      <c r="M14" t="s">
        <v>181</v>
      </c>
      <c r="N14" t="s">
        <v>326</v>
      </c>
      <c r="O14" t="s">
        <v>326</v>
      </c>
      <c r="P14" t="s">
        <v>326</v>
      </c>
      <c r="Q14" t="s">
        <v>326</v>
      </c>
      <c r="R14" t="s">
        <v>326</v>
      </c>
      <c r="S14" t="s">
        <v>326</v>
      </c>
      <c r="T14" t="s">
        <v>326</v>
      </c>
      <c r="U14" t="s">
        <v>326</v>
      </c>
      <c r="V14" t="s">
        <v>326</v>
      </c>
      <c r="X14" t="s">
        <v>326</v>
      </c>
      <c r="Y14" t="s">
        <v>326</v>
      </c>
      <c r="Z14" t="s">
        <v>326</v>
      </c>
      <c r="AA14" t="s">
        <v>326</v>
      </c>
      <c r="AB14" t="s">
        <v>290</v>
      </c>
      <c r="AC14" t="s">
        <v>326</v>
      </c>
      <c r="AD14" t="s">
        <v>326</v>
      </c>
      <c r="AF14" t="s">
        <v>326</v>
      </c>
      <c r="AG14">
        <f t="shared" si="0"/>
        <v>1</v>
      </c>
    </row>
    <row r="15" spans="1:33" x14ac:dyDescent="0.25">
      <c r="A15" t="s">
        <v>210</v>
      </c>
      <c r="B15">
        <v>2</v>
      </c>
      <c r="C15">
        <v>14</v>
      </c>
      <c r="D15" t="s">
        <v>219</v>
      </c>
      <c r="E15" t="s">
        <v>363</v>
      </c>
      <c r="F15" t="s">
        <v>364</v>
      </c>
      <c r="G15" t="s">
        <v>818</v>
      </c>
      <c r="H15" t="s">
        <v>365</v>
      </c>
      <c r="I15" t="s">
        <v>366</v>
      </c>
      <c r="K15" t="s">
        <v>367</v>
      </c>
      <c r="M15" t="s">
        <v>368</v>
      </c>
      <c r="W15" t="s">
        <v>290</v>
      </c>
      <c r="AE15" t="s">
        <v>290</v>
      </c>
    </row>
    <row r="16" spans="1:33" x14ac:dyDescent="0.25">
      <c r="A16" t="s">
        <v>210</v>
      </c>
      <c r="B16">
        <v>2</v>
      </c>
      <c r="C16">
        <v>15</v>
      </c>
      <c r="D16" t="s">
        <v>219</v>
      </c>
      <c r="E16" t="s">
        <v>124</v>
      </c>
      <c r="F16" t="s">
        <v>183</v>
      </c>
      <c r="G16" t="s">
        <v>773</v>
      </c>
      <c r="H16" t="s">
        <v>370</v>
      </c>
      <c r="I16" t="s">
        <v>126</v>
      </c>
      <c r="K16" t="s">
        <v>127</v>
      </c>
      <c r="L16" t="s">
        <v>183</v>
      </c>
      <c r="M16" t="s">
        <v>181</v>
      </c>
      <c r="N16" t="s">
        <v>326</v>
      </c>
      <c r="O16" t="s">
        <v>326</v>
      </c>
      <c r="P16" t="s">
        <v>326</v>
      </c>
      <c r="Q16" t="s">
        <v>326</v>
      </c>
      <c r="R16" t="s">
        <v>326</v>
      </c>
      <c r="S16" t="s">
        <v>326</v>
      </c>
      <c r="T16" t="s">
        <v>326</v>
      </c>
      <c r="U16" t="s">
        <v>326</v>
      </c>
      <c r="V16" t="s">
        <v>326</v>
      </c>
      <c r="X16" t="s">
        <v>326</v>
      </c>
      <c r="Y16" t="s">
        <v>326</v>
      </c>
      <c r="Z16" t="s">
        <v>326</v>
      </c>
      <c r="AA16" t="s">
        <v>290</v>
      </c>
      <c r="AB16" t="s">
        <v>290</v>
      </c>
      <c r="AC16" t="s">
        <v>326</v>
      </c>
      <c r="AD16" t="s">
        <v>326</v>
      </c>
      <c r="AE16" t="s">
        <v>290</v>
      </c>
      <c r="AF16" t="s">
        <v>326</v>
      </c>
      <c r="AG16">
        <f t="shared" ref="AG16:AG25" si="1">COUNTIF(N16:AF16,"X")</f>
        <v>3</v>
      </c>
    </row>
    <row r="17" spans="1:33" x14ac:dyDescent="0.25">
      <c r="A17" t="s">
        <v>210</v>
      </c>
      <c r="B17">
        <v>2</v>
      </c>
      <c r="C17">
        <v>16</v>
      </c>
      <c r="D17" t="s">
        <v>219</v>
      </c>
      <c r="E17" t="s">
        <v>77</v>
      </c>
      <c r="F17" t="s">
        <v>372</v>
      </c>
      <c r="G17" t="s">
        <v>774</v>
      </c>
      <c r="H17" t="s">
        <v>373</v>
      </c>
      <c r="I17" t="s">
        <v>182</v>
      </c>
      <c r="K17" t="s">
        <v>75</v>
      </c>
      <c r="L17" t="s">
        <v>220</v>
      </c>
      <c r="M17" t="s">
        <v>181</v>
      </c>
      <c r="N17" t="s">
        <v>326</v>
      </c>
      <c r="O17" t="s">
        <v>326</v>
      </c>
      <c r="P17" t="s">
        <v>326</v>
      </c>
      <c r="Q17" t="s">
        <v>326</v>
      </c>
      <c r="R17" t="s">
        <v>326</v>
      </c>
      <c r="S17" t="s">
        <v>326</v>
      </c>
      <c r="T17" t="s">
        <v>290</v>
      </c>
      <c r="U17" t="s">
        <v>326</v>
      </c>
      <c r="V17" t="s">
        <v>326</v>
      </c>
      <c r="X17" t="s">
        <v>326</v>
      </c>
      <c r="Y17" t="s">
        <v>326</v>
      </c>
      <c r="Z17" t="s">
        <v>326</v>
      </c>
      <c r="AA17" t="s">
        <v>326</v>
      </c>
      <c r="AB17" t="s">
        <v>326</v>
      </c>
      <c r="AC17" t="s">
        <v>326</v>
      </c>
      <c r="AD17" t="s">
        <v>326</v>
      </c>
      <c r="AE17" t="s">
        <v>290</v>
      </c>
      <c r="AF17" t="s">
        <v>326</v>
      </c>
      <c r="AG17">
        <f t="shared" si="1"/>
        <v>2</v>
      </c>
    </row>
    <row r="18" spans="1:33" x14ac:dyDescent="0.25">
      <c r="A18" t="s">
        <v>210</v>
      </c>
      <c r="B18">
        <v>2</v>
      </c>
      <c r="C18">
        <v>17</v>
      </c>
      <c r="D18" t="s">
        <v>219</v>
      </c>
      <c r="E18" t="s">
        <v>72</v>
      </c>
      <c r="F18" t="s">
        <v>185</v>
      </c>
      <c r="G18" t="s">
        <v>775</v>
      </c>
      <c r="H18" t="s">
        <v>371</v>
      </c>
      <c r="I18" t="s">
        <v>74</v>
      </c>
      <c r="K18" t="s">
        <v>75</v>
      </c>
      <c r="L18" t="s">
        <v>221</v>
      </c>
      <c r="N18" t="s">
        <v>326</v>
      </c>
      <c r="O18" t="s">
        <v>326</v>
      </c>
      <c r="P18" t="s">
        <v>326</v>
      </c>
      <c r="Q18" t="s">
        <v>326</v>
      </c>
      <c r="R18" t="s">
        <v>326</v>
      </c>
      <c r="S18" t="s">
        <v>326</v>
      </c>
      <c r="T18" t="s">
        <v>290</v>
      </c>
      <c r="U18" t="s">
        <v>326</v>
      </c>
      <c r="V18" t="s">
        <v>326</v>
      </c>
      <c r="X18" t="s">
        <v>326</v>
      </c>
      <c r="Y18" t="s">
        <v>326</v>
      </c>
      <c r="Z18" t="s">
        <v>326</v>
      </c>
      <c r="AA18" t="s">
        <v>290</v>
      </c>
      <c r="AB18" t="s">
        <v>326</v>
      </c>
      <c r="AC18" t="s">
        <v>326</v>
      </c>
      <c r="AD18" t="s">
        <v>326</v>
      </c>
      <c r="AE18" t="s">
        <v>290</v>
      </c>
      <c r="AF18" t="s">
        <v>326</v>
      </c>
      <c r="AG18">
        <f t="shared" si="1"/>
        <v>3</v>
      </c>
    </row>
    <row r="19" spans="1:33" x14ac:dyDescent="0.25">
      <c r="A19" t="s">
        <v>210</v>
      </c>
      <c r="B19">
        <v>3</v>
      </c>
      <c r="C19">
        <v>18</v>
      </c>
      <c r="D19" t="s">
        <v>217</v>
      </c>
      <c r="E19" t="s">
        <v>26</v>
      </c>
      <c r="F19" t="s">
        <v>28</v>
      </c>
      <c r="G19" t="s">
        <v>789</v>
      </c>
      <c r="H19" t="s">
        <v>237</v>
      </c>
      <c r="I19" t="s">
        <v>31</v>
      </c>
      <c r="K19" t="s">
        <v>44</v>
      </c>
      <c r="N19" t="s">
        <v>326</v>
      </c>
      <c r="O19" t="s">
        <v>290</v>
      </c>
      <c r="P19" t="s">
        <v>326</v>
      </c>
      <c r="Q19" t="s">
        <v>326</v>
      </c>
      <c r="R19" t="s">
        <v>326</v>
      </c>
      <c r="S19" t="s">
        <v>326</v>
      </c>
      <c r="T19" t="s">
        <v>326</v>
      </c>
      <c r="U19" t="s">
        <v>326</v>
      </c>
      <c r="V19" t="s">
        <v>326</v>
      </c>
      <c r="X19" t="s">
        <v>326</v>
      </c>
      <c r="Y19" t="s">
        <v>326</v>
      </c>
      <c r="Z19" t="s">
        <v>326</v>
      </c>
      <c r="AA19" t="s">
        <v>326</v>
      </c>
      <c r="AB19" t="s">
        <v>326</v>
      </c>
      <c r="AC19" t="s">
        <v>326</v>
      </c>
      <c r="AD19" t="s">
        <v>326</v>
      </c>
      <c r="AF19" t="s">
        <v>326</v>
      </c>
      <c r="AG19">
        <f t="shared" si="1"/>
        <v>1</v>
      </c>
    </row>
    <row r="20" spans="1:33" x14ac:dyDescent="0.25">
      <c r="A20" t="s">
        <v>210</v>
      </c>
      <c r="B20">
        <v>3</v>
      </c>
      <c r="C20">
        <v>19</v>
      </c>
      <c r="D20" t="s">
        <v>217</v>
      </c>
      <c r="E20" t="s">
        <v>13</v>
      </c>
      <c r="F20" t="s">
        <v>14</v>
      </c>
      <c r="G20" t="s">
        <v>787</v>
      </c>
      <c r="H20" t="s">
        <v>229</v>
      </c>
      <c r="I20" t="s">
        <v>15</v>
      </c>
      <c r="K20" t="s">
        <v>37</v>
      </c>
      <c r="N20" t="s">
        <v>326</v>
      </c>
      <c r="O20" t="s">
        <v>326</v>
      </c>
      <c r="P20" t="s">
        <v>290</v>
      </c>
      <c r="Q20" t="s">
        <v>326</v>
      </c>
      <c r="R20" t="s">
        <v>326</v>
      </c>
      <c r="S20" t="s">
        <v>326</v>
      </c>
      <c r="T20" t="s">
        <v>326</v>
      </c>
      <c r="U20" t="s">
        <v>326</v>
      </c>
      <c r="V20" t="s">
        <v>326</v>
      </c>
      <c r="X20" t="s">
        <v>326</v>
      </c>
      <c r="Y20" t="s">
        <v>326</v>
      </c>
      <c r="Z20" t="s">
        <v>326</v>
      </c>
      <c r="AA20" t="s">
        <v>326</v>
      </c>
      <c r="AB20" t="s">
        <v>326</v>
      </c>
      <c r="AC20" t="s">
        <v>326</v>
      </c>
      <c r="AD20" t="s">
        <v>326</v>
      </c>
      <c r="AF20" t="s">
        <v>326</v>
      </c>
      <c r="AG20">
        <f t="shared" si="1"/>
        <v>1</v>
      </c>
    </row>
    <row r="21" spans="1:33" x14ac:dyDescent="0.25">
      <c r="A21" t="s">
        <v>210</v>
      </c>
      <c r="B21">
        <v>3</v>
      </c>
      <c r="C21">
        <v>20</v>
      </c>
      <c r="D21" t="s">
        <v>217</v>
      </c>
      <c r="E21" t="s">
        <v>24</v>
      </c>
      <c r="F21" t="s">
        <v>23</v>
      </c>
      <c r="G21" t="s">
        <v>785</v>
      </c>
      <c r="H21" t="s">
        <v>235</v>
      </c>
      <c r="I21" t="s">
        <v>46</v>
      </c>
      <c r="K21" t="s">
        <v>38</v>
      </c>
      <c r="N21" t="s">
        <v>326</v>
      </c>
      <c r="O21" t="s">
        <v>326</v>
      </c>
      <c r="P21" t="s">
        <v>326</v>
      </c>
      <c r="Q21" t="s">
        <v>326</v>
      </c>
      <c r="R21" t="s">
        <v>326</v>
      </c>
      <c r="S21" t="s">
        <v>326</v>
      </c>
      <c r="T21" t="s">
        <v>326</v>
      </c>
      <c r="U21" t="s">
        <v>326</v>
      </c>
      <c r="V21" t="s">
        <v>326</v>
      </c>
      <c r="X21" t="s">
        <v>326</v>
      </c>
      <c r="Y21" t="s">
        <v>326</v>
      </c>
      <c r="Z21" t="s">
        <v>290</v>
      </c>
      <c r="AA21" t="s">
        <v>326</v>
      </c>
      <c r="AB21" t="s">
        <v>326</v>
      </c>
      <c r="AC21" t="s">
        <v>326</v>
      </c>
      <c r="AD21" t="s">
        <v>326</v>
      </c>
      <c r="AF21" t="s">
        <v>326</v>
      </c>
      <c r="AG21">
        <f t="shared" si="1"/>
        <v>1</v>
      </c>
    </row>
    <row r="22" spans="1:33" x14ac:dyDescent="0.25">
      <c r="A22" t="s">
        <v>210</v>
      </c>
      <c r="B22">
        <v>3</v>
      </c>
      <c r="C22">
        <v>21</v>
      </c>
      <c r="D22" t="s">
        <v>217</v>
      </c>
      <c r="E22" t="s">
        <v>21</v>
      </c>
      <c r="F22" t="s">
        <v>22</v>
      </c>
      <c r="G22" t="s">
        <v>786</v>
      </c>
      <c r="H22" t="s">
        <v>234</v>
      </c>
      <c r="I22" t="s">
        <v>45</v>
      </c>
      <c r="K22" t="s">
        <v>38</v>
      </c>
      <c r="N22" t="s">
        <v>326</v>
      </c>
      <c r="O22" t="s">
        <v>326</v>
      </c>
      <c r="P22" t="s">
        <v>326</v>
      </c>
      <c r="Q22" t="s">
        <v>326</v>
      </c>
      <c r="R22" t="s">
        <v>326</v>
      </c>
      <c r="S22" t="s">
        <v>326</v>
      </c>
      <c r="T22" t="s">
        <v>326</v>
      </c>
      <c r="U22" t="s">
        <v>326</v>
      </c>
      <c r="V22" t="s">
        <v>326</v>
      </c>
      <c r="X22" t="s">
        <v>326</v>
      </c>
      <c r="Y22" t="s">
        <v>326</v>
      </c>
      <c r="Z22" t="s">
        <v>290</v>
      </c>
      <c r="AA22" t="s">
        <v>326</v>
      </c>
      <c r="AB22" t="s">
        <v>326</v>
      </c>
      <c r="AC22" t="s">
        <v>326</v>
      </c>
      <c r="AD22" t="s">
        <v>326</v>
      </c>
      <c r="AF22" t="s">
        <v>326</v>
      </c>
      <c r="AG22">
        <f t="shared" si="1"/>
        <v>1</v>
      </c>
    </row>
    <row r="23" spans="1:33" x14ac:dyDescent="0.25">
      <c r="A23" t="s">
        <v>210</v>
      </c>
      <c r="B23">
        <v>3</v>
      </c>
      <c r="C23">
        <v>22</v>
      </c>
      <c r="D23" t="s">
        <v>217</v>
      </c>
      <c r="E23" t="s">
        <v>7</v>
      </c>
      <c r="F23" t="s">
        <v>3</v>
      </c>
      <c r="G23" t="s">
        <v>784</v>
      </c>
      <c r="H23" t="s">
        <v>228</v>
      </c>
      <c r="I23" t="s">
        <v>8</v>
      </c>
      <c r="K23" t="s">
        <v>36</v>
      </c>
      <c r="N23" t="s">
        <v>326</v>
      </c>
      <c r="O23" t="s">
        <v>326</v>
      </c>
      <c r="P23" t="s">
        <v>290</v>
      </c>
      <c r="Q23" t="s">
        <v>326</v>
      </c>
      <c r="R23" t="s">
        <v>326</v>
      </c>
      <c r="S23" t="s">
        <v>326</v>
      </c>
      <c r="T23" t="s">
        <v>326</v>
      </c>
      <c r="U23" t="s">
        <v>326</v>
      </c>
      <c r="V23" t="s">
        <v>326</v>
      </c>
      <c r="X23" t="s">
        <v>326</v>
      </c>
      <c r="Y23" t="s">
        <v>326</v>
      </c>
      <c r="Z23" t="s">
        <v>326</v>
      </c>
      <c r="AA23" t="s">
        <v>326</v>
      </c>
      <c r="AB23" t="s">
        <v>326</v>
      </c>
      <c r="AC23" t="s">
        <v>326</v>
      </c>
      <c r="AD23" t="s">
        <v>326</v>
      </c>
      <c r="AF23" t="s">
        <v>326</v>
      </c>
      <c r="AG23">
        <f t="shared" si="1"/>
        <v>1</v>
      </c>
    </row>
    <row r="24" spans="1:33" x14ac:dyDescent="0.25">
      <c r="A24" t="s">
        <v>210</v>
      </c>
      <c r="B24">
        <v>3</v>
      </c>
      <c r="C24">
        <v>23</v>
      </c>
      <c r="D24" t="s">
        <v>217</v>
      </c>
      <c r="E24" t="s">
        <v>39</v>
      </c>
      <c r="F24" t="s">
        <v>40</v>
      </c>
      <c r="G24" t="s">
        <v>790</v>
      </c>
      <c r="H24" t="s">
        <v>238</v>
      </c>
      <c r="I24" t="s">
        <v>41</v>
      </c>
      <c r="K24" t="s">
        <v>42</v>
      </c>
      <c r="N24" t="s">
        <v>326</v>
      </c>
      <c r="O24" t="s">
        <v>326</v>
      </c>
      <c r="P24" t="s">
        <v>326</v>
      </c>
      <c r="Q24" t="s">
        <v>326</v>
      </c>
      <c r="R24" t="s">
        <v>290</v>
      </c>
      <c r="S24" t="s">
        <v>326</v>
      </c>
      <c r="T24" t="s">
        <v>326</v>
      </c>
      <c r="U24" t="s">
        <v>326</v>
      </c>
      <c r="V24" t="s">
        <v>326</v>
      </c>
      <c r="X24" t="s">
        <v>326</v>
      </c>
      <c r="Y24" t="s">
        <v>326</v>
      </c>
      <c r="Z24" t="s">
        <v>326</v>
      </c>
      <c r="AA24" t="s">
        <v>326</v>
      </c>
      <c r="AB24" t="s">
        <v>326</v>
      </c>
      <c r="AC24" t="s">
        <v>326</v>
      </c>
      <c r="AD24" t="s">
        <v>326</v>
      </c>
      <c r="AF24" t="s">
        <v>326</v>
      </c>
      <c r="AG24">
        <f t="shared" si="1"/>
        <v>1</v>
      </c>
    </row>
    <row r="25" spans="1:33" x14ac:dyDescent="0.25">
      <c r="A25" t="s">
        <v>210</v>
      </c>
      <c r="B25">
        <v>3</v>
      </c>
      <c r="C25">
        <v>24</v>
      </c>
      <c r="D25" t="s">
        <v>217</v>
      </c>
      <c r="E25" t="s">
        <v>25</v>
      </c>
      <c r="F25" t="s">
        <v>27</v>
      </c>
      <c r="G25" t="s">
        <v>788</v>
      </c>
      <c r="H25" t="s">
        <v>236</v>
      </c>
      <c r="I25" t="s">
        <v>30</v>
      </c>
      <c r="K25" t="s">
        <v>43</v>
      </c>
      <c r="N25" t="s">
        <v>326</v>
      </c>
      <c r="O25" t="s">
        <v>290</v>
      </c>
      <c r="P25" t="s">
        <v>326</v>
      </c>
      <c r="Q25" t="s">
        <v>326</v>
      </c>
      <c r="R25" t="s">
        <v>326</v>
      </c>
      <c r="S25" t="s">
        <v>326</v>
      </c>
      <c r="T25" t="s">
        <v>326</v>
      </c>
      <c r="U25" t="s">
        <v>326</v>
      </c>
      <c r="V25" t="s">
        <v>326</v>
      </c>
      <c r="X25" t="s">
        <v>326</v>
      </c>
      <c r="Y25" t="s">
        <v>326</v>
      </c>
      <c r="Z25" t="s">
        <v>326</v>
      </c>
      <c r="AA25" t="s">
        <v>326</v>
      </c>
      <c r="AB25" t="s">
        <v>326</v>
      </c>
      <c r="AC25" t="s">
        <v>326</v>
      </c>
      <c r="AD25" t="s">
        <v>326</v>
      </c>
      <c r="AF25" t="s">
        <v>326</v>
      </c>
      <c r="AG25">
        <f t="shared" si="1"/>
        <v>1</v>
      </c>
    </row>
    <row r="26" spans="1:33" x14ac:dyDescent="0.25">
      <c r="A26" t="s">
        <v>210</v>
      </c>
      <c r="B26">
        <v>4</v>
      </c>
      <c r="C26">
        <v>25</v>
      </c>
      <c r="D26" t="s">
        <v>224</v>
      </c>
      <c r="E26" t="s">
        <v>374</v>
      </c>
      <c r="F26" t="s">
        <v>375</v>
      </c>
      <c r="G26" t="s">
        <v>819</v>
      </c>
      <c r="H26" t="s">
        <v>376</v>
      </c>
      <c r="I26" t="s">
        <v>377</v>
      </c>
      <c r="K26" t="s">
        <v>378</v>
      </c>
      <c r="M26" t="s">
        <v>180</v>
      </c>
      <c r="W26" t="s">
        <v>290</v>
      </c>
      <c r="AE26" t="s">
        <v>290</v>
      </c>
    </row>
    <row r="27" spans="1:33" x14ac:dyDescent="0.25">
      <c r="A27" t="s">
        <v>210</v>
      </c>
      <c r="B27">
        <v>4</v>
      </c>
      <c r="C27">
        <v>26</v>
      </c>
      <c r="D27" t="s">
        <v>224</v>
      </c>
      <c r="E27" t="s">
        <v>144</v>
      </c>
      <c r="F27" t="s">
        <v>335</v>
      </c>
      <c r="G27" t="s">
        <v>792</v>
      </c>
      <c r="H27" t="s">
        <v>248</v>
      </c>
      <c r="I27" t="s">
        <v>146</v>
      </c>
      <c r="K27" t="s">
        <v>167</v>
      </c>
      <c r="M27" t="s">
        <v>181</v>
      </c>
      <c r="N27" t="s">
        <v>290</v>
      </c>
      <c r="O27" t="s">
        <v>326</v>
      </c>
      <c r="P27" t="s">
        <v>326</v>
      </c>
      <c r="Q27" t="s">
        <v>326</v>
      </c>
      <c r="R27" t="s">
        <v>326</v>
      </c>
      <c r="S27" t="s">
        <v>326</v>
      </c>
      <c r="T27" t="s">
        <v>326</v>
      </c>
      <c r="U27" t="s">
        <v>326</v>
      </c>
      <c r="V27" t="s">
        <v>326</v>
      </c>
      <c r="W27" t="s">
        <v>290</v>
      </c>
      <c r="X27" t="s">
        <v>326</v>
      </c>
      <c r="Y27" t="s">
        <v>326</v>
      </c>
      <c r="Z27" t="s">
        <v>326</v>
      </c>
      <c r="AA27" t="s">
        <v>326</v>
      </c>
      <c r="AB27" t="s">
        <v>326</v>
      </c>
      <c r="AC27" t="s">
        <v>326</v>
      </c>
      <c r="AD27" t="s">
        <v>326</v>
      </c>
      <c r="AF27" t="s">
        <v>326</v>
      </c>
      <c r="AG27">
        <f t="shared" ref="AG27:AG33" si="2">COUNTIF(N27:AF27,"X")</f>
        <v>2</v>
      </c>
    </row>
    <row r="28" spans="1:33" x14ac:dyDescent="0.25">
      <c r="A28" t="s">
        <v>210</v>
      </c>
      <c r="B28">
        <v>4</v>
      </c>
      <c r="C28">
        <v>27</v>
      </c>
      <c r="D28" t="s">
        <v>224</v>
      </c>
      <c r="E28" t="s">
        <v>169</v>
      </c>
      <c r="F28" t="s">
        <v>333</v>
      </c>
      <c r="G28" t="s">
        <v>793</v>
      </c>
      <c r="H28" t="s">
        <v>301</v>
      </c>
      <c r="I28" t="s">
        <v>171</v>
      </c>
      <c r="K28" t="s">
        <v>172</v>
      </c>
      <c r="M28" t="s">
        <v>181</v>
      </c>
      <c r="N28" t="s">
        <v>326</v>
      </c>
      <c r="O28" t="s">
        <v>326</v>
      </c>
      <c r="P28" t="s">
        <v>326</v>
      </c>
      <c r="Q28" t="s">
        <v>326</v>
      </c>
      <c r="R28" t="s">
        <v>326</v>
      </c>
      <c r="S28" t="s">
        <v>326</v>
      </c>
      <c r="T28" t="s">
        <v>326</v>
      </c>
      <c r="U28" t="s">
        <v>326</v>
      </c>
      <c r="V28" t="s">
        <v>326</v>
      </c>
      <c r="X28" t="s">
        <v>290</v>
      </c>
      <c r="Y28" t="s">
        <v>326</v>
      </c>
      <c r="Z28" t="s">
        <v>326</v>
      </c>
      <c r="AA28" t="s">
        <v>326</v>
      </c>
      <c r="AB28" t="s">
        <v>326</v>
      </c>
      <c r="AC28" t="s">
        <v>326</v>
      </c>
      <c r="AD28" t="s">
        <v>326</v>
      </c>
      <c r="AF28" t="s">
        <v>326</v>
      </c>
      <c r="AG28">
        <f t="shared" si="2"/>
        <v>1</v>
      </c>
    </row>
    <row r="29" spans="1:33" x14ac:dyDescent="0.25">
      <c r="A29" t="s">
        <v>210</v>
      </c>
      <c r="B29">
        <v>4</v>
      </c>
      <c r="C29">
        <v>28</v>
      </c>
      <c r="D29" t="s">
        <v>224</v>
      </c>
      <c r="E29" t="s">
        <v>414</v>
      </c>
      <c r="F29" t="s">
        <v>692</v>
      </c>
      <c r="G29" t="s">
        <v>794</v>
      </c>
      <c r="H29" t="s">
        <v>693</v>
      </c>
      <c r="I29" t="s">
        <v>157</v>
      </c>
      <c r="K29" t="s">
        <v>694</v>
      </c>
      <c r="M29" t="s">
        <v>181</v>
      </c>
      <c r="N29" t="s">
        <v>326</v>
      </c>
      <c r="O29" t="s">
        <v>326</v>
      </c>
      <c r="P29" t="s">
        <v>326</v>
      </c>
      <c r="Q29" t="s">
        <v>326</v>
      </c>
      <c r="R29" t="s">
        <v>326</v>
      </c>
      <c r="S29" t="s">
        <v>326</v>
      </c>
      <c r="T29" t="s">
        <v>326</v>
      </c>
      <c r="U29" t="s">
        <v>326</v>
      </c>
      <c r="V29" t="s">
        <v>290</v>
      </c>
      <c r="X29" t="s">
        <v>326</v>
      </c>
      <c r="Y29" t="s">
        <v>326</v>
      </c>
      <c r="Z29" t="s">
        <v>326</v>
      </c>
      <c r="AA29" t="s">
        <v>326</v>
      </c>
      <c r="AB29" t="s">
        <v>326</v>
      </c>
      <c r="AC29" t="s">
        <v>326</v>
      </c>
      <c r="AD29" t="s">
        <v>326</v>
      </c>
      <c r="AF29" t="s">
        <v>326</v>
      </c>
      <c r="AG29">
        <f t="shared" si="2"/>
        <v>1</v>
      </c>
    </row>
    <row r="30" spans="1:33" x14ac:dyDescent="0.25">
      <c r="A30" t="s">
        <v>210</v>
      </c>
      <c r="B30">
        <v>4</v>
      </c>
      <c r="C30">
        <v>29</v>
      </c>
      <c r="D30" t="s">
        <v>224</v>
      </c>
      <c r="E30" t="s">
        <v>151</v>
      </c>
      <c r="F30" t="s">
        <v>330</v>
      </c>
      <c r="G30" t="s">
        <v>795</v>
      </c>
      <c r="H30" t="s">
        <v>152</v>
      </c>
      <c r="I30" t="s">
        <v>369</v>
      </c>
      <c r="K30" t="s">
        <v>154</v>
      </c>
      <c r="M30" t="s">
        <v>181</v>
      </c>
      <c r="N30" t="s">
        <v>326</v>
      </c>
      <c r="O30" t="s">
        <v>326</v>
      </c>
      <c r="P30" t="s">
        <v>326</v>
      </c>
      <c r="Q30" t="s">
        <v>326</v>
      </c>
      <c r="R30" t="s">
        <v>326</v>
      </c>
      <c r="S30" t="s">
        <v>326</v>
      </c>
      <c r="T30" t="s">
        <v>326</v>
      </c>
      <c r="U30" t="s">
        <v>326</v>
      </c>
      <c r="V30" t="s">
        <v>290</v>
      </c>
      <c r="X30" t="s">
        <v>326</v>
      </c>
      <c r="Y30" t="s">
        <v>326</v>
      </c>
      <c r="Z30" t="s">
        <v>326</v>
      </c>
      <c r="AA30" t="s">
        <v>326</v>
      </c>
      <c r="AB30" t="s">
        <v>326</v>
      </c>
      <c r="AC30" t="s">
        <v>326</v>
      </c>
      <c r="AD30" t="s">
        <v>326</v>
      </c>
      <c r="AF30" t="s">
        <v>326</v>
      </c>
      <c r="AG30">
        <f t="shared" si="2"/>
        <v>1</v>
      </c>
    </row>
    <row r="31" spans="1:33" x14ac:dyDescent="0.25">
      <c r="A31" t="s">
        <v>210</v>
      </c>
      <c r="B31">
        <v>4</v>
      </c>
      <c r="C31">
        <v>30</v>
      </c>
      <c r="D31" t="s">
        <v>224</v>
      </c>
      <c r="E31" t="s">
        <v>159</v>
      </c>
      <c r="F31" t="s">
        <v>331</v>
      </c>
      <c r="G31" t="s">
        <v>796</v>
      </c>
      <c r="H31" t="s">
        <v>160</v>
      </c>
      <c r="I31" t="s">
        <v>161</v>
      </c>
      <c r="K31" t="s">
        <v>160</v>
      </c>
      <c r="M31" t="s">
        <v>181</v>
      </c>
      <c r="N31" t="s">
        <v>326</v>
      </c>
      <c r="O31" t="s">
        <v>326</v>
      </c>
      <c r="P31" t="s">
        <v>326</v>
      </c>
      <c r="Q31" t="s">
        <v>326</v>
      </c>
      <c r="R31" t="s">
        <v>326</v>
      </c>
      <c r="S31" t="s">
        <v>326</v>
      </c>
      <c r="T31" t="s">
        <v>326</v>
      </c>
      <c r="U31" t="s">
        <v>326</v>
      </c>
      <c r="V31" t="s">
        <v>290</v>
      </c>
      <c r="X31" t="s">
        <v>326</v>
      </c>
      <c r="Y31" t="s">
        <v>326</v>
      </c>
      <c r="Z31" t="s">
        <v>326</v>
      </c>
      <c r="AA31" t="s">
        <v>326</v>
      </c>
      <c r="AB31" t="s">
        <v>326</v>
      </c>
      <c r="AC31" t="s">
        <v>326</v>
      </c>
      <c r="AD31" t="s">
        <v>326</v>
      </c>
      <c r="AF31" t="s">
        <v>326</v>
      </c>
      <c r="AG31">
        <f t="shared" si="2"/>
        <v>1</v>
      </c>
    </row>
    <row r="32" spans="1:33" x14ac:dyDescent="0.25">
      <c r="A32" t="s">
        <v>210</v>
      </c>
      <c r="B32">
        <v>4</v>
      </c>
      <c r="C32">
        <v>31</v>
      </c>
      <c r="D32" t="s">
        <v>224</v>
      </c>
      <c r="E32" t="s">
        <v>227</v>
      </c>
      <c r="F32" t="s">
        <v>332</v>
      </c>
      <c r="G32" t="s">
        <v>823</v>
      </c>
      <c r="H32" t="s">
        <v>162</v>
      </c>
      <c r="I32" t="s">
        <v>163</v>
      </c>
      <c r="M32" t="s">
        <v>181</v>
      </c>
      <c r="N32" t="s">
        <v>326</v>
      </c>
      <c r="O32" t="s">
        <v>326</v>
      </c>
      <c r="P32" t="s">
        <v>326</v>
      </c>
      <c r="Q32" t="s">
        <v>326</v>
      </c>
      <c r="R32" t="s">
        <v>326</v>
      </c>
      <c r="S32" t="s">
        <v>326</v>
      </c>
      <c r="T32" t="s">
        <v>326</v>
      </c>
      <c r="U32" t="s">
        <v>326</v>
      </c>
      <c r="V32" t="s">
        <v>290</v>
      </c>
      <c r="X32" t="s">
        <v>326</v>
      </c>
      <c r="Y32" t="s">
        <v>326</v>
      </c>
      <c r="Z32" t="s">
        <v>326</v>
      </c>
      <c r="AA32" t="s">
        <v>326</v>
      </c>
      <c r="AB32" t="s">
        <v>326</v>
      </c>
      <c r="AC32" t="s">
        <v>326</v>
      </c>
      <c r="AD32" t="s">
        <v>326</v>
      </c>
      <c r="AF32" t="s">
        <v>326</v>
      </c>
      <c r="AG32">
        <f t="shared" si="2"/>
        <v>1</v>
      </c>
    </row>
    <row r="33" spans="1:33" x14ac:dyDescent="0.25">
      <c r="A33" t="s">
        <v>210</v>
      </c>
      <c r="B33">
        <v>4</v>
      </c>
      <c r="C33">
        <v>32</v>
      </c>
      <c r="D33" t="s">
        <v>224</v>
      </c>
      <c r="E33" t="s">
        <v>356</v>
      </c>
      <c r="F33" t="s">
        <v>412</v>
      </c>
      <c r="G33" t="s">
        <v>820</v>
      </c>
      <c r="H33" t="s">
        <v>413</v>
      </c>
      <c r="I33" t="s">
        <v>149</v>
      </c>
      <c r="K33" t="s">
        <v>167</v>
      </c>
      <c r="L33" t="s">
        <v>168</v>
      </c>
      <c r="M33" t="s">
        <v>181</v>
      </c>
      <c r="N33" t="s">
        <v>290</v>
      </c>
      <c r="O33" t="s">
        <v>326</v>
      </c>
      <c r="P33" t="s">
        <v>326</v>
      </c>
      <c r="Q33" t="s">
        <v>326</v>
      </c>
      <c r="R33" t="s">
        <v>326</v>
      </c>
      <c r="S33" t="s">
        <v>326</v>
      </c>
      <c r="T33" t="s">
        <v>326</v>
      </c>
      <c r="U33" t="s">
        <v>326</v>
      </c>
      <c r="V33" t="s">
        <v>326</v>
      </c>
      <c r="X33" t="s">
        <v>326</v>
      </c>
      <c r="Y33" t="s">
        <v>326</v>
      </c>
      <c r="Z33" t="s">
        <v>326</v>
      </c>
      <c r="AA33" t="s">
        <v>326</v>
      </c>
      <c r="AB33" t="s">
        <v>326</v>
      </c>
      <c r="AC33" t="s">
        <v>326</v>
      </c>
      <c r="AD33" t="s">
        <v>326</v>
      </c>
      <c r="AF33" t="s">
        <v>326</v>
      </c>
      <c r="AG33">
        <f t="shared" si="2"/>
        <v>1</v>
      </c>
    </row>
    <row r="34" spans="1:33" x14ac:dyDescent="0.25">
      <c r="A34" t="s">
        <v>210</v>
      </c>
      <c r="B34">
        <v>4</v>
      </c>
      <c r="C34">
        <v>33</v>
      </c>
      <c r="D34" t="s">
        <v>224</v>
      </c>
      <c r="E34" t="s">
        <v>147</v>
      </c>
      <c r="F34" t="s">
        <v>191</v>
      </c>
      <c r="G34" t="s">
        <v>799</v>
      </c>
      <c r="H34" t="s">
        <v>357</v>
      </c>
      <c r="I34" t="s">
        <v>358</v>
      </c>
      <c r="K34" t="s">
        <v>359</v>
      </c>
      <c r="M34" t="s">
        <v>180</v>
      </c>
      <c r="AE34" t="s">
        <v>290</v>
      </c>
    </row>
    <row r="35" spans="1:33" x14ac:dyDescent="0.25">
      <c r="A35" t="s">
        <v>210</v>
      </c>
      <c r="B35">
        <v>4</v>
      </c>
      <c r="C35">
        <v>34</v>
      </c>
      <c r="D35" t="s">
        <v>224</v>
      </c>
      <c r="E35" t="s">
        <v>113</v>
      </c>
      <c r="F35" t="s">
        <v>334</v>
      </c>
      <c r="G35" t="s">
        <v>800</v>
      </c>
      <c r="H35" t="s">
        <v>293</v>
      </c>
      <c r="I35" t="s">
        <v>116</v>
      </c>
      <c r="K35" t="s">
        <v>117</v>
      </c>
      <c r="M35" t="s">
        <v>181</v>
      </c>
      <c r="N35" t="s">
        <v>326</v>
      </c>
      <c r="O35" t="s">
        <v>326</v>
      </c>
      <c r="P35" t="s">
        <v>326</v>
      </c>
      <c r="Q35" t="s">
        <v>326</v>
      </c>
      <c r="R35" t="s">
        <v>326</v>
      </c>
      <c r="S35" t="s">
        <v>326</v>
      </c>
      <c r="T35" t="s">
        <v>326</v>
      </c>
      <c r="U35" t="s">
        <v>326</v>
      </c>
      <c r="V35" t="s">
        <v>326</v>
      </c>
      <c r="X35" t="s">
        <v>326</v>
      </c>
      <c r="Y35" t="s">
        <v>326</v>
      </c>
      <c r="Z35" t="s">
        <v>326</v>
      </c>
      <c r="AA35" t="s">
        <v>326</v>
      </c>
      <c r="AB35" t="s">
        <v>326</v>
      </c>
      <c r="AC35" t="s">
        <v>326</v>
      </c>
      <c r="AD35" t="s">
        <v>290</v>
      </c>
      <c r="AF35" t="s">
        <v>326</v>
      </c>
      <c r="AG35">
        <f>COUNTIF(N35:AF35,"X")</f>
        <v>1</v>
      </c>
    </row>
    <row r="36" spans="1:33" x14ac:dyDescent="0.25">
      <c r="A36" t="s">
        <v>210</v>
      </c>
      <c r="B36">
        <v>4</v>
      </c>
      <c r="C36">
        <v>35</v>
      </c>
      <c r="D36" t="s">
        <v>224</v>
      </c>
      <c r="E36" t="s">
        <v>384</v>
      </c>
      <c r="F36" t="s">
        <v>385</v>
      </c>
      <c r="G36" t="s">
        <v>821</v>
      </c>
      <c r="H36" t="s">
        <v>386</v>
      </c>
      <c r="I36" t="s">
        <v>387</v>
      </c>
      <c r="K36" t="s">
        <v>388</v>
      </c>
      <c r="M36" t="s">
        <v>180</v>
      </c>
      <c r="N36" t="s">
        <v>290</v>
      </c>
      <c r="W36" t="s">
        <v>290</v>
      </c>
      <c r="AE36" t="s">
        <v>290</v>
      </c>
    </row>
    <row r="37" spans="1:33" x14ac:dyDescent="0.25">
      <c r="A37" t="s">
        <v>210</v>
      </c>
      <c r="B37">
        <v>4</v>
      </c>
      <c r="C37">
        <v>36</v>
      </c>
      <c r="D37" t="s">
        <v>224</v>
      </c>
      <c r="E37" t="s">
        <v>114</v>
      </c>
      <c r="F37" t="s">
        <v>112</v>
      </c>
      <c r="G37" t="s">
        <v>797</v>
      </c>
      <c r="H37" t="s">
        <v>294</v>
      </c>
      <c r="I37" t="s">
        <v>115</v>
      </c>
      <c r="K37" t="s">
        <v>119</v>
      </c>
      <c r="L37" t="s">
        <v>118</v>
      </c>
      <c r="M37" t="s">
        <v>181</v>
      </c>
      <c r="N37" t="s">
        <v>326</v>
      </c>
      <c r="O37" t="s">
        <v>326</v>
      </c>
      <c r="P37" t="s">
        <v>326</v>
      </c>
      <c r="Q37" t="s">
        <v>326</v>
      </c>
      <c r="R37" t="s">
        <v>326</v>
      </c>
      <c r="S37" t="s">
        <v>326</v>
      </c>
      <c r="T37" t="s">
        <v>326</v>
      </c>
      <c r="U37" t="s">
        <v>326</v>
      </c>
      <c r="V37" t="s">
        <v>326</v>
      </c>
      <c r="X37" t="s">
        <v>326</v>
      </c>
      <c r="Y37" t="s">
        <v>326</v>
      </c>
      <c r="Z37" t="s">
        <v>326</v>
      </c>
      <c r="AA37" t="s">
        <v>326</v>
      </c>
      <c r="AB37" t="s">
        <v>326</v>
      </c>
      <c r="AC37" t="s">
        <v>326</v>
      </c>
      <c r="AD37" t="s">
        <v>290</v>
      </c>
      <c r="AF37" t="s">
        <v>326</v>
      </c>
      <c r="AG37">
        <f>COUNTIF(N37:AF37,"X")</f>
        <v>1</v>
      </c>
    </row>
    <row r="38" spans="1:33" x14ac:dyDescent="0.25">
      <c r="A38" t="s">
        <v>210</v>
      </c>
      <c r="B38">
        <v>4</v>
      </c>
      <c r="C38">
        <v>37</v>
      </c>
      <c r="D38" t="s">
        <v>224</v>
      </c>
      <c r="E38" t="s">
        <v>379</v>
      </c>
      <c r="F38" t="s">
        <v>380</v>
      </c>
      <c r="G38" t="s">
        <v>822</v>
      </c>
      <c r="H38" t="s">
        <v>381</v>
      </c>
      <c r="I38" t="s">
        <v>382</v>
      </c>
      <c r="K38" t="s">
        <v>383</v>
      </c>
      <c r="M38" t="s">
        <v>180</v>
      </c>
      <c r="N38" t="s">
        <v>290</v>
      </c>
      <c r="W38" t="s">
        <v>290</v>
      </c>
      <c r="AE38" t="s">
        <v>290</v>
      </c>
    </row>
    <row r="39" spans="1:33" x14ac:dyDescent="0.25">
      <c r="A39" t="s">
        <v>210</v>
      </c>
      <c r="B39">
        <v>5</v>
      </c>
      <c r="C39">
        <v>38</v>
      </c>
      <c r="D39" t="s">
        <v>218</v>
      </c>
      <c r="E39" t="s">
        <v>64</v>
      </c>
      <c r="F39" t="s">
        <v>65</v>
      </c>
      <c r="G39" t="s">
        <v>804</v>
      </c>
      <c r="H39" t="s">
        <v>297</v>
      </c>
      <c r="I39" t="s">
        <v>66</v>
      </c>
      <c r="K39" t="s">
        <v>50</v>
      </c>
      <c r="L39" t="s">
        <v>69</v>
      </c>
      <c r="N39" t="s">
        <v>326</v>
      </c>
      <c r="O39" t="s">
        <v>326</v>
      </c>
      <c r="P39" t="s">
        <v>326</v>
      </c>
      <c r="Q39" t="s">
        <v>326</v>
      </c>
      <c r="R39" t="s">
        <v>326</v>
      </c>
      <c r="S39" t="s">
        <v>326</v>
      </c>
      <c r="T39" t="s">
        <v>326</v>
      </c>
      <c r="U39" t="s">
        <v>326</v>
      </c>
      <c r="V39" t="s">
        <v>326</v>
      </c>
      <c r="X39" t="s">
        <v>326</v>
      </c>
      <c r="Y39" t="s">
        <v>326</v>
      </c>
      <c r="Z39" t="s">
        <v>326</v>
      </c>
      <c r="AA39" t="s">
        <v>326</v>
      </c>
      <c r="AB39" t="s">
        <v>326</v>
      </c>
      <c r="AC39" t="s">
        <v>290</v>
      </c>
      <c r="AD39" t="s">
        <v>326</v>
      </c>
      <c r="AF39" t="s">
        <v>326</v>
      </c>
      <c r="AG39">
        <f t="shared" ref="AG39:AG47" si="3">COUNTIF(N39:AF39,"X")</f>
        <v>1</v>
      </c>
    </row>
    <row r="40" spans="1:33" x14ac:dyDescent="0.25">
      <c r="A40" t="s">
        <v>210</v>
      </c>
      <c r="B40">
        <v>5</v>
      </c>
      <c r="C40">
        <v>39</v>
      </c>
      <c r="D40" t="s">
        <v>218</v>
      </c>
      <c r="E40" t="s">
        <v>86</v>
      </c>
      <c r="F40" t="s">
        <v>87</v>
      </c>
      <c r="G40" t="s">
        <v>808</v>
      </c>
      <c r="H40" t="s">
        <v>300</v>
      </c>
      <c r="I40" t="s">
        <v>90</v>
      </c>
      <c r="K40" t="s">
        <v>91</v>
      </c>
      <c r="L40" t="s">
        <v>88</v>
      </c>
      <c r="M40" t="s">
        <v>181</v>
      </c>
      <c r="N40" t="s">
        <v>326</v>
      </c>
      <c r="O40" t="s">
        <v>326</v>
      </c>
      <c r="P40" t="s">
        <v>326</v>
      </c>
      <c r="Q40" t="s">
        <v>326</v>
      </c>
      <c r="R40" t="s">
        <v>326</v>
      </c>
      <c r="S40" t="s">
        <v>326</v>
      </c>
      <c r="T40" t="s">
        <v>326</v>
      </c>
      <c r="U40" t="s">
        <v>326</v>
      </c>
      <c r="V40" t="s">
        <v>326</v>
      </c>
      <c r="X40" t="s">
        <v>290</v>
      </c>
      <c r="Y40" t="s">
        <v>326</v>
      </c>
      <c r="Z40" t="s">
        <v>326</v>
      </c>
      <c r="AA40" t="s">
        <v>326</v>
      </c>
      <c r="AB40" t="s">
        <v>326</v>
      </c>
      <c r="AC40" t="s">
        <v>326</v>
      </c>
      <c r="AD40" t="s">
        <v>326</v>
      </c>
      <c r="AF40" t="s">
        <v>326</v>
      </c>
      <c r="AG40">
        <f t="shared" si="3"/>
        <v>1</v>
      </c>
    </row>
    <row r="41" spans="1:33" x14ac:dyDescent="0.25">
      <c r="A41" t="s">
        <v>210</v>
      </c>
      <c r="B41">
        <v>5</v>
      </c>
      <c r="C41">
        <v>40</v>
      </c>
      <c r="D41" t="s">
        <v>218</v>
      </c>
      <c r="E41" t="s">
        <v>309</v>
      </c>
      <c r="F41" t="s">
        <v>337</v>
      </c>
      <c r="G41" t="s">
        <v>801</v>
      </c>
      <c r="H41" t="s">
        <v>307</v>
      </c>
      <c r="I41" t="s">
        <v>313</v>
      </c>
      <c r="M41" t="s">
        <v>311</v>
      </c>
      <c r="N41" t="s">
        <v>326</v>
      </c>
      <c r="O41" t="s">
        <v>326</v>
      </c>
      <c r="P41" t="s">
        <v>326</v>
      </c>
      <c r="Q41" t="s">
        <v>326</v>
      </c>
      <c r="R41" t="s">
        <v>326</v>
      </c>
      <c r="S41" t="s">
        <v>326</v>
      </c>
      <c r="T41" t="s">
        <v>326</v>
      </c>
      <c r="U41" t="s">
        <v>326</v>
      </c>
      <c r="V41" t="s">
        <v>326</v>
      </c>
      <c r="X41" t="s">
        <v>326</v>
      </c>
      <c r="Y41" t="s">
        <v>290</v>
      </c>
      <c r="Z41" t="s">
        <v>326</v>
      </c>
      <c r="AA41" t="s">
        <v>326</v>
      </c>
      <c r="AB41" t="s">
        <v>326</v>
      </c>
      <c r="AC41" t="s">
        <v>326</v>
      </c>
      <c r="AD41" t="s">
        <v>326</v>
      </c>
      <c r="AF41" t="s">
        <v>326</v>
      </c>
      <c r="AG41">
        <f t="shared" si="3"/>
        <v>1</v>
      </c>
    </row>
    <row r="42" spans="1:33" x14ac:dyDescent="0.25">
      <c r="A42" t="s">
        <v>210</v>
      </c>
      <c r="B42">
        <v>5</v>
      </c>
      <c r="C42">
        <v>41</v>
      </c>
      <c r="D42" t="s">
        <v>218</v>
      </c>
      <c r="E42" t="s">
        <v>304</v>
      </c>
      <c r="F42" t="s">
        <v>339</v>
      </c>
      <c r="G42" t="s">
        <v>807</v>
      </c>
      <c r="H42" t="s">
        <v>306</v>
      </c>
      <c r="I42" t="s">
        <v>97</v>
      </c>
      <c r="K42" t="s">
        <v>98</v>
      </c>
      <c r="M42" t="s">
        <v>181</v>
      </c>
      <c r="N42" t="s">
        <v>326</v>
      </c>
      <c r="O42" t="s">
        <v>326</v>
      </c>
      <c r="P42" t="s">
        <v>326</v>
      </c>
      <c r="Q42" t="s">
        <v>326</v>
      </c>
      <c r="R42" t="s">
        <v>326</v>
      </c>
      <c r="S42" t="s">
        <v>326</v>
      </c>
      <c r="T42" t="s">
        <v>326</v>
      </c>
      <c r="U42" t="s">
        <v>326</v>
      </c>
      <c r="V42" t="s">
        <v>326</v>
      </c>
      <c r="X42" t="s">
        <v>326</v>
      </c>
      <c r="Y42" t="s">
        <v>290</v>
      </c>
      <c r="Z42" t="s">
        <v>326</v>
      </c>
      <c r="AA42" t="s">
        <v>326</v>
      </c>
      <c r="AB42" t="s">
        <v>326</v>
      </c>
      <c r="AC42" t="s">
        <v>326</v>
      </c>
      <c r="AD42" t="s">
        <v>326</v>
      </c>
      <c r="AF42" t="s">
        <v>326</v>
      </c>
      <c r="AG42">
        <f t="shared" si="3"/>
        <v>1</v>
      </c>
    </row>
    <row r="43" spans="1:33" x14ac:dyDescent="0.25">
      <c r="A43" t="s">
        <v>210</v>
      </c>
      <c r="B43">
        <v>5</v>
      </c>
      <c r="C43">
        <v>42</v>
      </c>
      <c r="D43" t="s">
        <v>218</v>
      </c>
      <c r="E43" t="s">
        <v>310</v>
      </c>
      <c r="F43" t="s">
        <v>338</v>
      </c>
      <c r="G43" t="s">
        <v>802</v>
      </c>
      <c r="H43" t="s">
        <v>308</v>
      </c>
      <c r="I43" t="s">
        <v>312</v>
      </c>
      <c r="M43" t="s">
        <v>311</v>
      </c>
      <c r="N43" t="s">
        <v>326</v>
      </c>
      <c r="O43" t="s">
        <v>326</v>
      </c>
      <c r="P43" t="s">
        <v>326</v>
      </c>
      <c r="Q43" t="s">
        <v>326</v>
      </c>
      <c r="R43" t="s">
        <v>326</v>
      </c>
      <c r="S43" t="s">
        <v>326</v>
      </c>
      <c r="T43" t="s">
        <v>326</v>
      </c>
      <c r="U43" t="s">
        <v>326</v>
      </c>
      <c r="V43" t="s">
        <v>326</v>
      </c>
      <c r="X43" t="s">
        <v>326</v>
      </c>
      <c r="Y43" t="s">
        <v>290</v>
      </c>
      <c r="Z43" t="s">
        <v>326</v>
      </c>
      <c r="AA43" t="s">
        <v>326</v>
      </c>
      <c r="AB43" t="s">
        <v>326</v>
      </c>
      <c r="AC43" t="s">
        <v>326</v>
      </c>
      <c r="AD43" t="s">
        <v>326</v>
      </c>
      <c r="AF43" t="s">
        <v>326</v>
      </c>
      <c r="AG43">
        <f t="shared" si="3"/>
        <v>1</v>
      </c>
    </row>
    <row r="44" spans="1:33" x14ac:dyDescent="0.25">
      <c r="A44" t="s">
        <v>210</v>
      </c>
      <c r="B44">
        <v>5</v>
      </c>
      <c r="C44">
        <v>43</v>
      </c>
      <c r="D44" t="s">
        <v>218</v>
      </c>
      <c r="E44" t="s">
        <v>303</v>
      </c>
      <c r="F44" t="s">
        <v>340</v>
      </c>
      <c r="G44" t="s">
        <v>803</v>
      </c>
      <c r="H44" t="s">
        <v>305</v>
      </c>
      <c r="I44" t="s">
        <v>94</v>
      </c>
      <c r="K44" t="s">
        <v>98</v>
      </c>
      <c r="M44" t="s">
        <v>181</v>
      </c>
      <c r="N44" t="s">
        <v>326</v>
      </c>
      <c r="O44" t="s">
        <v>326</v>
      </c>
      <c r="P44" t="s">
        <v>326</v>
      </c>
      <c r="Q44" t="s">
        <v>326</v>
      </c>
      <c r="R44" t="s">
        <v>326</v>
      </c>
      <c r="S44" t="s">
        <v>326</v>
      </c>
      <c r="T44" t="s">
        <v>326</v>
      </c>
      <c r="U44" t="s">
        <v>326</v>
      </c>
      <c r="V44" t="s">
        <v>326</v>
      </c>
      <c r="X44" t="s">
        <v>326</v>
      </c>
      <c r="Y44" t="s">
        <v>290</v>
      </c>
      <c r="Z44" t="s">
        <v>326</v>
      </c>
      <c r="AA44" t="s">
        <v>326</v>
      </c>
      <c r="AB44" t="s">
        <v>326</v>
      </c>
      <c r="AC44" t="s">
        <v>326</v>
      </c>
      <c r="AD44" t="s">
        <v>326</v>
      </c>
      <c r="AF44" t="s">
        <v>326</v>
      </c>
      <c r="AG44">
        <f t="shared" si="3"/>
        <v>1</v>
      </c>
    </row>
    <row r="45" spans="1:33" x14ac:dyDescent="0.25">
      <c r="A45" t="s">
        <v>210</v>
      </c>
      <c r="B45">
        <v>5</v>
      </c>
      <c r="C45">
        <v>44</v>
      </c>
      <c r="D45" t="s">
        <v>218</v>
      </c>
      <c r="E45" t="s">
        <v>47</v>
      </c>
      <c r="F45" t="s">
        <v>48</v>
      </c>
      <c r="G45" t="s">
        <v>806</v>
      </c>
      <c r="H45" t="s">
        <v>298</v>
      </c>
      <c r="I45" t="s">
        <v>49</v>
      </c>
      <c r="K45" t="s">
        <v>67</v>
      </c>
      <c r="L45" t="s">
        <v>70</v>
      </c>
      <c r="N45" t="s">
        <v>326</v>
      </c>
      <c r="O45" t="s">
        <v>326</v>
      </c>
      <c r="P45" t="s">
        <v>326</v>
      </c>
      <c r="Q45" t="s">
        <v>326</v>
      </c>
      <c r="R45" t="s">
        <v>326</v>
      </c>
      <c r="S45" t="s">
        <v>326</v>
      </c>
      <c r="T45" t="s">
        <v>326</v>
      </c>
      <c r="U45" t="s">
        <v>326</v>
      </c>
      <c r="V45" t="s">
        <v>326</v>
      </c>
      <c r="X45" t="s">
        <v>326</v>
      </c>
      <c r="Y45" t="s">
        <v>326</v>
      </c>
      <c r="Z45" t="s">
        <v>326</v>
      </c>
      <c r="AA45" t="s">
        <v>326</v>
      </c>
      <c r="AB45" t="s">
        <v>326</v>
      </c>
      <c r="AC45" t="s">
        <v>290</v>
      </c>
      <c r="AD45" t="s">
        <v>326</v>
      </c>
      <c r="AF45" t="s">
        <v>326</v>
      </c>
      <c r="AG45">
        <f t="shared" si="3"/>
        <v>1</v>
      </c>
    </row>
    <row r="46" spans="1:33" x14ac:dyDescent="0.25">
      <c r="A46" t="s">
        <v>210</v>
      </c>
      <c r="B46">
        <v>5</v>
      </c>
      <c r="C46">
        <v>45</v>
      </c>
      <c r="D46" t="s">
        <v>218</v>
      </c>
      <c r="E46" t="s">
        <v>52</v>
      </c>
      <c r="F46" t="s">
        <v>51</v>
      </c>
      <c r="G46" t="s">
        <v>805</v>
      </c>
      <c r="H46" t="s">
        <v>239</v>
      </c>
      <c r="I46" t="s">
        <v>53</v>
      </c>
      <c r="K46" t="s">
        <v>54</v>
      </c>
      <c r="N46" t="s">
        <v>326</v>
      </c>
      <c r="O46" t="s">
        <v>326</v>
      </c>
      <c r="P46" t="s">
        <v>326</v>
      </c>
      <c r="Q46" t="s">
        <v>326</v>
      </c>
      <c r="R46" t="s">
        <v>290</v>
      </c>
      <c r="S46" t="s">
        <v>326</v>
      </c>
      <c r="T46" t="s">
        <v>326</v>
      </c>
      <c r="U46" t="s">
        <v>326</v>
      </c>
      <c r="V46" t="s">
        <v>326</v>
      </c>
      <c r="X46" t="s">
        <v>326</v>
      </c>
      <c r="Y46" t="s">
        <v>326</v>
      </c>
      <c r="Z46" t="s">
        <v>326</v>
      </c>
      <c r="AA46" t="s">
        <v>326</v>
      </c>
      <c r="AB46" t="s">
        <v>326</v>
      </c>
      <c r="AC46" t="s">
        <v>326</v>
      </c>
      <c r="AD46" t="s">
        <v>326</v>
      </c>
      <c r="AF46" t="s">
        <v>326</v>
      </c>
      <c r="AG46">
        <f t="shared" si="3"/>
        <v>1</v>
      </c>
    </row>
    <row r="47" spans="1:33" x14ac:dyDescent="0.25">
      <c r="A47" t="s">
        <v>210</v>
      </c>
      <c r="B47">
        <v>6</v>
      </c>
      <c r="C47">
        <v>46</v>
      </c>
      <c r="D47" t="s">
        <v>226</v>
      </c>
      <c r="E47" t="s">
        <v>278</v>
      </c>
      <c r="F47" t="s">
        <v>342</v>
      </c>
      <c r="G47" t="s">
        <v>810</v>
      </c>
      <c r="H47" t="s">
        <v>279</v>
      </c>
      <c r="N47" t="s">
        <v>290</v>
      </c>
      <c r="O47" t="s">
        <v>326</v>
      </c>
      <c r="P47" t="s">
        <v>326</v>
      </c>
      <c r="Q47" t="s">
        <v>326</v>
      </c>
      <c r="R47" t="s">
        <v>326</v>
      </c>
      <c r="S47" t="s">
        <v>326</v>
      </c>
      <c r="T47" t="s">
        <v>326</v>
      </c>
      <c r="U47" t="s">
        <v>326</v>
      </c>
      <c r="V47" t="s">
        <v>326</v>
      </c>
      <c r="X47" t="s">
        <v>326</v>
      </c>
      <c r="Y47" t="s">
        <v>326</v>
      </c>
      <c r="Z47" t="s">
        <v>326</v>
      </c>
      <c r="AA47" t="s">
        <v>326</v>
      </c>
      <c r="AB47" t="s">
        <v>326</v>
      </c>
      <c r="AC47" t="s">
        <v>326</v>
      </c>
      <c r="AD47" t="s">
        <v>326</v>
      </c>
      <c r="AF47" t="s">
        <v>326</v>
      </c>
      <c r="AG47">
        <f t="shared" si="3"/>
        <v>1</v>
      </c>
    </row>
    <row r="48" spans="1:33" x14ac:dyDescent="0.25">
      <c r="A48" t="s">
        <v>688</v>
      </c>
      <c r="B48">
        <v>6</v>
      </c>
      <c r="C48">
        <v>47</v>
      </c>
      <c r="D48" t="s">
        <v>226</v>
      </c>
      <c r="E48" t="s">
        <v>406</v>
      </c>
      <c r="F48" t="s">
        <v>407</v>
      </c>
      <c r="G48" t="s">
        <v>811</v>
      </c>
      <c r="H48" t="s">
        <v>408</v>
      </c>
    </row>
    <row r="49" spans="1:33" x14ac:dyDescent="0.25">
      <c r="A49" t="s">
        <v>210</v>
      </c>
      <c r="B49">
        <v>6</v>
      </c>
      <c r="C49">
        <v>48</v>
      </c>
      <c r="D49" t="s">
        <v>226</v>
      </c>
      <c r="E49" t="s">
        <v>164</v>
      </c>
      <c r="F49" t="s">
        <v>341</v>
      </c>
      <c r="G49" t="s">
        <v>809</v>
      </c>
      <c r="H49" t="s">
        <v>251</v>
      </c>
      <c r="I49" t="s">
        <v>166</v>
      </c>
      <c r="K49" t="s">
        <v>173</v>
      </c>
      <c r="M49" t="s">
        <v>181</v>
      </c>
      <c r="N49" t="s">
        <v>290</v>
      </c>
      <c r="O49" t="s">
        <v>326</v>
      </c>
      <c r="P49" t="s">
        <v>326</v>
      </c>
      <c r="Q49" t="s">
        <v>326</v>
      </c>
      <c r="R49" t="s">
        <v>326</v>
      </c>
      <c r="S49" t="s">
        <v>326</v>
      </c>
      <c r="T49" t="s">
        <v>326</v>
      </c>
      <c r="U49" t="s">
        <v>326</v>
      </c>
      <c r="V49" t="s">
        <v>326</v>
      </c>
      <c r="X49" t="s">
        <v>326</v>
      </c>
      <c r="Y49" t="s">
        <v>326</v>
      </c>
      <c r="Z49" t="s">
        <v>326</v>
      </c>
      <c r="AA49" t="s">
        <v>326</v>
      </c>
      <c r="AB49" t="s">
        <v>326</v>
      </c>
      <c r="AC49" t="s">
        <v>326</v>
      </c>
      <c r="AD49" t="s">
        <v>326</v>
      </c>
      <c r="AF49" t="s">
        <v>326</v>
      </c>
      <c r="AG49">
        <f>COUNTIF(N49:AF49,"X")</f>
        <v>1</v>
      </c>
    </row>
    <row r="50" spans="1:33" x14ac:dyDescent="0.25">
      <c r="A50" t="s">
        <v>210</v>
      </c>
      <c r="B50">
        <v>7</v>
      </c>
      <c r="C50">
        <v>49</v>
      </c>
      <c r="D50" t="s">
        <v>225</v>
      </c>
      <c r="E50" t="s">
        <v>103</v>
      </c>
      <c r="F50" t="s">
        <v>104</v>
      </c>
      <c r="G50" t="s">
        <v>816</v>
      </c>
      <c r="H50" t="s">
        <v>250</v>
      </c>
      <c r="I50" t="s">
        <v>105</v>
      </c>
      <c r="K50" t="s">
        <v>106</v>
      </c>
      <c r="M50" t="s">
        <v>181</v>
      </c>
      <c r="N50" t="s">
        <v>326</v>
      </c>
      <c r="O50" t="s">
        <v>326</v>
      </c>
      <c r="P50" t="s">
        <v>326</v>
      </c>
      <c r="Q50" t="s">
        <v>326</v>
      </c>
      <c r="R50" t="s">
        <v>326</v>
      </c>
      <c r="S50" t="s">
        <v>326</v>
      </c>
      <c r="T50" t="s">
        <v>326</v>
      </c>
      <c r="U50" t="s">
        <v>290</v>
      </c>
      <c r="V50" t="s">
        <v>326</v>
      </c>
      <c r="X50" t="s">
        <v>326</v>
      </c>
      <c r="Y50" t="s">
        <v>326</v>
      </c>
      <c r="Z50" t="s">
        <v>326</v>
      </c>
      <c r="AA50" t="s">
        <v>326</v>
      </c>
      <c r="AB50" t="s">
        <v>326</v>
      </c>
      <c r="AC50" t="s">
        <v>326</v>
      </c>
      <c r="AD50" t="s">
        <v>326</v>
      </c>
      <c r="AF50" t="s">
        <v>326</v>
      </c>
      <c r="AG50">
        <f>COUNTIF(N50:AF50,"X")</f>
        <v>1</v>
      </c>
    </row>
    <row r="51" spans="1:33" x14ac:dyDescent="0.25">
      <c r="A51" t="s">
        <v>210</v>
      </c>
      <c r="B51">
        <v>7</v>
      </c>
      <c r="C51">
        <v>50</v>
      </c>
      <c r="D51" t="s">
        <v>225</v>
      </c>
      <c r="E51" t="s">
        <v>99</v>
      </c>
      <c r="F51" t="s">
        <v>343</v>
      </c>
      <c r="G51" t="s">
        <v>815</v>
      </c>
      <c r="H51" t="s">
        <v>249</v>
      </c>
      <c r="I51" t="s">
        <v>102</v>
      </c>
      <c r="K51" t="s">
        <v>100</v>
      </c>
      <c r="M51" t="s">
        <v>181</v>
      </c>
      <c r="N51" t="s">
        <v>326</v>
      </c>
      <c r="O51" t="s">
        <v>326</v>
      </c>
      <c r="P51" t="s">
        <v>326</v>
      </c>
      <c r="Q51" t="s">
        <v>326</v>
      </c>
      <c r="R51" t="s">
        <v>326</v>
      </c>
      <c r="S51" t="s">
        <v>326</v>
      </c>
      <c r="T51" t="s">
        <v>326</v>
      </c>
      <c r="U51" t="s">
        <v>290</v>
      </c>
      <c r="V51" t="s">
        <v>326</v>
      </c>
      <c r="X51" t="s">
        <v>326</v>
      </c>
      <c r="Y51" t="s">
        <v>326</v>
      </c>
      <c r="Z51" t="s">
        <v>326</v>
      </c>
      <c r="AA51" t="s">
        <v>326</v>
      </c>
      <c r="AB51" t="s">
        <v>326</v>
      </c>
      <c r="AC51" t="s">
        <v>326</v>
      </c>
      <c r="AD51" t="s">
        <v>326</v>
      </c>
      <c r="AF51" t="s">
        <v>326</v>
      </c>
      <c r="AG51">
        <f>COUNTIF(N51:AF51,"X")</f>
        <v>1</v>
      </c>
    </row>
    <row r="52" spans="1:33" x14ac:dyDescent="0.25">
      <c r="A52" t="s">
        <v>210</v>
      </c>
      <c r="B52">
        <v>8</v>
      </c>
      <c r="C52">
        <v>51</v>
      </c>
      <c r="D52" t="s">
        <v>316</v>
      </c>
      <c r="E52" t="s">
        <v>318</v>
      </c>
      <c r="F52" t="s">
        <v>344</v>
      </c>
      <c r="G52" t="s">
        <v>817</v>
      </c>
      <c r="H52" t="s">
        <v>317</v>
      </c>
      <c r="I52" t="s">
        <v>320</v>
      </c>
      <c r="K52" t="s">
        <v>319</v>
      </c>
      <c r="N52" t="s">
        <v>326</v>
      </c>
      <c r="O52" t="s">
        <v>326</v>
      </c>
      <c r="P52" t="s">
        <v>326</v>
      </c>
      <c r="Q52" t="s">
        <v>326</v>
      </c>
      <c r="R52" t="s">
        <v>326</v>
      </c>
      <c r="S52" t="s">
        <v>326</v>
      </c>
      <c r="T52" t="s">
        <v>326</v>
      </c>
      <c r="U52" t="s">
        <v>326</v>
      </c>
      <c r="V52" t="s">
        <v>326</v>
      </c>
      <c r="X52" t="s">
        <v>326</v>
      </c>
      <c r="Y52" t="s">
        <v>326</v>
      </c>
      <c r="Z52" t="s">
        <v>326</v>
      </c>
      <c r="AA52" t="s">
        <v>326</v>
      </c>
      <c r="AB52" t="s">
        <v>326</v>
      </c>
      <c r="AC52" t="s">
        <v>326</v>
      </c>
      <c r="AD52" t="s">
        <v>326</v>
      </c>
      <c r="AF52" t="s">
        <v>326</v>
      </c>
      <c r="AG52">
        <f>COUNTIF(N52:AF52,"X")</f>
        <v>0</v>
      </c>
    </row>
  </sheetData>
  <sortState ref="A2:AG52">
    <sortCondition ref="B2:B52"/>
    <sortCondition ref="E2:E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workbookViewId="0">
      <selection activeCell="A3" sqref="A3:A52"/>
    </sheetView>
  </sheetViews>
  <sheetFormatPr defaultRowHeight="15" x14ac:dyDescent="0.25"/>
  <cols>
    <col min="2" max="2" width="9.140625" customWidth="1"/>
    <col min="4" max="4" width="27.5703125" bestFit="1" customWidth="1"/>
    <col min="5" max="6" width="9.140625" customWidth="1"/>
    <col min="7" max="7" width="42.5703125" bestFit="1" customWidth="1"/>
    <col min="8" max="8" width="27.140625" customWidth="1"/>
    <col min="9" max="10" width="31.42578125" customWidth="1"/>
    <col min="11" max="11" width="9.140625" customWidth="1"/>
    <col min="12" max="12" width="25.140625" customWidth="1"/>
    <col min="13" max="30" width="9.140625" customWidth="1"/>
  </cols>
  <sheetData>
    <row r="1" spans="1:33" ht="106.5" x14ac:dyDescent="0.25">
      <c r="A1" t="s">
        <v>207</v>
      </c>
      <c r="B1" t="s">
        <v>696</v>
      </c>
      <c r="C1" t="s">
        <v>697</v>
      </c>
      <c r="D1" t="s">
        <v>327</v>
      </c>
      <c r="E1" t="s">
        <v>4</v>
      </c>
      <c r="F1" t="s">
        <v>0</v>
      </c>
      <c r="G1" t="s">
        <v>695</v>
      </c>
      <c r="H1" t="s">
        <v>423</v>
      </c>
      <c r="I1" t="s">
        <v>29</v>
      </c>
      <c r="J1" t="s">
        <v>287</v>
      </c>
      <c r="K1" t="s">
        <v>1</v>
      </c>
      <c r="L1" t="s">
        <v>68</v>
      </c>
      <c r="M1" t="s">
        <v>179</v>
      </c>
      <c r="N1" s="1" t="s">
        <v>247</v>
      </c>
      <c r="O1" s="1" t="s">
        <v>283</v>
      </c>
      <c r="P1" s="1" t="s">
        <v>280</v>
      </c>
      <c r="Q1" s="1" t="s">
        <v>282</v>
      </c>
      <c r="R1" s="1" t="s">
        <v>292</v>
      </c>
      <c r="S1" s="1" t="s">
        <v>323</v>
      </c>
      <c r="T1" s="1" t="s">
        <v>321</v>
      </c>
      <c r="U1" s="1" t="s">
        <v>302</v>
      </c>
      <c r="V1" s="1" t="s">
        <v>285</v>
      </c>
      <c r="W1" s="1" t="s">
        <v>324</v>
      </c>
      <c r="X1" s="1" t="s">
        <v>284</v>
      </c>
      <c r="Y1" s="1" t="s">
        <v>281</v>
      </c>
      <c r="Z1" s="1" t="s">
        <v>286</v>
      </c>
      <c r="AA1" s="1" t="s">
        <v>289</v>
      </c>
      <c r="AB1" s="1" t="s">
        <v>299</v>
      </c>
      <c r="AC1" s="1" t="s">
        <v>295</v>
      </c>
      <c r="AD1" s="1" t="s">
        <v>315</v>
      </c>
      <c r="AE1" s="1" t="s">
        <v>362</v>
      </c>
      <c r="AF1" s="1" t="s">
        <v>322</v>
      </c>
      <c r="AG1" s="1" t="s">
        <v>325</v>
      </c>
    </row>
    <row r="2" spans="1:33" x14ac:dyDescent="0.25">
      <c r="A2" t="s">
        <v>688</v>
      </c>
      <c r="B2">
        <v>1</v>
      </c>
      <c r="C2">
        <v>1</v>
      </c>
      <c r="D2" t="s">
        <v>216</v>
      </c>
      <c r="E2" t="s">
        <v>11</v>
      </c>
      <c r="F2" t="s">
        <v>12</v>
      </c>
      <c r="G2" t="s">
        <v>770</v>
      </c>
      <c r="H2" t="s">
        <v>231</v>
      </c>
      <c r="I2" t="s">
        <v>11</v>
      </c>
      <c r="K2" t="s">
        <v>32</v>
      </c>
      <c r="N2" t="s">
        <v>326</v>
      </c>
      <c r="O2" t="s">
        <v>326</v>
      </c>
      <c r="P2" t="s">
        <v>326</v>
      </c>
      <c r="Q2" t="s">
        <v>290</v>
      </c>
      <c r="R2" t="s">
        <v>326</v>
      </c>
      <c r="S2" t="s">
        <v>326</v>
      </c>
      <c r="T2" t="s">
        <v>326</v>
      </c>
      <c r="U2" t="s">
        <v>326</v>
      </c>
      <c r="V2" t="s">
        <v>326</v>
      </c>
      <c r="W2" t="s">
        <v>326</v>
      </c>
      <c r="X2" t="s">
        <v>326</v>
      </c>
      <c r="Y2" t="s">
        <v>326</v>
      </c>
      <c r="Z2" t="s">
        <v>326</v>
      </c>
      <c r="AA2" t="s">
        <v>326</v>
      </c>
      <c r="AB2" t="s">
        <v>326</v>
      </c>
      <c r="AC2" t="s">
        <v>326</v>
      </c>
      <c r="AD2" t="s">
        <v>326</v>
      </c>
      <c r="AF2" t="s">
        <v>326</v>
      </c>
      <c r="AG2">
        <f t="shared" ref="AG2:AG29" si="0">COUNTIF(N2:AF2,"X")</f>
        <v>1</v>
      </c>
    </row>
    <row r="3" spans="1:33" x14ac:dyDescent="0.25">
      <c r="A3" t="s">
        <v>688</v>
      </c>
      <c r="B3">
        <v>1</v>
      </c>
      <c r="C3">
        <v>2</v>
      </c>
      <c r="D3" t="s">
        <v>216</v>
      </c>
      <c r="E3" t="s">
        <v>16</v>
      </c>
      <c r="F3" t="s">
        <v>17</v>
      </c>
      <c r="G3" t="s">
        <v>771</v>
      </c>
      <c r="H3" t="s">
        <v>232</v>
      </c>
      <c r="I3" t="s">
        <v>16</v>
      </c>
      <c r="K3" t="s">
        <v>34</v>
      </c>
      <c r="N3" t="s">
        <v>326</v>
      </c>
      <c r="O3" t="s">
        <v>326</v>
      </c>
      <c r="P3" t="s">
        <v>326</v>
      </c>
      <c r="Q3" t="s">
        <v>290</v>
      </c>
      <c r="R3" t="s">
        <v>326</v>
      </c>
      <c r="S3" t="s">
        <v>326</v>
      </c>
      <c r="T3" t="s">
        <v>326</v>
      </c>
      <c r="U3" t="s">
        <v>326</v>
      </c>
      <c r="V3" t="s">
        <v>326</v>
      </c>
      <c r="W3" t="s">
        <v>326</v>
      </c>
      <c r="X3" t="s">
        <v>326</v>
      </c>
      <c r="Y3" t="s">
        <v>326</v>
      </c>
      <c r="Z3" t="s">
        <v>326</v>
      </c>
      <c r="AA3" t="s">
        <v>326</v>
      </c>
      <c r="AB3" t="s">
        <v>326</v>
      </c>
      <c r="AC3" t="s">
        <v>326</v>
      </c>
      <c r="AD3" t="s">
        <v>326</v>
      </c>
      <c r="AF3" t="s">
        <v>326</v>
      </c>
      <c r="AG3">
        <f t="shared" si="0"/>
        <v>1</v>
      </c>
    </row>
    <row r="4" spans="1:33" x14ac:dyDescent="0.25">
      <c r="A4" t="s">
        <v>688</v>
      </c>
      <c r="B4">
        <v>1</v>
      </c>
      <c r="C4">
        <v>3</v>
      </c>
      <c r="D4" t="s">
        <v>216</v>
      </c>
      <c r="E4" t="s">
        <v>18</v>
      </c>
      <c r="F4" t="s">
        <v>19</v>
      </c>
      <c r="G4" t="s">
        <v>768</v>
      </c>
      <c r="H4" t="s">
        <v>233</v>
      </c>
      <c r="I4" t="s">
        <v>18</v>
      </c>
      <c r="K4" t="s">
        <v>35</v>
      </c>
      <c r="N4" t="s">
        <v>326</v>
      </c>
      <c r="O4" t="s">
        <v>326</v>
      </c>
      <c r="P4" t="s">
        <v>326</v>
      </c>
      <c r="Q4" t="s">
        <v>290</v>
      </c>
      <c r="R4" t="s">
        <v>326</v>
      </c>
      <c r="S4" t="s">
        <v>326</v>
      </c>
      <c r="T4" t="s">
        <v>326</v>
      </c>
      <c r="U4" t="s">
        <v>326</v>
      </c>
      <c r="V4" t="s">
        <v>326</v>
      </c>
      <c r="W4" t="s">
        <v>326</v>
      </c>
      <c r="X4" t="s">
        <v>326</v>
      </c>
      <c r="Y4" t="s">
        <v>326</v>
      </c>
      <c r="Z4" t="s">
        <v>326</v>
      </c>
      <c r="AA4" t="s">
        <v>326</v>
      </c>
      <c r="AB4" t="s">
        <v>326</v>
      </c>
      <c r="AC4" t="s">
        <v>326</v>
      </c>
      <c r="AD4" t="s">
        <v>326</v>
      </c>
      <c r="AF4" t="s">
        <v>326</v>
      </c>
      <c r="AG4">
        <f t="shared" si="0"/>
        <v>1</v>
      </c>
    </row>
    <row r="5" spans="1:33" x14ac:dyDescent="0.25">
      <c r="A5" t="s">
        <v>688</v>
      </c>
      <c r="B5">
        <v>1</v>
      </c>
      <c r="C5">
        <v>4</v>
      </c>
      <c r="D5" t="s">
        <v>216</v>
      </c>
      <c r="E5" t="s">
        <v>9</v>
      </c>
      <c r="F5" t="s">
        <v>10</v>
      </c>
      <c r="G5" t="s">
        <v>769</v>
      </c>
      <c r="H5" t="s">
        <v>352</v>
      </c>
      <c r="I5" t="s">
        <v>9</v>
      </c>
      <c r="K5" t="s">
        <v>33</v>
      </c>
      <c r="N5" t="s">
        <v>326</v>
      </c>
      <c r="O5" t="s">
        <v>326</v>
      </c>
      <c r="P5" t="s">
        <v>326</v>
      </c>
      <c r="Q5" t="s">
        <v>290</v>
      </c>
      <c r="R5" t="s">
        <v>326</v>
      </c>
      <c r="S5" t="s">
        <v>326</v>
      </c>
      <c r="T5" t="s">
        <v>326</v>
      </c>
      <c r="U5" t="s">
        <v>326</v>
      </c>
      <c r="V5" t="s">
        <v>326</v>
      </c>
      <c r="W5" t="s">
        <v>326</v>
      </c>
      <c r="X5" t="s">
        <v>326</v>
      </c>
      <c r="Y5" t="s">
        <v>326</v>
      </c>
      <c r="Z5" t="s">
        <v>326</v>
      </c>
      <c r="AA5" t="s">
        <v>326</v>
      </c>
      <c r="AB5" t="s">
        <v>326</v>
      </c>
      <c r="AC5" t="s">
        <v>326</v>
      </c>
      <c r="AD5" t="s">
        <v>326</v>
      </c>
      <c r="AF5" t="s">
        <v>326</v>
      </c>
      <c r="AG5">
        <f t="shared" si="0"/>
        <v>1</v>
      </c>
    </row>
    <row r="6" spans="1:33" x14ac:dyDescent="0.25">
      <c r="A6" t="s">
        <v>688</v>
      </c>
      <c r="B6">
        <v>2</v>
      </c>
      <c r="C6">
        <v>5</v>
      </c>
      <c r="D6" t="s">
        <v>219</v>
      </c>
      <c r="E6" t="s">
        <v>82</v>
      </c>
      <c r="F6" t="s">
        <v>83</v>
      </c>
      <c r="G6" t="s">
        <v>781</v>
      </c>
      <c r="H6" t="s">
        <v>247</v>
      </c>
      <c r="I6" t="s">
        <v>390</v>
      </c>
      <c r="K6" t="s">
        <v>85</v>
      </c>
      <c r="M6" t="s">
        <v>389</v>
      </c>
      <c r="N6" t="s">
        <v>290</v>
      </c>
      <c r="O6" t="s">
        <v>326</v>
      </c>
      <c r="P6" t="s">
        <v>326</v>
      </c>
      <c r="Q6" t="s">
        <v>326</v>
      </c>
      <c r="R6" t="s">
        <v>326</v>
      </c>
      <c r="S6" t="s">
        <v>326</v>
      </c>
      <c r="T6" t="s">
        <v>326</v>
      </c>
      <c r="U6" t="s">
        <v>326</v>
      </c>
      <c r="V6" t="s">
        <v>326</v>
      </c>
      <c r="W6" t="s">
        <v>326</v>
      </c>
      <c r="X6" t="s">
        <v>326</v>
      </c>
      <c r="Y6" t="s">
        <v>326</v>
      </c>
      <c r="Z6" t="s">
        <v>326</v>
      </c>
      <c r="AA6" t="s">
        <v>326</v>
      </c>
      <c r="AB6" t="s">
        <v>326</v>
      </c>
      <c r="AC6" t="s">
        <v>326</v>
      </c>
      <c r="AD6" t="s">
        <v>326</v>
      </c>
      <c r="AE6" t="s">
        <v>290</v>
      </c>
      <c r="AF6" t="s">
        <v>326</v>
      </c>
      <c r="AG6">
        <f t="shared" si="0"/>
        <v>2</v>
      </c>
    </row>
    <row r="7" spans="1:33" x14ac:dyDescent="0.25">
      <c r="A7" t="s">
        <v>688</v>
      </c>
      <c r="B7">
        <v>2</v>
      </c>
      <c r="C7">
        <v>6</v>
      </c>
      <c r="D7" t="s">
        <v>219</v>
      </c>
      <c r="E7" t="s">
        <v>140</v>
      </c>
      <c r="F7" t="s">
        <v>141</v>
      </c>
      <c r="G7" t="s">
        <v>777</v>
      </c>
      <c r="H7" t="s">
        <v>246</v>
      </c>
      <c r="I7" t="s">
        <v>142</v>
      </c>
      <c r="K7" t="s">
        <v>143</v>
      </c>
      <c r="M7" t="s">
        <v>181</v>
      </c>
      <c r="N7" t="s">
        <v>326</v>
      </c>
      <c r="O7" t="s">
        <v>326</v>
      </c>
      <c r="P7" t="s">
        <v>326</v>
      </c>
      <c r="Q7" t="s">
        <v>326</v>
      </c>
      <c r="R7" t="s">
        <v>326</v>
      </c>
      <c r="S7" t="s">
        <v>290</v>
      </c>
      <c r="T7" t="s">
        <v>326</v>
      </c>
      <c r="U7" t="s">
        <v>326</v>
      </c>
      <c r="V7" t="s">
        <v>326</v>
      </c>
      <c r="W7" t="s">
        <v>326</v>
      </c>
      <c r="X7" t="s">
        <v>326</v>
      </c>
      <c r="Y7" t="s">
        <v>326</v>
      </c>
      <c r="Z7" t="s">
        <v>326</v>
      </c>
      <c r="AA7" t="s">
        <v>326</v>
      </c>
      <c r="AB7" t="s">
        <v>326</v>
      </c>
      <c r="AC7" t="s">
        <v>326</v>
      </c>
      <c r="AD7" t="s">
        <v>326</v>
      </c>
      <c r="AF7" t="s">
        <v>326</v>
      </c>
      <c r="AG7">
        <f t="shared" si="0"/>
        <v>1</v>
      </c>
    </row>
    <row r="8" spans="1:33" x14ac:dyDescent="0.25">
      <c r="A8" t="s">
        <v>688</v>
      </c>
      <c r="B8">
        <v>2</v>
      </c>
      <c r="C8">
        <v>7</v>
      </c>
      <c r="D8" t="s">
        <v>219</v>
      </c>
      <c r="E8" t="s">
        <v>136</v>
      </c>
      <c r="F8" t="s">
        <v>137</v>
      </c>
      <c r="G8" t="s">
        <v>772</v>
      </c>
      <c r="H8" t="s">
        <v>245</v>
      </c>
      <c r="I8" t="s">
        <v>138</v>
      </c>
      <c r="K8" t="s">
        <v>139</v>
      </c>
      <c r="M8" t="s">
        <v>181</v>
      </c>
      <c r="N8" t="s">
        <v>326</v>
      </c>
      <c r="O8" t="s">
        <v>326</v>
      </c>
      <c r="P8" t="s">
        <v>326</v>
      </c>
      <c r="Q8" t="s">
        <v>326</v>
      </c>
      <c r="R8" t="s">
        <v>326</v>
      </c>
      <c r="S8" t="s">
        <v>290</v>
      </c>
      <c r="T8" t="s">
        <v>326</v>
      </c>
      <c r="U8" t="s">
        <v>326</v>
      </c>
      <c r="V8" t="s">
        <v>326</v>
      </c>
      <c r="W8" t="s">
        <v>326</v>
      </c>
      <c r="X8" t="s">
        <v>326</v>
      </c>
      <c r="Y8" t="s">
        <v>326</v>
      </c>
      <c r="Z8" t="s">
        <v>326</v>
      </c>
      <c r="AA8" t="s">
        <v>326</v>
      </c>
      <c r="AB8" t="s">
        <v>326</v>
      </c>
      <c r="AC8" t="s">
        <v>326</v>
      </c>
      <c r="AD8" t="s">
        <v>326</v>
      </c>
      <c r="AF8" t="s">
        <v>326</v>
      </c>
      <c r="AG8">
        <f t="shared" si="0"/>
        <v>1</v>
      </c>
    </row>
    <row r="9" spans="1:33" x14ac:dyDescent="0.25">
      <c r="A9" t="s">
        <v>688</v>
      </c>
      <c r="B9">
        <v>2</v>
      </c>
      <c r="C9">
        <v>8</v>
      </c>
      <c r="D9" t="s">
        <v>219</v>
      </c>
      <c r="E9" t="s">
        <v>128</v>
      </c>
      <c r="F9" t="s">
        <v>129</v>
      </c>
      <c r="G9" t="s">
        <v>776</v>
      </c>
      <c r="H9" t="s">
        <v>244</v>
      </c>
      <c r="I9" t="s">
        <v>130</v>
      </c>
      <c r="K9" t="s">
        <v>131</v>
      </c>
      <c r="M9" t="s">
        <v>181</v>
      </c>
      <c r="N9" t="s">
        <v>326</v>
      </c>
      <c r="O9" t="s">
        <v>326</v>
      </c>
      <c r="P9" t="s">
        <v>326</v>
      </c>
      <c r="Q9" t="s">
        <v>326</v>
      </c>
      <c r="R9" t="s">
        <v>326</v>
      </c>
      <c r="S9" t="s">
        <v>326</v>
      </c>
      <c r="T9" t="s">
        <v>326</v>
      </c>
      <c r="U9" t="s">
        <v>326</v>
      </c>
      <c r="V9" t="s">
        <v>326</v>
      </c>
      <c r="W9" t="s">
        <v>326</v>
      </c>
      <c r="X9" t="s">
        <v>326</v>
      </c>
      <c r="Y9" t="s">
        <v>326</v>
      </c>
      <c r="Z9" t="s">
        <v>326</v>
      </c>
      <c r="AA9" t="s">
        <v>290</v>
      </c>
      <c r="AB9" t="s">
        <v>326</v>
      </c>
      <c r="AC9" t="s">
        <v>326</v>
      </c>
      <c r="AD9" t="s">
        <v>326</v>
      </c>
      <c r="AF9" t="s">
        <v>326</v>
      </c>
      <c r="AG9">
        <f t="shared" si="0"/>
        <v>1</v>
      </c>
    </row>
    <row r="10" spans="1:33" x14ac:dyDescent="0.25">
      <c r="A10" t="s">
        <v>688</v>
      </c>
      <c r="B10">
        <v>2</v>
      </c>
      <c r="C10">
        <v>9</v>
      </c>
      <c r="D10" t="s">
        <v>219</v>
      </c>
      <c r="E10" t="s">
        <v>76</v>
      </c>
      <c r="F10" t="s">
        <v>79</v>
      </c>
      <c r="G10" t="s">
        <v>778</v>
      </c>
      <c r="H10" t="s">
        <v>240</v>
      </c>
      <c r="I10" t="s">
        <v>213</v>
      </c>
      <c r="J10" t="s">
        <v>288</v>
      </c>
      <c r="K10" t="s">
        <v>75</v>
      </c>
      <c r="M10" t="s">
        <v>181</v>
      </c>
      <c r="N10" t="s">
        <v>326</v>
      </c>
      <c r="O10" t="s">
        <v>326</v>
      </c>
      <c r="P10" t="s">
        <v>326</v>
      </c>
      <c r="Q10" t="s">
        <v>326</v>
      </c>
      <c r="R10" t="s">
        <v>326</v>
      </c>
      <c r="S10" t="s">
        <v>326</v>
      </c>
      <c r="T10" t="s">
        <v>326</v>
      </c>
      <c r="U10" t="s">
        <v>326</v>
      </c>
      <c r="V10" t="s">
        <v>326</v>
      </c>
      <c r="W10" t="s">
        <v>326</v>
      </c>
      <c r="X10" t="s">
        <v>326</v>
      </c>
      <c r="Y10" t="s">
        <v>326</v>
      </c>
      <c r="Z10" t="s">
        <v>326</v>
      </c>
      <c r="AA10" t="s">
        <v>326</v>
      </c>
      <c r="AB10" t="s">
        <v>326</v>
      </c>
      <c r="AC10" t="s">
        <v>326</v>
      </c>
      <c r="AD10" t="s">
        <v>326</v>
      </c>
      <c r="AF10" t="s">
        <v>290</v>
      </c>
      <c r="AG10">
        <f t="shared" si="0"/>
        <v>1</v>
      </c>
    </row>
    <row r="11" spans="1:33" x14ac:dyDescent="0.25">
      <c r="A11" t="s">
        <v>688</v>
      </c>
      <c r="B11">
        <v>2</v>
      </c>
      <c r="C11">
        <v>10</v>
      </c>
      <c r="D11" t="s">
        <v>219</v>
      </c>
      <c r="E11" t="s">
        <v>132</v>
      </c>
      <c r="F11" t="s">
        <v>133</v>
      </c>
      <c r="G11" t="s">
        <v>779</v>
      </c>
      <c r="H11" t="s">
        <v>243</v>
      </c>
      <c r="I11" t="s">
        <v>134</v>
      </c>
      <c r="K11" t="s">
        <v>135</v>
      </c>
      <c r="M11" t="s">
        <v>181</v>
      </c>
      <c r="N11" t="s">
        <v>326</v>
      </c>
      <c r="O11" t="s">
        <v>326</v>
      </c>
      <c r="P11" t="s">
        <v>326</v>
      </c>
      <c r="Q11" t="s">
        <v>326</v>
      </c>
      <c r="R11" t="s">
        <v>326</v>
      </c>
      <c r="S11" t="s">
        <v>326</v>
      </c>
      <c r="T11" t="s">
        <v>326</v>
      </c>
      <c r="U11" t="s">
        <v>326</v>
      </c>
      <c r="V11" t="s">
        <v>326</v>
      </c>
      <c r="W11" t="s">
        <v>326</v>
      </c>
      <c r="X11" t="s">
        <v>326</v>
      </c>
      <c r="Y11" t="s">
        <v>326</v>
      </c>
      <c r="Z11" t="s">
        <v>326</v>
      </c>
      <c r="AA11" t="s">
        <v>290</v>
      </c>
      <c r="AB11" t="s">
        <v>326</v>
      </c>
      <c r="AC11" t="s">
        <v>326</v>
      </c>
      <c r="AD11" t="s">
        <v>326</v>
      </c>
      <c r="AF11" t="s">
        <v>326</v>
      </c>
      <c r="AG11">
        <f t="shared" si="0"/>
        <v>1</v>
      </c>
    </row>
    <row r="12" spans="1:33" x14ac:dyDescent="0.25">
      <c r="A12" t="s">
        <v>688</v>
      </c>
      <c r="B12">
        <v>2</v>
      </c>
      <c r="C12">
        <v>11</v>
      </c>
      <c r="D12" t="s">
        <v>219</v>
      </c>
      <c r="E12" t="s">
        <v>78</v>
      </c>
      <c r="F12" t="s">
        <v>81</v>
      </c>
      <c r="G12" t="s">
        <v>780</v>
      </c>
      <c r="H12" t="s">
        <v>241</v>
      </c>
      <c r="I12" t="s">
        <v>214</v>
      </c>
      <c r="J12" t="s">
        <v>288</v>
      </c>
      <c r="K12" t="s">
        <v>75</v>
      </c>
      <c r="M12" t="s">
        <v>181</v>
      </c>
      <c r="N12" t="s">
        <v>326</v>
      </c>
      <c r="O12" t="s">
        <v>326</v>
      </c>
      <c r="P12" t="s">
        <v>326</v>
      </c>
      <c r="Q12" t="s">
        <v>326</v>
      </c>
      <c r="R12" t="s">
        <v>326</v>
      </c>
      <c r="S12" t="s">
        <v>326</v>
      </c>
      <c r="T12" t="s">
        <v>326</v>
      </c>
      <c r="U12" t="s">
        <v>326</v>
      </c>
      <c r="V12" t="s">
        <v>326</v>
      </c>
      <c r="W12" t="s">
        <v>326</v>
      </c>
      <c r="X12" t="s">
        <v>326</v>
      </c>
      <c r="Y12" t="s">
        <v>326</v>
      </c>
      <c r="Z12" t="s">
        <v>326</v>
      </c>
      <c r="AA12" t="s">
        <v>326</v>
      </c>
      <c r="AB12" t="s">
        <v>326</v>
      </c>
      <c r="AC12" t="s">
        <v>326</v>
      </c>
      <c r="AD12" t="s">
        <v>326</v>
      </c>
      <c r="AF12" t="s">
        <v>290</v>
      </c>
      <c r="AG12">
        <f t="shared" si="0"/>
        <v>1</v>
      </c>
    </row>
    <row r="13" spans="1:33" x14ac:dyDescent="0.25">
      <c r="A13" t="s">
        <v>688</v>
      </c>
      <c r="B13">
        <v>2</v>
      </c>
      <c r="C13">
        <v>12</v>
      </c>
      <c r="D13" t="s">
        <v>219</v>
      </c>
      <c r="E13" t="s">
        <v>222</v>
      </c>
      <c r="F13" t="s">
        <v>329</v>
      </c>
      <c r="G13" t="s">
        <v>782</v>
      </c>
      <c r="H13" t="s">
        <v>347</v>
      </c>
      <c r="I13" t="s">
        <v>345</v>
      </c>
      <c r="K13" t="s">
        <v>346</v>
      </c>
      <c r="N13" t="s">
        <v>290</v>
      </c>
      <c r="O13" t="s">
        <v>326</v>
      </c>
      <c r="P13" t="s">
        <v>326</v>
      </c>
      <c r="Q13" t="s">
        <v>326</v>
      </c>
      <c r="R13" t="s">
        <v>326</v>
      </c>
      <c r="S13" t="s">
        <v>326</v>
      </c>
      <c r="T13" t="s">
        <v>326</v>
      </c>
      <c r="U13" t="s">
        <v>326</v>
      </c>
      <c r="V13" t="s">
        <v>326</v>
      </c>
      <c r="W13" t="s">
        <v>326</v>
      </c>
      <c r="X13" t="s">
        <v>326</v>
      </c>
      <c r="Y13" t="s">
        <v>326</v>
      </c>
      <c r="Z13" t="s">
        <v>326</v>
      </c>
      <c r="AA13" t="s">
        <v>326</v>
      </c>
      <c r="AB13" t="s">
        <v>326</v>
      </c>
      <c r="AC13" t="s">
        <v>326</v>
      </c>
      <c r="AD13" t="s">
        <v>326</v>
      </c>
      <c r="AE13" t="s">
        <v>290</v>
      </c>
      <c r="AF13" t="s">
        <v>326</v>
      </c>
      <c r="AG13">
        <f t="shared" si="0"/>
        <v>2</v>
      </c>
    </row>
    <row r="14" spans="1:33" x14ac:dyDescent="0.25">
      <c r="A14" t="s">
        <v>688</v>
      </c>
      <c r="B14">
        <v>2</v>
      </c>
      <c r="C14">
        <v>13</v>
      </c>
      <c r="D14" t="s">
        <v>219</v>
      </c>
      <c r="E14" t="s">
        <v>120</v>
      </c>
      <c r="F14" t="s">
        <v>121</v>
      </c>
      <c r="G14" t="s">
        <v>783</v>
      </c>
      <c r="H14" t="s">
        <v>242</v>
      </c>
      <c r="I14" t="s">
        <v>122</v>
      </c>
      <c r="K14" t="s">
        <v>123</v>
      </c>
      <c r="M14" t="s">
        <v>181</v>
      </c>
      <c r="N14" t="s">
        <v>326</v>
      </c>
      <c r="O14" t="s">
        <v>326</v>
      </c>
      <c r="P14" t="s">
        <v>326</v>
      </c>
      <c r="Q14" t="s">
        <v>326</v>
      </c>
      <c r="R14" t="s">
        <v>326</v>
      </c>
      <c r="S14" t="s">
        <v>326</v>
      </c>
      <c r="T14" t="s">
        <v>326</v>
      </c>
      <c r="U14" t="s">
        <v>326</v>
      </c>
      <c r="V14" t="s">
        <v>326</v>
      </c>
      <c r="W14" t="s">
        <v>326</v>
      </c>
      <c r="X14" t="s">
        <v>326</v>
      </c>
      <c r="Y14" t="s">
        <v>326</v>
      </c>
      <c r="Z14" t="s">
        <v>326</v>
      </c>
      <c r="AA14" t="s">
        <v>290</v>
      </c>
      <c r="AB14" t="s">
        <v>326</v>
      </c>
      <c r="AC14" t="s">
        <v>326</v>
      </c>
      <c r="AD14" t="s">
        <v>326</v>
      </c>
      <c r="AF14" t="s">
        <v>326</v>
      </c>
      <c r="AG14">
        <f t="shared" si="0"/>
        <v>1</v>
      </c>
    </row>
    <row r="15" spans="1:33" x14ac:dyDescent="0.25">
      <c r="A15" t="s">
        <v>688</v>
      </c>
      <c r="B15">
        <v>2</v>
      </c>
      <c r="C15">
        <v>14</v>
      </c>
      <c r="D15" t="s">
        <v>219</v>
      </c>
      <c r="E15" t="s">
        <v>124</v>
      </c>
      <c r="F15" t="s">
        <v>348</v>
      </c>
      <c r="G15" t="s">
        <v>773</v>
      </c>
      <c r="H15" t="s">
        <v>349</v>
      </c>
      <c r="I15" t="s">
        <v>126</v>
      </c>
      <c r="K15" t="s">
        <v>127</v>
      </c>
      <c r="L15" t="s">
        <v>183</v>
      </c>
      <c r="M15" t="s">
        <v>181</v>
      </c>
      <c r="N15" t="s">
        <v>326</v>
      </c>
      <c r="O15" t="s">
        <v>326</v>
      </c>
      <c r="P15" t="s">
        <v>326</v>
      </c>
      <c r="Q15" t="s">
        <v>326</v>
      </c>
      <c r="R15" t="s">
        <v>326</v>
      </c>
      <c r="S15" t="s">
        <v>326</v>
      </c>
      <c r="T15" t="s">
        <v>326</v>
      </c>
      <c r="U15" t="s">
        <v>326</v>
      </c>
      <c r="V15" t="s">
        <v>326</v>
      </c>
      <c r="W15" t="s">
        <v>326</v>
      </c>
      <c r="X15" t="s">
        <v>326</v>
      </c>
      <c r="Y15" t="s">
        <v>326</v>
      </c>
      <c r="Z15" t="s">
        <v>290</v>
      </c>
      <c r="AA15" t="s">
        <v>290</v>
      </c>
      <c r="AB15" t="s">
        <v>326</v>
      </c>
      <c r="AC15" t="s">
        <v>326</v>
      </c>
      <c r="AD15" t="s">
        <v>326</v>
      </c>
      <c r="AE15" t="s">
        <v>290</v>
      </c>
      <c r="AF15" t="s">
        <v>326</v>
      </c>
      <c r="AG15">
        <f t="shared" si="0"/>
        <v>3</v>
      </c>
    </row>
    <row r="16" spans="1:33" x14ac:dyDescent="0.25">
      <c r="A16" t="s">
        <v>688</v>
      </c>
      <c r="B16">
        <v>2</v>
      </c>
      <c r="C16">
        <v>15</v>
      </c>
      <c r="D16" t="s">
        <v>219</v>
      </c>
      <c r="E16" t="s">
        <v>77</v>
      </c>
      <c r="F16" t="s">
        <v>80</v>
      </c>
      <c r="G16" t="s">
        <v>774</v>
      </c>
      <c r="H16" t="s">
        <v>314</v>
      </c>
      <c r="I16" t="s">
        <v>182</v>
      </c>
      <c r="K16" t="s">
        <v>75</v>
      </c>
      <c r="L16" t="s">
        <v>220</v>
      </c>
      <c r="M16" t="s">
        <v>181</v>
      </c>
      <c r="N16" t="s">
        <v>326</v>
      </c>
      <c r="O16" t="s">
        <v>326</v>
      </c>
      <c r="P16" t="s">
        <v>326</v>
      </c>
      <c r="Q16" t="s">
        <v>326</v>
      </c>
      <c r="R16" t="s">
        <v>326</v>
      </c>
      <c r="S16" t="s">
        <v>326</v>
      </c>
      <c r="T16" t="s">
        <v>290</v>
      </c>
      <c r="U16" t="s">
        <v>326</v>
      </c>
      <c r="V16" t="s">
        <v>326</v>
      </c>
      <c r="W16" t="s">
        <v>326</v>
      </c>
      <c r="X16" t="s">
        <v>326</v>
      </c>
      <c r="Y16" t="s">
        <v>326</v>
      </c>
      <c r="Z16" t="s">
        <v>326</v>
      </c>
      <c r="AA16" t="s">
        <v>326</v>
      </c>
      <c r="AB16" t="s">
        <v>326</v>
      </c>
      <c r="AC16" t="s">
        <v>326</v>
      </c>
      <c r="AD16" t="s">
        <v>326</v>
      </c>
      <c r="AF16" t="s">
        <v>326</v>
      </c>
      <c r="AG16">
        <f t="shared" si="0"/>
        <v>1</v>
      </c>
    </row>
    <row r="17" spans="1:33" x14ac:dyDescent="0.25">
      <c r="A17" t="s">
        <v>688</v>
      </c>
      <c r="B17">
        <v>2</v>
      </c>
      <c r="C17">
        <v>16</v>
      </c>
      <c r="D17" t="s">
        <v>219</v>
      </c>
      <c r="E17" t="s">
        <v>72</v>
      </c>
      <c r="F17" t="s">
        <v>350</v>
      </c>
      <c r="G17" t="s">
        <v>775</v>
      </c>
      <c r="H17" t="s">
        <v>351</v>
      </c>
      <c r="I17" t="s">
        <v>74</v>
      </c>
      <c r="K17" t="s">
        <v>75</v>
      </c>
      <c r="L17" t="s">
        <v>221</v>
      </c>
      <c r="N17" t="s">
        <v>326</v>
      </c>
      <c r="O17" t="s">
        <v>326</v>
      </c>
      <c r="P17" t="s">
        <v>326</v>
      </c>
      <c r="Q17" t="s">
        <v>326</v>
      </c>
      <c r="R17" t="s">
        <v>326</v>
      </c>
      <c r="S17" t="s">
        <v>326</v>
      </c>
      <c r="T17" t="s">
        <v>290</v>
      </c>
      <c r="U17" t="s">
        <v>326</v>
      </c>
      <c r="V17" t="s">
        <v>326</v>
      </c>
      <c r="W17" t="s">
        <v>326</v>
      </c>
      <c r="X17" t="s">
        <v>326</v>
      </c>
      <c r="Y17" t="s">
        <v>326</v>
      </c>
      <c r="Z17" t="s">
        <v>326</v>
      </c>
      <c r="AA17" t="s">
        <v>326</v>
      </c>
      <c r="AB17" t="s">
        <v>326</v>
      </c>
      <c r="AC17" t="s">
        <v>326</v>
      </c>
      <c r="AD17" t="s">
        <v>326</v>
      </c>
      <c r="AE17" t="s">
        <v>290</v>
      </c>
      <c r="AF17" t="s">
        <v>326</v>
      </c>
      <c r="AG17">
        <f t="shared" si="0"/>
        <v>2</v>
      </c>
    </row>
    <row r="18" spans="1:33" x14ac:dyDescent="0.25">
      <c r="A18" t="s">
        <v>688</v>
      </c>
      <c r="B18">
        <v>3</v>
      </c>
      <c r="C18">
        <v>17</v>
      </c>
      <c r="D18" t="s">
        <v>217</v>
      </c>
      <c r="E18" t="s">
        <v>26</v>
      </c>
      <c r="F18" t="s">
        <v>28</v>
      </c>
      <c r="G18" t="s">
        <v>789</v>
      </c>
      <c r="H18" t="s">
        <v>237</v>
      </c>
      <c r="I18" t="s">
        <v>31</v>
      </c>
      <c r="K18" t="s">
        <v>44</v>
      </c>
      <c r="N18" t="s">
        <v>326</v>
      </c>
      <c r="O18" t="s">
        <v>290</v>
      </c>
      <c r="P18" t="s">
        <v>326</v>
      </c>
      <c r="Q18" t="s">
        <v>326</v>
      </c>
      <c r="R18" t="s">
        <v>326</v>
      </c>
      <c r="S18" t="s">
        <v>326</v>
      </c>
      <c r="T18" t="s">
        <v>326</v>
      </c>
      <c r="U18" t="s">
        <v>326</v>
      </c>
      <c r="V18" t="s">
        <v>326</v>
      </c>
      <c r="W18" t="s">
        <v>326</v>
      </c>
      <c r="X18" t="s">
        <v>326</v>
      </c>
      <c r="Y18" t="s">
        <v>326</v>
      </c>
      <c r="Z18" t="s">
        <v>326</v>
      </c>
      <c r="AA18" t="s">
        <v>326</v>
      </c>
      <c r="AB18" t="s">
        <v>326</v>
      </c>
      <c r="AC18" t="s">
        <v>326</v>
      </c>
      <c r="AD18" t="s">
        <v>326</v>
      </c>
      <c r="AF18" t="s">
        <v>326</v>
      </c>
      <c r="AG18">
        <f t="shared" si="0"/>
        <v>1</v>
      </c>
    </row>
    <row r="19" spans="1:33" x14ac:dyDescent="0.25">
      <c r="A19" t="s">
        <v>688</v>
      </c>
      <c r="B19">
        <v>3</v>
      </c>
      <c r="C19">
        <v>18</v>
      </c>
      <c r="D19" t="s">
        <v>217</v>
      </c>
      <c r="E19" t="s">
        <v>13</v>
      </c>
      <c r="F19" t="s">
        <v>14</v>
      </c>
      <c r="G19" t="s">
        <v>787</v>
      </c>
      <c r="H19" t="s">
        <v>229</v>
      </c>
      <c r="I19" t="s">
        <v>15</v>
      </c>
      <c r="K19" t="s">
        <v>37</v>
      </c>
      <c r="N19" t="s">
        <v>326</v>
      </c>
      <c r="O19" t="s">
        <v>326</v>
      </c>
      <c r="P19" t="s">
        <v>290</v>
      </c>
      <c r="Q19" t="s">
        <v>326</v>
      </c>
      <c r="R19" t="s">
        <v>326</v>
      </c>
      <c r="S19" t="s">
        <v>326</v>
      </c>
      <c r="T19" t="s">
        <v>326</v>
      </c>
      <c r="U19" t="s">
        <v>326</v>
      </c>
      <c r="V19" t="s">
        <v>326</v>
      </c>
      <c r="W19" t="s">
        <v>326</v>
      </c>
      <c r="X19" t="s">
        <v>326</v>
      </c>
      <c r="Y19" t="s">
        <v>326</v>
      </c>
      <c r="Z19" t="s">
        <v>326</v>
      </c>
      <c r="AA19" t="s">
        <v>326</v>
      </c>
      <c r="AB19" t="s">
        <v>326</v>
      </c>
      <c r="AC19" t="s">
        <v>326</v>
      </c>
      <c r="AD19" t="s">
        <v>326</v>
      </c>
      <c r="AF19" t="s">
        <v>326</v>
      </c>
      <c r="AG19">
        <f t="shared" si="0"/>
        <v>1</v>
      </c>
    </row>
    <row r="20" spans="1:33" x14ac:dyDescent="0.25">
      <c r="A20" t="s">
        <v>688</v>
      </c>
      <c r="B20">
        <v>3</v>
      </c>
      <c r="C20">
        <v>19</v>
      </c>
      <c r="D20" t="s">
        <v>217</v>
      </c>
      <c r="E20" t="s">
        <v>24</v>
      </c>
      <c r="F20" t="s">
        <v>23</v>
      </c>
      <c r="G20" t="s">
        <v>785</v>
      </c>
      <c r="H20" t="s">
        <v>235</v>
      </c>
      <c r="I20" t="s">
        <v>46</v>
      </c>
      <c r="K20" t="s">
        <v>38</v>
      </c>
      <c r="N20" t="s">
        <v>326</v>
      </c>
      <c r="O20" t="s">
        <v>326</v>
      </c>
      <c r="P20" t="s">
        <v>326</v>
      </c>
      <c r="Q20" t="s">
        <v>326</v>
      </c>
      <c r="R20" t="s">
        <v>326</v>
      </c>
      <c r="S20" t="s">
        <v>326</v>
      </c>
      <c r="T20" t="s">
        <v>326</v>
      </c>
      <c r="U20" t="s">
        <v>326</v>
      </c>
      <c r="V20" t="s">
        <v>326</v>
      </c>
      <c r="W20" t="s">
        <v>326</v>
      </c>
      <c r="X20" t="s">
        <v>326</v>
      </c>
      <c r="Y20" t="s">
        <v>290</v>
      </c>
      <c r="Z20" t="s">
        <v>326</v>
      </c>
      <c r="AA20" t="s">
        <v>326</v>
      </c>
      <c r="AB20" t="s">
        <v>326</v>
      </c>
      <c r="AC20" t="s">
        <v>326</v>
      </c>
      <c r="AD20" t="s">
        <v>326</v>
      </c>
      <c r="AF20" t="s">
        <v>326</v>
      </c>
      <c r="AG20">
        <f t="shared" si="0"/>
        <v>1</v>
      </c>
    </row>
    <row r="21" spans="1:33" x14ac:dyDescent="0.25">
      <c r="A21" t="s">
        <v>688</v>
      </c>
      <c r="B21">
        <v>3</v>
      </c>
      <c r="C21">
        <v>20</v>
      </c>
      <c r="D21" t="s">
        <v>217</v>
      </c>
      <c r="E21" t="s">
        <v>21</v>
      </c>
      <c r="F21" t="s">
        <v>22</v>
      </c>
      <c r="G21" t="s">
        <v>786</v>
      </c>
      <c r="H21" t="s">
        <v>234</v>
      </c>
      <c r="I21" t="s">
        <v>45</v>
      </c>
      <c r="K21" t="s">
        <v>38</v>
      </c>
      <c r="N21" t="s">
        <v>326</v>
      </c>
      <c r="O21" t="s">
        <v>326</v>
      </c>
      <c r="P21" t="s">
        <v>326</v>
      </c>
      <c r="Q21" t="s">
        <v>326</v>
      </c>
      <c r="R21" t="s">
        <v>326</v>
      </c>
      <c r="S21" t="s">
        <v>326</v>
      </c>
      <c r="T21" t="s">
        <v>326</v>
      </c>
      <c r="U21" t="s">
        <v>326</v>
      </c>
      <c r="V21" t="s">
        <v>326</v>
      </c>
      <c r="W21" t="s">
        <v>326</v>
      </c>
      <c r="X21" t="s">
        <v>326</v>
      </c>
      <c r="Y21" t="s">
        <v>290</v>
      </c>
      <c r="Z21" t="s">
        <v>326</v>
      </c>
      <c r="AA21" t="s">
        <v>326</v>
      </c>
      <c r="AB21" t="s">
        <v>326</v>
      </c>
      <c r="AC21" t="s">
        <v>326</v>
      </c>
      <c r="AD21" t="s">
        <v>326</v>
      </c>
      <c r="AF21" t="s">
        <v>326</v>
      </c>
      <c r="AG21">
        <f t="shared" si="0"/>
        <v>1</v>
      </c>
    </row>
    <row r="22" spans="1:33" x14ac:dyDescent="0.25">
      <c r="A22" t="s">
        <v>688</v>
      </c>
      <c r="B22">
        <v>3</v>
      </c>
      <c r="C22">
        <v>21</v>
      </c>
      <c r="D22" t="s">
        <v>217</v>
      </c>
      <c r="E22" t="s">
        <v>7</v>
      </c>
      <c r="F22" t="s">
        <v>3</v>
      </c>
      <c r="G22" t="s">
        <v>784</v>
      </c>
      <c r="H22" t="s">
        <v>228</v>
      </c>
      <c r="I22" t="s">
        <v>8</v>
      </c>
      <c r="K22" t="s">
        <v>36</v>
      </c>
      <c r="N22" t="s">
        <v>326</v>
      </c>
      <c r="O22" t="s">
        <v>326</v>
      </c>
      <c r="P22" t="s">
        <v>290</v>
      </c>
      <c r="Q22" t="s">
        <v>326</v>
      </c>
      <c r="R22" t="s">
        <v>326</v>
      </c>
      <c r="S22" t="s">
        <v>326</v>
      </c>
      <c r="T22" t="s">
        <v>326</v>
      </c>
      <c r="U22" t="s">
        <v>326</v>
      </c>
      <c r="V22" t="s">
        <v>326</v>
      </c>
      <c r="W22" t="s">
        <v>326</v>
      </c>
      <c r="X22" t="s">
        <v>326</v>
      </c>
      <c r="Y22" t="s">
        <v>326</v>
      </c>
      <c r="Z22" t="s">
        <v>326</v>
      </c>
      <c r="AA22" t="s">
        <v>326</v>
      </c>
      <c r="AB22" t="s">
        <v>326</v>
      </c>
      <c r="AC22" t="s">
        <v>326</v>
      </c>
      <c r="AD22" t="s">
        <v>326</v>
      </c>
      <c r="AF22" t="s">
        <v>326</v>
      </c>
      <c r="AG22">
        <f t="shared" si="0"/>
        <v>1</v>
      </c>
    </row>
    <row r="23" spans="1:33" x14ac:dyDescent="0.25">
      <c r="A23" t="s">
        <v>688</v>
      </c>
      <c r="B23">
        <v>3</v>
      </c>
      <c r="C23">
        <v>22</v>
      </c>
      <c r="D23" t="s">
        <v>217</v>
      </c>
      <c r="E23" t="s">
        <v>25</v>
      </c>
      <c r="F23" t="s">
        <v>27</v>
      </c>
      <c r="G23" t="s">
        <v>788</v>
      </c>
      <c r="H23" t="s">
        <v>236</v>
      </c>
      <c r="I23" t="s">
        <v>30</v>
      </c>
      <c r="K23" t="s">
        <v>43</v>
      </c>
      <c r="N23" t="s">
        <v>326</v>
      </c>
      <c r="O23" t="s">
        <v>290</v>
      </c>
      <c r="P23" t="s">
        <v>326</v>
      </c>
      <c r="Q23" t="s">
        <v>326</v>
      </c>
      <c r="R23" t="s">
        <v>326</v>
      </c>
      <c r="S23" t="s">
        <v>326</v>
      </c>
      <c r="T23" t="s">
        <v>326</v>
      </c>
      <c r="U23" t="s">
        <v>326</v>
      </c>
      <c r="V23" t="s">
        <v>326</v>
      </c>
      <c r="W23" t="s">
        <v>326</v>
      </c>
      <c r="X23" t="s">
        <v>326</v>
      </c>
      <c r="Y23" t="s">
        <v>326</v>
      </c>
      <c r="Z23" t="s">
        <v>326</v>
      </c>
      <c r="AA23" t="s">
        <v>326</v>
      </c>
      <c r="AB23" t="s">
        <v>326</v>
      </c>
      <c r="AC23" t="s">
        <v>326</v>
      </c>
      <c r="AD23" t="s">
        <v>326</v>
      </c>
      <c r="AF23" t="s">
        <v>326</v>
      </c>
      <c r="AG23">
        <f t="shared" si="0"/>
        <v>1</v>
      </c>
    </row>
    <row r="24" spans="1:33" x14ac:dyDescent="0.25">
      <c r="A24" t="s">
        <v>688</v>
      </c>
      <c r="B24">
        <v>4</v>
      </c>
      <c r="C24">
        <v>23</v>
      </c>
      <c r="D24" t="s">
        <v>224</v>
      </c>
      <c r="E24" t="s">
        <v>144</v>
      </c>
      <c r="F24" t="s">
        <v>335</v>
      </c>
      <c r="G24" t="s">
        <v>792</v>
      </c>
      <c r="H24" t="s">
        <v>248</v>
      </c>
      <c r="I24" t="s">
        <v>146</v>
      </c>
      <c r="K24" t="s">
        <v>167</v>
      </c>
      <c r="M24" t="s">
        <v>181</v>
      </c>
      <c r="N24" t="s">
        <v>290</v>
      </c>
      <c r="O24" t="s">
        <v>326</v>
      </c>
      <c r="P24" t="s">
        <v>326</v>
      </c>
      <c r="Q24" t="s">
        <v>326</v>
      </c>
      <c r="R24" t="s">
        <v>326</v>
      </c>
      <c r="S24" t="s">
        <v>326</v>
      </c>
      <c r="T24" t="s">
        <v>326</v>
      </c>
      <c r="U24" t="s">
        <v>326</v>
      </c>
      <c r="V24" t="s">
        <v>326</v>
      </c>
      <c r="W24" t="s">
        <v>326</v>
      </c>
      <c r="X24" t="s">
        <v>326</v>
      </c>
      <c r="Y24" t="s">
        <v>326</v>
      </c>
      <c r="Z24" t="s">
        <v>326</v>
      </c>
      <c r="AA24" t="s">
        <v>326</v>
      </c>
      <c r="AB24" t="s">
        <v>326</v>
      </c>
      <c r="AC24" t="s">
        <v>326</v>
      </c>
      <c r="AD24" t="s">
        <v>326</v>
      </c>
      <c r="AF24" t="s">
        <v>326</v>
      </c>
      <c r="AG24">
        <f t="shared" si="0"/>
        <v>1</v>
      </c>
    </row>
    <row r="25" spans="1:33" x14ac:dyDescent="0.25">
      <c r="A25" t="s">
        <v>688</v>
      </c>
      <c r="B25">
        <v>4</v>
      </c>
      <c r="C25">
        <v>24</v>
      </c>
      <c r="D25" t="s">
        <v>224</v>
      </c>
      <c r="E25" t="s">
        <v>169</v>
      </c>
      <c r="F25" t="s">
        <v>333</v>
      </c>
      <c r="G25" t="s">
        <v>793</v>
      </c>
      <c r="H25" t="s">
        <v>301</v>
      </c>
      <c r="I25" t="s">
        <v>390</v>
      </c>
      <c r="K25" t="s">
        <v>172</v>
      </c>
      <c r="M25" t="s">
        <v>389</v>
      </c>
      <c r="N25" t="s">
        <v>326</v>
      </c>
      <c r="O25" t="s">
        <v>326</v>
      </c>
      <c r="P25" t="s">
        <v>326</v>
      </c>
      <c r="Q25" t="s">
        <v>326</v>
      </c>
      <c r="R25" t="s">
        <v>326</v>
      </c>
      <c r="S25" t="s">
        <v>326</v>
      </c>
      <c r="T25" t="s">
        <v>326</v>
      </c>
      <c r="U25" t="s">
        <v>326</v>
      </c>
      <c r="V25" t="s">
        <v>326</v>
      </c>
      <c r="W25" t="s">
        <v>290</v>
      </c>
      <c r="X25" t="s">
        <v>326</v>
      </c>
      <c r="Y25" t="s">
        <v>326</v>
      </c>
      <c r="Z25" t="s">
        <v>326</v>
      </c>
      <c r="AA25" t="s">
        <v>326</v>
      </c>
      <c r="AB25" t="s">
        <v>326</v>
      </c>
      <c r="AC25" t="s">
        <v>326</v>
      </c>
      <c r="AD25" t="s">
        <v>326</v>
      </c>
      <c r="AF25" t="s">
        <v>326</v>
      </c>
      <c r="AG25">
        <f t="shared" si="0"/>
        <v>1</v>
      </c>
    </row>
    <row r="26" spans="1:33" x14ac:dyDescent="0.25">
      <c r="A26" t="s">
        <v>688</v>
      </c>
      <c r="B26">
        <v>4</v>
      </c>
      <c r="C26">
        <v>25</v>
      </c>
      <c r="D26" t="s">
        <v>224</v>
      </c>
      <c r="E26" t="s">
        <v>414</v>
      </c>
      <c r="F26" t="s">
        <v>691</v>
      </c>
      <c r="G26" t="s">
        <v>794</v>
      </c>
      <c r="H26" t="s">
        <v>395</v>
      </c>
      <c r="I26" t="s">
        <v>390</v>
      </c>
      <c r="K26" t="s">
        <v>158</v>
      </c>
      <c r="M26" t="s">
        <v>389</v>
      </c>
      <c r="N26" t="s">
        <v>326</v>
      </c>
      <c r="O26" t="s">
        <v>326</v>
      </c>
      <c r="P26" t="s">
        <v>326</v>
      </c>
      <c r="Q26" t="s">
        <v>326</v>
      </c>
      <c r="R26" t="s">
        <v>326</v>
      </c>
      <c r="S26" t="s">
        <v>326</v>
      </c>
      <c r="T26" t="s">
        <v>326</v>
      </c>
      <c r="U26" t="s">
        <v>326</v>
      </c>
      <c r="V26" t="s">
        <v>290</v>
      </c>
      <c r="W26" t="s">
        <v>326</v>
      </c>
      <c r="X26" t="s">
        <v>326</v>
      </c>
      <c r="Y26" t="s">
        <v>326</v>
      </c>
      <c r="Z26" t="s">
        <v>326</v>
      </c>
      <c r="AA26" t="s">
        <v>326</v>
      </c>
      <c r="AB26" t="s">
        <v>326</v>
      </c>
      <c r="AC26" t="s">
        <v>326</v>
      </c>
      <c r="AD26" t="s">
        <v>326</v>
      </c>
      <c r="AF26" t="s">
        <v>326</v>
      </c>
      <c r="AG26">
        <f t="shared" si="0"/>
        <v>1</v>
      </c>
    </row>
    <row r="27" spans="1:33" x14ac:dyDescent="0.25">
      <c r="A27" t="s">
        <v>688</v>
      </c>
      <c r="B27">
        <v>4</v>
      </c>
      <c r="C27">
        <v>26</v>
      </c>
      <c r="D27" t="s">
        <v>224</v>
      </c>
      <c r="E27" t="s">
        <v>151</v>
      </c>
      <c r="F27" t="s">
        <v>391</v>
      </c>
      <c r="G27" t="s">
        <v>795</v>
      </c>
      <c r="H27" t="s">
        <v>394</v>
      </c>
      <c r="I27" t="s">
        <v>390</v>
      </c>
      <c r="K27" t="s">
        <v>154</v>
      </c>
      <c r="M27" t="s">
        <v>389</v>
      </c>
      <c r="N27" t="s">
        <v>326</v>
      </c>
      <c r="O27" t="s">
        <v>326</v>
      </c>
      <c r="P27" t="s">
        <v>326</v>
      </c>
      <c r="Q27" t="s">
        <v>326</v>
      </c>
      <c r="R27" t="s">
        <v>326</v>
      </c>
      <c r="S27" t="s">
        <v>326</v>
      </c>
      <c r="T27" t="s">
        <v>326</v>
      </c>
      <c r="U27" t="s">
        <v>326</v>
      </c>
      <c r="V27" t="s">
        <v>290</v>
      </c>
      <c r="W27" t="s">
        <v>326</v>
      </c>
      <c r="X27" t="s">
        <v>326</v>
      </c>
      <c r="Y27" t="s">
        <v>326</v>
      </c>
      <c r="Z27" t="s">
        <v>326</v>
      </c>
      <c r="AA27" t="s">
        <v>326</v>
      </c>
      <c r="AB27" t="s">
        <v>326</v>
      </c>
      <c r="AC27" t="s">
        <v>326</v>
      </c>
      <c r="AD27" t="s">
        <v>326</v>
      </c>
      <c r="AF27" t="s">
        <v>326</v>
      </c>
      <c r="AG27">
        <f t="shared" si="0"/>
        <v>1</v>
      </c>
    </row>
    <row r="28" spans="1:33" x14ac:dyDescent="0.25">
      <c r="A28" t="s">
        <v>688</v>
      </c>
      <c r="B28">
        <v>4</v>
      </c>
      <c r="C28">
        <v>27</v>
      </c>
      <c r="D28" t="s">
        <v>224</v>
      </c>
      <c r="E28" t="s">
        <v>159</v>
      </c>
      <c r="F28" t="s">
        <v>392</v>
      </c>
      <c r="G28" t="s">
        <v>796</v>
      </c>
      <c r="H28" t="s">
        <v>396</v>
      </c>
      <c r="I28" t="s">
        <v>390</v>
      </c>
      <c r="K28" t="s">
        <v>160</v>
      </c>
      <c r="M28" t="s">
        <v>389</v>
      </c>
      <c r="N28" t="s">
        <v>326</v>
      </c>
      <c r="O28" t="s">
        <v>326</v>
      </c>
      <c r="P28" t="s">
        <v>326</v>
      </c>
      <c r="Q28" t="s">
        <v>326</v>
      </c>
      <c r="R28" t="s">
        <v>326</v>
      </c>
      <c r="S28" t="s">
        <v>326</v>
      </c>
      <c r="T28" t="s">
        <v>326</v>
      </c>
      <c r="U28" t="s">
        <v>326</v>
      </c>
      <c r="V28" t="s">
        <v>290</v>
      </c>
      <c r="W28" t="s">
        <v>326</v>
      </c>
      <c r="X28" t="s">
        <v>326</v>
      </c>
      <c r="Y28" t="s">
        <v>326</v>
      </c>
      <c r="Z28" t="s">
        <v>326</v>
      </c>
      <c r="AA28" t="s">
        <v>326</v>
      </c>
      <c r="AB28" t="s">
        <v>326</v>
      </c>
      <c r="AC28" t="s">
        <v>326</v>
      </c>
      <c r="AD28" t="s">
        <v>326</v>
      </c>
      <c r="AF28" t="s">
        <v>326</v>
      </c>
      <c r="AG28">
        <f t="shared" si="0"/>
        <v>1</v>
      </c>
    </row>
    <row r="29" spans="1:33" x14ac:dyDescent="0.25">
      <c r="A29" t="s">
        <v>688</v>
      </c>
      <c r="B29">
        <v>4</v>
      </c>
      <c r="C29">
        <v>28</v>
      </c>
      <c r="D29" t="s">
        <v>224</v>
      </c>
      <c r="E29" t="s">
        <v>227</v>
      </c>
      <c r="F29" t="s">
        <v>393</v>
      </c>
      <c r="G29" t="s">
        <v>798</v>
      </c>
      <c r="H29" t="s">
        <v>397</v>
      </c>
      <c r="I29" t="s">
        <v>390</v>
      </c>
      <c r="M29" t="s">
        <v>389</v>
      </c>
      <c r="N29" t="s">
        <v>326</v>
      </c>
      <c r="O29" t="s">
        <v>326</v>
      </c>
      <c r="P29" t="s">
        <v>326</v>
      </c>
      <c r="Q29" t="s">
        <v>326</v>
      </c>
      <c r="R29" t="s">
        <v>326</v>
      </c>
      <c r="S29" t="s">
        <v>326</v>
      </c>
      <c r="T29" t="s">
        <v>326</v>
      </c>
      <c r="U29" t="s">
        <v>326</v>
      </c>
      <c r="V29" t="s">
        <v>290</v>
      </c>
      <c r="W29" t="s">
        <v>326</v>
      </c>
      <c r="X29" t="s">
        <v>326</v>
      </c>
      <c r="Y29" t="s">
        <v>326</v>
      </c>
      <c r="Z29" t="s">
        <v>326</v>
      </c>
      <c r="AA29" t="s">
        <v>326</v>
      </c>
      <c r="AB29" t="s">
        <v>326</v>
      </c>
      <c r="AC29" t="s">
        <v>326</v>
      </c>
      <c r="AD29" t="s">
        <v>326</v>
      </c>
      <c r="AF29" t="s">
        <v>326</v>
      </c>
      <c r="AG29">
        <f t="shared" si="0"/>
        <v>1</v>
      </c>
    </row>
    <row r="30" spans="1:33" x14ac:dyDescent="0.25">
      <c r="A30" t="s">
        <v>688</v>
      </c>
      <c r="B30">
        <v>4</v>
      </c>
      <c r="C30">
        <v>29</v>
      </c>
      <c r="D30" t="s">
        <v>224</v>
      </c>
      <c r="E30" t="s">
        <v>187</v>
      </c>
      <c r="F30" t="s">
        <v>360</v>
      </c>
      <c r="G30" t="s">
        <v>791</v>
      </c>
      <c r="H30" t="s">
        <v>361</v>
      </c>
      <c r="I30" t="s">
        <v>353</v>
      </c>
      <c r="K30" t="s">
        <v>354</v>
      </c>
      <c r="M30" t="s">
        <v>180</v>
      </c>
      <c r="N30" t="s">
        <v>326</v>
      </c>
      <c r="O30" t="s">
        <v>326</v>
      </c>
      <c r="P30" t="s">
        <v>326</v>
      </c>
      <c r="Q30" t="s">
        <v>326</v>
      </c>
      <c r="R30" t="s">
        <v>326</v>
      </c>
      <c r="S30" t="s">
        <v>326</v>
      </c>
      <c r="T30" t="s">
        <v>326</v>
      </c>
      <c r="U30" t="s">
        <v>326</v>
      </c>
      <c r="V30" t="s">
        <v>290</v>
      </c>
      <c r="W30" t="s">
        <v>326</v>
      </c>
      <c r="X30" t="s">
        <v>326</v>
      </c>
      <c r="Y30" t="s">
        <v>326</v>
      </c>
      <c r="Z30" t="s">
        <v>326</v>
      </c>
      <c r="AA30" t="s">
        <v>326</v>
      </c>
      <c r="AB30" t="s">
        <v>326</v>
      </c>
      <c r="AC30" t="s">
        <v>326</v>
      </c>
      <c r="AD30" t="s">
        <v>326</v>
      </c>
      <c r="AE30" t="s">
        <v>290</v>
      </c>
      <c r="AF30" t="s">
        <v>326</v>
      </c>
      <c r="AG30">
        <v>1</v>
      </c>
    </row>
    <row r="31" spans="1:33" x14ac:dyDescent="0.25">
      <c r="A31" t="s">
        <v>688</v>
      </c>
      <c r="B31">
        <v>4</v>
      </c>
      <c r="C31">
        <v>30</v>
      </c>
      <c r="D31" t="s">
        <v>224</v>
      </c>
      <c r="E31" t="s">
        <v>147</v>
      </c>
      <c r="F31" t="s">
        <v>336</v>
      </c>
      <c r="G31" t="s">
        <v>799</v>
      </c>
      <c r="H31" t="s">
        <v>296</v>
      </c>
      <c r="I31" t="s">
        <v>149</v>
      </c>
      <c r="K31" t="s">
        <v>167</v>
      </c>
      <c r="L31" t="s">
        <v>168</v>
      </c>
      <c r="M31" t="s">
        <v>181</v>
      </c>
      <c r="N31" t="s">
        <v>290</v>
      </c>
      <c r="O31" t="s">
        <v>326</v>
      </c>
      <c r="P31" t="s">
        <v>326</v>
      </c>
      <c r="Q31" t="s">
        <v>326</v>
      </c>
      <c r="R31" t="s">
        <v>326</v>
      </c>
      <c r="S31" t="s">
        <v>326</v>
      </c>
      <c r="T31" t="s">
        <v>326</v>
      </c>
      <c r="U31" t="s">
        <v>326</v>
      </c>
      <c r="V31" t="s">
        <v>326</v>
      </c>
      <c r="W31" t="s">
        <v>326</v>
      </c>
      <c r="X31" t="s">
        <v>326</v>
      </c>
      <c r="Y31" t="s">
        <v>326</v>
      </c>
      <c r="Z31" t="s">
        <v>326</v>
      </c>
      <c r="AA31" t="s">
        <v>326</v>
      </c>
      <c r="AB31" t="s">
        <v>326</v>
      </c>
      <c r="AC31" t="s">
        <v>326</v>
      </c>
      <c r="AD31" t="s">
        <v>326</v>
      </c>
      <c r="AF31" t="s">
        <v>326</v>
      </c>
      <c r="AG31">
        <f t="shared" ref="AG31:AG42" si="1">COUNTIF(N31:AF31,"X")</f>
        <v>1</v>
      </c>
    </row>
    <row r="32" spans="1:33" x14ac:dyDescent="0.25">
      <c r="A32" t="s">
        <v>688</v>
      </c>
      <c r="B32">
        <v>4</v>
      </c>
      <c r="C32">
        <v>31</v>
      </c>
      <c r="D32" t="s">
        <v>224</v>
      </c>
      <c r="E32" t="s">
        <v>113</v>
      </c>
      <c r="F32" t="s">
        <v>334</v>
      </c>
      <c r="G32" t="s">
        <v>800</v>
      </c>
      <c r="H32" t="s">
        <v>293</v>
      </c>
      <c r="I32" t="s">
        <v>116</v>
      </c>
      <c r="K32" t="s">
        <v>117</v>
      </c>
      <c r="M32" t="s">
        <v>181</v>
      </c>
      <c r="N32" t="s">
        <v>326</v>
      </c>
      <c r="O32" t="s">
        <v>326</v>
      </c>
      <c r="P32" t="s">
        <v>326</v>
      </c>
      <c r="Q32" t="s">
        <v>326</v>
      </c>
      <c r="R32" t="s">
        <v>326</v>
      </c>
      <c r="S32" t="s">
        <v>326</v>
      </c>
      <c r="T32" t="s">
        <v>326</v>
      </c>
      <c r="U32" t="s">
        <v>326</v>
      </c>
      <c r="V32" t="s">
        <v>326</v>
      </c>
      <c r="W32" t="s">
        <v>326</v>
      </c>
      <c r="X32" t="s">
        <v>326</v>
      </c>
      <c r="Y32" t="s">
        <v>326</v>
      </c>
      <c r="Z32" t="s">
        <v>326</v>
      </c>
      <c r="AA32" t="s">
        <v>326</v>
      </c>
      <c r="AB32" t="s">
        <v>326</v>
      </c>
      <c r="AC32" t="s">
        <v>290</v>
      </c>
      <c r="AD32" t="s">
        <v>326</v>
      </c>
      <c r="AF32" t="s">
        <v>326</v>
      </c>
      <c r="AG32">
        <f t="shared" si="1"/>
        <v>1</v>
      </c>
    </row>
    <row r="33" spans="1:33" x14ac:dyDescent="0.25">
      <c r="A33" t="s">
        <v>688</v>
      </c>
      <c r="B33">
        <v>4</v>
      </c>
      <c r="C33">
        <v>32</v>
      </c>
      <c r="D33" t="s">
        <v>224</v>
      </c>
      <c r="E33" t="s">
        <v>114</v>
      </c>
      <c r="F33" t="s">
        <v>112</v>
      </c>
      <c r="G33" t="s">
        <v>797</v>
      </c>
      <c r="H33" t="s">
        <v>294</v>
      </c>
      <c r="I33" t="s">
        <v>115</v>
      </c>
      <c r="K33" t="s">
        <v>119</v>
      </c>
      <c r="L33" t="s">
        <v>118</v>
      </c>
      <c r="M33" t="s">
        <v>181</v>
      </c>
      <c r="N33" t="s">
        <v>326</v>
      </c>
      <c r="O33" t="s">
        <v>326</v>
      </c>
      <c r="P33" t="s">
        <v>326</v>
      </c>
      <c r="Q33" t="s">
        <v>326</v>
      </c>
      <c r="R33" t="s">
        <v>326</v>
      </c>
      <c r="S33" t="s">
        <v>326</v>
      </c>
      <c r="T33" t="s">
        <v>326</v>
      </c>
      <c r="U33" t="s">
        <v>326</v>
      </c>
      <c r="V33" t="s">
        <v>326</v>
      </c>
      <c r="W33" t="s">
        <v>326</v>
      </c>
      <c r="X33" t="s">
        <v>326</v>
      </c>
      <c r="Y33" t="s">
        <v>326</v>
      </c>
      <c r="Z33" t="s">
        <v>326</v>
      </c>
      <c r="AA33" t="s">
        <v>326</v>
      </c>
      <c r="AB33" t="s">
        <v>326</v>
      </c>
      <c r="AC33" t="s">
        <v>290</v>
      </c>
      <c r="AD33" t="s">
        <v>326</v>
      </c>
      <c r="AF33" t="s">
        <v>326</v>
      </c>
      <c r="AG33">
        <f t="shared" si="1"/>
        <v>1</v>
      </c>
    </row>
    <row r="34" spans="1:33" x14ac:dyDescent="0.25">
      <c r="A34" t="s">
        <v>688</v>
      </c>
      <c r="B34">
        <v>5</v>
      </c>
      <c r="C34">
        <v>33</v>
      </c>
      <c r="D34" t="s">
        <v>218</v>
      </c>
      <c r="E34" t="s">
        <v>64</v>
      </c>
      <c r="F34" t="s">
        <v>65</v>
      </c>
      <c r="G34" t="s">
        <v>804</v>
      </c>
      <c r="H34" t="s">
        <v>297</v>
      </c>
      <c r="I34" t="s">
        <v>66</v>
      </c>
      <c r="K34" t="s">
        <v>50</v>
      </c>
      <c r="L34" t="s">
        <v>69</v>
      </c>
      <c r="N34" t="s">
        <v>326</v>
      </c>
      <c r="O34" t="s">
        <v>326</v>
      </c>
      <c r="P34" t="s">
        <v>326</v>
      </c>
      <c r="Q34" t="s">
        <v>326</v>
      </c>
      <c r="R34" t="s">
        <v>326</v>
      </c>
      <c r="S34" t="s">
        <v>326</v>
      </c>
      <c r="T34" t="s">
        <v>326</v>
      </c>
      <c r="U34" t="s">
        <v>326</v>
      </c>
      <c r="V34" t="s">
        <v>326</v>
      </c>
      <c r="W34" t="s">
        <v>326</v>
      </c>
      <c r="X34" t="s">
        <v>326</v>
      </c>
      <c r="Y34" t="s">
        <v>326</v>
      </c>
      <c r="Z34" t="s">
        <v>326</v>
      </c>
      <c r="AA34" t="s">
        <v>326</v>
      </c>
      <c r="AB34" t="s">
        <v>290</v>
      </c>
      <c r="AC34" t="s">
        <v>326</v>
      </c>
      <c r="AD34" t="s">
        <v>326</v>
      </c>
      <c r="AF34" t="s">
        <v>326</v>
      </c>
      <c r="AG34">
        <f t="shared" si="1"/>
        <v>1</v>
      </c>
    </row>
    <row r="35" spans="1:33" x14ac:dyDescent="0.25">
      <c r="A35" t="s">
        <v>688</v>
      </c>
      <c r="B35">
        <v>5</v>
      </c>
      <c r="C35">
        <v>34</v>
      </c>
      <c r="D35" t="s">
        <v>218</v>
      </c>
      <c r="E35" t="s">
        <v>86</v>
      </c>
      <c r="F35" t="s">
        <v>87</v>
      </c>
      <c r="G35" t="s">
        <v>808</v>
      </c>
      <c r="H35" t="s">
        <v>300</v>
      </c>
      <c r="I35" t="s">
        <v>90</v>
      </c>
      <c r="K35" t="s">
        <v>91</v>
      </c>
      <c r="L35" t="s">
        <v>88</v>
      </c>
      <c r="M35" t="s">
        <v>181</v>
      </c>
      <c r="N35" t="s">
        <v>326</v>
      </c>
      <c r="O35" t="s">
        <v>326</v>
      </c>
      <c r="P35" t="s">
        <v>326</v>
      </c>
      <c r="Q35" t="s">
        <v>326</v>
      </c>
      <c r="R35" t="s">
        <v>326</v>
      </c>
      <c r="S35" t="s">
        <v>326</v>
      </c>
      <c r="T35" t="s">
        <v>326</v>
      </c>
      <c r="U35" t="s">
        <v>326</v>
      </c>
      <c r="V35" t="s">
        <v>326</v>
      </c>
      <c r="W35" t="s">
        <v>290</v>
      </c>
      <c r="X35" t="s">
        <v>326</v>
      </c>
      <c r="Y35" t="s">
        <v>326</v>
      </c>
      <c r="Z35" t="s">
        <v>326</v>
      </c>
      <c r="AA35" t="s">
        <v>326</v>
      </c>
      <c r="AB35" t="s">
        <v>326</v>
      </c>
      <c r="AC35" t="s">
        <v>326</v>
      </c>
      <c r="AD35" t="s">
        <v>326</v>
      </c>
      <c r="AF35" t="s">
        <v>326</v>
      </c>
      <c r="AG35">
        <f t="shared" si="1"/>
        <v>1</v>
      </c>
    </row>
    <row r="36" spans="1:33" x14ac:dyDescent="0.25">
      <c r="A36" t="s">
        <v>688</v>
      </c>
      <c r="B36">
        <v>5</v>
      </c>
      <c r="C36">
        <v>35</v>
      </c>
      <c r="D36" t="s">
        <v>218</v>
      </c>
      <c r="E36" t="s">
        <v>309</v>
      </c>
      <c r="F36" t="s">
        <v>337</v>
      </c>
      <c r="G36" t="s">
        <v>801</v>
      </c>
      <c r="H36" t="s">
        <v>307</v>
      </c>
      <c r="I36" t="s">
        <v>313</v>
      </c>
      <c r="M36" t="s">
        <v>311</v>
      </c>
      <c r="N36" t="s">
        <v>326</v>
      </c>
      <c r="O36" t="s">
        <v>326</v>
      </c>
      <c r="P36" t="s">
        <v>326</v>
      </c>
      <c r="Q36" t="s">
        <v>326</v>
      </c>
      <c r="R36" t="s">
        <v>326</v>
      </c>
      <c r="S36" t="s">
        <v>326</v>
      </c>
      <c r="T36" t="s">
        <v>326</v>
      </c>
      <c r="U36" t="s">
        <v>326</v>
      </c>
      <c r="V36" t="s">
        <v>326</v>
      </c>
      <c r="W36" t="s">
        <v>326</v>
      </c>
      <c r="X36" t="s">
        <v>290</v>
      </c>
      <c r="Y36" t="s">
        <v>326</v>
      </c>
      <c r="Z36" t="s">
        <v>326</v>
      </c>
      <c r="AA36" t="s">
        <v>326</v>
      </c>
      <c r="AB36" t="s">
        <v>326</v>
      </c>
      <c r="AC36" t="s">
        <v>326</v>
      </c>
      <c r="AD36" t="s">
        <v>326</v>
      </c>
      <c r="AF36" t="s">
        <v>326</v>
      </c>
      <c r="AG36">
        <f t="shared" si="1"/>
        <v>1</v>
      </c>
    </row>
    <row r="37" spans="1:33" x14ac:dyDescent="0.25">
      <c r="A37" t="s">
        <v>688</v>
      </c>
      <c r="B37">
        <v>5</v>
      </c>
      <c r="C37">
        <v>36</v>
      </c>
      <c r="D37" t="s">
        <v>218</v>
      </c>
      <c r="E37" t="s">
        <v>304</v>
      </c>
      <c r="F37" t="s">
        <v>339</v>
      </c>
      <c r="G37" t="s">
        <v>807</v>
      </c>
      <c r="H37" t="s">
        <v>306</v>
      </c>
      <c r="I37" t="s">
        <v>97</v>
      </c>
      <c r="K37" t="s">
        <v>98</v>
      </c>
      <c r="M37" t="s">
        <v>181</v>
      </c>
      <c r="N37" t="s">
        <v>326</v>
      </c>
      <c r="O37" t="s">
        <v>326</v>
      </c>
      <c r="P37" t="s">
        <v>326</v>
      </c>
      <c r="Q37" t="s">
        <v>326</v>
      </c>
      <c r="R37" t="s">
        <v>326</v>
      </c>
      <c r="S37" t="s">
        <v>326</v>
      </c>
      <c r="T37" t="s">
        <v>326</v>
      </c>
      <c r="U37" t="s">
        <v>326</v>
      </c>
      <c r="V37" t="s">
        <v>326</v>
      </c>
      <c r="W37" t="s">
        <v>326</v>
      </c>
      <c r="X37" t="s">
        <v>290</v>
      </c>
      <c r="Y37" t="s">
        <v>326</v>
      </c>
      <c r="Z37" t="s">
        <v>326</v>
      </c>
      <c r="AA37" t="s">
        <v>326</v>
      </c>
      <c r="AB37" t="s">
        <v>326</v>
      </c>
      <c r="AC37" t="s">
        <v>326</v>
      </c>
      <c r="AD37" t="s">
        <v>326</v>
      </c>
      <c r="AF37" t="s">
        <v>326</v>
      </c>
      <c r="AG37">
        <f t="shared" si="1"/>
        <v>1</v>
      </c>
    </row>
    <row r="38" spans="1:33" x14ac:dyDescent="0.25">
      <c r="A38" t="s">
        <v>688</v>
      </c>
      <c r="B38">
        <v>5</v>
      </c>
      <c r="C38">
        <v>37</v>
      </c>
      <c r="D38" t="s">
        <v>218</v>
      </c>
      <c r="E38" t="s">
        <v>310</v>
      </c>
      <c r="F38" t="s">
        <v>338</v>
      </c>
      <c r="G38" t="s">
        <v>802</v>
      </c>
      <c r="H38" t="s">
        <v>308</v>
      </c>
      <c r="I38" t="s">
        <v>312</v>
      </c>
      <c r="M38" t="s">
        <v>311</v>
      </c>
      <c r="N38" t="s">
        <v>326</v>
      </c>
      <c r="O38" t="s">
        <v>326</v>
      </c>
      <c r="P38" t="s">
        <v>326</v>
      </c>
      <c r="Q38" t="s">
        <v>326</v>
      </c>
      <c r="R38" t="s">
        <v>326</v>
      </c>
      <c r="S38" t="s">
        <v>326</v>
      </c>
      <c r="T38" t="s">
        <v>326</v>
      </c>
      <c r="U38" t="s">
        <v>326</v>
      </c>
      <c r="V38" t="s">
        <v>326</v>
      </c>
      <c r="W38" t="s">
        <v>326</v>
      </c>
      <c r="X38" t="s">
        <v>290</v>
      </c>
      <c r="Y38" t="s">
        <v>326</v>
      </c>
      <c r="Z38" t="s">
        <v>326</v>
      </c>
      <c r="AA38" t="s">
        <v>326</v>
      </c>
      <c r="AB38" t="s">
        <v>326</v>
      </c>
      <c r="AC38" t="s">
        <v>326</v>
      </c>
      <c r="AD38" t="s">
        <v>326</v>
      </c>
      <c r="AF38" t="s">
        <v>326</v>
      </c>
      <c r="AG38">
        <f t="shared" si="1"/>
        <v>1</v>
      </c>
    </row>
    <row r="39" spans="1:33" x14ac:dyDescent="0.25">
      <c r="A39" t="s">
        <v>688</v>
      </c>
      <c r="B39">
        <v>5</v>
      </c>
      <c r="C39">
        <v>38</v>
      </c>
      <c r="D39" t="s">
        <v>218</v>
      </c>
      <c r="E39" t="s">
        <v>303</v>
      </c>
      <c r="F39" t="s">
        <v>340</v>
      </c>
      <c r="G39" t="s">
        <v>803</v>
      </c>
      <c r="H39" t="s">
        <v>305</v>
      </c>
      <c r="I39" t="s">
        <v>94</v>
      </c>
      <c r="K39" t="s">
        <v>98</v>
      </c>
      <c r="M39" t="s">
        <v>181</v>
      </c>
      <c r="N39" t="s">
        <v>326</v>
      </c>
      <c r="O39" t="s">
        <v>326</v>
      </c>
      <c r="P39" t="s">
        <v>326</v>
      </c>
      <c r="Q39" t="s">
        <v>326</v>
      </c>
      <c r="R39" t="s">
        <v>326</v>
      </c>
      <c r="S39" t="s">
        <v>326</v>
      </c>
      <c r="T39" t="s">
        <v>326</v>
      </c>
      <c r="U39" t="s">
        <v>326</v>
      </c>
      <c r="V39" t="s">
        <v>326</v>
      </c>
      <c r="W39" t="s">
        <v>326</v>
      </c>
      <c r="X39" t="s">
        <v>290</v>
      </c>
      <c r="Y39" t="s">
        <v>326</v>
      </c>
      <c r="Z39" t="s">
        <v>326</v>
      </c>
      <c r="AA39" t="s">
        <v>326</v>
      </c>
      <c r="AB39" t="s">
        <v>326</v>
      </c>
      <c r="AC39" t="s">
        <v>326</v>
      </c>
      <c r="AD39" t="s">
        <v>326</v>
      </c>
      <c r="AF39" t="s">
        <v>326</v>
      </c>
      <c r="AG39">
        <f t="shared" si="1"/>
        <v>1</v>
      </c>
    </row>
    <row r="40" spans="1:33" x14ac:dyDescent="0.25">
      <c r="A40" t="s">
        <v>688</v>
      </c>
      <c r="B40">
        <v>5</v>
      </c>
      <c r="C40">
        <v>39</v>
      </c>
      <c r="D40" t="s">
        <v>218</v>
      </c>
      <c r="E40" t="s">
        <v>47</v>
      </c>
      <c r="F40" t="s">
        <v>48</v>
      </c>
      <c r="G40" t="s">
        <v>806</v>
      </c>
      <c r="H40" t="s">
        <v>298</v>
      </c>
      <c r="I40" t="s">
        <v>49</v>
      </c>
      <c r="K40" t="s">
        <v>67</v>
      </c>
      <c r="L40" t="s">
        <v>70</v>
      </c>
      <c r="N40" t="s">
        <v>326</v>
      </c>
      <c r="O40" t="s">
        <v>326</v>
      </c>
      <c r="P40" t="s">
        <v>326</v>
      </c>
      <c r="Q40" t="s">
        <v>326</v>
      </c>
      <c r="R40" t="s">
        <v>326</v>
      </c>
      <c r="S40" t="s">
        <v>326</v>
      </c>
      <c r="T40" t="s">
        <v>326</v>
      </c>
      <c r="U40" t="s">
        <v>326</v>
      </c>
      <c r="V40" t="s">
        <v>326</v>
      </c>
      <c r="W40" t="s">
        <v>326</v>
      </c>
      <c r="X40" t="s">
        <v>326</v>
      </c>
      <c r="Y40" t="s">
        <v>326</v>
      </c>
      <c r="Z40" t="s">
        <v>326</v>
      </c>
      <c r="AA40" t="s">
        <v>326</v>
      </c>
      <c r="AB40" t="s">
        <v>290</v>
      </c>
      <c r="AC40" t="s">
        <v>326</v>
      </c>
      <c r="AD40" t="s">
        <v>326</v>
      </c>
      <c r="AF40" t="s">
        <v>326</v>
      </c>
      <c r="AG40">
        <f t="shared" si="1"/>
        <v>1</v>
      </c>
    </row>
    <row r="41" spans="1:33" x14ac:dyDescent="0.25">
      <c r="A41" t="s">
        <v>688</v>
      </c>
      <c r="B41">
        <v>5</v>
      </c>
      <c r="C41">
        <v>40</v>
      </c>
      <c r="D41" t="s">
        <v>218</v>
      </c>
      <c r="E41" t="s">
        <v>52</v>
      </c>
      <c r="F41" t="s">
        <v>51</v>
      </c>
      <c r="G41" t="s">
        <v>805</v>
      </c>
      <c r="H41" t="s">
        <v>239</v>
      </c>
      <c r="I41" t="s">
        <v>53</v>
      </c>
      <c r="K41" t="s">
        <v>54</v>
      </c>
      <c r="N41" t="s">
        <v>326</v>
      </c>
      <c r="O41" t="s">
        <v>326</v>
      </c>
      <c r="P41" t="s">
        <v>326</v>
      </c>
      <c r="Q41" t="s">
        <v>326</v>
      </c>
      <c r="R41" t="s">
        <v>290</v>
      </c>
      <c r="S41" t="s">
        <v>326</v>
      </c>
      <c r="T41" t="s">
        <v>326</v>
      </c>
      <c r="U41" t="s">
        <v>326</v>
      </c>
      <c r="V41" t="s">
        <v>326</v>
      </c>
      <c r="W41" t="s">
        <v>326</v>
      </c>
      <c r="X41" t="s">
        <v>326</v>
      </c>
      <c r="Y41" t="s">
        <v>326</v>
      </c>
      <c r="Z41" t="s">
        <v>326</v>
      </c>
      <c r="AA41" t="s">
        <v>326</v>
      </c>
      <c r="AB41" t="s">
        <v>326</v>
      </c>
      <c r="AC41" t="s">
        <v>326</v>
      </c>
      <c r="AD41" t="s">
        <v>326</v>
      </c>
      <c r="AF41" t="s">
        <v>326</v>
      </c>
      <c r="AG41">
        <f t="shared" si="1"/>
        <v>1</v>
      </c>
    </row>
    <row r="42" spans="1:33" x14ac:dyDescent="0.25">
      <c r="A42" t="s">
        <v>688</v>
      </c>
      <c r="B42">
        <v>6</v>
      </c>
      <c r="C42">
        <v>41</v>
      </c>
      <c r="D42" t="s">
        <v>226</v>
      </c>
      <c r="E42" t="s">
        <v>278</v>
      </c>
      <c r="F42" t="s">
        <v>342</v>
      </c>
      <c r="G42" t="s">
        <v>810</v>
      </c>
      <c r="H42" t="s">
        <v>279</v>
      </c>
      <c r="M42" t="s">
        <v>389</v>
      </c>
      <c r="N42" t="s">
        <v>290</v>
      </c>
      <c r="O42" t="s">
        <v>326</v>
      </c>
      <c r="P42" t="s">
        <v>326</v>
      </c>
      <c r="Q42" t="s">
        <v>326</v>
      </c>
      <c r="R42" t="s">
        <v>326</v>
      </c>
      <c r="S42" t="s">
        <v>326</v>
      </c>
      <c r="T42" t="s">
        <v>326</v>
      </c>
      <c r="U42" t="s">
        <v>326</v>
      </c>
      <c r="V42" t="s">
        <v>326</v>
      </c>
      <c r="W42" t="s">
        <v>326</v>
      </c>
      <c r="X42" t="s">
        <v>326</v>
      </c>
      <c r="Y42" t="s">
        <v>326</v>
      </c>
      <c r="Z42" t="s">
        <v>326</v>
      </c>
      <c r="AA42" t="s">
        <v>326</v>
      </c>
      <c r="AB42" t="s">
        <v>326</v>
      </c>
      <c r="AC42" t="s">
        <v>326</v>
      </c>
      <c r="AD42" t="s">
        <v>326</v>
      </c>
      <c r="AF42" t="s">
        <v>326</v>
      </c>
      <c r="AG42">
        <f t="shared" si="1"/>
        <v>1</v>
      </c>
    </row>
    <row r="43" spans="1:33" x14ac:dyDescent="0.25">
      <c r="A43" t="s">
        <v>688</v>
      </c>
      <c r="B43">
        <v>6</v>
      </c>
      <c r="C43">
        <v>42</v>
      </c>
      <c r="D43" t="s">
        <v>226</v>
      </c>
      <c r="E43" t="s">
        <v>409</v>
      </c>
      <c r="F43" t="s">
        <v>410</v>
      </c>
      <c r="G43" t="s">
        <v>814</v>
      </c>
      <c r="H43" t="s">
        <v>411</v>
      </c>
      <c r="I43" t="s">
        <v>390</v>
      </c>
      <c r="M43" t="s">
        <v>389</v>
      </c>
    </row>
    <row r="44" spans="1:33" x14ac:dyDescent="0.25">
      <c r="A44" t="s">
        <v>688</v>
      </c>
      <c r="B44">
        <v>6</v>
      </c>
      <c r="C44">
        <v>43</v>
      </c>
      <c r="D44" t="s">
        <v>226</v>
      </c>
      <c r="E44" t="s">
        <v>406</v>
      </c>
      <c r="F44" t="s">
        <v>407</v>
      </c>
      <c r="G44" t="s">
        <v>811</v>
      </c>
      <c r="H44" t="s">
        <v>408</v>
      </c>
      <c r="I44" t="s">
        <v>390</v>
      </c>
      <c r="M44" t="s">
        <v>389</v>
      </c>
    </row>
    <row r="45" spans="1:33" x14ac:dyDescent="0.25">
      <c r="A45" t="s">
        <v>688</v>
      </c>
      <c r="B45">
        <v>6</v>
      </c>
      <c r="C45">
        <v>44</v>
      </c>
      <c r="D45" t="s">
        <v>226</v>
      </c>
      <c r="E45" t="s">
        <v>266</v>
      </c>
      <c r="F45" t="s">
        <v>404</v>
      </c>
      <c r="G45" t="s">
        <v>716</v>
      </c>
      <c r="H45" t="s">
        <v>267</v>
      </c>
      <c r="I45" t="s">
        <v>390</v>
      </c>
      <c r="M45" t="s">
        <v>389</v>
      </c>
    </row>
    <row r="46" spans="1:33" x14ac:dyDescent="0.25">
      <c r="A46" t="s">
        <v>688</v>
      </c>
      <c r="B46">
        <v>6</v>
      </c>
      <c r="C46">
        <v>45</v>
      </c>
      <c r="D46" t="s">
        <v>226</v>
      </c>
      <c r="E46" t="s">
        <v>398</v>
      </c>
      <c r="F46" t="s">
        <v>399</v>
      </c>
      <c r="G46" t="s">
        <v>812</v>
      </c>
      <c r="H46" t="s">
        <v>400</v>
      </c>
      <c r="I46" t="s">
        <v>390</v>
      </c>
      <c r="M46" t="s">
        <v>389</v>
      </c>
    </row>
    <row r="47" spans="1:33" x14ac:dyDescent="0.25">
      <c r="A47" t="s">
        <v>688</v>
      </c>
      <c r="B47">
        <v>6</v>
      </c>
      <c r="C47">
        <v>46</v>
      </c>
      <c r="D47" t="s">
        <v>226</v>
      </c>
      <c r="E47" t="s">
        <v>164</v>
      </c>
      <c r="F47" t="s">
        <v>341</v>
      </c>
      <c r="G47" t="s">
        <v>809</v>
      </c>
      <c r="H47" t="s">
        <v>251</v>
      </c>
      <c r="I47" t="s">
        <v>166</v>
      </c>
      <c r="K47" t="s">
        <v>173</v>
      </c>
      <c r="M47" t="s">
        <v>181</v>
      </c>
      <c r="N47" t="s">
        <v>290</v>
      </c>
      <c r="O47" t="s">
        <v>326</v>
      </c>
      <c r="P47" t="s">
        <v>326</v>
      </c>
      <c r="Q47" t="s">
        <v>326</v>
      </c>
      <c r="R47" t="s">
        <v>326</v>
      </c>
      <c r="S47" t="s">
        <v>326</v>
      </c>
      <c r="T47" t="s">
        <v>326</v>
      </c>
      <c r="U47" t="s">
        <v>326</v>
      </c>
      <c r="V47" t="s">
        <v>326</v>
      </c>
      <c r="W47" t="s">
        <v>326</v>
      </c>
      <c r="X47" t="s">
        <v>326</v>
      </c>
      <c r="Y47" t="s">
        <v>326</v>
      </c>
      <c r="Z47" t="s">
        <v>326</v>
      </c>
      <c r="AA47" t="s">
        <v>326</v>
      </c>
      <c r="AB47" t="s">
        <v>326</v>
      </c>
      <c r="AC47" t="s">
        <v>326</v>
      </c>
      <c r="AD47" t="s">
        <v>326</v>
      </c>
      <c r="AF47" t="s">
        <v>326</v>
      </c>
      <c r="AG47">
        <f>COUNTIF(N47:AF47,"X")</f>
        <v>1</v>
      </c>
    </row>
    <row r="48" spans="1:33" x14ac:dyDescent="0.25">
      <c r="A48" t="s">
        <v>688</v>
      </c>
      <c r="B48">
        <v>6</v>
      </c>
      <c r="C48">
        <v>47</v>
      </c>
      <c r="D48" t="s">
        <v>226</v>
      </c>
      <c r="E48" t="s">
        <v>401</v>
      </c>
      <c r="F48" t="s">
        <v>402</v>
      </c>
      <c r="G48" t="s">
        <v>813</v>
      </c>
      <c r="H48" t="s">
        <v>403</v>
      </c>
      <c r="I48" t="s">
        <v>390</v>
      </c>
      <c r="M48" t="s">
        <v>389</v>
      </c>
    </row>
    <row r="49" spans="1:33" x14ac:dyDescent="0.25">
      <c r="A49" t="s">
        <v>688</v>
      </c>
      <c r="B49">
        <v>6</v>
      </c>
      <c r="C49">
        <v>48</v>
      </c>
      <c r="D49" t="s">
        <v>226</v>
      </c>
      <c r="E49" t="s">
        <v>264</v>
      </c>
      <c r="F49" t="s">
        <v>405</v>
      </c>
      <c r="G49" t="s">
        <v>737</v>
      </c>
      <c r="H49" t="s">
        <v>265</v>
      </c>
      <c r="I49" t="s">
        <v>390</v>
      </c>
      <c r="M49" t="s">
        <v>389</v>
      </c>
    </row>
    <row r="50" spans="1:33" x14ac:dyDescent="0.25">
      <c r="A50" t="s">
        <v>688</v>
      </c>
      <c r="B50">
        <v>7</v>
      </c>
      <c r="C50">
        <v>49</v>
      </c>
      <c r="D50" t="s">
        <v>225</v>
      </c>
      <c r="E50" t="s">
        <v>103</v>
      </c>
      <c r="F50" t="s">
        <v>104</v>
      </c>
      <c r="G50" t="s">
        <v>816</v>
      </c>
      <c r="H50" t="s">
        <v>250</v>
      </c>
      <c r="I50" t="s">
        <v>105</v>
      </c>
      <c r="K50" t="s">
        <v>106</v>
      </c>
      <c r="M50" t="s">
        <v>181</v>
      </c>
      <c r="N50" t="s">
        <v>326</v>
      </c>
      <c r="O50" t="s">
        <v>326</v>
      </c>
      <c r="P50" t="s">
        <v>326</v>
      </c>
      <c r="Q50" t="s">
        <v>326</v>
      </c>
      <c r="R50" t="s">
        <v>326</v>
      </c>
      <c r="S50" t="s">
        <v>326</v>
      </c>
      <c r="T50" t="s">
        <v>326</v>
      </c>
      <c r="U50" t="s">
        <v>290</v>
      </c>
      <c r="V50" t="s">
        <v>326</v>
      </c>
      <c r="W50" t="s">
        <v>326</v>
      </c>
      <c r="X50" t="s">
        <v>326</v>
      </c>
      <c r="Y50" t="s">
        <v>326</v>
      </c>
      <c r="Z50" t="s">
        <v>326</v>
      </c>
      <c r="AA50" t="s">
        <v>326</v>
      </c>
      <c r="AB50" t="s">
        <v>326</v>
      </c>
      <c r="AC50" t="s">
        <v>326</v>
      </c>
      <c r="AD50" t="s">
        <v>326</v>
      </c>
      <c r="AF50" t="s">
        <v>326</v>
      </c>
      <c r="AG50">
        <f>COUNTIF(N50:AF50,"X")</f>
        <v>1</v>
      </c>
    </row>
    <row r="51" spans="1:33" x14ac:dyDescent="0.25">
      <c r="A51" t="s">
        <v>688</v>
      </c>
      <c r="B51">
        <v>7</v>
      </c>
      <c r="C51">
        <v>50</v>
      </c>
      <c r="D51" t="s">
        <v>225</v>
      </c>
      <c r="E51" t="s">
        <v>99</v>
      </c>
      <c r="F51" t="s">
        <v>343</v>
      </c>
      <c r="G51" t="s">
        <v>815</v>
      </c>
      <c r="H51" t="s">
        <v>249</v>
      </c>
      <c r="I51" t="s">
        <v>102</v>
      </c>
      <c r="K51" t="s">
        <v>100</v>
      </c>
      <c r="M51" t="s">
        <v>181</v>
      </c>
      <c r="N51" t="s">
        <v>326</v>
      </c>
      <c r="O51" t="s">
        <v>326</v>
      </c>
      <c r="P51" t="s">
        <v>326</v>
      </c>
      <c r="Q51" t="s">
        <v>326</v>
      </c>
      <c r="R51" t="s">
        <v>326</v>
      </c>
      <c r="S51" t="s">
        <v>326</v>
      </c>
      <c r="T51" t="s">
        <v>326</v>
      </c>
      <c r="U51" t="s">
        <v>290</v>
      </c>
      <c r="V51" t="s">
        <v>326</v>
      </c>
      <c r="W51" t="s">
        <v>326</v>
      </c>
      <c r="X51" t="s">
        <v>326</v>
      </c>
      <c r="Y51" t="s">
        <v>326</v>
      </c>
      <c r="Z51" t="s">
        <v>326</v>
      </c>
      <c r="AA51" t="s">
        <v>326</v>
      </c>
      <c r="AB51" t="s">
        <v>326</v>
      </c>
      <c r="AC51" t="s">
        <v>326</v>
      </c>
      <c r="AD51" t="s">
        <v>326</v>
      </c>
      <c r="AF51" t="s">
        <v>326</v>
      </c>
      <c r="AG51">
        <f>COUNTIF(N51:AF51,"X")</f>
        <v>1</v>
      </c>
    </row>
    <row r="52" spans="1:33" x14ac:dyDescent="0.25">
      <c r="A52" t="s">
        <v>688</v>
      </c>
      <c r="B52">
        <v>8</v>
      </c>
      <c r="C52">
        <v>51</v>
      </c>
      <c r="D52" t="s">
        <v>316</v>
      </c>
      <c r="E52" t="s">
        <v>318</v>
      </c>
      <c r="F52" t="s">
        <v>344</v>
      </c>
      <c r="G52" t="s">
        <v>817</v>
      </c>
      <c r="H52" t="s">
        <v>317</v>
      </c>
      <c r="I52" t="s">
        <v>320</v>
      </c>
      <c r="K52" t="s">
        <v>319</v>
      </c>
      <c r="N52" t="s">
        <v>326</v>
      </c>
      <c r="O52" t="s">
        <v>326</v>
      </c>
      <c r="P52" t="s">
        <v>326</v>
      </c>
      <c r="Q52" t="s">
        <v>326</v>
      </c>
      <c r="R52" t="s">
        <v>326</v>
      </c>
      <c r="S52" t="s">
        <v>326</v>
      </c>
      <c r="T52" t="s">
        <v>326</v>
      </c>
      <c r="U52" t="s">
        <v>326</v>
      </c>
      <c r="V52" t="s">
        <v>326</v>
      </c>
      <c r="W52" t="s">
        <v>326</v>
      </c>
      <c r="X52" t="s">
        <v>326</v>
      </c>
      <c r="Y52" t="s">
        <v>326</v>
      </c>
      <c r="Z52" t="s">
        <v>326</v>
      </c>
      <c r="AA52" t="s">
        <v>326</v>
      </c>
      <c r="AB52" t="s">
        <v>326</v>
      </c>
      <c r="AC52" t="s">
        <v>326</v>
      </c>
      <c r="AD52" t="s">
        <v>290</v>
      </c>
      <c r="AF52" t="s">
        <v>326</v>
      </c>
      <c r="AG52">
        <f>COUNTIF(N52:AF52,"X")</f>
        <v>1</v>
      </c>
    </row>
  </sheetData>
  <sortState ref="A2:AG52">
    <sortCondition ref="B2:B52"/>
    <sortCondition ref="E2:E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pane ySplit="1" topLeftCell="A36" activePane="bottomLeft" state="frozen"/>
      <selection pane="bottomLeft" activeCell="F70" sqref="F70"/>
    </sheetView>
  </sheetViews>
  <sheetFormatPr defaultRowHeight="15" x14ac:dyDescent="0.25"/>
  <cols>
    <col min="6" max="6" width="44.28515625" bestFit="1" customWidth="1"/>
    <col min="7" max="8" width="34.42578125" customWidth="1"/>
  </cols>
  <sheetData>
    <row r="1" spans="1:16" x14ac:dyDescent="0.25">
      <c r="A1" t="s">
        <v>207</v>
      </c>
      <c r="B1" t="s">
        <v>697</v>
      </c>
      <c r="C1" t="s">
        <v>696</v>
      </c>
      <c r="D1" t="s">
        <v>327</v>
      </c>
      <c r="E1" t="s">
        <v>4</v>
      </c>
      <c r="F1" t="s">
        <v>0</v>
      </c>
      <c r="G1" t="s">
        <v>695</v>
      </c>
      <c r="H1" t="s">
        <v>423</v>
      </c>
      <c r="I1" t="s">
        <v>179</v>
      </c>
      <c r="J1" t="s">
        <v>681</v>
      </c>
      <c r="K1" t="s">
        <v>663</v>
      </c>
      <c r="L1" t="s">
        <v>664</v>
      </c>
      <c r="M1" t="s">
        <v>698</v>
      </c>
      <c r="N1" t="s">
        <v>666</v>
      </c>
      <c r="O1" t="s">
        <v>667</v>
      </c>
      <c r="P1" t="s">
        <v>699</v>
      </c>
    </row>
    <row r="2" spans="1:16" x14ac:dyDescent="0.25">
      <c r="A2" t="s">
        <v>210</v>
      </c>
      <c r="B2">
        <v>1</v>
      </c>
      <c r="C2">
        <v>0</v>
      </c>
      <c r="D2" t="s">
        <v>277</v>
      </c>
      <c r="E2" t="s">
        <v>275</v>
      </c>
      <c r="F2" t="s">
        <v>424</v>
      </c>
      <c r="G2" t="s">
        <v>700</v>
      </c>
      <c r="H2" t="s">
        <v>276</v>
      </c>
    </row>
    <row r="3" spans="1:16" x14ac:dyDescent="0.25">
      <c r="A3" t="s">
        <v>210</v>
      </c>
      <c r="B3">
        <v>2</v>
      </c>
      <c r="C3">
        <v>0</v>
      </c>
      <c r="D3" t="s">
        <v>277</v>
      </c>
      <c r="E3" t="s">
        <v>273</v>
      </c>
      <c r="F3" t="s">
        <v>425</v>
      </c>
      <c r="G3" t="s">
        <v>701</v>
      </c>
      <c r="H3" t="s">
        <v>274</v>
      </c>
    </row>
    <row r="4" spans="1:16" x14ac:dyDescent="0.25">
      <c r="A4" t="s">
        <v>688</v>
      </c>
      <c r="B4">
        <v>3</v>
      </c>
      <c r="C4">
        <v>1</v>
      </c>
      <c r="D4" t="s">
        <v>419</v>
      </c>
      <c r="E4" t="s">
        <v>458</v>
      </c>
      <c r="F4" t="s">
        <v>553</v>
      </c>
      <c r="G4" t="s">
        <v>702</v>
      </c>
      <c r="H4" t="s">
        <v>459</v>
      </c>
      <c r="I4" t="s">
        <v>434</v>
      </c>
    </row>
    <row r="5" spans="1:16" x14ac:dyDescent="0.25">
      <c r="A5" t="s">
        <v>688</v>
      </c>
      <c r="B5">
        <v>4</v>
      </c>
      <c r="C5">
        <v>1</v>
      </c>
      <c r="D5" t="s">
        <v>419</v>
      </c>
      <c r="E5" t="s">
        <v>462</v>
      </c>
      <c r="F5" t="s">
        <v>554</v>
      </c>
      <c r="G5" t="s">
        <v>703</v>
      </c>
      <c r="H5" t="s">
        <v>463</v>
      </c>
      <c r="I5" t="s">
        <v>434</v>
      </c>
    </row>
    <row r="6" spans="1:16" x14ac:dyDescent="0.25">
      <c r="A6" t="s">
        <v>688</v>
      </c>
      <c r="B6">
        <v>5</v>
      </c>
      <c r="C6">
        <v>1</v>
      </c>
      <c r="D6" t="s">
        <v>419</v>
      </c>
      <c r="E6" t="s">
        <v>464</v>
      </c>
      <c r="F6" t="s">
        <v>585</v>
      </c>
      <c r="G6" t="s">
        <v>704</v>
      </c>
      <c r="H6" t="s">
        <v>465</v>
      </c>
      <c r="I6" t="s">
        <v>434</v>
      </c>
    </row>
    <row r="7" spans="1:16" x14ac:dyDescent="0.25">
      <c r="A7" t="s">
        <v>688</v>
      </c>
      <c r="B7">
        <v>6</v>
      </c>
      <c r="C7">
        <v>1</v>
      </c>
      <c r="D7" t="s">
        <v>419</v>
      </c>
      <c r="E7" t="s">
        <v>466</v>
      </c>
      <c r="F7" t="s">
        <v>555</v>
      </c>
      <c r="G7" t="s">
        <v>705</v>
      </c>
      <c r="H7" t="s">
        <v>467</v>
      </c>
      <c r="I7" t="s">
        <v>434</v>
      </c>
      <c r="K7" t="s">
        <v>290</v>
      </c>
    </row>
    <row r="8" spans="1:16" x14ac:dyDescent="0.25">
      <c r="A8" t="s">
        <v>688</v>
      </c>
      <c r="B8">
        <v>7</v>
      </c>
      <c r="C8">
        <v>1</v>
      </c>
      <c r="D8" t="s">
        <v>419</v>
      </c>
      <c r="E8" t="s">
        <v>468</v>
      </c>
      <c r="F8" t="s">
        <v>556</v>
      </c>
      <c r="G8" t="s">
        <v>706</v>
      </c>
      <c r="H8" t="s">
        <v>469</v>
      </c>
      <c r="I8" t="s">
        <v>434</v>
      </c>
    </row>
    <row r="9" spans="1:16" x14ac:dyDescent="0.25">
      <c r="A9" t="s">
        <v>688</v>
      </c>
      <c r="B9">
        <v>8</v>
      </c>
      <c r="C9">
        <v>1</v>
      </c>
      <c r="D9" t="s">
        <v>419</v>
      </c>
      <c r="E9" t="s">
        <v>470</v>
      </c>
      <c r="F9" t="s">
        <v>557</v>
      </c>
      <c r="G9" t="s">
        <v>707</v>
      </c>
      <c r="H9" t="s">
        <v>471</v>
      </c>
      <c r="I9" t="s">
        <v>434</v>
      </c>
      <c r="K9" t="s">
        <v>290</v>
      </c>
      <c r="L9" t="s">
        <v>290</v>
      </c>
    </row>
    <row r="10" spans="1:16" x14ac:dyDescent="0.25">
      <c r="A10" t="s">
        <v>688</v>
      </c>
      <c r="B10">
        <v>9</v>
      </c>
      <c r="C10">
        <v>1</v>
      </c>
      <c r="D10" t="s">
        <v>419</v>
      </c>
      <c r="E10" t="s">
        <v>472</v>
      </c>
      <c r="F10" t="s">
        <v>558</v>
      </c>
      <c r="G10" t="s">
        <v>708</v>
      </c>
      <c r="H10" t="s">
        <v>473</v>
      </c>
      <c r="I10" t="s">
        <v>434</v>
      </c>
      <c r="K10" t="s">
        <v>290</v>
      </c>
      <c r="N10" t="s">
        <v>290</v>
      </c>
    </row>
    <row r="11" spans="1:16" x14ac:dyDescent="0.25">
      <c r="A11" t="s">
        <v>688</v>
      </c>
      <c r="B11">
        <v>10</v>
      </c>
      <c r="C11">
        <v>1</v>
      </c>
      <c r="D11" t="s">
        <v>419</v>
      </c>
      <c r="E11" t="s">
        <v>474</v>
      </c>
      <c r="F11" t="s">
        <v>559</v>
      </c>
      <c r="G11" t="s">
        <v>709</v>
      </c>
      <c r="H11" t="s">
        <v>475</v>
      </c>
      <c r="I11" t="s">
        <v>434</v>
      </c>
      <c r="L11" t="s">
        <v>290</v>
      </c>
    </row>
    <row r="12" spans="1:16" x14ac:dyDescent="0.25">
      <c r="A12" t="s">
        <v>688</v>
      </c>
      <c r="B12">
        <v>11</v>
      </c>
      <c r="C12">
        <v>1</v>
      </c>
      <c r="D12" t="s">
        <v>419</v>
      </c>
      <c r="E12" t="s">
        <v>476</v>
      </c>
      <c r="F12" t="s">
        <v>586</v>
      </c>
      <c r="G12" t="s">
        <v>710</v>
      </c>
      <c r="H12" t="s">
        <v>548</v>
      </c>
      <c r="I12" t="s">
        <v>434</v>
      </c>
    </row>
    <row r="13" spans="1:16" x14ac:dyDescent="0.25">
      <c r="A13" t="s">
        <v>688</v>
      </c>
      <c r="B13">
        <v>12</v>
      </c>
      <c r="C13">
        <v>1</v>
      </c>
      <c r="D13" t="s">
        <v>419</v>
      </c>
      <c r="E13" t="s">
        <v>477</v>
      </c>
      <c r="F13" t="s">
        <v>560</v>
      </c>
      <c r="G13" t="s">
        <v>711</v>
      </c>
      <c r="H13" t="s">
        <v>478</v>
      </c>
      <c r="I13" t="s">
        <v>434</v>
      </c>
    </row>
    <row r="14" spans="1:16" x14ac:dyDescent="0.25">
      <c r="A14" t="s">
        <v>688</v>
      </c>
      <c r="B14">
        <v>13</v>
      </c>
      <c r="C14">
        <v>1</v>
      </c>
      <c r="D14" t="s">
        <v>419</v>
      </c>
      <c r="E14" t="s">
        <v>479</v>
      </c>
      <c r="F14" t="s">
        <v>561</v>
      </c>
      <c r="G14" t="s">
        <v>712</v>
      </c>
      <c r="H14" t="s">
        <v>480</v>
      </c>
      <c r="I14" t="s">
        <v>434</v>
      </c>
    </row>
    <row r="15" spans="1:16" x14ac:dyDescent="0.25">
      <c r="A15" t="s">
        <v>688</v>
      </c>
      <c r="B15">
        <v>14</v>
      </c>
      <c r="C15">
        <v>1</v>
      </c>
      <c r="D15" t="s">
        <v>419</v>
      </c>
      <c r="E15" t="s">
        <v>481</v>
      </c>
      <c r="F15" t="s">
        <v>562</v>
      </c>
      <c r="G15" t="s">
        <v>713</v>
      </c>
      <c r="H15" t="s">
        <v>482</v>
      </c>
      <c r="I15" t="s">
        <v>434</v>
      </c>
    </row>
    <row r="16" spans="1:16" x14ac:dyDescent="0.25">
      <c r="A16" t="s">
        <v>688</v>
      </c>
      <c r="B16">
        <v>15</v>
      </c>
      <c r="C16">
        <v>1</v>
      </c>
      <c r="D16" t="s">
        <v>419</v>
      </c>
      <c r="E16" t="s">
        <v>483</v>
      </c>
      <c r="F16" t="s">
        <v>563</v>
      </c>
      <c r="G16" t="s">
        <v>714</v>
      </c>
      <c r="H16" t="s">
        <v>484</v>
      </c>
      <c r="I16" t="s">
        <v>434</v>
      </c>
      <c r="K16" t="s">
        <v>290</v>
      </c>
      <c r="M16" t="s">
        <v>291</v>
      </c>
    </row>
    <row r="17" spans="1:16" x14ac:dyDescent="0.25">
      <c r="A17" t="s">
        <v>688</v>
      </c>
      <c r="B17">
        <v>16</v>
      </c>
      <c r="C17">
        <v>1</v>
      </c>
      <c r="D17" t="s">
        <v>419</v>
      </c>
      <c r="E17" t="s">
        <v>485</v>
      </c>
      <c r="F17" t="s">
        <v>564</v>
      </c>
      <c r="G17" t="s">
        <v>715</v>
      </c>
      <c r="H17" t="s">
        <v>486</v>
      </c>
      <c r="I17" t="s">
        <v>434</v>
      </c>
      <c r="K17" t="s">
        <v>290</v>
      </c>
    </row>
    <row r="18" spans="1:16" x14ac:dyDescent="0.25">
      <c r="A18" t="s">
        <v>210</v>
      </c>
      <c r="B18">
        <v>17</v>
      </c>
      <c r="C18">
        <v>1</v>
      </c>
      <c r="D18" t="s">
        <v>419</v>
      </c>
      <c r="E18" t="s">
        <v>266</v>
      </c>
      <c r="F18" t="s">
        <v>404</v>
      </c>
      <c r="G18" t="s">
        <v>716</v>
      </c>
      <c r="H18" t="s">
        <v>267</v>
      </c>
      <c r="I18" t="s">
        <v>434</v>
      </c>
      <c r="J18" t="s">
        <v>290</v>
      </c>
      <c r="K18" t="s">
        <v>290</v>
      </c>
      <c r="L18" t="s">
        <v>290</v>
      </c>
    </row>
    <row r="19" spans="1:16" x14ac:dyDescent="0.25">
      <c r="A19" t="s">
        <v>688</v>
      </c>
      <c r="B19">
        <v>18</v>
      </c>
      <c r="C19">
        <v>1</v>
      </c>
      <c r="D19" t="s">
        <v>419</v>
      </c>
      <c r="E19" t="s">
        <v>487</v>
      </c>
      <c r="F19" t="s">
        <v>565</v>
      </c>
      <c r="G19" t="s">
        <v>717</v>
      </c>
      <c r="H19" t="s">
        <v>488</v>
      </c>
      <c r="I19" t="s">
        <v>434</v>
      </c>
      <c r="K19" t="s">
        <v>290</v>
      </c>
    </row>
    <row r="20" spans="1:16" x14ac:dyDescent="0.25">
      <c r="A20" t="s">
        <v>210</v>
      </c>
      <c r="B20">
        <v>19</v>
      </c>
      <c r="C20">
        <v>1</v>
      </c>
      <c r="D20" t="s">
        <v>419</v>
      </c>
      <c r="E20" t="s">
        <v>253</v>
      </c>
      <c r="F20" t="s">
        <v>427</v>
      </c>
      <c r="G20" t="s">
        <v>718</v>
      </c>
      <c r="H20" t="s">
        <v>254</v>
      </c>
      <c r="I20" t="s">
        <v>434</v>
      </c>
      <c r="J20" t="s">
        <v>290</v>
      </c>
      <c r="K20" t="s">
        <v>290</v>
      </c>
      <c r="M20" t="s">
        <v>290</v>
      </c>
    </row>
    <row r="21" spans="1:16" x14ac:dyDescent="0.25">
      <c r="A21" t="s">
        <v>688</v>
      </c>
      <c r="B21">
        <v>20</v>
      </c>
      <c r="C21">
        <v>1</v>
      </c>
      <c r="D21" t="s">
        <v>419</v>
      </c>
      <c r="E21" t="s">
        <v>489</v>
      </c>
      <c r="F21" t="s">
        <v>566</v>
      </c>
      <c r="G21" t="s">
        <v>719</v>
      </c>
      <c r="H21" t="s">
        <v>490</v>
      </c>
      <c r="I21" t="s">
        <v>434</v>
      </c>
      <c r="K21" t="s">
        <v>290</v>
      </c>
      <c r="N21" t="s">
        <v>290</v>
      </c>
    </row>
    <row r="22" spans="1:16" x14ac:dyDescent="0.25">
      <c r="A22" t="s">
        <v>688</v>
      </c>
      <c r="B22">
        <v>21</v>
      </c>
      <c r="C22">
        <v>1</v>
      </c>
      <c r="D22" t="s">
        <v>419</v>
      </c>
      <c r="E22" t="s">
        <v>491</v>
      </c>
      <c r="F22" t="s">
        <v>567</v>
      </c>
      <c r="G22" t="s">
        <v>720</v>
      </c>
      <c r="H22" t="s">
        <v>492</v>
      </c>
      <c r="I22" t="s">
        <v>434</v>
      </c>
      <c r="K22" t="s">
        <v>290</v>
      </c>
    </row>
    <row r="23" spans="1:16" x14ac:dyDescent="0.25">
      <c r="A23" t="s">
        <v>688</v>
      </c>
      <c r="B23">
        <v>22</v>
      </c>
      <c r="C23">
        <v>1</v>
      </c>
      <c r="D23" t="s">
        <v>419</v>
      </c>
      <c r="E23" t="s">
        <v>495</v>
      </c>
      <c r="F23" t="s">
        <v>568</v>
      </c>
      <c r="G23" t="s">
        <v>721</v>
      </c>
      <c r="H23" t="s">
        <v>496</v>
      </c>
      <c r="I23" t="s">
        <v>434</v>
      </c>
    </row>
    <row r="24" spans="1:16" x14ac:dyDescent="0.25">
      <c r="A24" t="s">
        <v>688</v>
      </c>
      <c r="B24">
        <v>23</v>
      </c>
      <c r="C24">
        <v>1</v>
      </c>
      <c r="D24" t="s">
        <v>419</v>
      </c>
      <c r="E24" t="s">
        <v>497</v>
      </c>
      <c r="F24" t="s">
        <v>569</v>
      </c>
      <c r="G24" t="s">
        <v>722</v>
      </c>
      <c r="H24" t="s">
        <v>498</v>
      </c>
      <c r="I24" t="s">
        <v>434</v>
      </c>
    </row>
    <row r="25" spans="1:16" x14ac:dyDescent="0.25">
      <c r="A25" t="s">
        <v>688</v>
      </c>
      <c r="B25">
        <v>24</v>
      </c>
      <c r="C25">
        <v>1</v>
      </c>
      <c r="D25" t="s">
        <v>419</v>
      </c>
      <c r="E25" t="s">
        <v>499</v>
      </c>
      <c r="F25" t="s">
        <v>429</v>
      </c>
      <c r="G25" t="s">
        <v>723</v>
      </c>
      <c r="H25" t="s">
        <v>252</v>
      </c>
      <c r="I25" t="s">
        <v>434</v>
      </c>
      <c r="K25" t="s">
        <v>290</v>
      </c>
      <c r="L25" t="s">
        <v>290</v>
      </c>
    </row>
    <row r="26" spans="1:16" x14ac:dyDescent="0.25">
      <c r="A26" t="s">
        <v>688</v>
      </c>
      <c r="B26">
        <v>25</v>
      </c>
      <c r="C26">
        <v>1</v>
      </c>
      <c r="D26" t="s">
        <v>419</v>
      </c>
      <c r="E26" t="s">
        <v>500</v>
      </c>
      <c r="F26" t="s">
        <v>570</v>
      </c>
      <c r="G26" t="s">
        <v>724</v>
      </c>
      <c r="H26" t="s">
        <v>501</v>
      </c>
      <c r="I26" t="s">
        <v>434</v>
      </c>
      <c r="K26" t="s">
        <v>290</v>
      </c>
      <c r="M26" t="s">
        <v>290</v>
      </c>
    </row>
    <row r="27" spans="1:16" x14ac:dyDescent="0.25">
      <c r="A27" t="s">
        <v>688</v>
      </c>
      <c r="B27">
        <v>26</v>
      </c>
      <c r="C27">
        <v>1</v>
      </c>
      <c r="D27" t="s">
        <v>419</v>
      </c>
      <c r="E27" t="s">
        <v>502</v>
      </c>
      <c r="F27" t="s">
        <v>571</v>
      </c>
      <c r="G27" t="s">
        <v>725</v>
      </c>
      <c r="H27" t="s">
        <v>503</v>
      </c>
      <c r="I27" t="s">
        <v>434</v>
      </c>
      <c r="K27" t="s">
        <v>290</v>
      </c>
      <c r="P27" t="s">
        <v>290</v>
      </c>
    </row>
    <row r="28" spans="1:16" x14ac:dyDescent="0.25">
      <c r="A28" t="s">
        <v>688</v>
      </c>
      <c r="B28">
        <v>27</v>
      </c>
      <c r="C28">
        <v>1</v>
      </c>
      <c r="D28" t="s">
        <v>419</v>
      </c>
      <c r="E28" t="s">
        <v>504</v>
      </c>
      <c r="F28" t="s">
        <v>572</v>
      </c>
      <c r="G28" t="s">
        <v>726</v>
      </c>
      <c r="H28" t="s">
        <v>505</v>
      </c>
      <c r="I28" t="s">
        <v>434</v>
      </c>
    </row>
    <row r="29" spans="1:16" x14ac:dyDescent="0.25">
      <c r="A29" t="s">
        <v>688</v>
      </c>
      <c r="B29">
        <v>28</v>
      </c>
      <c r="C29">
        <v>1</v>
      </c>
      <c r="D29" t="s">
        <v>419</v>
      </c>
      <c r="E29" t="s">
        <v>506</v>
      </c>
      <c r="F29" t="s">
        <v>573</v>
      </c>
      <c r="G29" t="s">
        <v>727</v>
      </c>
      <c r="H29" t="s">
        <v>507</v>
      </c>
      <c r="I29" t="s">
        <v>434</v>
      </c>
      <c r="K29" t="s">
        <v>290</v>
      </c>
      <c r="N29" t="s">
        <v>290</v>
      </c>
    </row>
    <row r="30" spans="1:16" x14ac:dyDescent="0.25">
      <c r="A30" t="s">
        <v>688</v>
      </c>
      <c r="B30">
        <v>29</v>
      </c>
      <c r="C30">
        <v>1</v>
      </c>
      <c r="D30" t="s">
        <v>419</v>
      </c>
      <c r="E30" t="s">
        <v>508</v>
      </c>
      <c r="F30" t="s">
        <v>574</v>
      </c>
      <c r="G30" t="s">
        <v>728</v>
      </c>
      <c r="H30" t="s">
        <v>509</v>
      </c>
      <c r="I30" t="s">
        <v>434</v>
      </c>
    </row>
    <row r="31" spans="1:16" x14ac:dyDescent="0.25">
      <c r="A31" t="s">
        <v>688</v>
      </c>
      <c r="B31">
        <v>30</v>
      </c>
      <c r="C31">
        <v>1</v>
      </c>
      <c r="D31" t="s">
        <v>419</v>
      </c>
      <c r="E31" t="s">
        <v>510</v>
      </c>
      <c r="F31" t="s">
        <v>575</v>
      </c>
      <c r="G31" t="s">
        <v>729</v>
      </c>
      <c r="H31" t="s">
        <v>511</v>
      </c>
      <c r="I31" t="s">
        <v>434</v>
      </c>
      <c r="M31" t="s">
        <v>291</v>
      </c>
    </row>
    <row r="32" spans="1:16" x14ac:dyDescent="0.25">
      <c r="A32" t="s">
        <v>688</v>
      </c>
      <c r="B32">
        <v>31</v>
      </c>
      <c r="C32">
        <v>1</v>
      </c>
      <c r="D32" t="s">
        <v>419</v>
      </c>
      <c r="E32" t="s">
        <v>454</v>
      </c>
      <c r="F32" t="s">
        <v>576</v>
      </c>
      <c r="G32" t="s">
        <v>730</v>
      </c>
      <c r="H32" t="s">
        <v>455</v>
      </c>
      <c r="I32" t="s">
        <v>434</v>
      </c>
    </row>
    <row r="33" spans="1:14" x14ac:dyDescent="0.25">
      <c r="A33" t="s">
        <v>688</v>
      </c>
      <c r="B33">
        <v>32</v>
      </c>
      <c r="C33">
        <v>1</v>
      </c>
      <c r="D33" t="s">
        <v>419</v>
      </c>
      <c r="E33" t="s">
        <v>512</v>
      </c>
      <c r="F33" t="s">
        <v>577</v>
      </c>
      <c r="G33" t="s">
        <v>731</v>
      </c>
      <c r="H33" t="s">
        <v>513</v>
      </c>
      <c r="I33" t="s">
        <v>434</v>
      </c>
      <c r="N33" t="s">
        <v>290</v>
      </c>
    </row>
    <row r="34" spans="1:14" x14ac:dyDescent="0.25">
      <c r="A34" t="s">
        <v>688</v>
      </c>
      <c r="B34">
        <v>33</v>
      </c>
      <c r="C34">
        <v>1</v>
      </c>
      <c r="D34" t="s">
        <v>419</v>
      </c>
      <c r="E34" t="s">
        <v>514</v>
      </c>
      <c r="F34" t="s">
        <v>578</v>
      </c>
      <c r="G34" t="s">
        <v>732</v>
      </c>
      <c r="H34" t="s">
        <v>515</v>
      </c>
      <c r="I34" t="s">
        <v>434</v>
      </c>
      <c r="K34" t="s">
        <v>290</v>
      </c>
    </row>
    <row r="35" spans="1:14" x14ac:dyDescent="0.25">
      <c r="A35" t="s">
        <v>688</v>
      </c>
      <c r="B35">
        <v>34</v>
      </c>
      <c r="C35">
        <v>1</v>
      </c>
      <c r="D35" t="s">
        <v>419</v>
      </c>
      <c r="E35" t="s">
        <v>456</v>
      </c>
      <c r="F35" t="s">
        <v>579</v>
      </c>
      <c r="G35" t="s">
        <v>733</v>
      </c>
      <c r="H35" t="s">
        <v>457</v>
      </c>
      <c r="I35" t="s">
        <v>434</v>
      </c>
    </row>
    <row r="36" spans="1:14" x14ac:dyDescent="0.25">
      <c r="A36" t="s">
        <v>688</v>
      </c>
      <c r="B36">
        <v>35</v>
      </c>
      <c r="C36">
        <v>1</v>
      </c>
      <c r="D36" t="s">
        <v>419</v>
      </c>
      <c r="E36" t="s">
        <v>516</v>
      </c>
      <c r="F36" t="s">
        <v>580</v>
      </c>
      <c r="G36" t="s">
        <v>734</v>
      </c>
      <c r="H36" t="s">
        <v>517</v>
      </c>
      <c r="I36" t="s">
        <v>434</v>
      </c>
    </row>
    <row r="37" spans="1:14" x14ac:dyDescent="0.25">
      <c r="A37" t="s">
        <v>688</v>
      </c>
      <c r="B37">
        <v>36</v>
      </c>
      <c r="C37">
        <v>1</v>
      </c>
      <c r="D37" t="s">
        <v>419</v>
      </c>
      <c r="E37" t="s">
        <v>518</v>
      </c>
      <c r="F37" t="s">
        <v>581</v>
      </c>
      <c r="G37" t="s">
        <v>735</v>
      </c>
      <c r="H37" t="s">
        <v>519</v>
      </c>
      <c r="I37" t="s">
        <v>434</v>
      </c>
      <c r="M37" t="s">
        <v>291</v>
      </c>
    </row>
    <row r="38" spans="1:14" x14ac:dyDescent="0.25">
      <c r="A38" t="s">
        <v>688</v>
      </c>
      <c r="B38">
        <v>37</v>
      </c>
      <c r="C38">
        <v>1</v>
      </c>
      <c r="D38" t="s">
        <v>419</v>
      </c>
      <c r="E38" t="s">
        <v>437</v>
      </c>
      <c r="F38" t="s">
        <v>582</v>
      </c>
      <c r="G38" t="s">
        <v>736</v>
      </c>
      <c r="H38" t="s">
        <v>438</v>
      </c>
      <c r="I38" t="s">
        <v>434</v>
      </c>
      <c r="K38" t="s">
        <v>290</v>
      </c>
      <c r="N38" t="s">
        <v>290</v>
      </c>
    </row>
    <row r="39" spans="1:14" x14ac:dyDescent="0.25">
      <c r="A39" t="s">
        <v>210</v>
      </c>
      <c r="B39">
        <v>38</v>
      </c>
      <c r="C39">
        <v>1</v>
      </c>
      <c r="D39" t="s">
        <v>419</v>
      </c>
      <c r="E39" t="s">
        <v>264</v>
      </c>
      <c r="F39" t="s">
        <v>405</v>
      </c>
      <c r="G39" t="s">
        <v>737</v>
      </c>
      <c r="H39" t="s">
        <v>265</v>
      </c>
      <c r="I39" t="s">
        <v>434</v>
      </c>
      <c r="J39" t="s">
        <v>290</v>
      </c>
      <c r="L39" t="s">
        <v>290</v>
      </c>
    </row>
    <row r="40" spans="1:14" x14ac:dyDescent="0.25">
      <c r="A40" t="s">
        <v>210</v>
      </c>
      <c r="B40">
        <v>39</v>
      </c>
      <c r="C40">
        <v>1</v>
      </c>
      <c r="D40" t="s">
        <v>419</v>
      </c>
      <c r="E40" t="s">
        <v>257</v>
      </c>
      <c r="F40" t="s">
        <v>428</v>
      </c>
      <c r="G40" t="s">
        <v>738</v>
      </c>
      <c r="H40" t="s">
        <v>258</v>
      </c>
    </row>
    <row r="41" spans="1:14" x14ac:dyDescent="0.25">
      <c r="A41" t="s">
        <v>688</v>
      </c>
      <c r="B41">
        <v>40</v>
      </c>
      <c r="C41">
        <v>1</v>
      </c>
      <c r="D41" t="s">
        <v>419</v>
      </c>
      <c r="E41" t="s">
        <v>520</v>
      </c>
      <c r="F41" t="s">
        <v>583</v>
      </c>
      <c r="G41" t="s">
        <v>739</v>
      </c>
      <c r="H41" t="s">
        <v>521</v>
      </c>
      <c r="I41" t="s">
        <v>434</v>
      </c>
      <c r="M41" t="s">
        <v>291</v>
      </c>
    </row>
    <row r="42" spans="1:14" x14ac:dyDescent="0.25">
      <c r="A42" t="s">
        <v>688</v>
      </c>
      <c r="B42">
        <v>41</v>
      </c>
      <c r="C42">
        <v>1</v>
      </c>
      <c r="D42" t="s">
        <v>419</v>
      </c>
      <c r="E42" t="s">
        <v>522</v>
      </c>
      <c r="F42" t="s">
        <v>584</v>
      </c>
      <c r="G42" t="s">
        <v>740</v>
      </c>
      <c r="H42" t="s">
        <v>523</v>
      </c>
      <c r="I42" t="s">
        <v>434</v>
      </c>
    </row>
    <row r="43" spans="1:14" x14ac:dyDescent="0.25">
      <c r="A43" t="s">
        <v>210</v>
      </c>
      <c r="B43">
        <v>42</v>
      </c>
      <c r="C43">
        <v>1</v>
      </c>
      <c r="D43" t="s">
        <v>419</v>
      </c>
      <c r="E43" t="s">
        <v>262</v>
      </c>
      <c r="F43" t="s">
        <v>430</v>
      </c>
      <c r="G43" t="s">
        <v>741</v>
      </c>
      <c r="H43" t="s">
        <v>263</v>
      </c>
    </row>
    <row r="44" spans="1:14" x14ac:dyDescent="0.25">
      <c r="A44" t="s">
        <v>210</v>
      </c>
      <c r="B44">
        <v>43</v>
      </c>
      <c r="C44">
        <v>1</v>
      </c>
      <c r="D44" t="s">
        <v>419</v>
      </c>
      <c r="E44" t="s">
        <v>269</v>
      </c>
      <c r="F44" t="s">
        <v>432</v>
      </c>
      <c r="G44" t="s">
        <v>742</v>
      </c>
      <c r="H44" t="s">
        <v>268</v>
      </c>
      <c r="M44" t="s">
        <v>290</v>
      </c>
    </row>
    <row r="45" spans="1:14" x14ac:dyDescent="0.25">
      <c r="A45" t="s">
        <v>688</v>
      </c>
      <c r="B45">
        <v>44</v>
      </c>
      <c r="C45">
        <v>1</v>
      </c>
      <c r="D45" t="s">
        <v>419</v>
      </c>
      <c r="E45" t="s">
        <v>435</v>
      </c>
      <c r="F45" t="s">
        <v>587</v>
      </c>
      <c r="G45" t="s">
        <v>743</v>
      </c>
      <c r="H45" t="s">
        <v>436</v>
      </c>
      <c r="I45" t="s">
        <v>434</v>
      </c>
      <c r="K45" t="s">
        <v>290</v>
      </c>
      <c r="N45" t="s">
        <v>290</v>
      </c>
    </row>
    <row r="46" spans="1:14" x14ac:dyDescent="0.25">
      <c r="A46" t="s">
        <v>688</v>
      </c>
      <c r="B46">
        <v>45</v>
      </c>
      <c r="C46">
        <v>1</v>
      </c>
      <c r="D46" t="s">
        <v>419</v>
      </c>
      <c r="E46" t="s">
        <v>527</v>
      </c>
      <c r="F46" t="s">
        <v>588</v>
      </c>
      <c r="G46" t="s">
        <v>744</v>
      </c>
      <c r="H46" t="s">
        <v>528</v>
      </c>
      <c r="I46" t="s">
        <v>434</v>
      </c>
      <c r="M46" t="s">
        <v>290</v>
      </c>
    </row>
    <row r="47" spans="1:14" x14ac:dyDescent="0.25">
      <c r="A47" t="s">
        <v>210</v>
      </c>
      <c r="B47">
        <v>46</v>
      </c>
      <c r="C47">
        <v>1</v>
      </c>
      <c r="D47" t="s">
        <v>419</v>
      </c>
      <c r="E47" t="s">
        <v>261</v>
      </c>
      <c r="F47" t="s">
        <v>589</v>
      </c>
      <c r="G47" t="s">
        <v>745</v>
      </c>
      <c r="H47" t="s">
        <v>529</v>
      </c>
      <c r="I47" t="s">
        <v>434</v>
      </c>
      <c r="J47" t="s">
        <v>290</v>
      </c>
      <c r="L47" t="s">
        <v>290</v>
      </c>
    </row>
    <row r="48" spans="1:14" x14ac:dyDescent="0.25">
      <c r="A48" t="s">
        <v>688</v>
      </c>
      <c r="B48">
        <v>47</v>
      </c>
      <c r="C48">
        <v>1</v>
      </c>
      <c r="D48" t="s">
        <v>419</v>
      </c>
      <c r="E48" t="s">
        <v>530</v>
      </c>
      <c r="F48" t="s">
        <v>590</v>
      </c>
      <c r="G48" t="s">
        <v>746</v>
      </c>
      <c r="H48" t="s">
        <v>531</v>
      </c>
      <c r="I48" t="s">
        <v>434</v>
      </c>
      <c r="M48" t="s">
        <v>290</v>
      </c>
    </row>
    <row r="49" spans="1:14" x14ac:dyDescent="0.25">
      <c r="A49" t="s">
        <v>688</v>
      </c>
      <c r="B49">
        <v>48</v>
      </c>
      <c r="C49">
        <v>1</v>
      </c>
      <c r="D49" t="s">
        <v>419</v>
      </c>
      <c r="E49" t="s">
        <v>441</v>
      </c>
      <c r="F49" t="s">
        <v>591</v>
      </c>
      <c r="G49" t="s">
        <v>747</v>
      </c>
      <c r="H49" t="s">
        <v>442</v>
      </c>
      <c r="I49" t="s">
        <v>434</v>
      </c>
      <c r="N49" t="s">
        <v>290</v>
      </c>
    </row>
    <row r="50" spans="1:14" x14ac:dyDescent="0.25">
      <c r="A50" t="s">
        <v>688</v>
      </c>
      <c r="B50">
        <v>49</v>
      </c>
      <c r="C50">
        <v>1</v>
      </c>
      <c r="D50" t="s">
        <v>419</v>
      </c>
      <c r="E50" t="s">
        <v>439</v>
      </c>
      <c r="F50" t="s">
        <v>592</v>
      </c>
      <c r="G50" t="s">
        <v>748</v>
      </c>
      <c r="H50" t="s">
        <v>440</v>
      </c>
      <c r="I50" t="s">
        <v>434</v>
      </c>
      <c r="N50" t="s">
        <v>290</v>
      </c>
    </row>
    <row r="51" spans="1:14" x14ac:dyDescent="0.25">
      <c r="A51" t="s">
        <v>688</v>
      </c>
      <c r="B51">
        <v>50</v>
      </c>
      <c r="C51">
        <v>1</v>
      </c>
      <c r="D51" t="s">
        <v>419</v>
      </c>
      <c r="E51" t="s">
        <v>534</v>
      </c>
      <c r="F51" t="s">
        <v>593</v>
      </c>
      <c r="G51" t="s">
        <v>749</v>
      </c>
      <c r="H51" t="s">
        <v>535</v>
      </c>
      <c r="I51" t="s">
        <v>434</v>
      </c>
      <c r="K51" t="s">
        <v>290</v>
      </c>
    </row>
    <row r="52" spans="1:14" x14ac:dyDescent="0.25">
      <c r="A52" t="s">
        <v>688</v>
      </c>
      <c r="B52">
        <v>51</v>
      </c>
      <c r="C52">
        <v>1</v>
      </c>
      <c r="D52" t="s">
        <v>419</v>
      </c>
      <c r="E52" t="s">
        <v>536</v>
      </c>
      <c r="F52" t="s">
        <v>594</v>
      </c>
      <c r="G52" t="s">
        <v>750</v>
      </c>
      <c r="H52" t="s">
        <v>537</v>
      </c>
      <c r="I52" t="s">
        <v>434</v>
      </c>
      <c r="K52" t="s">
        <v>290</v>
      </c>
      <c r="M52" t="s">
        <v>290</v>
      </c>
    </row>
    <row r="53" spans="1:14" x14ac:dyDescent="0.25">
      <c r="A53" t="s">
        <v>688</v>
      </c>
      <c r="B53">
        <v>52</v>
      </c>
      <c r="C53">
        <v>1</v>
      </c>
      <c r="D53" t="s">
        <v>419</v>
      </c>
      <c r="E53" t="s">
        <v>538</v>
      </c>
      <c r="F53" t="s">
        <v>595</v>
      </c>
      <c r="G53" t="s">
        <v>751</v>
      </c>
      <c r="H53" t="s">
        <v>539</v>
      </c>
      <c r="I53" t="s">
        <v>434</v>
      </c>
      <c r="K53" t="s">
        <v>290</v>
      </c>
      <c r="M53" t="s">
        <v>290</v>
      </c>
    </row>
    <row r="54" spans="1:14" x14ac:dyDescent="0.25">
      <c r="A54" t="s">
        <v>688</v>
      </c>
      <c r="B54">
        <v>53</v>
      </c>
      <c r="C54">
        <v>1</v>
      </c>
      <c r="D54" t="s">
        <v>419</v>
      </c>
      <c r="E54" t="s">
        <v>540</v>
      </c>
      <c r="F54" t="s">
        <v>596</v>
      </c>
      <c r="G54" t="s">
        <v>752</v>
      </c>
      <c r="H54" t="s">
        <v>541</v>
      </c>
      <c r="I54" t="s">
        <v>434</v>
      </c>
    </row>
    <row r="55" spans="1:14" x14ac:dyDescent="0.25">
      <c r="A55" t="s">
        <v>688</v>
      </c>
      <c r="B55">
        <v>54</v>
      </c>
      <c r="C55">
        <v>1</v>
      </c>
      <c r="D55" t="s">
        <v>419</v>
      </c>
      <c r="E55" t="s">
        <v>542</v>
      </c>
      <c r="F55" t="s">
        <v>605</v>
      </c>
      <c r="G55" t="s">
        <v>753</v>
      </c>
      <c r="H55" t="s">
        <v>543</v>
      </c>
      <c r="I55" t="s">
        <v>434</v>
      </c>
    </row>
    <row r="56" spans="1:14" x14ac:dyDescent="0.25">
      <c r="A56" t="s">
        <v>688</v>
      </c>
      <c r="B56">
        <v>55</v>
      </c>
      <c r="C56">
        <v>1</v>
      </c>
      <c r="D56" t="s">
        <v>419</v>
      </c>
      <c r="E56" t="s">
        <v>544</v>
      </c>
      <c r="F56" t="s">
        <v>597</v>
      </c>
      <c r="G56" t="s">
        <v>754</v>
      </c>
      <c r="H56" t="s">
        <v>545</v>
      </c>
      <c r="I56" t="s">
        <v>434</v>
      </c>
    </row>
    <row r="57" spans="1:14" x14ac:dyDescent="0.25">
      <c r="A57" t="s">
        <v>688</v>
      </c>
      <c r="B57">
        <v>56</v>
      </c>
      <c r="C57">
        <v>1</v>
      </c>
      <c r="D57" t="s">
        <v>419</v>
      </c>
      <c r="E57" t="s">
        <v>546</v>
      </c>
      <c r="F57" t="s">
        <v>598</v>
      </c>
      <c r="G57" t="s">
        <v>755</v>
      </c>
      <c r="H57" t="s">
        <v>547</v>
      </c>
      <c r="I57" t="s">
        <v>434</v>
      </c>
    </row>
    <row r="58" spans="1:14" x14ac:dyDescent="0.25">
      <c r="A58" t="s">
        <v>688</v>
      </c>
      <c r="B58">
        <v>57</v>
      </c>
      <c r="C58">
        <v>2</v>
      </c>
      <c r="D58" t="s">
        <v>420</v>
      </c>
      <c r="E58" t="s">
        <v>460</v>
      </c>
      <c r="F58" t="s">
        <v>599</v>
      </c>
      <c r="G58" t="s">
        <v>756</v>
      </c>
      <c r="H58" t="s">
        <v>461</v>
      </c>
      <c r="I58" t="s">
        <v>434</v>
      </c>
    </row>
    <row r="59" spans="1:14" x14ac:dyDescent="0.25">
      <c r="A59" t="s">
        <v>688</v>
      </c>
      <c r="B59">
        <v>58</v>
      </c>
      <c r="C59">
        <v>2</v>
      </c>
      <c r="D59" t="s">
        <v>420</v>
      </c>
      <c r="E59" t="s">
        <v>453</v>
      </c>
      <c r="F59" t="s">
        <v>606</v>
      </c>
      <c r="G59" t="s">
        <v>757</v>
      </c>
      <c r="H59" t="s">
        <v>524</v>
      </c>
      <c r="I59" t="s">
        <v>434</v>
      </c>
    </row>
    <row r="60" spans="1:14" x14ac:dyDescent="0.25">
      <c r="A60" t="s">
        <v>210</v>
      </c>
      <c r="B60">
        <v>59</v>
      </c>
      <c r="C60">
        <v>2</v>
      </c>
      <c r="D60" t="s">
        <v>420</v>
      </c>
      <c r="E60" t="s">
        <v>259</v>
      </c>
      <c r="F60" t="s">
        <v>431</v>
      </c>
      <c r="G60" t="s">
        <v>758</v>
      </c>
      <c r="H60" t="s">
        <v>260</v>
      </c>
    </row>
    <row r="61" spans="1:14" x14ac:dyDescent="0.25">
      <c r="A61" t="s">
        <v>688</v>
      </c>
      <c r="B61">
        <v>60</v>
      </c>
      <c r="C61">
        <v>2</v>
      </c>
      <c r="D61" t="s">
        <v>420</v>
      </c>
      <c r="E61" t="s">
        <v>450</v>
      </c>
      <c r="F61" t="s">
        <v>607</v>
      </c>
      <c r="G61" t="s">
        <v>759</v>
      </c>
      <c r="H61" t="s">
        <v>525</v>
      </c>
      <c r="I61" t="s">
        <v>434</v>
      </c>
    </row>
    <row r="62" spans="1:14" x14ac:dyDescent="0.25">
      <c r="A62" t="s">
        <v>688</v>
      </c>
      <c r="B62">
        <v>61</v>
      </c>
      <c r="C62">
        <v>2</v>
      </c>
      <c r="D62" t="s">
        <v>420</v>
      </c>
      <c r="E62" t="s">
        <v>452</v>
      </c>
      <c r="F62" t="s">
        <v>607</v>
      </c>
      <c r="G62" t="s">
        <v>759</v>
      </c>
      <c r="H62" t="s">
        <v>549</v>
      </c>
      <c r="I62" t="s">
        <v>434</v>
      </c>
    </row>
    <row r="63" spans="1:14" x14ac:dyDescent="0.25">
      <c r="A63" t="s">
        <v>688</v>
      </c>
      <c r="B63">
        <v>62</v>
      </c>
      <c r="C63">
        <v>2</v>
      </c>
      <c r="D63" t="s">
        <v>420</v>
      </c>
      <c r="E63" t="s">
        <v>451</v>
      </c>
      <c r="F63" t="s">
        <v>607</v>
      </c>
      <c r="G63" t="s">
        <v>759</v>
      </c>
      <c r="H63" t="s">
        <v>550</v>
      </c>
      <c r="I63" t="s">
        <v>434</v>
      </c>
    </row>
    <row r="64" spans="1:14" x14ac:dyDescent="0.25">
      <c r="A64" t="s">
        <v>688</v>
      </c>
      <c r="B64">
        <v>63</v>
      </c>
      <c r="C64">
        <v>2</v>
      </c>
      <c r="D64" t="s">
        <v>420</v>
      </c>
      <c r="E64" t="s">
        <v>255</v>
      </c>
      <c r="F64" t="s">
        <v>433</v>
      </c>
      <c r="G64" t="s">
        <v>760</v>
      </c>
      <c r="H64" t="s">
        <v>256</v>
      </c>
    </row>
    <row r="65" spans="1:16" x14ac:dyDescent="0.25">
      <c r="A65" t="s">
        <v>688</v>
      </c>
      <c r="B65">
        <v>64</v>
      </c>
      <c r="C65">
        <v>2</v>
      </c>
      <c r="D65" t="s">
        <v>420</v>
      </c>
      <c r="E65" t="s">
        <v>532</v>
      </c>
      <c r="F65" t="s">
        <v>600</v>
      </c>
      <c r="G65" t="s">
        <v>761</v>
      </c>
      <c r="H65" t="s">
        <v>533</v>
      </c>
      <c r="I65" t="s">
        <v>434</v>
      </c>
      <c r="P65" t="s">
        <v>290</v>
      </c>
    </row>
    <row r="66" spans="1:16" x14ac:dyDescent="0.25">
      <c r="A66" t="s">
        <v>210</v>
      </c>
      <c r="B66">
        <v>65</v>
      </c>
      <c r="C66">
        <v>3</v>
      </c>
      <c r="D66" t="s">
        <v>421</v>
      </c>
      <c r="E66" t="s">
        <v>270</v>
      </c>
      <c r="F66" t="s">
        <v>426</v>
      </c>
      <c r="G66" t="s">
        <v>762</v>
      </c>
      <c r="H66" t="s">
        <v>271</v>
      </c>
    </row>
    <row r="67" spans="1:16" x14ac:dyDescent="0.25">
      <c r="A67" t="s">
        <v>688</v>
      </c>
      <c r="B67">
        <v>66</v>
      </c>
      <c r="C67">
        <v>3</v>
      </c>
      <c r="D67" t="s">
        <v>421</v>
      </c>
      <c r="E67" t="s">
        <v>446</v>
      </c>
      <c r="F67" t="s">
        <v>608</v>
      </c>
      <c r="G67" t="s">
        <v>763</v>
      </c>
      <c r="H67" t="s">
        <v>447</v>
      </c>
      <c r="I67" t="s">
        <v>434</v>
      </c>
    </row>
    <row r="68" spans="1:16" x14ac:dyDescent="0.25">
      <c r="A68" t="s">
        <v>688</v>
      </c>
      <c r="B68">
        <v>67</v>
      </c>
      <c r="C68">
        <v>3</v>
      </c>
      <c r="D68" t="s">
        <v>421</v>
      </c>
      <c r="E68" t="s">
        <v>448</v>
      </c>
      <c r="F68" t="s">
        <v>601</v>
      </c>
      <c r="G68" t="s">
        <v>764</v>
      </c>
      <c r="H68" t="s">
        <v>449</v>
      </c>
      <c r="I68" t="s">
        <v>434</v>
      </c>
      <c r="K68" t="s">
        <v>290</v>
      </c>
      <c r="O68" t="s">
        <v>290</v>
      </c>
      <c r="P68" t="s">
        <v>290</v>
      </c>
    </row>
    <row r="69" spans="1:16" x14ac:dyDescent="0.25">
      <c r="A69" t="s">
        <v>210</v>
      </c>
      <c r="B69">
        <v>68</v>
      </c>
      <c r="C69">
        <v>3</v>
      </c>
      <c r="D69" t="s">
        <v>421</v>
      </c>
      <c r="E69" t="s">
        <v>272</v>
      </c>
      <c r="F69" t="s">
        <v>272</v>
      </c>
      <c r="G69" t="s">
        <v>825</v>
      </c>
      <c r="H69" t="s">
        <v>824</v>
      </c>
    </row>
    <row r="70" spans="1:16" x14ac:dyDescent="0.25">
      <c r="A70" t="s">
        <v>688</v>
      </c>
      <c r="B70">
        <v>69</v>
      </c>
      <c r="C70">
        <v>3</v>
      </c>
      <c r="D70" t="s">
        <v>421</v>
      </c>
      <c r="E70" t="s">
        <v>445</v>
      </c>
      <c r="F70" t="s">
        <v>602</v>
      </c>
      <c r="G70" t="s">
        <v>765</v>
      </c>
      <c r="H70" t="s">
        <v>526</v>
      </c>
      <c r="I70" t="s">
        <v>434</v>
      </c>
      <c r="N70" t="s">
        <v>290</v>
      </c>
    </row>
    <row r="71" spans="1:16" x14ac:dyDescent="0.25">
      <c r="A71" t="s">
        <v>688</v>
      </c>
      <c r="B71">
        <v>70</v>
      </c>
      <c r="C71">
        <v>3</v>
      </c>
      <c r="D71" t="s">
        <v>421</v>
      </c>
      <c r="E71" t="s">
        <v>443</v>
      </c>
      <c r="F71" t="s">
        <v>603</v>
      </c>
      <c r="G71" t="s">
        <v>766</v>
      </c>
      <c r="H71" t="s">
        <v>444</v>
      </c>
      <c r="I71" t="s">
        <v>434</v>
      </c>
      <c r="K71" t="s">
        <v>290</v>
      </c>
      <c r="N71" t="s">
        <v>290</v>
      </c>
    </row>
    <row r="72" spans="1:16" x14ac:dyDescent="0.25">
      <c r="A72" t="s">
        <v>688</v>
      </c>
      <c r="B72">
        <v>71</v>
      </c>
      <c r="C72">
        <v>5</v>
      </c>
      <c r="D72" t="s">
        <v>422</v>
      </c>
      <c r="E72" t="s">
        <v>493</v>
      </c>
      <c r="F72" t="s">
        <v>604</v>
      </c>
      <c r="G72" t="s">
        <v>767</v>
      </c>
      <c r="H72" t="s">
        <v>494</v>
      </c>
      <c r="I72" t="s">
        <v>434</v>
      </c>
    </row>
  </sheetData>
  <sortState ref="B2:P72">
    <sortCondition ref="B2:B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609</v>
      </c>
      <c r="B1" t="s">
        <v>4</v>
      </c>
      <c r="C1" t="s">
        <v>0</v>
      </c>
      <c r="D1" t="s">
        <v>690</v>
      </c>
    </row>
    <row r="2" spans="1:4" x14ac:dyDescent="0.25">
      <c r="A2" t="s">
        <v>612</v>
      </c>
      <c r="B2" t="s">
        <v>26</v>
      </c>
      <c r="C2" t="str">
        <f t="shared" ref="C2:C33" si="0">VLOOKUP(B2,binary,2,FALSE)</f>
        <v>false_classification</v>
      </c>
      <c r="D2" t="s">
        <v>683</v>
      </c>
    </row>
    <row r="3" spans="1:4" x14ac:dyDescent="0.25">
      <c r="A3" t="s">
        <v>612</v>
      </c>
      <c r="B3" t="s">
        <v>13</v>
      </c>
      <c r="C3" t="str">
        <f t="shared" si="0"/>
        <v>condition_negative</v>
      </c>
      <c r="D3" t="s">
        <v>683</v>
      </c>
    </row>
    <row r="4" spans="1:4" x14ac:dyDescent="0.25">
      <c r="A4" t="s">
        <v>612</v>
      </c>
      <c r="B4" t="s">
        <v>24</v>
      </c>
      <c r="C4" t="str">
        <f t="shared" si="0"/>
        <v>outcome_negative</v>
      </c>
      <c r="D4" t="s">
        <v>683</v>
      </c>
    </row>
    <row r="5" spans="1:4" x14ac:dyDescent="0.25">
      <c r="A5" t="s">
        <v>612</v>
      </c>
      <c r="B5" t="s">
        <v>21</v>
      </c>
      <c r="C5" t="str">
        <f t="shared" si="0"/>
        <v>outcome_positive</v>
      </c>
      <c r="D5" t="s">
        <v>683</v>
      </c>
    </row>
    <row r="6" spans="1:4" x14ac:dyDescent="0.25">
      <c r="A6" t="s">
        <v>612</v>
      </c>
      <c r="B6" t="s">
        <v>7</v>
      </c>
      <c r="C6" t="str">
        <f t="shared" si="0"/>
        <v>condition_positive</v>
      </c>
      <c r="D6" t="s">
        <v>683</v>
      </c>
    </row>
    <row r="7" spans="1:4" x14ac:dyDescent="0.25">
      <c r="A7" t="s">
        <v>612</v>
      </c>
      <c r="B7" t="s">
        <v>39</v>
      </c>
      <c r="C7" t="str">
        <f t="shared" si="0"/>
        <v>sample_size</v>
      </c>
      <c r="D7" t="s">
        <v>683</v>
      </c>
    </row>
    <row r="8" spans="1:4" x14ac:dyDescent="0.25">
      <c r="A8" t="s">
        <v>612</v>
      </c>
      <c r="B8" t="s">
        <v>25</v>
      </c>
      <c r="C8" t="str">
        <f t="shared" si="0"/>
        <v>true_classification</v>
      </c>
      <c r="D8" t="s">
        <v>683</v>
      </c>
    </row>
    <row r="9" spans="1:4" x14ac:dyDescent="0.25">
      <c r="A9" t="s">
        <v>612</v>
      </c>
      <c r="B9" t="s">
        <v>374</v>
      </c>
      <c r="C9" t="str">
        <f t="shared" si="0"/>
        <v>adjusted_geometric_mean</v>
      </c>
      <c r="D9" t="s">
        <v>684</v>
      </c>
    </row>
    <row r="10" spans="1:4" x14ac:dyDescent="0.25">
      <c r="A10" t="s">
        <v>612</v>
      </c>
      <c r="B10" t="s">
        <v>144</v>
      </c>
      <c r="C10" t="str">
        <f t="shared" si="0"/>
        <v>balanced_accuracy</v>
      </c>
      <c r="D10" t="s">
        <v>684</v>
      </c>
    </row>
    <row r="11" spans="1:4" x14ac:dyDescent="0.25">
      <c r="A11" t="s">
        <v>612</v>
      </c>
      <c r="B11" t="s">
        <v>169</v>
      </c>
      <c r="C11" t="str">
        <f t="shared" si="0"/>
        <v>cohen's_kappa</v>
      </c>
      <c r="D11" t="s">
        <v>684</v>
      </c>
    </row>
    <row r="12" spans="1:4" x14ac:dyDescent="0.25">
      <c r="A12" t="s">
        <v>612</v>
      </c>
      <c r="B12" t="s">
        <v>414</v>
      </c>
      <c r="C12" t="str">
        <f t="shared" si="0"/>
        <v>f05_score</v>
      </c>
      <c r="D12" t="s">
        <v>684</v>
      </c>
    </row>
    <row r="13" spans="1:4" x14ac:dyDescent="0.25">
      <c r="A13" t="s">
        <v>612</v>
      </c>
      <c r="B13" t="s">
        <v>151</v>
      </c>
      <c r="C13" t="str">
        <f t="shared" si="0"/>
        <v>f1_score</v>
      </c>
      <c r="D13" t="s">
        <v>684</v>
      </c>
    </row>
    <row r="14" spans="1:4" x14ac:dyDescent="0.25">
      <c r="A14" t="s">
        <v>612</v>
      </c>
      <c r="B14" t="s">
        <v>159</v>
      </c>
      <c r="C14" t="str">
        <f t="shared" si="0"/>
        <v>f2_score</v>
      </c>
      <c r="D14" t="s">
        <v>684</v>
      </c>
    </row>
    <row r="15" spans="1:4" x14ac:dyDescent="0.25">
      <c r="A15" t="s">
        <v>612</v>
      </c>
      <c r="B15" t="s">
        <v>227</v>
      </c>
      <c r="C15" t="str">
        <f t="shared" si="0"/>
        <v>f_beta_score</v>
      </c>
      <c r="D15" t="s">
        <v>684</v>
      </c>
    </row>
    <row r="16" spans="1:4" x14ac:dyDescent="0.25">
      <c r="A16" t="s">
        <v>612</v>
      </c>
      <c r="B16" t="s">
        <v>356</v>
      </c>
      <c r="C16" t="str">
        <f t="shared" si="0"/>
        <v>fowlkes_mallows_index</v>
      </c>
      <c r="D16" t="s">
        <v>684</v>
      </c>
    </row>
    <row r="17" spans="1:4" x14ac:dyDescent="0.25">
      <c r="A17" t="s">
        <v>612</v>
      </c>
      <c r="B17" t="s">
        <v>147</v>
      </c>
      <c r="C17" t="str">
        <f t="shared" si="0"/>
        <v>geometric_mean</v>
      </c>
      <c r="D17" t="s">
        <v>684</v>
      </c>
    </row>
    <row r="18" spans="1:4" x14ac:dyDescent="0.25">
      <c r="A18" t="s">
        <v>612</v>
      </c>
      <c r="B18" t="s">
        <v>113</v>
      </c>
      <c r="C18" t="str">
        <f t="shared" si="0"/>
        <v>informedness</v>
      </c>
      <c r="D18" t="s">
        <v>684</v>
      </c>
    </row>
    <row r="19" spans="1:4" x14ac:dyDescent="0.25">
      <c r="A19" t="s">
        <v>612</v>
      </c>
      <c r="B19" t="s">
        <v>384</v>
      </c>
      <c r="C19" t="str">
        <f t="shared" si="0"/>
        <v>jaccard_similarity_coefficient</v>
      </c>
      <c r="D19" t="s">
        <v>684</v>
      </c>
    </row>
    <row r="20" spans="1:4" x14ac:dyDescent="0.25">
      <c r="A20" t="s">
        <v>612</v>
      </c>
      <c r="B20" t="s">
        <v>114</v>
      </c>
      <c r="C20" t="str">
        <f t="shared" si="0"/>
        <v>markedness</v>
      </c>
      <c r="D20" t="s">
        <v>684</v>
      </c>
    </row>
    <row r="21" spans="1:4" x14ac:dyDescent="0.25">
      <c r="A21" t="s">
        <v>612</v>
      </c>
      <c r="B21" t="s">
        <v>379</v>
      </c>
      <c r="C21" t="str">
        <f t="shared" si="0"/>
        <v>optimization_precision</v>
      </c>
      <c r="D21" t="s">
        <v>684</v>
      </c>
    </row>
    <row r="22" spans="1:4" x14ac:dyDescent="0.25">
      <c r="A22" t="s">
        <v>612</v>
      </c>
      <c r="B22" t="s">
        <v>64</v>
      </c>
      <c r="C22" t="str">
        <f t="shared" si="0"/>
        <v>bias</v>
      </c>
      <c r="D22" t="s">
        <v>685</v>
      </c>
    </row>
    <row r="23" spans="1:4" x14ac:dyDescent="0.25">
      <c r="A23" t="s">
        <v>612</v>
      </c>
      <c r="B23" t="s">
        <v>86</v>
      </c>
      <c r="C23" t="str">
        <f t="shared" si="0"/>
        <v>kappa_chance_coefficient</v>
      </c>
      <c r="D23" t="s">
        <v>685</v>
      </c>
    </row>
    <row r="24" spans="1:4" x14ac:dyDescent="0.25">
      <c r="A24" t="s">
        <v>612</v>
      </c>
      <c r="B24" t="s">
        <v>309</v>
      </c>
      <c r="C24" t="str">
        <f t="shared" si="0"/>
        <v>likelihood_ratio_negative_subjects</v>
      </c>
      <c r="D24" t="s">
        <v>685</v>
      </c>
    </row>
    <row r="25" spans="1:4" x14ac:dyDescent="0.25">
      <c r="A25" t="s">
        <v>612</v>
      </c>
      <c r="B25" t="s">
        <v>304</v>
      </c>
      <c r="C25" t="str">
        <f t="shared" si="0"/>
        <v>likelihood_ratio_negative_test</v>
      </c>
      <c r="D25" t="s">
        <v>685</v>
      </c>
    </row>
    <row r="26" spans="1:4" x14ac:dyDescent="0.25">
      <c r="A26" t="s">
        <v>612</v>
      </c>
      <c r="B26" t="s">
        <v>310</v>
      </c>
      <c r="C26" t="str">
        <f t="shared" si="0"/>
        <v>likelihood_ratio_positive_subjects</v>
      </c>
      <c r="D26" t="s">
        <v>685</v>
      </c>
    </row>
    <row r="27" spans="1:4" x14ac:dyDescent="0.25">
      <c r="A27" t="s">
        <v>612</v>
      </c>
      <c r="B27" t="s">
        <v>303</v>
      </c>
      <c r="C27" t="str">
        <f t="shared" si="0"/>
        <v>likelihood_ratio_positive_test</v>
      </c>
      <c r="D27" t="s">
        <v>685</v>
      </c>
    </row>
    <row r="28" spans="1:4" x14ac:dyDescent="0.25">
      <c r="A28" t="s">
        <v>612</v>
      </c>
      <c r="B28" t="s">
        <v>47</v>
      </c>
      <c r="C28" t="str">
        <f t="shared" si="0"/>
        <v>prevalence</v>
      </c>
      <c r="D28" t="s">
        <v>685</v>
      </c>
    </row>
    <row r="29" spans="1:4" x14ac:dyDescent="0.25">
      <c r="A29" t="s">
        <v>612</v>
      </c>
      <c r="B29" t="s">
        <v>52</v>
      </c>
      <c r="C29" t="str">
        <f t="shared" si="0"/>
        <v>skew</v>
      </c>
      <c r="D29" t="s">
        <v>685</v>
      </c>
    </row>
    <row r="30" spans="1:4" x14ac:dyDescent="0.25">
      <c r="A30" t="s">
        <v>612</v>
      </c>
      <c r="B30" t="s">
        <v>278</v>
      </c>
      <c r="C30" t="str">
        <f t="shared" si="0"/>
        <v>area_under_the_receiver_operating_curve</v>
      </c>
      <c r="D30" t="s">
        <v>686</v>
      </c>
    </row>
    <row r="31" spans="1:4" x14ac:dyDescent="0.25">
      <c r="A31" t="s">
        <v>612</v>
      </c>
      <c r="B31" t="s">
        <v>164</v>
      </c>
      <c r="C31" t="str">
        <f t="shared" si="0"/>
        <v>matthews_correlation_coefficient</v>
      </c>
      <c r="D31" t="s">
        <v>686</v>
      </c>
    </row>
    <row r="32" spans="1:4" x14ac:dyDescent="0.25">
      <c r="A32" t="s">
        <v>612</v>
      </c>
      <c r="B32" t="s">
        <v>103</v>
      </c>
      <c r="C32" t="str">
        <f t="shared" si="0"/>
        <v>discrimitive_power</v>
      </c>
      <c r="D32" t="s">
        <v>687</v>
      </c>
    </row>
    <row r="33" spans="1:4" x14ac:dyDescent="0.25">
      <c r="A33" t="s">
        <v>612</v>
      </c>
      <c r="B33" t="s">
        <v>99</v>
      </c>
      <c r="C33" t="str">
        <f t="shared" si="0"/>
        <v>odds_ratio</v>
      </c>
      <c r="D33" t="s">
        <v>687</v>
      </c>
    </row>
    <row r="34" spans="1:4" x14ac:dyDescent="0.25">
      <c r="A34" t="s">
        <v>612</v>
      </c>
      <c r="B34" t="s">
        <v>82</v>
      </c>
      <c r="C34" t="str">
        <f t="shared" ref="C34:C65" si="1">VLOOKUP(B34,binary,2,FALSE)</f>
        <v>accuracy</v>
      </c>
      <c r="D34" t="s">
        <v>83</v>
      </c>
    </row>
    <row r="35" spans="1:4" x14ac:dyDescent="0.25">
      <c r="A35" t="s">
        <v>612</v>
      </c>
      <c r="B35" t="s">
        <v>278</v>
      </c>
      <c r="C35" t="str">
        <f t="shared" si="1"/>
        <v>area_under_the_receiver_operating_curve</v>
      </c>
      <c r="D35" t="s">
        <v>83</v>
      </c>
    </row>
    <row r="36" spans="1:4" x14ac:dyDescent="0.25">
      <c r="A36" t="s">
        <v>612</v>
      </c>
      <c r="B36" t="s">
        <v>144</v>
      </c>
      <c r="C36" t="str">
        <f t="shared" si="1"/>
        <v>balanced_accuracy</v>
      </c>
      <c r="D36" t="s">
        <v>83</v>
      </c>
    </row>
    <row r="37" spans="1:4" x14ac:dyDescent="0.25">
      <c r="A37" t="s">
        <v>612</v>
      </c>
      <c r="B37" t="s">
        <v>356</v>
      </c>
      <c r="C37" t="str">
        <f t="shared" si="1"/>
        <v>fowlkes_mallows_index</v>
      </c>
      <c r="D37" t="s">
        <v>83</v>
      </c>
    </row>
    <row r="38" spans="1:4" x14ac:dyDescent="0.25">
      <c r="A38" t="s">
        <v>612</v>
      </c>
      <c r="B38" t="s">
        <v>384</v>
      </c>
      <c r="C38" t="str">
        <f t="shared" si="1"/>
        <v>jaccard_similarity_coefficient</v>
      </c>
      <c r="D38" t="s">
        <v>83</v>
      </c>
    </row>
    <row r="39" spans="1:4" x14ac:dyDescent="0.25">
      <c r="A39" t="s">
        <v>612</v>
      </c>
      <c r="B39" t="s">
        <v>164</v>
      </c>
      <c r="C39" t="str">
        <f t="shared" si="1"/>
        <v>matthews_correlation_coefficient</v>
      </c>
      <c r="D39" t="s">
        <v>83</v>
      </c>
    </row>
    <row r="40" spans="1:4" x14ac:dyDescent="0.25">
      <c r="A40" t="s">
        <v>612</v>
      </c>
      <c r="B40" t="s">
        <v>222</v>
      </c>
      <c r="C40" t="str">
        <f t="shared" si="1"/>
        <v>misclassification_rate</v>
      </c>
      <c r="D40" t="s">
        <v>83</v>
      </c>
    </row>
    <row r="41" spans="1:4" x14ac:dyDescent="0.25">
      <c r="A41" t="s">
        <v>612</v>
      </c>
      <c r="B41" t="s">
        <v>379</v>
      </c>
      <c r="C41" t="str">
        <f t="shared" si="1"/>
        <v>optimization_precision</v>
      </c>
      <c r="D41" t="s">
        <v>83</v>
      </c>
    </row>
    <row r="42" spans="1:4" x14ac:dyDescent="0.25">
      <c r="A42" t="s">
        <v>612</v>
      </c>
      <c r="B42" t="s">
        <v>124</v>
      </c>
      <c r="C42" t="str">
        <f t="shared" si="1"/>
        <v>precision</v>
      </c>
      <c r="D42" t="s">
        <v>83</v>
      </c>
    </row>
    <row r="43" spans="1:4" x14ac:dyDescent="0.25">
      <c r="A43" t="s">
        <v>612</v>
      </c>
      <c r="B43" t="s">
        <v>77</v>
      </c>
      <c r="C43" t="str">
        <f t="shared" si="1"/>
        <v>specificity</v>
      </c>
      <c r="D43" t="s">
        <v>83</v>
      </c>
    </row>
    <row r="44" spans="1:4" x14ac:dyDescent="0.25">
      <c r="A44" t="s">
        <v>612</v>
      </c>
      <c r="B44" t="s">
        <v>72</v>
      </c>
      <c r="C44" t="str">
        <f t="shared" si="1"/>
        <v>recall</v>
      </c>
      <c r="D44" t="s">
        <v>83</v>
      </c>
    </row>
    <row r="45" spans="1:4" x14ac:dyDescent="0.25">
      <c r="A45" t="s">
        <v>612</v>
      </c>
      <c r="B45" t="s">
        <v>11</v>
      </c>
      <c r="C45" t="str">
        <f t="shared" si="1"/>
        <v>false_negative</v>
      </c>
      <c r="D45" t="s">
        <v>622</v>
      </c>
    </row>
    <row r="46" spans="1:4" x14ac:dyDescent="0.25">
      <c r="A46" t="s">
        <v>612</v>
      </c>
      <c r="B46" t="s">
        <v>16</v>
      </c>
      <c r="C46" t="str">
        <f t="shared" si="1"/>
        <v>false_positive</v>
      </c>
      <c r="D46" t="s">
        <v>622</v>
      </c>
    </row>
    <row r="47" spans="1:4" x14ac:dyDescent="0.25">
      <c r="A47" t="s">
        <v>612</v>
      </c>
      <c r="B47" t="s">
        <v>18</v>
      </c>
      <c r="C47" t="str">
        <f t="shared" si="1"/>
        <v>true_negatives</v>
      </c>
      <c r="D47" t="s">
        <v>622</v>
      </c>
    </row>
    <row r="48" spans="1:4" x14ac:dyDescent="0.25">
      <c r="A48" t="s">
        <v>612</v>
      </c>
      <c r="B48" t="s">
        <v>9</v>
      </c>
      <c r="C48" t="str">
        <f t="shared" si="1"/>
        <v>true_positiver</v>
      </c>
      <c r="D48" t="s">
        <v>622</v>
      </c>
    </row>
    <row r="49" spans="1:4" x14ac:dyDescent="0.25">
      <c r="A49" t="s">
        <v>612</v>
      </c>
      <c r="B49" t="s">
        <v>82</v>
      </c>
      <c r="C49" t="str">
        <f t="shared" si="1"/>
        <v>accuracy</v>
      </c>
      <c r="D49" t="s">
        <v>620</v>
      </c>
    </row>
    <row r="50" spans="1:4" x14ac:dyDescent="0.25">
      <c r="A50" t="s">
        <v>612</v>
      </c>
      <c r="B50" t="s">
        <v>140</v>
      </c>
      <c r="C50" t="str">
        <f t="shared" si="1"/>
        <v>rejection_rate</v>
      </c>
      <c r="D50" t="s">
        <v>620</v>
      </c>
    </row>
    <row r="51" spans="1:4" x14ac:dyDescent="0.25">
      <c r="A51" t="s">
        <v>612</v>
      </c>
      <c r="B51" t="s">
        <v>136</v>
      </c>
      <c r="C51" t="str">
        <f t="shared" si="1"/>
        <v>detection_rate</v>
      </c>
      <c r="D51" t="s">
        <v>620</v>
      </c>
    </row>
    <row r="52" spans="1:4" x14ac:dyDescent="0.25">
      <c r="A52" t="s">
        <v>612</v>
      </c>
      <c r="B52" t="s">
        <v>128</v>
      </c>
      <c r="C52" t="str">
        <f t="shared" si="1"/>
        <v>false_discovery_rate</v>
      </c>
      <c r="D52" t="s">
        <v>620</v>
      </c>
    </row>
    <row r="53" spans="1:4" x14ac:dyDescent="0.25">
      <c r="A53" t="s">
        <v>612</v>
      </c>
      <c r="B53" t="s">
        <v>76</v>
      </c>
      <c r="C53" t="str">
        <f t="shared" si="1"/>
        <v>false_negative_rate</v>
      </c>
      <c r="D53" t="s">
        <v>620</v>
      </c>
    </row>
    <row r="54" spans="1:4" x14ac:dyDescent="0.25">
      <c r="A54" t="s">
        <v>612</v>
      </c>
      <c r="B54" t="s">
        <v>132</v>
      </c>
      <c r="C54" t="str">
        <f t="shared" si="1"/>
        <v>false_omission_rate</v>
      </c>
      <c r="D54" t="s">
        <v>620</v>
      </c>
    </row>
    <row r="55" spans="1:4" x14ac:dyDescent="0.25">
      <c r="A55" t="s">
        <v>612</v>
      </c>
      <c r="B55" t="s">
        <v>78</v>
      </c>
      <c r="C55" t="str">
        <f t="shared" si="1"/>
        <v>false_positive_rate</v>
      </c>
      <c r="D55" t="s">
        <v>620</v>
      </c>
    </row>
    <row r="56" spans="1:4" x14ac:dyDescent="0.25">
      <c r="A56" t="s">
        <v>612</v>
      </c>
      <c r="B56" t="s">
        <v>222</v>
      </c>
      <c r="C56" t="str">
        <f t="shared" si="1"/>
        <v>misclassification_rate</v>
      </c>
      <c r="D56" t="s">
        <v>620</v>
      </c>
    </row>
    <row r="57" spans="1:4" x14ac:dyDescent="0.25">
      <c r="A57" t="s">
        <v>612</v>
      </c>
      <c r="B57" t="s">
        <v>120</v>
      </c>
      <c r="C57" t="str">
        <f t="shared" si="1"/>
        <v>negative_predictive_value</v>
      </c>
      <c r="D57" t="s">
        <v>620</v>
      </c>
    </row>
    <row r="58" spans="1:4" x14ac:dyDescent="0.25">
      <c r="A58" t="s">
        <v>612</v>
      </c>
      <c r="B58" t="s">
        <v>363</v>
      </c>
      <c r="C58" t="str">
        <f t="shared" si="1"/>
        <v>predicted_positive_condition_rate</v>
      </c>
      <c r="D58" t="s">
        <v>620</v>
      </c>
    </row>
    <row r="59" spans="1:4" x14ac:dyDescent="0.25">
      <c r="A59" t="s">
        <v>612</v>
      </c>
      <c r="B59" t="s">
        <v>124</v>
      </c>
      <c r="C59" t="str">
        <f t="shared" si="1"/>
        <v>precision</v>
      </c>
      <c r="D59" t="s">
        <v>620</v>
      </c>
    </row>
    <row r="60" spans="1:4" x14ac:dyDescent="0.25">
      <c r="A60" t="s">
        <v>612</v>
      </c>
      <c r="B60" t="s">
        <v>77</v>
      </c>
      <c r="C60" t="str">
        <f t="shared" si="1"/>
        <v>specificity</v>
      </c>
      <c r="D60" t="s">
        <v>620</v>
      </c>
    </row>
    <row r="61" spans="1:4" x14ac:dyDescent="0.25">
      <c r="A61" t="s">
        <v>612</v>
      </c>
      <c r="B61" t="s">
        <v>72</v>
      </c>
      <c r="C61" t="str">
        <f t="shared" si="1"/>
        <v>recall</v>
      </c>
      <c r="D61" t="s">
        <v>620</v>
      </c>
    </row>
    <row r="62" spans="1:4" x14ac:dyDescent="0.25">
      <c r="A62" t="s">
        <v>612</v>
      </c>
      <c r="B62" t="s">
        <v>13</v>
      </c>
      <c r="C62" t="str">
        <f t="shared" si="1"/>
        <v>condition_negative</v>
      </c>
      <c r="D62" t="s">
        <v>615</v>
      </c>
    </row>
    <row r="63" spans="1:4" x14ac:dyDescent="0.25">
      <c r="A63" t="s">
        <v>612</v>
      </c>
      <c r="B63" t="s">
        <v>7</v>
      </c>
      <c r="C63" t="str">
        <f t="shared" si="1"/>
        <v>condition_positive</v>
      </c>
      <c r="D63" t="s">
        <v>615</v>
      </c>
    </row>
    <row r="64" spans="1:4" x14ac:dyDescent="0.25">
      <c r="A64" t="s">
        <v>612</v>
      </c>
      <c r="B64" t="s">
        <v>11</v>
      </c>
      <c r="C64" t="str">
        <f t="shared" si="1"/>
        <v>false_negative</v>
      </c>
      <c r="D64" t="s">
        <v>623</v>
      </c>
    </row>
    <row r="65" spans="1:4" x14ac:dyDescent="0.25">
      <c r="A65" t="s">
        <v>612</v>
      </c>
      <c r="B65" t="s">
        <v>16</v>
      </c>
      <c r="C65" t="str">
        <f t="shared" si="1"/>
        <v>false_positive</v>
      </c>
      <c r="D65" t="s">
        <v>623</v>
      </c>
    </row>
    <row r="66" spans="1:4" x14ac:dyDescent="0.25">
      <c r="A66" t="s">
        <v>612</v>
      </c>
      <c r="B66" t="s">
        <v>18</v>
      </c>
      <c r="C66" t="str">
        <f t="shared" ref="C66:C97" si="2">VLOOKUP(B66,binary,2,FALSE)</f>
        <v>true_negatives</v>
      </c>
      <c r="D66" t="s">
        <v>623</v>
      </c>
    </row>
    <row r="67" spans="1:4" x14ac:dyDescent="0.25">
      <c r="A67" t="s">
        <v>612</v>
      </c>
      <c r="B67" t="s">
        <v>9</v>
      </c>
      <c r="C67" t="str">
        <f t="shared" si="2"/>
        <v>true_positiver</v>
      </c>
      <c r="D67" t="s">
        <v>623</v>
      </c>
    </row>
    <row r="68" spans="1:4" x14ac:dyDescent="0.25">
      <c r="A68" t="s">
        <v>612</v>
      </c>
      <c r="B68" t="s">
        <v>52</v>
      </c>
      <c r="C68" t="str">
        <f t="shared" si="2"/>
        <v>skew</v>
      </c>
      <c r="D68" t="s">
        <v>616</v>
      </c>
    </row>
    <row r="69" spans="1:4" x14ac:dyDescent="0.25">
      <c r="A69" t="s">
        <v>612</v>
      </c>
      <c r="B69" t="s">
        <v>39</v>
      </c>
      <c r="C69" t="str">
        <f t="shared" si="2"/>
        <v>sample_size</v>
      </c>
      <c r="D69" t="s">
        <v>616</v>
      </c>
    </row>
    <row r="70" spans="1:4" x14ac:dyDescent="0.25">
      <c r="A70" t="s">
        <v>612</v>
      </c>
      <c r="B70" t="s">
        <v>140</v>
      </c>
      <c r="C70" t="str">
        <f t="shared" si="2"/>
        <v>rejection_rate</v>
      </c>
      <c r="D70" t="s">
        <v>631</v>
      </c>
    </row>
    <row r="71" spans="1:4" x14ac:dyDescent="0.25">
      <c r="A71" t="s">
        <v>612</v>
      </c>
      <c r="B71" t="s">
        <v>136</v>
      </c>
      <c r="C71" t="str">
        <f t="shared" si="2"/>
        <v>detection_rate</v>
      </c>
      <c r="D71" t="s">
        <v>631</v>
      </c>
    </row>
    <row r="72" spans="1:4" x14ac:dyDescent="0.25">
      <c r="A72" t="s">
        <v>612</v>
      </c>
      <c r="B72" t="s">
        <v>103</v>
      </c>
      <c r="C72" t="str">
        <f t="shared" si="2"/>
        <v>discrimitive_power</v>
      </c>
      <c r="D72" t="s">
        <v>679</v>
      </c>
    </row>
    <row r="73" spans="1:4" x14ac:dyDescent="0.25">
      <c r="A73" t="s">
        <v>612</v>
      </c>
      <c r="B73" t="s">
        <v>99</v>
      </c>
      <c r="C73" t="str">
        <f t="shared" si="2"/>
        <v>odds_ratio</v>
      </c>
      <c r="D73" t="s">
        <v>679</v>
      </c>
    </row>
    <row r="74" spans="1:4" x14ac:dyDescent="0.25">
      <c r="A74" t="s">
        <v>612</v>
      </c>
      <c r="B74" t="s">
        <v>414</v>
      </c>
      <c r="C74" t="str">
        <f t="shared" si="2"/>
        <v>f05_score</v>
      </c>
      <c r="D74" t="s">
        <v>150</v>
      </c>
    </row>
    <row r="75" spans="1:4" x14ac:dyDescent="0.25">
      <c r="A75" t="s">
        <v>612</v>
      </c>
      <c r="B75" t="s">
        <v>151</v>
      </c>
      <c r="C75" t="str">
        <f t="shared" si="2"/>
        <v>f1_score</v>
      </c>
      <c r="D75" t="s">
        <v>150</v>
      </c>
    </row>
    <row r="76" spans="1:4" x14ac:dyDescent="0.25">
      <c r="A76" t="s">
        <v>612</v>
      </c>
      <c r="B76" t="s">
        <v>159</v>
      </c>
      <c r="C76" t="str">
        <f t="shared" si="2"/>
        <v>f2_score</v>
      </c>
      <c r="D76" t="s">
        <v>150</v>
      </c>
    </row>
    <row r="77" spans="1:4" x14ac:dyDescent="0.25">
      <c r="A77" t="s">
        <v>612</v>
      </c>
      <c r="B77" t="s">
        <v>227</v>
      </c>
      <c r="C77" t="str">
        <f t="shared" si="2"/>
        <v>f_beta_score</v>
      </c>
      <c r="D77" t="s">
        <v>150</v>
      </c>
    </row>
    <row r="78" spans="1:4" x14ac:dyDescent="0.25">
      <c r="A78" t="s">
        <v>612</v>
      </c>
      <c r="B78" t="s">
        <v>374</v>
      </c>
      <c r="C78" t="str">
        <f t="shared" si="2"/>
        <v>adjusted_geometric_mean</v>
      </c>
      <c r="D78" t="s">
        <v>626</v>
      </c>
    </row>
    <row r="79" spans="1:4" x14ac:dyDescent="0.25">
      <c r="A79" t="s">
        <v>612</v>
      </c>
      <c r="B79" t="s">
        <v>144</v>
      </c>
      <c r="C79" t="str">
        <f t="shared" si="2"/>
        <v>balanced_accuracy</v>
      </c>
      <c r="D79" t="s">
        <v>626</v>
      </c>
    </row>
    <row r="80" spans="1:4" x14ac:dyDescent="0.25">
      <c r="A80" t="s">
        <v>612</v>
      </c>
      <c r="B80" t="s">
        <v>384</v>
      </c>
      <c r="C80" t="str">
        <f t="shared" si="2"/>
        <v>jaccard_similarity_coefficient</v>
      </c>
      <c r="D80" t="s">
        <v>626</v>
      </c>
    </row>
    <row r="81" spans="1:4" x14ac:dyDescent="0.25">
      <c r="A81" t="s">
        <v>612</v>
      </c>
      <c r="B81" t="s">
        <v>379</v>
      </c>
      <c r="C81" t="str">
        <f t="shared" si="2"/>
        <v>optimization_precision</v>
      </c>
      <c r="D81" t="s">
        <v>626</v>
      </c>
    </row>
    <row r="82" spans="1:4" x14ac:dyDescent="0.25">
      <c r="A82" t="s">
        <v>612</v>
      </c>
      <c r="B82" t="s">
        <v>363</v>
      </c>
      <c r="C82" t="str">
        <f t="shared" si="2"/>
        <v>predicted_positive_condition_rate</v>
      </c>
      <c r="D82" t="s">
        <v>626</v>
      </c>
    </row>
    <row r="83" spans="1:4" x14ac:dyDescent="0.25">
      <c r="A83" t="s">
        <v>612</v>
      </c>
      <c r="B83" t="s">
        <v>169</v>
      </c>
      <c r="C83" t="str">
        <f t="shared" si="2"/>
        <v>cohen's_kappa</v>
      </c>
      <c r="D83" t="s">
        <v>627</v>
      </c>
    </row>
    <row r="84" spans="1:4" x14ac:dyDescent="0.25">
      <c r="A84" t="s">
        <v>612</v>
      </c>
      <c r="B84" t="s">
        <v>86</v>
      </c>
      <c r="C84" t="str">
        <f t="shared" si="2"/>
        <v>kappa_chance_coefficient</v>
      </c>
      <c r="D84" t="s">
        <v>627</v>
      </c>
    </row>
    <row r="85" spans="1:4" x14ac:dyDescent="0.25">
      <c r="A85" t="s">
        <v>612</v>
      </c>
      <c r="B85" t="s">
        <v>309</v>
      </c>
      <c r="C85" t="str">
        <f t="shared" si="2"/>
        <v>likelihood_ratio_negative_subjects</v>
      </c>
      <c r="D85" t="s">
        <v>617</v>
      </c>
    </row>
    <row r="86" spans="1:4" x14ac:dyDescent="0.25">
      <c r="A86" t="s">
        <v>612</v>
      </c>
      <c r="B86" t="s">
        <v>304</v>
      </c>
      <c r="C86" t="str">
        <f t="shared" si="2"/>
        <v>likelihood_ratio_negative_test</v>
      </c>
      <c r="D86" t="s">
        <v>617</v>
      </c>
    </row>
    <row r="87" spans="1:4" x14ac:dyDescent="0.25">
      <c r="A87" t="s">
        <v>612</v>
      </c>
      <c r="B87" t="s">
        <v>310</v>
      </c>
      <c r="C87" t="str">
        <f t="shared" si="2"/>
        <v>likelihood_ratio_positive_subjects</v>
      </c>
      <c r="D87" t="s">
        <v>617</v>
      </c>
    </row>
    <row r="88" spans="1:4" x14ac:dyDescent="0.25">
      <c r="A88" t="s">
        <v>612</v>
      </c>
      <c r="B88" t="s">
        <v>303</v>
      </c>
      <c r="C88" t="str">
        <f t="shared" si="2"/>
        <v>likelihood_ratio_positive_test</v>
      </c>
      <c r="D88" t="s">
        <v>617</v>
      </c>
    </row>
    <row r="89" spans="1:4" x14ac:dyDescent="0.25">
      <c r="A89" t="s">
        <v>612</v>
      </c>
      <c r="B89" t="s">
        <v>26</v>
      </c>
      <c r="C89" t="str">
        <f t="shared" si="2"/>
        <v>false_classification</v>
      </c>
      <c r="D89" t="s">
        <v>614</v>
      </c>
    </row>
    <row r="90" spans="1:4" x14ac:dyDescent="0.25">
      <c r="A90" t="s">
        <v>612</v>
      </c>
      <c r="B90" t="s">
        <v>25</v>
      </c>
      <c r="C90" t="str">
        <f t="shared" si="2"/>
        <v>true_classification</v>
      </c>
      <c r="D90" t="s">
        <v>614</v>
      </c>
    </row>
    <row r="91" spans="1:4" x14ac:dyDescent="0.25">
      <c r="A91" t="s">
        <v>612</v>
      </c>
      <c r="B91" t="s">
        <v>124</v>
      </c>
      <c r="C91" t="str">
        <f t="shared" si="2"/>
        <v>precision</v>
      </c>
      <c r="D91" t="s">
        <v>682</v>
      </c>
    </row>
    <row r="92" spans="1:4" x14ac:dyDescent="0.25">
      <c r="A92" t="s">
        <v>612</v>
      </c>
      <c r="B92" t="s">
        <v>72</v>
      </c>
      <c r="C92" t="str">
        <f t="shared" si="2"/>
        <v>recall</v>
      </c>
      <c r="D92" t="s">
        <v>682</v>
      </c>
    </row>
    <row r="93" spans="1:4" x14ac:dyDescent="0.25">
      <c r="A93" t="s">
        <v>612</v>
      </c>
      <c r="B93" t="s">
        <v>128</v>
      </c>
      <c r="C93" t="str">
        <f t="shared" si="2"/>
        <v>false_discovery_rate</v>
      </c>
      <c r="D93" t="s">
        <v>680</v>
      </c>
    </row>
    <row r="94" spans="1:4" x14ac:dyDescent="0.25">
      <c r="A94" t="s">
        <v>612</v>
      </c>
      <c r="B94" t="s">
        <v>132</v>
      </c>
      <c r="C94" t="str">
        <f t="shared" si="2"/>
        <v>false_omission_rate</v>
      </c>
      <c r="D94" t="s">
        <v>680</v>
      </c>
    </row>
    <row r="95" spans="1:4" x14ac:dyDescent="0.25">
      <c r="A95" t="s">
        <v>612</v>
      </c>
      <c r="B95" t="s">
        <v>120</v>
      </c>
      <c r="C95" t="str">
        <f t="shared" si="2"/>
        <v>negative_predictive_value</v>
      </c>
      <c r="D95" t="s">
        <v>680</v>
      </c>
    </row>
    <row r="96" spans="1:4" x14ac:dyDescent="0.25">
      <c r="A96" t="s">
        <v>612</v>
      </c>
      <c r="B96" t="s">
        <v>124</v>
      </c>
      <c r="C96" t="str">
        <f t="shared" si="2"/>
        <v>precision</v>
      </c>
      <c r="D96" t="s">
        <v>680</v>
      </c>
    </row>
    <row r="97" spans="1:4" x14ac:dyDescent="0.25">
      <c r="A97" t="s">
        <v>612</v>
      </c>
      <c r="B97" t="s">
        <v>64</v>
      </c>
      <c r="C97" t="str">
        <f t="shared" si="2"/>
        <v>bias</v>
      </c>
      <c r="D97" t="s">
        <v>628</v>
      </c>
    </row>
    <row r="98" spans="1:4" x14ac:dyDescent="0.25">
      <c r="A98" t="s">
        <v>612</v>
      </c>
      <c r="B98" t="s">
        <v>47</v>
      </c>
      <c r="C98" t="str">
        <f t="shared" ref="C98:C114" si="3">VLOOKUP(B98,binary,2,FALSE)</f>
        <v>prevalence</v>
      </c>
      <c r="D98" t="s">
        <v>628</v>
      </c>
    </row>
    <row r="99" spans="1:4" x14ac:dyDescent="0.25">
      <c r="A99" t="s">
        <v>612</v>
      </c>
      <c r="B99" t="s">
        <v>113</v>
      </c>
      <c r="C99" t="str">
        <f t="shared" si="3"/>
        <v>informedness</v>
      </c>
      <c r="D99" t="s">
        <v>629</v>
      </c>
    </row>
    <row r="100" spans="1:4" x14ac:dyDescent="0.25">
      <c r="A100" t="s">
        <v>612</v>
      </c>
      <c r="B100" t="s">
        <v>114</v>
      </c>
      <c r="C100" t="str">
        <f t="shared" si="3"/>
        <v>markedness</v>
      </c>
      <c r="D100" t="s">
        <v>629</v>
      </c>
    </row>
    <row r="101" spans="1:4" x14ac:dyDescent="0.25">
      <c r="A101" t="s">
        <v>612</v>
      </c>
      <c r="B101" t="s">
        <v>318</v>
      </c>
      <c r="C101" t="str">
        <f t="shared" si="3"/>
        <v>significance</v>
      </c>
      <c r="D101" t="s">
        <v>621</v>
      </c>
    </row>
    <row r="102" spans="1:4" x14ac:dyDescent="0.25">
      <c r="A102" t="s">
        <v>612</v>
      </c>
      <c r="B102" t="s">
        <v>82</v>
      </c>
      <c r="C102" t="str">
        <f t="shared" si="3"/>
        <v>accuracy</v>
      </c>
      <c r="D102" t="s">
        <v>630</v>
      </c>
    </row>
    <row r="103" spans="1:4" x14ac:dyDescent="0.25">
      <c r="A103" t="s">
        <v>612</v>
      </c>
      <c r="B103" t="s">
        <v>374</v>
      </c>
      <c r="C103" t="str">
        <f t="shared" si="3"/>
        <v>adjusted_geometric_mean</v>
      </c>
      <c r="D103" t="s">
        <v>630</v>
      </c>
    </row>
    <row r="104" spans="1:4" x14ac:dyDescent="0.25">
      <c r="A104" t="s">
        <v>612</v>
      </c>
      <c r="B104" t="s">
        <v>147</v>
      </c>
      <c r="C104" t="str">
        <f t="shared" si="3"/>
        <v>geometric_mean</v>
      </c>
      <c r="D104" t="s">
        <v>630</v>
      </c>
    </row>
    <row r="105" spans="1:4" x14ac:dyDescent="0.25">
      <c r="A105" t="s">
        <v>612</v>
      </c>
      <c r="B105" t="s">
        <v>384</v>
      </c>
      <c r="C105" t="str">
        <f t="shared" si="3"/>
        <v>jaccard_similarity_coefficient</v>
      </c>
      <c r="D105" t="s">
        <v>630</v>
      </c>
    </row>
    <row r="106" spans="1:4" x14ac:dyDescent="0.25">
      <c r="A106" t="s">
        <v>612</v>
      </c>
      <c r="B106" t="s">
        <v>222</v>
      </c>
      <c r="C106" t="str">
        <f t="shared" si="3"/>
        <v>misclassification_rate</v>
      </c>
      <c r="D106" t="s">
        <v>630</v>
      </c>
    </row>
    <row r="107" spans="1:4" x14ac:dyDescent="0.25">
      <c r="A107" t="s">
        <v>612</v>
      </c>
      <c r="B107" t="s">
        <v>379</v>
      </c>
      <c r="C107" t="str">
        <f t="shared" si="3"/>
        <v>optimization_precision</v>
      </c>
      <c r="D107" t="s">
        <v>630</v>
      </c>
    </row>
    <row r="108" spans="1:4" x14ac:dyDescent="0.25">
      <c r="A108" t="s">
        <v>612</v>
      </c>
      <c r="B108" t="s">
        <v>363</v>
      </c>
      <c r="C108" t="str">
        <f t="shared" si="3"/>
        <v>predicted_positive_condition_rate</v>
      </c>
      <c r="D108" t="s">
        <v>630</v>
      </c>
    </row>
    <row r="109" spans="1:4" x14ac:dyDescent="0.25">
      <c r="A109" t="s">
        <v>612</v>
      </c>
      <c r="B109" t="s">
        <v>124</v>
      </c>
      <c r="C109" t="str">
        <f t="shared" si="3"/>
        <v>precision</v>
      </c>
      <c r="D109" t="s">
        <v>630</v>
      </c>
    </row>
    <row r="110" spans="1:4" x14ac:dyDescent="0.25">
      <c r="A110" t="s">
        <v>612</v>
      </c>
      <c r="B110" t="s">
        <v>77</v>
      </c>
      <c r="C110" t="str">
        <f t="shared" si="3"/>
        <v>specificity</v>
      </c>
      <c r="D110" t="s">
        <v>630</v>
      </c>
    </row>
    <row r="111" spans="1:4" x14ac:dyDescent="0.25">
      <c r="A111" t="s">
        <v>612</v>
      </c>
      <c r="B111" t="s">
        <v>72</v>
      </c>
      <c r="C111" t="str">
        <f t="shared" si="3"/>
        <v>recall</v>
      </c>
      <c r="D111" t="s">
        <v>630</v>
      </c>
    </row>
    <row r="112" spans="1:4" x14ac:dyDescent="0.25">
      <c r="A112" t="s">
        <v>612</v>
      </c>
      <c r="B112" t="s">
        <v>76</v>
      </c>
      <c r="C112" t="str">
        <f t="shared" si="3"/>
        <v>false_negative_rate</v>
      </c>
      <c r="D112" s="2" t="s">
        <v>689</v>
      </c>
    </row>
    <row r="113" spans="1:4" x14ac:dyDescent="0.25">
      <c r="A113" t="s">
        <v>612</v>
      </c>
      <c r="B113" t="s">
        <v>78</v>
      </c>
      <c r="C113" t="str">
        <f t="shared" si="3"/>
        <v>false_positive_rate</v>
      </c>
      <c r="D113" s="2" t="s">
        <v>689</v>
      </c>
    </row>
    <row r="114" spans="1:4" x14ac:dyDescent="0.25">
      <c r="A114" t="s">
        <v>612</v>
      </c>
      <c r="B114" t="s">
        <v>406</v>
      </c>
      <c r="C114" t="str">
        <f t="shared" si="3"/>
        <v>log_loss</v>
      </c>
      <c r="D114" t="s">
        <v>407</v>
      </c>
    </row>
    <row r="115" spans="1:4" x14ac:dyDescent="0.25">
      <c r="A115" t="s">
        <v>675</v>
      </c>
      <c r="B115" t="s">
        <v>39</v>
      </c>
      <c r="C115" t="e">
        <f t="shared" ref="C115:C146" si="4">VLOOKUP(B115,multiclass,2,FALSE)</f>
        <v>#N/A</v>
      </c>
      <c r="D115" t="s">
        <v>683</v>
      </c>
    </row>
    <row r="116" spans="1:4" x14ac:dyDescent="0.25">
      <c r="A116" t="s">
        <v>675</v>
      </c>
      <c r="B116" t="s">
        <v>144</v>
      </c>
      <c r="C116" t="str">
        <f t="shared" si="4"/>
        <v>balanced_accuracy</v>
      </c>
      <c r="D116" t="s">
        <v>684</v>
      </c>
    </row>
    <row r="117" spans="1:4" x14ac:dyDescent="0.25">
      <c r="A117" t="s">
        <v>675</v>
      </c>
      <c r="B117" t="s">
        <v>169</v>
      </c>
      <c r="C117" t="str">
        <f t="shared" si="4"/>
        <v>cohen's_kappa</v>
      </c>
      <c r="D117" t="s">
        <v>684</v>
      </c>
    </row>
    <row r="118" spans="1:4" x14ac:dyDescent="0.25">
      <c r="A118" t="s">
        <v>675</v>
      </c>
      <c r="B118" t="s">
        <v>414</v>
      </c>
      <c r="C118" t="str">
        <f t="shared" si="4"/>
        <v>average_f05_score</v>
      </c>
      <c r="D118" t="s">
        <v>684</v>
      </c>
    </row>
    <row r="119" spans="1:4" x14ac:dyDescent="0.25">
      <c r="A119" t="s">
        <v>675</v>
      </c>
      <c r="B119" t="s">
        <v>151</v>
      </c>
      <c r="C119" t="str">
        <f t="shared" si="4"/>
        <v>average_f1_score</v>
      </c>
      <c r="D119" t="s">
        <v>684</v>
      </c>
    </row>
    <row r="120" spans="1:4" x14ac:dyDescent="0.25">
      <c r="A120" t="s">
        <v>675</v>
      </c>
      <c r="B120" t="s">
        <v>159</v>
      </c>
      <c r="C120" t="str">
        <f t="shared" si="4"/>
        <v>average_f2_score</v>
      </c>
      <c r="D120" t="s">
        <v>684</v>
      </c>
    </row>
    <row r="121" spans="1:4" x14ac:dyDescent="0.25">
      <c r="A121" t="s">
        <v>675</v>
      </c>
      <c r="B121" t="s">
        <v>227</v>
      </c>
      <c r="C121" t="str">
        <f t="shared" si="4"/>
        <v>average_f_beta_score</v>
      </c>
      <c r="D121" t="s">
        <v>684</v>
      </c>
    </row>
    <row r="122" spans="1:4" x14ac:dyDescent="0.25">
      <c r="A122" t="s">
        <v>675</v>
      </c>
      <c r="B122" t="s">
        <v>147</v>
      </c>
      <c r="C122" t="str">
        <f t="shared" si="4"/>
        <v>g_measure</v>
      </c>
      <c r="D122" t="s">
        <v>684</v>
      </c>
    </row>
    <row r="123" spans="1:4" x14ac:dyDescent="0.25">
      <c r="A123" t="s">
        <v>675</v>
      </c>
      <c r="B123" t="s">
        <v>86</v>
      </c>
      <c r="C123" t="str">
        <f t="shared" si="4"/>
        <v>kappa_chance_coefficient</v>
      </c>
      <c r="D123" t="s">
        <v>685</v>
      </c>
    </row>
    <row r="124" spans="1:4" x14ac:dyDescent="0.25">
      <c r="A124" t="s">
        <v>675</v>
      </c>
      <c r="B124" t="s">
        <v>278</v>
      </c>
      <c r="C124" t="str">
        <f t="shared" si="4"/>
        <v>area_under_the_receiver_operating_curve</v>
      </c>
      <c r="D124" t="s">
        <v>686</v>
      </c>
    </row>
    <row r="125" spans="1:4" x14ac:dyDescent="0.25">
      <c r="A125" t="s">
        <v>675</v>
      </c>
      <c r="B125" t="s">
        <v>164</v>
      </c>
      <c r="C125" t="str">
        <f t="shared" si="4"/>
        <v>matthews_correlation_coefficient</v>
      </c>
      <c r="D125" t="s">
        <v>686</v>
      </c>
    </row>
    <row r="126" spans="1:4" x14ac:dyDescent="0.25">
      <c r="A126" t="s">
        <v>675</v>
      </c>
      <c r="B126" t="s">
        <v>99</v>
      </c>
      <c r="C126" t="str">
        <f t="shared" si="4"/>
        <v>odds_ratio</v>
      </c>
      <c r="D126" t="s">
        <v>687</v>
      </c>
    </row>
    <row r="127" spans="1:4" x14ac:dyDescent="0.25">
      <c r="A127" t="s">
        <v>675</v>
      </c>
      <c r="B127" t="s">
        <v>266</v>
      </c>
      <c r="C127" t="str">
        <f t="shared" si="4"/>
        <v>mean_absolute_error</v>
      </c>
      <c r="D127" t="s">
        <v>663</v>
      </c>
    </row>
    <row r="128" spans="1:4" x14ac:dyDescent="0.25">
      <c r="A128" t="s">
        <v>675</v>
      </c>
      <c r="B128" t="s">
        <v>82</v>
      </c>
      <c r="C128" t="str">
        <f t="shared" si="4"/>
        <v>accuracy</v>
      </c>
      <c r="D128" t="s">
        <v>83</v>
      </c>
    </row>
    <row r="129" spans="1:4" x14ac:dyDescent="0.25">
      <c r="A129" t="s">
        <v>675</v>
      </c>
      <c r="B129" t="s">
        <v>278</v>
      </c>
      <c r="C129" t="str">
        <f t="shared" si="4"/>
        <v>area_under_the_receiver_operating_curve</v>
      </c>
      <c r="D129" t="s">
        <v>83</v>
      </c>
    </row>
    <row r="130" spans="1:4" x14ac:dyDescent="0.25">
      <c r="A130" t="s">
        <v>675</v>
      </c>
      <c r="B130" t="s">
        <v>144</v>
      </c>
      <c r="C130" t="str">
        <f t="shared" si="4"/>
        <v>balanced_accuracy</v>
      </c>
      <c r="D130" t="s">
        <v>83</v>
      </c>
    </row>
    <row r="131" spans="1:4" x14ac:dyDescent="0.25">
      <c r="A131" t="s">
        <v>675</v>
      </c>
      <c r="B131" t="s">
        <v>164</v>
      </c>
      <c r="C131" t="str">
        <f t="shared" si="4"/>
        <v>matthews_correlation_coefficient</v>
      </c>
      <c r="D131" t="s">
        <v>83</v>
      </c>
    </row>
    <row r="132" spans="1:4" x14ac:dyDescent="0.25">
      <c r="A132" t="s">
        <v>675</v>
      </c>
      <c r="B132" t="s">
        <v>222</v>
      </c>
      <c r="C132" t="str">
        <f t="shared" si="4"/>
        <v>misclassification_rate</v>
      </c>
      <c r="D132" t="s">
        <v>83</v>
      </c>
    </row>
    <row r="133" spans="1:4" x14ac:dyDescent="0.25">
      <c r="A133" t="s">
        <v>675</v>
      </c>
      <c r="B133" t="s">
        <v>124</v>
      </c>
      <c r="C133" t="str">
        <f t="shared" si="4"/>
        <v>average_positive_predicive_value</v>
      </c>
      <c r="D133" t="s">
        <v>83</v>
      </c>
    </row>
    <row r="134" spans="1:4" x14ac:dyDescent="0.25">
      <c r="A134" t="s">
        <v>675</v>
      </c>
      <c r="B134" t="s">
        <v>77</v>
      </c>
      <c r="C134" t="str">
        <f t="shared" si="4"/>
        <v>true_negative_rate</v>
      </c>
      <c r="D134" t="s">
        <v>83</v>
      </c>
    </row>
    <row r="135" spans="1:4" x14ac:dyDescent="0.25">
      <c r="A135" t="s">
        <v>675</v>
      </c>
      <c r="B135" t="s">
        <v>72</v>
      </c>
      <c r="C135" t="str">
        <f t="shared" si="4"/>
        <v>average_true_positive_rate</v>
      </c>
      <c r="D135" t="s">
        <v>83</v>
      </c>
    </row>
    <row r="136" spans="1:4" x14ac:dyDescent="0.25">
      <c r="A136" t="s">
        <v>675</v>
      </c>
      <c r="B136" t="s">
        <v>82</v>
      </c>
      <c r="C136" t="str">
        <f t="shared" si="4"/>
        <v>accuracy</v>
      </c>
      <c r="D136" t="s">
        <v>620</v>
      </c>
    </row>
    <row r="137" spans="1:4" x14ac:dyDescent="0.25">
      <c r="A137" t="s">
        <v>675</v>
      </c>
      <c r="B137" t="s">
        <v>128</v>
      </c>
      <c r="C137" t="str">
        <f t="shared" si="4"/>
        <v>false_discovery_rate</v>
      </c>
      <c r="D137" t="s">
        <v>620</v>
      </c>
    </row>
    <row r="138" spans="1:4" x14ac:dyDescent="0.25">
      <c r="A138" t="s">
        <v>675</v>
      </c>
      <c r="B138" t="s">
        <v>76</v>
      </c>
      <c r="C138" t="str">
        <f t="shared" si="4"/>
        <v>false_negative_rate</v>
      </c>
      <c r="D138" t="s">
        <v>620</v>
      </c>
    </row>
    <row r="139" spans="1:4" x14ac:dyDescent="0.25">
      <c r="A139" t="s">
        <v>675</v>
      </c>
      <c r="B139" t="s">
        <v>132</v>
      </c>
      <c r="C139" t="str">
        <f t="shared" si="4"/>
        <v>false_omission_rate</v>
      </c>
      <c r="D139" t="s">
        <v>620</v>
      </c>
    </row>
    <row r="140" spans="1:4" x14ac:dyDescent="0.25">
      <c r="A140" t="s">
        <v>675</v>
      </c>
      <c r="B140" t="s">
        <v>78</v>
      </c>
      <c r="C140" t="str">
        <f t="shared" si="4"/>
        <v>false_positive_rate</v>
      </c>
      <c r="D140" t="s">
        <v>620</v>
      </c>
    </row>
    <row r="141" spans="1:4" x14ac:dyDescent="0.25">
      <c r="A141" t="s">
        <v>675</v>
      </c>
      <c r="B141" t="s">
        <v>222</v>
      </c>
      <c r="C141" t="str">
        <f t="shared" si="4"/>
        <v>misclassification_rate</v>
      </c>
      <c r="D141" t="s">
        <v>620</v>
      </c>
    </row>
    <row r="142" spans="1:4" x14ac:dyDescent="0.25">
      <c r="A142" t="s">
        <v>675</v>
      </c>
      <c r="B142" t="s">
        <v>120</v>
      </c>
      <c r="C142" t="str">
        <f t="shared" si="4"/>
        <v>negative_predictive_value</v>
      </c>
      <c r="D142" t="s">
        <v>620</v>
      </c>
    </row>
    <row r="143" spans="1:4" x14ac:dyDescent="0.25">
      <c r="A143" t="s">
        <v>675</v>
      </c>
      <c r="B143" t="s">
        <v>124</v>
      </c>
      <c r="C143" t="str">
        <f t="shared" si="4"/>
        <v>average_positive_predicive_value</v>
      </c>
      <c r="D143" t="s">
        <v>620</v>
      </c>
    </row>
    <row r="144" spans="1:4" x14ac:dyDescent="0.25">
      <c r="A144" t="s">
        <v>675</v>
      </c>
      <c r="B144" t="s">
        <v>77</v>
      </c>
      <c r="C144" t="str">
        <f t="shared" si="4"/>
        <v>true_negative_rate</v>
      </c>
      <c r="D144" t="s">
        <v>620</v>
      </c>
    </row>
    <row r="145" spans="1:4" x14ac:dyDescent="0.25">
      <c r="A145" t="s">
        <v>675</v>
      </c>
      <c r="B145" t="s">
        <v>72</v>
      </c>
      <c r="C145" t="str">
        <f t="shared" si="4"/>
        <v>average_true_positive_rate</v>
      </c>
      <c r="D145" t="s">
        <v>620</v>
      </c>
    </row>
    <row r="146" spans="1:4" x14ac:dyDescent="0.25">
      <c r="A146" t="s">
        <v>675</v>
      </c>
      <c r="B146" t="s">
        <v>39</v>
      </c>
      <c r="C146" t="e">
        <f t="shared" si="4"/>
        <v>#N/A</v>
      </c>
      <c r="D146" t="s">
        <v>616</v>
      </c>
    </row>
    <row r="147" spans="1:4" x14ac:dyDescent="0.25">
      <c r="A147" t="s">
        <v>675</v>
      </c>
      <c r="B147" t="s">
        <v>99</v>
      </c>
      <c r="C147" t="str">
        <f t="shared" ref="C147:C174" si="5">VLOOKUP(B147,multiclass,2,FALSE)</f>
        <v>odds_ratio</v>
      </c>
      <c r="D147" t="s">
        <v>679</v>
      </c>
    </row>
    <row r="148" spans="1:4" x14ac:dyDescent="0.25">
      <c r="A148" t="s">
        <v>675</v>
      </c>
      <c r="B148" t="s">
        <v>151</v>
      </c>
      <c r="C148" t="str">
        <f t="shared" si="5"/>
        <v>average_f1_score</v>
      </c>
      <c r="D148" t="s">
        <v>150</v>
      </c>
    </row>
    <row r="149" spans="1:4" x14ac:dyDescent="0.25">
      <c r="A149" t="s">
        <v>675</v>
      </c>
      <c r="B149" t="s">
        <v>159</v>
      </c>
      <c r="C149" t="str">
        <f t="shared" si="5"/>
        <v>average_f2_score</v>
      </c>
      <c r="D149" t="s">
        <v>150</v>
      </c>
    </row>
    <row r="150" spans="1:4" x14ac:dyDescent="0.25">
      <c r="A150" t="s">
        <v>675</v>
      </c>
      <c r="B150" t="s">
        <v>227</v>
      </c>
      <c r="C150" t="str">
        <f t="shared" si="5"/>
        <v>average_f_beta_score</v>
      </c>
      <c r="D150" t="s">
        <v>150</v>
      </c>
    </row>
    <row r="151" spans="1:4" x14ac:dyDescent="0.25">
      <c r="A151" t="s">
        <v>675</v>
      </c>
      <c r="B151" t="s">
        <v>144</v>
      </c>
      <c r="C151" t="str">
        <f t="shared" si="5"/>
        <v>balanced_accuracy</v>
      </c>
      <c r="D151" t="s">
        <v>626</v>
      </c>
    </row>
    <row r="152" spans="1:4" x14ac:dyDescent="0.25">
      <c r="A152" t="s">
        <v>675</v>
      </c>
      <c r="B152" t="s">
        <v>169</v>
      </c>
      <c r="C152" t="str">
        <f t="shared" si="5"/>
        <v>cohen's_kappa</v>
      </c>
      <c r="D152" t="s">
        <v>627</v>
      </c>
    </row>
    <row r="153" spans="1:4" x14ac:dyDescent="0.25">
      <c r="A153" t="s">
        <v>675</v>
      </c>
      <c r="B153" t="s">
        <v>86</v>
      </c>
      <c r="C153" t="str">
        <f t="shared" si="5"/>
        <v>kappa_chance_coefficient</v>
      </c>
      <c r="D153" t="s">
        <v>627</v>
      </c>
    </row>
    <row r="154" spans="1:4" x14ac:dyDescent="0.25">
      <c r="A154" t="s">
        <v>675</v>
      </c>
      <c r="B154" t="s">
        <v>124</v>
      </c>
      <c r="C154" t="str">
        <f t="shared" si="5"/>
        <v>average_positive_predicive_value</v>
      </c>
      <c r="D154" t="s">
        <v>682</v>
      </c>
    </row>
    <row r="155" spans="1:4" x14ac:dyDescent="0.25">
      <c r="A155" t="s">
        <v>675</v>
      </c>
      <c r="B155" t="s">
        <v>72</v>
      </c>
      <c r="C155" t="str">
        <f t="shared" si="5"/>
        <v>average_true_positive_rate</v>
      </c>
      <c r="D155" t="s">
        <v>682</v>
      </c>
    </row>
    <row r="156" spans="1:4" x14ac:dyDescent="0.25">
      <c r="A156" t="s">
        <v>675</v>
      </c>
      <c r="B156" t="s">
        <v>128</v>
      </c>
      <c r="C156" t="str">
        <f t="shared" si="5"/>
        <v>false_discovery_rate</v>
      </c>
      <c r="D156" t="s">
        <v>680</v>
      </c>
    </row>
    <row r="157" spans="1:4" x14ac:dyDescent="0.25">
      <c r="A157" t="s">
        <v>675</v>
      </c>
      <c r="B157" t="s">
        <v>132</v>
      </c>
      <c r="C157" t="str">
        <f t="shared" si="5"/>
        <v>false_omission_rate</v>
      </c>
      <c r="D157" t="s">
        <v>680</v>
      </c>
    </row>
    <row r="158" spans="1:4" x14ac:dyDescent="0.25">
      <c r="A158" t="s">
        <v>675</v>
      </c>
      <c r="B158" t="s">
        <v>120</v>
      </c>
      <c r="C158" t="str">
        <f t="shared" si="5"/>
        <v>negative_predictive_value</v>
      </c>
      <c r="D158" t="s">
        <v>680</v>
      </c>
    </row>
    <row r="159" spans="1:4" x14ac:dyDescent="0.25">
      <c r="A159" t="s">
        <v>675</v>
      </c>
      <c r="B159" t="s">
        <v>124</v>
      </c>
      <c r="C159" t="str">
        <f t="shared" si="5"/>
        <v>average_positive_predicive_value</v>
      </c>
      <c r="D159" t="s">
        <v>680</v>
      </c>
    </row>
    <row r="160" spans="1:4" x14ac:dyDescent="0.25">
      <c r="A160" t="s">
        <v>675</v>
      </c>
      <c r="B160" t="s">
        <v>266</v>
      </c>
      <c r="C160" t="str">
        <f t="shared" si="5"/>
        <v>mean_absolute_error</v>
      </c>
      <c r="D160" t="s">
        <v>655</v>
      </c>
    </row>
    <row r="161" spans="1:4" x14ac:dyDescent="0.25">
      <c r="A161" t="s">
        <v>675</v>
      </c>
      <c r="B161" t="s">
        <v>264</v>
      </c>
      <c r="C161" t="str">
        <f t="shared" si="5"/>
        <v>mean_squared_error</v>
      </c>
      <c r="D161" t="s">
        <v>655</v>
      </c>
    </row>
    <row r="162" spans="1:4" x14ac:dyDescent="0.25">
      <c r="A162" t="s">
        <v>675</v>
      </c>
      <c r="B162" t="s">
        <v>266</v>
      </c>
      <c r="C162" t="str">
        <f t="shared" si="5"/>
        <v>mean_absolute_error</v>
      </c>
      <c r="D162" t="s">
        <v>664</v>
      </c>
    </row>
    <row r="163" spans="1:4" x14ac:dyDescent="0.25">
      <c r="A163" t="s">
        <v>675</v>
      </c>
      <c r="B163" t="s">
        <v>264</v>
      </c>
      <c r="C163" t="str">
        <f t="shared" si="5"/>
        <v>mean_squared_error</v>
      </c>
      <c r="D163" t="s">
        <v>664</v>
      </c>
    </row>
    <row r="164" spans="1:4" x14ac:dyDescent="0.25">
      <c r="A164" t="s">
        <v>675</v>
      </c>
      <c r="B164" t="s">
        <v>82</v>
      </c>
      <c r="C164" t="str">
        <f t="shared" si="5"/>
        <v>accuracy</v>
      </c>
      <c r="D164" t="s">
        <v>630</v>
      </c>
    </row>
    <row r="165" spans="1:4" x14ac:dyDescent="0.25">
      <c r="A165" t="s">
        <v>675</v>
      </c>
      <c r="B165" t="s">
        <v>147</v>
      </c>
      <c r="C165" t="str">
        <f t="shared" si="5"/>
        <v>g_measure</v>
      </c>
      <c r="D165" t="s">
        <v>630</v>
      </c>
    </row>
    <row r="166" spans="1:4" x14ac:dyDescent="0.25">
      <c r="A166" t="s">
        <v>675</v>
      </c>
      <c r="B166" t="s">
        <v>222</v>
      </c>
      <c r="C166" t="str">
        <f t="shared" si="5"/>
        <v>misclassification_rate</v>
      </c>
      <c r="D166" t="s">
        <v>630</v>
      </c>
    </row>
    <row r="167" spans="1:4" x14ac:dyDescent="0.25">
      <c r="A167" t="s">
        <v>675</v>
      </c>
      <c r="B167" t="s">
        <v>124</v>
      </c>
      <c r="C167" t="str">
        <f t="shared" si="5"/>
        <v>average_positive_predicive_value</v>
      </c>
      <c r="D167" t="s">
        <v>630</v>
      </c>
    </row>
    <row r="168" spans="1:4" x14ac:dyDescent="0.25">
      <c r="A168" t="s">
        <v>675</v>
      </c>
      <c r="B168" t="s">
        <v>77</v>
      </c>
      <c r="C168" t="str">
        <f t="shared" si="5"/>
        <v>true_negative_rate</v>
      </c>
      <c r="D168" t="s">
        <v>630</v>
      </c>
    </row>
    <row r="169" spans="1:4" x14ac:dyDescent="0.25">
      <c r="A169" t="s">
        <v>675</v>
      </c>
      <c r="B169" t="s">
        <v>72</v>
      </c>
      <c r="C169" t="str">
        <f t="shared" si="5"/>
        <v>average_true_positive_rate</v>
      </c>
      <c r="D169" t="s">
        <v>630</v>
      </c>
    </row>
    <row r="170" spans="1:4" x14ac:dyDescent="0.25">
      <c r="A170" t="s">
        <v>675</v>
      </c>
      <c r="B170" t="s">
        <v>266</v>
      </c>
      <c r="C170" t="str">
        <f t="shared" si="5"/>
        <v>mean_absolute_error</v>
      </c>
      <c r="D170" t="s">
        <v>681</v>
      </c>
    </row>
    <row r="171" spans="1:4" x14ac:dyDescent="0.25">
      <c r="A171" t="s">
        <v>675</v>
      </c>
      <c r="B171" t="s">
        <v>264</v>
      </c>
      <c r="C171" t="str">
        <f t="shared" si="5"/>
        <v>mean_squared_error</v>
      </c>
      <c r="D171" t="s">
        <v>681</v>
      </c>
    </row>
    <row r="172" spans="1:4" x14ac:dyDescent="0.25">
      <c r="A172" t="s">
        <v>675</v>
      </c>
      <c r="B172" t="s">
        <v>76</v>
      </c>
      <c r="C172" t="str">
        <f t="shared" si="5"/>
        <v>false_negative_rate</v>
      </c>
      <c r="D172" s="2" t="s">
        <v>689</v>
      </c>
    </row>
    <row r="173" spans="1:4" x14ac:dyDescent="0.25">
      <c r="A173" t="s">
        <v>675</v>
      </c>
      <c r="B173" t="s">
        <v>78</v>
      </c>
      <c r="C173" t="str">
        <f t="shared" si="5"/>
        <v>false_positive_rate</v>
      </c>
      <c r="D173" s="2" t="s">
        <v>689</v>
      </c>
    </row>
    <row r="174" spans="1:4" x14ac:dyDescent="0.25">
      <c r="A174" t="s">
        <v>675</v>
      </c>
      <c r="B174" t="s">
        <v>406</v>
      </c>
      <c r="C174" t="str">
        <f t="shared" si="5"/>
        <v>log_loss</v>
      </c>
      <c r="D174" t="s">
        <v>407</v>
      </c>
    </row>
    <row r="175" spans="1:4" x14ac:dyDescent="0.25">
      <c r="A175" t="s">
        <v>610</v>
      </c>
      <c r="B175" t="s">
        <v>466</v>
      </c>
      <c r="C175" t="str">
        <f t="shared" ref="C175:C206" si="6">VLOOKUP(B175,regression,2,FALSE)</f>
        <v>fractional_absolute_error</v>
      </c>
      <c r="D175" t="s">
        <v>663</v>
      </c>
    </row>
    <row r="176" spans="1:4" x14ac:dyDescent="0.25">
      <c r="A176" t="s">
        <v>610</v>
      </c>
      <c r="B176" t="s">
        <v>470</v>
      </c>
      <c r="C176" t="str">
        <f t="shared" si="6"/>
        <v>geometric_mean_absolute_error</v>
      </c>
      <c r="D176" t="s">
        <v>663</v>
      </c>
    </row>
    <row r="177" spans="1:4" x14ac:dyDescent="0.25">
      <c r="A177" t="s">
        <v>610</v>
      </c>
      <c r="B177" t="s">
        <v>472</v>
      </c>
      <c r="C177" t="str">
        <f t="shared" si="6"/>
        <v>geometric_mean_relative_absolute_error</v>
      </c>
      <c r="D177" t="s">
        <v>663</v>
      </c>
    </row>
    <row r="178" spans="1:4" x14ac:dyDescent="0.25">
      <c r="A178" t="s">
        <v>610</v>
      </c>
      <c r="B178" t="s">
        <v>483</v>
      </c>
      <c r="C178" t="str">
        <f t="shared" si="6"/>
        <v>mean_arctangent_absolute_percentage_error</v>
      </c>
      <c r="D178" t="s">
        <v>663</v>
      </c>
    </row>
    <row r="179" spans="1:4" x14ac:dyDescent="0.25">
      <c r="A179" t="s">
        <v>610</v>
      </c>
      <c r="B179" t="s">
        <v>485</v>
      </c>
      <c r="C179" t="str">
        <f t="shared" si="6"/>
        <v>mean_absolute_deviation</v>
      </c>
      <c r="D179" t="s">
        <v>663</v>
      </c>
    </row>
    <row r="180" spans="1:4" x14ac:dyDescent="0.25">
      <c r="A180" t="s">
        <v>610</v>
      </c>
      <c r="B180" t="s">
        <v>266</v>
      </c>
      <c r="C180" t="str">
        <f t="shared" si="6"/>
        <v>mean_absolute_error</v>
      </c>
      <c r="D180" t="s">
        <v>663</v>
      </c>
    </row>
    <row r="181" spans="1:4" x14ac:dyDescent="0.25">
      <c r="A181" t="s">
        <v>610</v>
      </c>
      <c r="B181" t="s">
        <v>487</v>
      </c>
      <c r="C181" t="str">
        <f t="shared" si="6"/>
        <v>mean_absolute_gross_error</v>
      </c>
      <c r="D181" t="s">
        <v>663</v>
      </c>
    </row>
    <row r="182" spans="1:4" x14ac:dyDescent="0.25">
      <c r="A182" t="s">
        <v>610</v>
      </c>
      <c r="B182" t="s">
        <v>253</v>
      </c>
      <c r="C182" t="str">
        <f t="shared" si="6"/>
        <v>mean_absolute_percentage_error</v>
      </c>
      <c r="D182" t="s">
        <v>663</v>
      </c>
    </row>
    <row r="183" spans="1:4" x14ac:dyDescent="0.25">
      <c r="A183" t="s">
        <v>610</v>
      </c>
      <c r="B183" t="s">
        <v>489</v>
      </c>
      <c r="C183" t="str">
        <f t="shared" si="6"/>
        <v>mean_absolute_relative_error</v>
      </c>
      <c r="D183" t="s">
        <v>663</v>
      </c>
    </row>
    <row r="184" spans="1:4" x14ac:dyDescent="0.25">
      <c r="A184" t="s">
        <v>610</v>
      </c>
      <c r="B184" t="s">
        <v>448</v>
      </c>
      <c r="C184" t="str">
        <f t="shared" si="6"/>
        <v>mean_absolute_scaled_error</v>
      </c>
      <c r="D184" t="s">
        <v>663</v>
      </c>
    </row>
    <row r="185" spans="1:4" x14ac:dyDescent="0.25">
      <c r="A185" t="s">
        <v>610</v>
      </c>
      <c r="B185" t="s">
        <v>491</v>
      </c>
      <c r="C185" t="str">
        <f t="shared" si="6"/>
        <v>maximum_absolute_error</v>
      </c>
      <c r="D185" t="s">
        <v>663</v>
      </c>
    </row>
    <row r="186" spans="1:4" x14ac:dyDescent="0.25">
      <c r="A186" t="s">
        <v>610</v>
      </c>
      <c r="B186" t="s">
        <v>499</v>
      </c>
      <c r="C186" t="str">
        <f t="shared" si="6"/>
        <v>median_absolute_error</v>
      </c>
      <c r="D186" t="s">
        <v>663</v>
      </c>
    </row>
    <row r="187" spans="1:4" x14ac:dyDescent="0.25">
      <c r="A187" t="s">
        <v>610</v>
      </c>
      <c r="B187" t="s">
        <v>500</v>
      </c>
      <c r="C187" t="str">
        <f t="shared" si="6"/>
        <v>median_absolute_percentage_error</v>
      </c>
      <c r="D187" t="s">
        <v>663</v>
      </c>
    </row>
    <row r="188" spans="1:4" x14ac:dyDescent="0.25">
      <c r="A188" t="s">
        <v>610</v>
      </c>
      <c r="B188" t="s">
        <v>502</v>
      </c>
      <c r="C188" t="str">
        <f t="shared" si="6"/>
        <v>median_absolute_scaled_error</v>
      </c>
      <c r="D188" t="s">
        <v>663</v>
      </c>
    </row>
    <row r="189" spans="1:4" x14ac:dyDescent="0.25">
      <c r="A189" t="s">
        <v>610</v>
      </c>
      <c r="B189" t="s">
        <v>506</v>
      </c>
      <c r="C189" t="str">
        <f t="shared" si="6"/>
        <v>median_relative_absolute_error</v>
      </c>
      <c r="D189" t="s">
        <v>663</v>
      </c>
    </row>
    <row r="190" spans="1:4" x14ac:dyDescent="0.25">
      <c r="A190" t="s">
        <v>610</v>
      </c>
      <c r="B190" t="s">
        <v>514</v>
      </c>
      <c r="C190" t="str">
        <f t="shared" si="6"/>
        <v>mean_normalized_absolute_factor_error</v>
      </c>
      <c r="D190" t="s">
        <v>663</v>
      </c>
    </row>
    <row r="191" spans="1:4" x14ac:dyDescent="0.25">
      <c r="A191" t="s">
        <v>610</v>
      </c>
      <c r="B191" t="s">
        <v>437</v>
      </c>
      <c r="C191" t="str">
        <f t="shared" si="6"/>
        <v>mean_relative_absolute_error</v>
      </c>
      <c r="D191" t="s">
        <v>663</v>
      </c>
    </row>
    <row r="192" spans="1:4" x14ac:dyDescent="0.25">
      <c r="A192" t="s">
        <v>610</v>
      </c>
      <c r="B192" t="s">
        <v>435</v>
      </c>
      <c r="C192" t="str">
        <f t="shared" si="6"/>
        <v>relative_absolute_error</v>
      </c>
      <c r="D192" t="s">
        <v>663</v>
      </c>
    </row>
    <row r="193" spans="1:4" x14ac:dyDescent="0.25">
      <c r="A193" t="s">
        <v>610</v>
      </c>
      <c r="B193" t="s">
        <v>443</v>
      </c>
      <c r="C193" t="str">
        <f t="shared" si="6"/>
        <v>relative_mean_absolute_error</v>
      </c>
      <c r="D193" t="s">
        <v>663</v>
      </c>
    </row>
    <row r="194" spans="1:4" x14ac:dyDescent="0.25">
      <c r="A194" t="s">
        <v>610</v>
      </c>
      <c r="B194" t="s">
        <v>534</v>
      </c>
      <c r="C194" t="str">
        <f t="shared" si="6"/>
        <v>sum_of_absolute_differences</v>
      </c>
      <c r="D194" t="s">
        <v>663</v>
      </c>
    </row>
    <row r="195" spans="1:4" x14ac:dyDescent="0.25">
      <c r="A195" t="s">
        <v>610</v>
      </c>
      <c r="B195" t="s">
        <v>536</v>
      </c>
      <c r="C195" t="str">
        <f t="shared" si="6"/>
        <v>symmetric_mean_absolute_percentage_error</v>
      </c>
      <c r="D195" t="s">
        <v>663</v>
      </c>
    </row>
    <row r="196" spans="1:4" x14ac:dyDescent="0.25">
      <c r="A196" t="s">
        <v>610</v>
      </c>
      <c r="B196" t="s">
        <v>538</v>
      </c>
      <c r="C196" t="str">
        <f t="shared" si="6"/>
        <v>symmetric_median_absolute_percentage_error</v>
      </c>
      <c r="D196" t="s">
        <v>663</v>
      </c>
    </row>
    <row r="197" spans="1:4" x14ac:dyDescent="0.25">
      <c r="A197" t="s">
        <v>610</v>
      </c>
      <c r="B197" t="s">
        <v>270</v>
      </c>
      <c r="C197" t="str">
        <f t="shared" si="6"/>
        <v>adjusted_r2</v>
      </c>
      <c r="D197" t="s">
        <v>654</v>
      </c>
    </row>
    <row r="198" spans="1:4" x14ac:dyDescent="0.25">
      <c r="A198" t="s">
        <v>610</v>
      </c>
      <c r="B198" t="s">
        <v>446</v>
      </c>
      <c r="C198" t="str">
        <f t="shared" si="6"/>
        <v>log_mean_squared_errorratio</v>
      </c>
      <c r="D198" t="s">
        <v>654</v>
      </c>
    </row>
    <row r="199" spans="1:4" x14ac:dyDescent="0.25">
      <c r="A199" t="s">
        <v>610</v>
      </c>
      <c r="B199" t="s">
        <v>448</v>
      </c>
      <c r="C199" t="str">
        <f t="shared" si="6"/>
        <v>mean_absolute_scaled_error</v>
      </c>
      <c r="D199" t="s">
        <v>654</v>
      </c>
    </row>
    <row r="200" spans="1:4" x14ac:dyDescent="0.25">
      <c r="A200" t="s">
        <v>610</v>
      </c>
      <c r="B200" t="s">
        <v>272</v>
      </c>
      <c r="C200" t="str">
        <f t="shared" si="6"/>
        <v>R2</v>
      </c>
      <c r="D200" t="s">
        <v>654</v>
      </c>
    </row>
    <row r="201" spans="1:4" x14ac:dyDescent="0.25">
      <c r="A201" t="s">
        <v>610</v>
      </c>
      <c r="B201" t="s">
        <v>445</v>
      </c>
      <c r="C201" t="str">
        <f t="shared" si="6"/>
        <v>relative_root_mean_square_error</v>
      </c>
      <c r="D201" t="s">
        <v>654</v>
      </c>
    </row>
    <row r="202" spans="1:4" x14ac:dyDescent="0.25">
      <c r="A202" t="s">
        <v>610</v>
      </c>
      <c r="B202" t="s">
        <v>443</v>
      </c>
      <c r="C202" t="str">
        <f t="shared" si="6"/>
        <v>relative_mean_absolute_error</v>
      </c>
      <c r="D202" t="s">
        <v>654</v>
      </c>
    </row>
    <row r="203" spans="1:4" x14ac:dyDescent="0.25">
      <c r="A203" t="s">
        <v>610</v>
      </c>
      <c r="B203" t="s">
        <v>460</v>
      </c>
      <c r="C203" t="str">
        <f t="shared" si="6"/>
        <v>coefficient_of_variation_of_the_rmse</v>
      </c>
      <c r="D203" t="s">
        <v>656</v>
      </c>
    </row>
    <row r="204" spans="1:4" x14ac:dyDescent="0.25">
      <c r="A204" t="s">
        <v>610</v>
      </c>
      <c r="B204" t="s">
        <v>453</v>
      </c>
      <c r="C204" t="str">
        <f t="shared" si="6"/>
        <v>normalized_mean_squared_error</v>
      </c>
      <c r="D204" t="s">
        <v>656</v>
      </c>
    </row>
    <row r="205" spans="1:4" x14ac:dyDescent="0.25">
      <c r="A205" t="s">
        <v>610</v>
      </c>
      <c r="B205" t="s">
        <v>259</v>
      </c>
      <c r="C205" t="str">
        <f t="shared" si="6"/>
        <v>negative_root_mean_squared_error</v>
      </c>
      <c r="D205" t="s">
        <v>656</v>
      </c>
    </row>
    <row r="206" spans="1:4" x14ac:dyDescent="0.25">
      <c r="A206" t="s">
        <v>610</v>
      </c>
      <c r="B206" t="s">
        <v>450</v>
      </c>
      <c r="C206" t="str">
        <f t="shared" si="6"/>
        <v>normalized_root_mean_squared_error</v>
      </c>
      <c r="D206" t="s">
        <v>656</v>
      </c>
    </row>
    <row r="207" spans="1:4" x14ac:dyDescent="0.25">
      <c r="A207" t="s">
        <v>610</v>
      </c>
      <c r="B207" t="s">
        <v>452</v>
      </c>
      <c r="C207" t="str">
        <f t="shared" ref="C207:C238" si="7">VLOOKUP(B207,regression,2,FALSE)</f>
        <v>normalized_root_mean_squared_error</v>
      </c>
      <c r="D207" t="s">
        <v>656</v>
      </c>
    </row>
    <row r="208" spans="1:4" x14ac:dyDescent="0.25">
      <c r="A208" t="s">
        <v>610</v>
      </c>
      <c r="B208" t="s">
        <v>451</v>
      </c>
      <c r="C208" t="str">
        <f t="shared" si="7"/>
        <v>normalized_root_mean_squared_error</v>
      </c>
      <c r="D208" t="s">
        <v>656</v>
      </c>
    </row>
    <row r="209" spans="1:4" x14ac:dyDescent="0.25">
      <c r="A209" t="s">
        <v>610</v>
      </c>
      <c r="B209" t="s">
        <v>255</v>
      </c>
      <c r="C209" t="str">
        <f t="shared" si="7"/>
        <v>root_mean_squared_log_error</v>
      </c>
      <c r="D209" t="s">
        <v>656</v>
      </c>
    </row>
    <row r="210" spans="1:4" x14ac:dyDescent="0.25">
      <c r="A210" t="s">
        <v>610</v>
      </c>
      <c r="B210" t="s">
        <v>532</v>
      </c>
      <c r="C210" t="str">
        <f t="shared" si="7"/>
        <v>root_mean_squared_scaled_error</v>
      </c>
      <c r="D210" t="s">
        <v>656</v>
      </c>
    </row>
    <row r="211" spans="1:4" x14ac:dyDescent="0.25">
      <c r="A211" t="s">
        <v>610</v>
      </c>
      <c r="B211" t="s">
        <v>493</v>
      </c>
      <c r="C211" t="str">
        <f t="shared" si="7"/>
        <v>mean_bias_error</v>
      </c>
      <c r="D211" t="s">
        <v>658</v>
      </c>
    </row>
    <row r="212" spans="1:4" x14ac:dyDescent="0.25">
      <c r="A212" t="s">
        <v>610</v>
      </c>
      <c r="B212" t="s">
        <v>546</v>
      </c>
      <c r="C212" t="str">
        <f t="shared" si="7"/>
        <v>wave_hedges_distance</v>
      </c>
      <c r="D212" t="s">
        <v>678</v>
      </c>
    </row>
    <row r="213" spans="1:4" x14ac:dyDescent="0.25">
      <c r="A213" t="s">
        <v>610</v>
      </c>
      <c r="B213" t="s">
        <v>275</v>
      </c>
      <c r="C213" t="str">
        <f t="shared" si="7"/>
        <v>residual_sum_squared_error</v>
      </c>
      <c r="D213" t="s">
        <v>657</v>
      </c>
    </row>
    <row r="214" spans="1:4" x14ac:dyDescent="0.25">
      <c r="A214" t="s">
        <v>610</v>
      </c>
      <c r="B214" t="s">
        <v>273</v>
      </c>
      <c r="C214" t="str">
        <f t="shared" si="7"/>
        <v>total_sum_squared_error</v>
      </c>
      <c r="D214" t="s">
        <v>657</v>
      </c>
    </row>
    <row r="215" spans="1:4" x14ac:dyDescent="0.25">
      <c r="A215" t="s">
        <v>610</v>
      </c>
      <c r="B215" t="s">
        <v>483</v>
      </c>
      <c r="C215" t="str">
        <f t="shared" si="7"/>
        <v>mean_arctangent_absolute_percentage_error</v>
      </c>
      <c r="D215" t="s">
        <v>665</v>
      </c>
    </row>
    <row r="216" spans="1:4" x14ac:dyDescent="0.25">
      <c r="A216" t="s">
        <v>610</v>
      </c>
      <c r="B216" t="s">
        <v>253</v>
      </c>
      <c r="C216" t="str">
        <f t="shared" si="7"/>
        <v>mean_absolute_percentage_error</v>
      </c>
      <c r="D216" t="s">
        <v>665</v>
      </c>
    </row>
    <row r="217" spans="1:4" x14ac:dyDescent="0.25">
      <c r="A217" t="s">
        <v>610</v>
      </c>
      <c r="B217" t="s">
        <v>500</v>
      </c>
      <c r="C217" t="str">
        <f t="shared" si="7"/>
        <v>median_absolute_percentage_error</v>
      </c>
      <c r="D217" t="s">
        <v>665</v>
      </c>
    </row>
    <row r="218" spans="1:4" x14ac:dyDescent="0.25">
      <c r="A218" t="s">
        <v>610</v>
      </c>
      <c r="B218" t="s">
        <v>510</v>
      </c>
      <c r="C218" t="str">
        <f t="shared" si="7"/>
        <v>median_square_percentage_error</v>
      </c>
      <c r="D218" t="s">
        <v>665</v>
      </c>
    </row>
    <row r="219" spans="1:4" x14ac:dyDescent="0.25">
      <c r="A219" t="s">
        <v>610</v>
      </c>
      <c r="B219" t="s">
        <v>518</v>
      </c>
      <c r="C219" t="str">
        <f t="shared" si="7"/>
        <v>mean_percentage_error</v>
      </c>
      <c r="D219" t="s">
        <v>665</v>
      </c>
    </row>
    <row r="220" spans="1:4" x14ac:dyDescent="0.25">
      <c r="A220" t="s">
        <v>610</v>
      </c>
      <c r="B220" t="s">
        <v>520</v>
      </c>
      <c r="C220" t="str">
        <f t="shared" si="7"/>
        <v>mean_square_percentage_error</v>
      </c>
      <c r="D220" t="s">
        <v>665</v>
      </c>
    </row>
    <row r="221" spans="1:4" x14ac:dyDescent="0.25">
      <c r="A221" t="s">
        <v>610</v>
      </c>
      <c r="B221" t="s">
        <v>269</v>
      </c>
      <c r="C221" t="str">
        <f t="shared" si="7"/>
        <v>percent_variance_explained</v>
      </c>
      <c r="D221" t="s">
        <v>665</v>
      </c>
    </row>
    <row r="222" spans="1:4" x14ac:dyDescent="0.25">
      <c r="A222" t="s">
        <v>610</v>
      </c>
      <c r="B222" t="s">
        <v>527</v>
      </c>
      <c r="C222" t="str">
        <f t="shared" si="7"/>
        <v>root_median_square_percentage_error</v>
      </c>
      <c r="D222" t="s">
        <v>665</v>
      </c>
    </row>
    <row r="223" spans="1:4" x14ac:dyDescent="0.25">
      <c r="A223" t="s">
        <v>610</v>
      </c>
      <c r="B223" t="s">
        <v>530</v>
      </c>
      <c r="C223" t="str">
        <f t="shared" si="7"/>
        <v>root_mean_square_percentage_error</v>
      </c>
      <c r="D223" t="s">
        <v>665</v>
      </c>
    </row>
    <row r="224" spans="1:4" x14ac:dyDescent="0.25">
      <c r="A224" t="s">
        <v>610</v>
      </c>
      <c r="B224" t="s">
        <v>536</v>
      </c>
      <c r="C224" t="str">
        <f t="shared" si="7"/>
        <v>symmetric_mean_absolute_percentage_error</v>
      </c>
      <c r="D224" t="s">
        <v>665</v>
      </c>
    </row>
    <row r="225" spans="1:4" x14ac:dyDescent="0.25">
      <c r="A225" t="s">
        <v>610</v>
      </c>
      <c r="B225" t="s">
        <v>538</v>
      </c>
      <c r="C225" t="str">
        <f t="shared" si="7"/>
        <v>symmetric_median_absolute_percentage_error</v>
      </c>
      <c r="D225" t="s">
        <v>665</v>
      </c>
    </row>
    <row r="226" spans="1:4" x14ac:dyDescent="0.25">
      <c r="A226" t="s">
        <v>610</v>
      </c>
      <c r="B226" t="s">
        <v>458</v>
      </c>
      <c r="C226" t="str">
        <f t="shared" si="7"/>
        <v>canberra_metric</v>
      </c>
      <c r="D226" t="s">
        <v>655</v>
      </c>
    </row>
    <row r="227" spans="1:4" x14ac:dyDescent="0.25">
      <c r="A227" t="s">
        <v>610</v>
      </c>
      <c r="B227" t="s">
        <v>462</v>
      </c>
      <c r="C227" t="str">
        <f t="shared" si="7"/>
        <v>divergence_distance</v>
      </c>
      <c r="D227" t="s">
        <v>655</v>
      </c>
    </row>
    <row r="228" spans="1:4" x14ac:dyDescent="0.25">
      <c r="A228" t="s">
        <v>610</v>
      </c>
      <c r="B228" t="s">
        <v>464</v>
      </c>
      <c r="C228" t="str">
        <f t="shared" si="7"/>
        <v>euclidean_distance</v>
      </c>
      <c r="D228" t="s">
        <v>655</v>
      </c>
    </row>
    <row r="229" spans="1:4" x14ac:dyDescent="0.25">
      <c r="A229" t="s">
        <v>610</v>
      </c>
      <c r="B229" t="s">
        <v>466</v>
      </c>
      <c r="C229" t="str">
        <f t="shared" si="7"/>
        <v>fractional_absolute_error</v>
      </c>
      <c r="D229" t="s">
        <v>655</v>
      </c>
    </row>
    <row r="230" spans="1:4" x14ac:dyDescent="0.25">
      <c r="A230" t="s">
        <v>610</v>
      </c>
      <c r="B230" t="s">
        <v>468</v>
      </c>
      <c r="C230" t="str">
        <f t="shared" si="7"/>
        <v>fractional_bias</v>
      </c>
      <c r="D230" t="s">
        <v>655</v>
      </c>
    </row>
    <row r="231" spans="1:4" x14ac:dyDescent="0.25">
      <c r="A231" t="s">
        <v>610</v>
      </c>
      <c r="B231" t="s">
        <v>470</v>
      </c>
      <c r="C231" t="str">
        <f t="shared" si="7"/>
        <v>geometric_mean_absolute_error</v>
      </c>
      <c r="D231" t="s">
        <v>655</v>
      </c>
    </row>
    <row r="232" spans="1:4" x14ac:dyDescent="0.25">
      <c r="A232" t="s">
        <v>610</v>
      </c>
      <c r="B232" t="s">
        <v>472</v>
      </c>
      <c r="C232" t="str">
        <f t="shared" si="7"/>
        <v>geometric_mean_relative_absolute_error</v>
      </c>
      <c r="D232" t="s">
        <v>655</v>
      </c>
    </row>
    <row r="233" spans="1:4" x14ac:dyDescent="0.25">
      <c r="A233" t="s">
        <v>610</v>
      </c>
      <c r="B233" t="s">
        <v>474</v>
      </c>
      <c r="C233" t="str">
        <f t="shared" si="7"/>
        <v>geometric_root_mean_squared_error</v>
      </c>
      <c r="D233" t="s">
        <v>655</v>
      </c>
    </row>
    <row r="234" spans="1:4" x14ac:dyDescent="0.25">
      <c r="A234" t="s">
        <v>610</v>
      </c>
      <c r="B234" t="s">
        <v>476</v>
      </c>
      <c r="C234" t="str">
        <f t="shared" si="7"/>
        <v>harmonic_mean_distance</v>
      </c>
      <c r="D234" t="s">
        <v>655</v>
      </c>
    </row>
    <row r="235" spans="1:4" x14ac:dyDescent="0.25">
      <c r="A235" t="s">
        <v>610</v>
      </c>
      <c r="B235" t="s">
        <v>477</v>
      </c>
      <c r="C235" t="str">
        <f t="shared" si="7"/>
        <v>inner_product_distance</v>
      </c>
      <c r="D235" t="s">
        <v>655</v>
      </c>
    </row>
    <row r="236" spans="1:4" x14ac:dyDescent="0.25">
      <c r="A236" t="s">
        <v>610</v>
      </c>
      <c r="B236" t="s">
        <v>479</v>
      </c>
      <c r="C236" t="str">
        <f t="shared" si="7"/>
        <v>jeffreys_divergence</v>
      </c>
      <c r="D236" t="s">
        <v>655</v>
      </c>
    </row>
    <row r="237" spans="1:4" x14ac:dyDescent="0.25">
      <c r="A237" t="s">
        <v>610</v>
      </c>
      <c r="B237" t="s">
        <v>481</v>
      </c>
      <c r="C237" t="str">
        <f t="shared" si="7"/>
        <v>kullback-leibler_divergence</v>
      </c>
      <c r="D237" t="s">
        <v>655</v>
      </c>
    </row>
    <row r="238" spans="1:4" x14ac:dyDescent="0.25">
      <c r="A238" t="s">
        <v>610</v>
      </c>
      <c r="B238" t="s">
        <v>483</v>
      </c>
      <c r="C238" t="str">
        <f t="shared" si="7"/>
        <v>mean_arctangent_absolute_percentage_error</v>
      </c>
      <c r="D238" t="s">
        <v>655</v>
      </c>
    </row>
    <row r="239" spans="1:4" x14ac:dyDescent="0.25">
      <c r="A239" t="s">
        <v>610</v>
      </c>
      <c r="B239" t="s">
        <v>485</v>
      </c>
      <c r="C239" t="str">
        <f t="shared" ref="C239:C270" si="8">VLOOKUP(B239,regression,2,FALSE)</f>
        <v>mean_absolute_deviation</v>
      </c>
      <c r="D239" t="s">
        <v>655</v>
      </c>
    </row>
    <row r="240" spans="1:4" x14ac:dyDescent="0.25">
      <c r="A240" t="s">
        <v>610</v>
      </c>
      <c r="B240" t="s">
        <v>266</v>
      </c>
      <c r="C240" t="str">
        <f t="shared" si="8"/>
        <v>mean_absolute_error</v>
      </c>
      <c r="D240" t="s">
        <v>655</v>
      </c>
    </row>
    <row r="241" spans="1:4" x14ac:dyDescent="0.25">
      <c r="A241" t="s">
        <v>610</v>
      </c>
      <c r="B241" t="s">
        <v>487</v>
      </c>
      <c r="C241" t="str">
        <f t="shared" si="8"/>
        <v>mean_absolute_gross_error</v>
      </c>
      <c r="D241" t="s">
        <v>655</v>
      </c>
    </row>
    <row r="242" spans="1:4" x14ac:dyDescent="0.25">
      <c r="A242" t="s">
        <v>610</v>
      </c>
      <c r="B242" t="s">
        <v>253</v>
      </c>
      <c r="C242" t="str">
        <f t="shared" si="8"/>
        <v>mean_absolute_percentage_error</v>
      </c>
      <c r="D242" t="s">
        <v>655</v>
      </c>
    </row>
    <row r="243" spans="1:4" x14ac:dyDescent="0.25">
      <c r="A243" t="s">
        <v>610</v>
      </c>
      <c r="B243" t="s">
        <v>489</v>
      </c>
      <c r="C243" t="str">
        <f t="shared" si="8"/>
        <v>mean_absolute_relative_error</v>
      </c>
      <c r="D243" t="s">
        <v>655</v>
      </c>
    </row>
    <row r="244" spans="1:4" x14ac:dyDescent="0.25">
      <c r="A244" t="s">
        <v>610</v>
      </c>
      <c r="B244" t="s">
        <v>491</v>
      </c>
      <c r="C244" t="str">
        <f t="shared" si="8"/>
        <v>maximum_absolute_error</v>
      </c>
      <c r="D244" t="s">
        <v>655</v>
      </c>
    </row>
    <row r="245" spans="1:4" x14ac:dyDescent="0.25">
      <c r="A245" t="s">
        <v>610</v>
      </c>
      <c r="B245" t="s">
        <v>495</v>
      </c>
      <c r="C245" t="str">
        <f t="shared" si="8"/>
        <v>mean_character_difference</v>
      </c>
      <c r="D245" t="s">
        <v>655</v>
      </c>
    </row>
    <row r="246" spans="1:4" x14ac:dyDescent="0.25">
      <c r="A246" t="s">
        <v>610</v>
      </c>
      <c r="B246" t="s">
        <v>497</v>
      </c>
      <c r="C246" t="str">
        <f t="shared" si="8"/>
        <v>manhattan_distance</v>
      </c>
      <c r="D246" t="s">
        <v>655</v>
      </c>
    </row>
    <row r="247" spans="1:4" x14ac:dyDescent="0.25">
      <c r="A247" t="s">
        <v>610</v>
      </c>
      <c r="B247" t="s">
        <v>499</v>
      </c>
      <c r="C247" t="str">
        <f t="shared" si="8"/>
        <v>median_absolute_error</v>
      </c>
      <c r="D247" t="s">
        <v>655</v>
      </c>
    </row>
    <row r="248" spans="1:4" x14ac:dyDescent="0.25">
      <c r="A248" t="s">
        <v>610</v>
      </c>
      <c r="B248" t="s">
        <v>500</v>
      </c>
      <c r="C248" t="str">
        <f t="shared" si="8"/>
        <v>median_absolute_percentage_error</v>
      </c>
      <c r="D248" t="s">
        <v>655</v>
      </c>
    </row>
    <row r="249" spans="1:4" x14ac:dyDescent="0.25">
      <c r="A249" t="s">
        <v>610</v>
      </c>
      <c r="B249" t="s">
        <v>502</v>
      </c>
      <c r="C249" t="str">
        <f t="shared" si="8"/>
        <v>median_absolute_scaled_error</v>
      </c>
      <c r="D249" t="s">
        <v>655</v>
      </c>
    </row>
    <row r="250" spans="1:4" x14ac:dyDescent="0.25">
      <c r="A250" t="s">
        <v>610</v>
      </c>
      <c r="B250" t="s">
        <v>504</v>
      </c>
      <c r="C250" t="str">
        <f t="shared" si="8"/>
        <v>median_log_accuracy_ratio</v>
      </c>
      <c r="D250" t="s">
        <v>655</v>
      </c>
    </row>
    <row r="251" spans="1:4" x14ac:dyDescent="0.25">
      <c r="A251" t="s">
        <v>610</v>
      </c>
      <c r="B251" t="s">
        <v>506</v>
      </c>
      <c r="C251" t="str">
        <f t="shared" si="8"/>
        <v>median_relative_absolute_error</v>
      </c>
      <c r="D251" t="s">
        <v>655</v>
      </c>
    </row>
    <row r="252" spans="1:4" x14ac:dyDescent="0.25">
      <c r="A252" t="s">
        <v>610</v>
      </c>
      <c r="B252" t="s">
        <v>508</v>
      </c>
      <c r="C252" t="str">
        <f t="shared" si="8"/>
        <v>median_symmetric_accuracy</v>
      </c>
      <c r="D252" t="s">
        <v>655</v>
      </c>
    </row>
    <row r="253" spans="1:4" x14ac:dyDescent="0.25">
      <c r="A253" t="s">
        <v>610</v>
      </c>
      <c r="B253" t="s">
        <v>510</v>
      </c>
      <c r="C253" t="str">
        <f t="shared" si="8"/>
        <v>median_square_percentage_error</v>
      </c>
      <c r="D253" t="s">
        <v>655</v>
      </c>
    </row>
    <row r="254" spans="1:4" x14ac:dyDescent="0.25">
      <c r="A254" t="s">
        <v>610</v>
      </c>
      <c r="B254" t="s">
        <v>454</v>
      </c>
      <c r="C254" t="str">
        <f t="shared" si="8"/>
        <v>mean_error</v>
      </c>
      <c r="D254" t="s">
        <v>655</v>
      </c>
    </row>
    <row r="255" spans="1:4" x14ac:dyDescent="0.25">
      <c r="A255" t="s">
        <v>610</v>
      </c>
      <c r="B255" t="s">
        <v>512</v>
      </c>
      <c r="C255" t="str">
        <f t="shared" si="8"/>
        <v>mean_magnitude_relative_error</v>
      </c>
      <c r="D255" t="s">
        <v>655</v>
      </c>
    </row>
    <row r="256" spans="1:4" x14ac:dyDescent="0.25">
      <c r="A256" t="s">
        <v>610</v>
      </c>
      <c r="B256" t="s">
        <v>514</v>
      </c>
      <c r="C256" t="str">
        <f t="shared" si="8"/>
        <v>mean_normalized_absolute_factor_error</v>
      </c>
      <c r="D256" t="s">
        <v>655</v>
      </c>
    </row>
    <row r="257" spans="1:4" x14ac:dyDescent="0.25">
      <c r="A257" t="s">
        <v>610</v>
      </c>
      <c r="B257" t="s">
        <v>456</v>
      </c>
      <c r="C257" t="str">
        <f t="shared" si="8"/>
        <v>mean_normalized_bias</v>
      </c>
      <c r="D257" t="s">
        <v>655</v>
      </c>
    </row>
    <row r="258" spans="1:4" x14ac:dyDescent="0.25">
      <c r="A258" t="s">
        <v>610</v>
      </c>
      <c r="B258" t="s">
        <v>516</v>
      </c>
      <c r="C258" t="str">
        <f t="shared" si="8"/>
        <v>mean_normalized_factor_bias</v>
      </c>
      <c r="D258" t="s">
        <v>655</v>
      </c>
    </row>
    <row r="259" spans="1:4" x14ac:dyDescent="0.25">
      <c r="A259" t="s">
        <v>610</v>
      </c>
      <c r="B259" t="s">
        <v>518</v>
      </c>
      <c r="C259" t="str">
        <f t="shared" si="8"/>
        <v>mean_percentage_error</v>
      </c>
      <c r="D259" t="s">
        <v>655</v>
      </c>
    </row>
    <row r="260" spans="1:4" x14ac:dyDescent="0.25">
      <c r="A260" t="s">
        <v>610</v>
      </c>
      <c r="B260" t="s">
        <v>437</v>
      </c>
      <c r="C260" t="str">
        <f t="shared" si="8"/>
        <v>mean_relative_absolute_error</v>
      </c>
      <c r="D260" t="s">
        <v>655</v>
      </c>
    </row>
    <row r="261" spans="1:4" x14ac:dyDescent="0.25">
      <c r="A261" t="s">
        <v>610</v>
      </c>
      <c r="B261" t="s">
        <v>264</v>
      </c>
      <c r="C261" t="str">
        <f t="shared" si="8"/>
        <v>mean_squared_error</v>
      </c>
      <c r="D261" t="s">
        <v>655</v>
      </c>
    </row>
    <row r="262" spans="1:4" x14ac:dyDescent="0.25">
      <c r="A262" t="s">
        <v>610</v>
      </c>
      <c r="B262" t="s">
        <v>257</v>
      </c>
      <c r="C262" t="str">
        <f t="shared" si="8"/>
        <v>mean_squared_log_error</v>
      </c>
      <c r="D262" t="s">
        <v>655</v>
      </c>
    </row>
    <row r="263" spans="1:4" x14ac:dyDescent="0.25">
      <c r="A263" t="s">
        <v>610</v>
      </c>
      <c r="B263" t="s">
        <v>520</v>
      </c>
      <c r="C263" t="str">
        <f t="shared" si="8"/>
        <v>mean_square_percentage_error</v>
      </c>
      <c r="D263" t="s">
        <v>655</v>
      </c>
    </row>
    <row r="264" spans="1:4" x14ac:dyDescent="0.25">
      <c r="A264" t="s">
        <v>610</v>
      </c>
      <c r="B264" t="s">
        <v>522</v>
      </c>
      <c r="C264" t="str">
        <f t="shared" si="8"/>
        <v>neyman_chi-square_distance</v>
      </c>
      <c r="D264" t="s">
        <v>655</v>
      </c>
    </row>
    <row r="265" spans="1:4" x14ac:dyDescent="0.25">
      <c r="A265" t="s">
        <v>610</v>
      </c>
      <c r="B265" t="s">
        <v>262</v>
      </c>
      <c r="C265" t="str">
        <f t="shared" si="8"/>
        <v>negative_mean_squared_error</v>
      </c>
      <c r="D265" t="s">
        <v>655</v>
      </c>
    </row>
    <row r="266" spans="1:4" x14ac:dyDescent="0.25">
      <c r="A266" t="s">
        <v>610</v>
      </c>
      <c r="B266" t="s">
        <v>269</v>
      </c>
      <c r="C266" t="str">
        <f t="shared" si="8"/>
        <v>percent_variance_explained</v>
      </c>
      <c r="D266" t="s">
        <v>655</v>
      </c>
    </row>
    <row r="267" spans="1:4" x14ac:dyDescent="0.25">
      <c r="A267" t="s">
        <v>610</v>
      </c>
      <c r="B267" t="s">
        <v>435</v>
      </c>
      <c r="C267" t="str">
        <f t="shared" si="8"/>
        <v>relative_absolute_error</v>
      </c>
      <c r="D267" t="s">
        <v>655</v>
      </c>
    </row>
    <row r="268" spans="1:4" x14ac:dyDescent="0.25">
      <c r="A268" t="s">
        <v>610</v>
      </c>
      <c r="B268" t="s">
        <v>527</v>
      </c>
      <c r="C268" t="str">
        <f t="shared" si="8"/>
        <v>root_median_square_percentage_error</v>
      </c>
      <c r="D268" t="s">
        <v>655</v>
      </c>
    </row>
    <row r="269" spans="1:4" x14ac:dyDescent="0.25">
      <c r="A269" t="s">
        <v>610</v>
      </c>
      <c r="B269" t="s">
        <v>261</v>
      </c>
      <c r="C269" t="str">
        <f t="shared" si="8"/>
        <v>root_mean_squared_error</v>
      </c>
      <c r="D269" t="s">
        <v>655</v>
      </c>
    </row>
    <row r="270" spans="1:4" x14ac:dyDescent="0.25">
      <c r="A270" t="s">
        <v>610</v>
      </c>
      <c r="B270" t="s">
        <v>530</v>
      </c>
      <c r="C270" t="str">
        <f t="shared" si="8"/>
        <v>root_mean_square_percentage_error</v>
      </c>
      <c r="D270" t="s">
        <v>655</v>
      </c>
    </row>
    <row r="271" spans="1:4" x14ac:dyDescent="0.25">
      <c r="A271" t="s">
        <v>610</v>
      </c>
      <c r="B271" t="s">
        <v>441</v>
      </c>
      <c r="C271" t="str">
        <f t="shared" ref="C271:C302" si="9">VLOOKUP(B271,regression,2,FALSE)</f>
        <v>root_relative_squared_error</v>
      </c>
      <c r="D271" t="s">
        <v>655</v>
      </c>
    </row>
    <row r="272" spans="1:4" x14ac:dyDescent="0.25">
      <c r="A272" t="s">
        <v>610</v>
      </c>
      <c r="B272" t="s">
        <v>439</v>
      </c>
      <c r="C272" t="str">
        <f t="shared" si="9"/>
        <v>relative_squared_error</v>
      </c>
      <c r="D272" t="s">
        <v>655</v>
      </c>
    </row>
    <row r="273" spans="1:4" x14ac:dyDescent="0.25">
      <c r="A273" t="s">
        <v>610</v>
      </c>
      <c r="B273" t="s">
        <v>534</v>
      </c>
      <c r="C273" t="str">
        <f t="shared" si="9"/>
        <v>sum_of_absolute_differences</v>
      </c>
      <c r="D273" t="s">
        <v>655</v>
      </c>
    </row>
    <row r="274" spans="1:4" x14ac:dyDescent="0.25">
      <c r="A274" t="s">
        <v>610</v>
      </c>
      <c r="B274" t="s">
        <v>536</v>
      </c>
      <c r="C274" t="str">
        <f t="shared" si="9"/>
        <v>symmetric_mean_absolute_percentage_error</v>
      </c>
      <c r="D274" t="s">
        <v>655</v>
      </c>
    </row>
    <row r="275" spans="1:4" x14ac:dyDescent="0.25">
      <c r="A275" t="s">
        <v>610</v>
      </c>
      <c r="B275" t="s">
        <v>538</v>
      </c>
      <c r="C275" t="str">
        <f t="shared" si="9"/>
        <v>symmetric_median_absolute_percentage_error</v>
      </c>
      <c r="D275" t="s">
        <v>655</v>
      </c>
    </row>
    <row r="276" spans="1:4" x14ac:dyDescent="0.25">
      <c r="A276" t="s">
        <v>610</v>
      </c>
      <c r="B276" t="s">
        <v>540</v>
      </c>
      <c r="C276" t="str">
        <f t="shared" si="9"/>
        <v>squared_chi-square_distance</v>
      </c>
      <c r="D276" t="s">
        <v>655</v>
      </c>
    </row>
    <row r="277" spans="1:4" x14ac:dyDescent="0.25">
      <c r="A277" t="s">
        <v>610</v>
      </c>
      <c r="B277" t="s">
        <v>542</v>
      </c>
      <c r="C277" t="str">
        <f t="shared" si="9"/>
        <v>sum_of_squared_error</v>
      </c>
      <c r="D277" t="s">
        <v>655</v>
      </c>
    </row>
    <row r="278" spans="1:4" x14ac:dyDescent="0.25">
      <c r="A278" t="s">
        <v>610</v>
      </c>
      <c r="B278" t="s">
        <v>544</v>
      </c>
      <c r="C278" t="str">
        <f t="shared" si="9"/>
        <v>vicis_symmetric_distance</v>
      </c>
      <c r="D278" t="s">
        <v>655</v>
      </c>
    </row>
    <row r="279" spans="1:4" x14ac:dyDescent="0.25">
      <c r="A279" t="s">
        <v>610</v>
      </c>
      <c r="B279" t="s">
        <v>546</v>
      </c>
      <c r="C279" t="str">
        <f t="shared" si="9"/>
        <v>wave_hedges_distance</v>
      </c>
      <c r="D279" t="s">
        <v>655</v>
      </c>
    </row>
    <row r="280" spans="1:4" x14ac:dyDescent="0.25">
      <c r="A280" t="s">
        <v>610</v>
      </c>
      <c r="B280" t="s">
        <v>472</v>
      </c>
      <c r="C280" t="str">
        <f t="shared" si="9"/>
        <v>geometric_mean_relative_absolute_error</v>
      </c>
      <c r="D280" t="s">
        <v>666</v>
      </c>
    </row>
    <row r="281" spans="1:4" x14ac:dyDescent="0.25">
      <c r="A281" t="s">
        <v>610</v>
      </c>
      <c r="B281" t="s">
        <v>489</v>
      </c>
      <c r="C281" t="str">
        <f t="shared" si="9"/>
        <v>mean_absolute_relative_error</v>
      </c>
      <c r="D281" t="s">
        <v>666</v>
      </c>
    </row>
    <row r="282" spans="1:4" x14ac:dyDescent="0.25">
      <c r="A282" t="s">
        <v>610</v>
      </c>
      <c r="B282" t="s">
        <v>506</v>
      </c>
      <c r="C282" t="str">
        <f t="shared" si="9"/>
        <v>median_relative_absolute_error</v>
      </c>
      <c r="D282" t="s">
        <v>666</v>
      </c>
    </row>
    <row r="283" spans="1:4" x14ac:dyDescent="0.25">
      <c r="A283" t="s">
        <v>610</v>
      </c>
      <c r="B283" t="s">
        <v>512</v>
      </c>
      <c r="C283" t="str">
        <f t="shared" si="9"/>
        <v>mean_magnitude_relative_error</v>
      </c>
      <c r="D283" t="s">
        <v>666</v>
      </c>
    </row>
    <row r="284" spans="1:4" x14ac:dyDescent="0.25">
      <c r="A284" t="s">
        <v>610</v>
      </c>
      <c r="B284" t="s">
        <v>437</v>
      </c>
      <c r="C284" t="str">
        <f t="shared" si="9"/>
        <v>mean_relative_absolute_error</v>
      </c>
      <c r="D284" t="s">
        <v>666</v>
      </c>
    </row>
    <row r="285" spans="1:4" x14ac:dyDescent="0.25">
      <c r="A285" t="s">
        <v>610</v>
      </c>
      <c r="B285" t="s">
        <v>435</v>
      </c>
      <c r="C285" t="str">
        <f t="shared" si="9"/>
        <v>relative_absolute_error</v>
      </c>
      <c r="D285" t="s">
        <v>666</v>
      </c>
    </row>
    <row r="286" spans="1:4" x14ac:dyDescent="0.25">
      <c r="A286" t="s">
        <v>610</v>
      </c>
      <c r="B286" t="s">
        <v>445</v>
      </c>
      <c r="C286" t="str">
        <f t="shared" si="9"/>
        <v>relative_root_mean_square_error</v>
      </c>
      <c r="D286" t="s">
        <v>666</v>
      </c>
    </row>
    <row r="287" spans="1:4" x14ac:dyDescent="0.25">
      <c r="A287" t="s">
        <v>610</v>
      </c>
      <c r="B287" t="s">
        <v>443</v>
      </c>
      <c r="C287" t="str">
        <f t="shared" si="9"/>
        <v>relative_mean_absolute_error</v>
      </c>
      <c r="D287" t="s">
        <v>666</v>
      </c>
    </row>
    <row r="288" spans="1:4" x14ac:dyDescent="0.25">
      <c r="A288" t="s">
        <v>610</v>
      </c>
      <c r="B288" t="s">
        <v>441</v>
      </c>
      <c r="C288" t="str">
        <f t="shared" si="9"/>
        <v>root_relative_squared_error</v>
      </c>
      <c r="D288" t="s">
        <v>666</v>
      </c>
    </row>
    <row r="289" spans="1:4" x14ac:dyDescent="0.25">
      <c r="A289" t="s">
        <v>610</v>
      </c>
      <c r="B289" t="s">
        <v>439</v>
      </c>
      <c r="C289" t="str">
        <f t="shared" si="9"/>
        <v>relative_squared_error</v>
      </c>
      <c r="D289" t="s">
        <v>666</v>
      </c>
    </row>
    <row r="290" spans="1:4" x14ac:dyDescent="0.25">
      <c r="A290" t="s">
        <v>610</v>
      </c>
      <c r="B290" t="s">
        <v>470</v>
      </c>
      <c r="C290" t="str">
        <f t="shared" si="9"/>
        <v>geometric_mean_absolute_error</v>
      </c>
      <c r="D290" t="s">
        <v>664</v>
      </c>
    </row>
    <row r="291" spans="1:4" x14ac:dyDescent="0.25">
      <c r="A291" t="s">
        <v>610</v>
      </c>
      <c r="B291" t="s">
        <v>474</v>
      </c>
      <c r="C291" t="str">
        <f t="shared" si="9"/>
        <v>geometric_root_mean_squared_error</v>
      </c>
      <c r="D291" t="s">
        <v>664</v>
      </c>
    </row>
    <row r="292" spans="1:4" x14ac:dyDescent="0.25">
      <c r="A292" t="s">
        <v>610</v>
      </c>
      <c r="B292" t="s">
        <v>266</v>
      </c>
      <c r="C292" t="str">
        <f t="shared" si="9"/>
        <v>mean_absolute_error</v>
      </c>
      <c r="D292" t="s">
        <v>664</v>
      </c>
    </row>
    <row r="293" spans="1:4" x14ac:dyDescent="0.25">
      <c r="A293" t="s">
        <v>610</v>
      </c>
      <c r="B293" t="s">
        <v>499</v>
      </c>
      <c r="C293" t="str">
        <f t="shared" si="9"/>
        <v>median_absolute_error</v>
      </c>
      <c r="D293" t="s">
        <v>664</v>
      </c>
    </row>
    <row r="294" spans="1:4" x14ac:dyDescent="0.25">
      <c r="A294" t="s">
        <v>610</v>
      </c>
      <c r="B294" t="s">
        <v>264</v>
      </c>
      <c r="C294" t="str">
        <f t="shared" si="9"/>
        <v>mean_squared_error</v>
      </c>
      <c r="D294" t="s">
        <v>664</v>
      </c>
    </row>
    <row r="295" spans="1:4" x14ac:dyDescent="0.25">
      <c r="A295" t="s">
        <v>610</v>
      </c>
      <c r="B295" t="s">
        <v>261</v>
      </c>
      <c r="C295" t="str">
        <f t="shared" si="9"/>
        <v>root_mean_squared_error</v>
      </c>
      <c r="D295" t="s">
        <v>664</v>
      </c>
    </row>
    <row r="296" spans="1:4" x14ac:dyDescent="0.25">
      <c r="A296" t="s">
        <v>610</v>
      </c>
      <c r="B296" t="s">
        <v>448</v>
      </c>
      <c r="C296" t="str">
        <f t="shared" si="9"/>
        <v>mean_absolute_scaled_error</v>
      </c>
      <c r="D296" t="s">
        <v>668</v>
      </c>
    </row>
    <row r="297" spans="1:4" x14ac:dyDescent="0.25">
      <c r="A297" t="s">
        <v>610</v>
      </c>
      <c r="B297" t="s">
        <v>502</v>
      </c>
      <c r="C297" t="str">
        <f t="shared" si="9"/>
        <v>median_absolute_scaled_error</v>
      </c>
      <c r="D297" t="s">
        <v>668</v>
      </c>
    </row>
    <row r="298" spans="1:4" x14ac:dyDescent="0.25">
      <c r="A298" t="s">
        <v>610</v>
      </c>
      <c r="B298" t="s">
        <v>532</v>
      </c>
      <c r="C298" t="str">
        <f t="shared" si="9"/>
        <v>root_mean_squared_scaled_error</v>
      </c>
      <c r="D298" t="s">
        <v>668</v>
      </c>
    </row>
    <row r="299" spans="1:4" x14ac:dyDescent="0.25">
      <c r="A299" t="s">
        <v>610</v>
      </c>
      <c r="B299" t="s">
        <v>448</v>
      </c>
      <c r="C299" t="str">
        <f t="shared" si="9"/>
        <v>mean_absolute_scaled_error</v>
      </c>
      <c r="D299" t="s">
        <v>676</v>
      </c>
    </row>
    <row r="300" spans="1:4" x14ac:dyDescent="0.25">
      <c r="A300" t="s">
        <v>610</v>
      </c>
      <c r="B300" t="s">
        <v>266</v>
      </c>
      <c r="C300" t="str">
        <f t="shared" si="9"/>
        <v>mean_absolute_error</v>
      </c>
      <c r="D300" t="s">
        <v>681</v>
      </c>
    </row>
    <row r="301" spans="1:4" x14ac:dyDescent="0.25">
      <c r="A301" t="s">
        <v>610</v>
      </c>
      <c r="B301" t="s">
        <v>253</v>
      </c>
      <c r="C301" t="str">
        <f t="shared" si="9"/>
        <v>mean_absolute_percentage_error</v>
      </c>
      <c r="D301" t="s">
        <v>681</v>
      </c>
    </row>
    <row r="302" spans="1:4" x14ac:dyDescent="0.25">
      <c r="A302" t="s">
        <v>610</v>
      </c>
      <c r="B302" t="s">
        <v>264</v>
      </c>
      <c r="C302" t="str">
        <f t="shared" si="9"/>
        <v>mean_squared_error</v>
      </c>
      <c r="D302" t="s">
        <v>681</v>
      </c>
    </row>
    <row r="303" spans="1:4" x14ac:dyDescent="0.25">
      <c r="A303" t="s">
        <v>610</v>
      </c>
      <c r="B303" t="s">
        <v>261</v>
      </c>
      <c r="C303" t="str">
        <f t="shared" ref="C303:C304" si="10">VLOOKUP(B303,regression,2,FALSE)</f>
        <v>root_mean_squared_error</v>
      </c>
      <c r="D303" t="s">
        <v>681</v>
      </c>
    </row>
    <row r="304" spans="1:4" x14ac:dyDescent="0.25">
      <c r="A304" t="s">
        <v>610</v>
      </c>
      <c r="B304" t="s">
        <v>544</v>
      </c>
      <c r="C304" t="str">
        <f t="shared" si="10"/>
        <v>vicis_symmetric_distance</v>
      </c>
      <c r="D304" t="s">
        <v>677</v>
      </c>
    </row>
    <row r="305" spans="1:4" x14ac:dyDescent="0.25">
      <c r="A305" t="s">
        <v>675</v>
      </c>
      <c r="B305" t="s">
        <v>187</v>
      </c>
      <c r="C305" t="str">
        <f t="shared" ref="C305:C310" si="11">VLOOKUP(B305,multiclass,2,FALSE)</f>
        <v>average_f_measure</v>
      </c>
      <c r="D305" t="s">
        <v>684</v>
      </c>
    </row>
    <row r="306" spans="1:4" x14ac:dyDescent="0.25">
      <c r="A306" t="s">
        <v>675</v>
      </c>
      <c r="B306" t="s">
        <v>398</v>
      </c>
      <c r="C306" t="str">
        <f t="shared" si="11"/>
        <v>macro_averaged_mean_probability_rate</v>
      </c>
      <c r="D306" t="s">
        <v>686</v>
      </c>
    </row>
    <row r="307" spans="1:4" x14ac:dyDescent="0.25">
      <c r="A307" t="s">
        <v>675</v>
      </c>
      <c r="B307" t="s">
        <v>401</v>
      </c>
      <c r="C307" t="str">
        <f t="shared" si="11"/>
        <v>mean_probability_rate</v>
      </c>
      <c r="D307" t="s">
        <v>686</v>
      </c>
    </row>
    <row r="308" spans="1:4" x14ac:dyDescent="0.25">
      <c r="A308" t="s">
        <v>675</v>
      </c>
      <c r="B308" t="s">
        <v>266</v>
      </c>
      <c r="C308" t="str">
        <f t="shared" si="11"/>
        <v>mean_absolute_error</v>
      </c>
      <c r="D308" t="s">
        <v>686</v>
      </c>
    </row>
    <row r="309" spans="1:4" x14ac:dyDescent="0.25">
      <c r="A309" t="s">
        <v>675</v>
      </c>
      <c r="B309" t="s">
        <v>264</v>
      </c>
      <c r="C309" t="str">
        <f t="shared" si="11"/>
        <v>mean_squared_error</v>
      </c>
      <c r="D309" t="s">
        <v>686</v>
      </c>
    </row>
    <row r="310" spans="1:4" x14ac:dyDescent="0.25">
      <c r="A310" t="s">
        <v>675</v>
      </c>
      <c r="B310" t="s">
        <v>409</v>
      </c>
      <c r="C310" t="str">
        <f t="shared" si="11"/>
        <v>calibration_loss</v>
      </c>
      <c r="D310" t="s">
        <v>686</v>
      </c>
    </row>
  </sheetData>
  <sortState ref="A2:C304">
    <sortCondition ref="A2:A3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" sqref="B1"/>
    </sheetView>
  </sheetViews>
  <sheetFormatPr defaultRowHeight="15" x14ac:dyDescent="0.25"/>
  <cols>
    <col min="2" max="2" width="21.42578125" bestFit="1" customWidth="1"/>
  </cols>
  <sheetData>
    <row r="1" spans="1:4" x14ac:dyDescent="0.25">
      <c r="A1" t="s">
        <v>609</v>
      </c>
      <c r="B1" t="s">
        <v>0</v>
      </c>
      <c r="C1" t="s">
        <v>423</v>
      </c>
      <c r="D1" t="s">
        <v>613</v>
      </c>
    </row>
    <row r="2" spans="1:4" x14ac:dyDescent="0.25">
      <c r="A2" t="s">
        <v>612</v>
      </c>
      <c r="B2" t="s">
        <v>620</v>
      </c>
      <c r="C2" t="s">
        <v>219</v>
      </c>
      <c r="D2" t="s">
        <v>632</v>
      </c>
    </row>
    <row r="3" spans="1:4" x14ac:dyDescent="0.25">
      <c r="A3" t="s">
        <v>612</v>
      </c>
      <c r="B3" t="s">
        <v>621</v>
      </c>
      <c r="C3" t="s">
        <v>316</v>
      </c>
      <c r="D3" t="s">
        <v>633</v>
      </c>
    </row>
    <row r="4" spans="1:4" x14ac:dyDescent="0.25">
      <c r="A4" t="s">
        <v>612</v>
      </c>
      <c r="B4" t="s">
        <v>684</v>
      </c>
      <c r="C4" t="s">
        <v>224</v>
      </c>
      <c r="D4" t="s">
        <v>634</v>
      </c>
    </row>
    <row r="5" spans="1:4" x14ac:dyDescent="0.25">
      <c r="A5" t="s">
        <v>612</v>
      </c>
      <c r="B5" t="s">
        <v>685</v>
      </c>
      <c r="C5" t="s">
        <v>218</v>
      </c>
      <c r="D5" t="s">
        <v>635</v>
      </c>
    </row>
    <row r="6" spans="1:4" x14ac:dyDescent="0.25">
      <c r="A6" t="s">
        <v>612</v>
      </c>
      <c r="B6" t="s">
        <v>687</v>
      </c>
      <c r="C6" t="s">
        <v>225</v>
      </c>
      <c r="D6" t="s">
        <v>636</v>
      </c>
    </row>
    <row r="7" spans="1:4" x14ac:dyDescent="0.25">
      <c r="A7" t="s">
        <v>612</v>
      </c>
      <c r="B7" t="s">
        <v>683</v>
      </c>
      <c r="C7" t="s">
        <v>217</v>
      </c>
      <c r="D7" t="s">
        <v>637</v>
      </c>
    </row>
    <row r="8" spans="1:4" x14ac:dyDescent="0.25">
      <c r="A8" t="s">
        <v>612</v>
      </c>
      <c r="B8" t="s">
        <v>622</v>
      </c>
      <c r="C8" t="s">
        <v>216</v>
      </c>
      <c r="D8" t="s">
        <v>638</v>
      </c>
    </row>
    <row r="9" spans="1:4" x14ac:dyDescent="0.25">
      <c r="A9" t="s">
        <v>612</v>
      </c>
      <c r="B9" t="s">
        <v>686</v>
      </c>
      <c r="C9" t="s">
        <v>226</v>
      </c>
      <c r="D9" t="s">
        <v>251</v>
      </c>
    </row>
    <row r="10" spans="1:4" x14ac:dyDescent="0.25">
      <c r="A10" t="s">
        <v>612</v>
      </c>
      <c r="B10" s="2" t="s">
        <v>83</v>
      </c>
      <c r="C10" s="2" t="s">
        <v>247</v>
      </c>
      <c r="D10" s="2" t="s">
        <v>639</v>
      </c>
    </row>
    <row r="11" spans="1:4" x14ac:dyDescent="0.25">
      <c r="A11" t="s">
        <v>612</v>
      </c>
      <c r="B11" s="2" t="s">
        <v>614</v>
      </c>
      <c r="C11" s="2" t="s">
        <v>611</v>
      </c>
      <c r="D11" s="2" t="s">
        <v>640</v>
      </c>
    </row>
    <row r="12" spans="1:4" x14ac:dyDescent="0.25">
      <c r="A12" t="s">
        <v>612</v>
      </c>
      <c r="B12" s="2" t="s">
        <v>615</v>
      </c>
      <c r="C12" s="2" t="s">
        <v>280</v>
      </c>
      <c r="D12" s="2" t="s">
        <v>641</v>
      </c>
    </row>
    <row r="13" spans="1:4" x14ac:dyDescent="0.25">
      <c r="A13" t="s">
        <v>612</v>
      </c>
      <c r="B13" s="2" t="s">
        <v>623</v>
      </c>
      <c r="C13" s="2" t="s">
        <v>282</v>
      </c>
      <c r="D13" s="2" t="s">
        <v>638</v>
      </c>
    </row>
    <row r="14" spans="1:4" x14ac:dyDescent="0.25">
      <c r="A14" t="s">
        <v>612</v>
      </c>
      <c r="B14" s="2" t="s">
        <v>616</v>
      </c>
      <c r="C14" s="2" t="s">
        <v>292</v>
      </c>
      <c r="D14" s="2" t="s">
        <v>642</v>
      </c>
    </row>
    <row r="15" spans="1:4" x14ac:dyDescent="0.25">
      <c r="A15" t="s">
        <v>612</v>
      </c>
      <c r="B15" s="2" t="s">
        <v>631</v>
      </c>
      <c r="C15" s="2" t="s">
        <v>323</v>
      </c>
      <c r="D15" s="2" t="s">
        <v>643</v>
      </c>
    </row>
    <row r="16" spans="1:4" x14ac:dyDescent="0.25">
      <c r="A16" t="s">
        <v>612</v>
      </c>
      <c r="B16" s="2" t="s">
        <v>624</v>
      </c>
      <c r="C16" s="2" t="s">
        <v>321</v>
      </c>
      <c r="D16" s="2" t="s">
        <v>644</v>
      </c>
    </row>
    <row r="17" spans="1:4" x14ac:dyDescent="0.25">
      <c r="A17" t="s">
        <v>612</v>
      </c>
      <c r="B17" s="2" t="s">
        <v>625</v>
      </c>
      <c r="C17" s="2" t="s">
        <v>302</v>
      </c>
      <c r="D17" s="2" t="s">
        <v>644</v>
      </c>
    </row>
    <row r="18" spans="1:4" x14ac:dyDescent="0.25">
      <c r="A18" t="s">
        <v>612</v>
      </c>
      <c r="B18" s="2" t="s">
        <v>150</v>
      </c>
      <c r="C18" s="2" t="s">
        <v>355</v>
      </c>
      <c r="D18" s="2" t="s">
        <v>645</v>
      </c>
    </row>
    <row r="19" spans="1:4" x14ac:dyDescent="0.25">
      <c r="A19" t="s">
        <v>612</v>
      </c>
      <c r="B19" s="2" t="s">
        <v>626</v>
      </c>
      <c r="C19" s="2" t="s">
        <v>288</v>
      </c>
      <c r="D19" s="2" t="s">
        <v>644</v>
      </c>
    </row>
    <row r="20" spans="1:4" x14ac:dyDescent="0.25">
      <c r="A20" t="s">
        <v>612</v>
      </c>
      <c r="B20" s="2" t="s">
        <v>627</v>
      </c>
      <c r="C20" s="2" t="s">
        <v>324</v>
      </c>
      <c r="D20" s="2" t="s">
        <v>646</v>
      </c>
    </row>
    <row r="21" spans="1:4" x14ac:dyDescent="0.25">
      <c r="A21" t="s">
        <v>612</v>
      </c>
      <c r="B21" s="2" t="s">
        <v>617</v>
      </c>
      <c r="C21" s="2" t="s">
        <v>284</v>
      </c>
      <c r="D21" s="2" t="s">
        <v>647</v>
      </c>
    </row>
    <row r="22" spans="1:4" x14ac:dyDescent="0.25">
      <c r="A22" t="s">
        <v>612</v>
      </c>
      <c r="B22" s="2" t="s">
        <v>618</v>
      </c>
      <c r="C22" s="2" t="s">
        <v>286</v>
      </c>
      <c r="D22" s="2" t="s">
        <v>648</v>
      </c>
    </row>
    <row r="23" spans="1:4" x14ac:dyDescent="0.25">
      <c r="A23" t="s">
        <v>612</v>
      </c>
      <c r="B23" s="2" t="s">
        <v>619</v>
      </c>
      <c r="C23" s="2" t="s">
        <v>289</v>
      </c>
      <c r="D23" s="2" t="s">
        <v>649</v>
      </c>
    </row>
    <row r="24" spans="1:4" x14ac:dyDescent="0.25">
      <c r="A24" t="s">
        <v>612</v>
      </c>
      <c r="B24" s="2" t="s">
        <v>628</v>
      </c>
      <c r="C24" s="2" t="s">
        <v>299</v>
      </c>
      <c r="D24" s="2" t="s">
        <v>650</v>
      </c>
    </row>
    <row r="25" spans="1:4" x14ac:dyDescent="0.25">
      <c r="A25" t="s">
        <v>612</v>
      </c>
      <c r="B25" s="2" t="s">
        <v>629</v>
      </c>
      <c r="C25" s="2" t="s">
        <v>295</v>
      </c>
      <c r="D25" s="2" t="s">
        <v>651</v>
      </c>
    </row>
    <row r="26" spans="1:4" x14ac:dyDescent="0.25">
      <c r="A26" t="s">
        <v>612</v>
      </c>
      <c r="B26" s="2" t="s">
        <v>630</v>
      </c>
      <c r="C26" s="2" t="s">
        <v>362</v>
      </c>
      <c r="D26" s="2" t="s">
        <v>652</v>
      </c>
    </row>
    <row r="27" spans="1:4" x14ac:dyDescent="0.25">
      <c r="A27" t="s">
        <v>612</v>
      </c>
      <c r="B27" s="2" t="s">
        <v>689</v>
      </c>
      <c r="C27" s="2" t="s">
        <v>322</v>
      </c>
      <c r="D27" s="2" t="s">
        <v>653</v>
      </c>
    </row>
    <row r="28" spans="1:4" x14ac:dyDescent="0.25">
      <c r="A28" t="s">
        <v>610</v>
      </c>
      <c r="B28" s="2" t="s">
        <v>654</v>
      </c>
      <c r="C28" s="2" t="s">
        <v>421</v>
      </c>
      <c r="D28" s="2" t="s">
        <v>659</v>
      </c>
    </row>
    <row r="29" spans="1:4" x14ac:dyDescent="0.25">
      <c r="A29" t="s">
        <v>610</v>
      </c>
      <c r="B29" s="2" t="s">
        <v>655</v>
      </c>
      <c r="C29" s="2" t="s">
        <v>419</v>
      </c>
      <c r="D29" s="2" t="s">
        <v>660</v>
      </c>
    </row>
    <row r="30" spans="1:4" x14ac:dyDescent="0.25">
      <c r="A30" t="s">
        <v>610</v>
      </c>
      <c r="B30" s="2" t="s">
        <v>656</v>
      </c>
      <c r="C30" s="2" t="s">
        <v>420</v>
      </c>
      <c r="D30" s="2" t="s">
        <v>661</v>
      </c>
    </row>
    <row r="31" spans="1:4" x14ac:dyDescent="0.25">
      <c r="A31" t="s">
        <v>610</v>
      </c>
      <c r="B31" s="2" t="s">
        <v>658</v>
      </c>
      <c r="C31" s="2" t="s">
        <v>422</v>
      </c>
      <c r="D31" s="2" t="s">
        <v>662</v>
      </c>
    </row>
    <row r="32" spans="1:4" x14ac:dyDescent="0.25">
      <c r="A32" t="s">
        <v>610</v>
      </c>
      <c r="B32" t="s">
        <v>663</v>
      </c>
      <c r="C32" t="s">
        <v>552</v>
      </c>
      <c r="D32" s="2" t="s">
        <v>669</v>
      </c>
    </row>
    <row r="33" spans="1:4" x14ac:dyDescent="0.25">
      <c r="A33" t="s">
        <v>610</v>
      </c>
      <c r="B33" t="s">
        <v>664</v>
      </c>
      <c r="C33" t="s">
        <v>415</v>
      </c>
      <c r="D33" s="2" t="s">
        <v>670</v>
      </c>
    </row>
    <row r="34" spans="1:4" x14ac:dyDescent="0.25">
      <c r="A34" t="s">
        <v>610</v>
      </c>
      <c r="B34" t="s">
        <v>665</v>
      </c>
      <c r="C34" t="s">
        <v>416</v>
      </c>
      <c r="D34" s="2" t="s">
        <v>671</v>
      </c>
    </row>
    <row r="35" spans="1:4" x14ac:dyDescent="0.25">
      <c r="A35" t="s">
        <v>610</v>
      </c>
      <c r="B35" t="s">
        <v>666</v>
      </c>
      <c r="C35" t="s">
        <v>417</v>
      </c>
      <c r="D35" s="2" t="s">
        <v>672</v>
      </c>
    </row>
    <row r="36" spans="1:4" x14ac:dyDescent="0.25">
      <c r="A36" t="s">
        <v>610</v>
      </c>
      <c r="B36" t="s">
        <v>667</v>
      </c>
      <c r="C36" t="s">
        <v>418</v>
      </c>
      <c r="D36" s="2" t="s">
        <v>673</v>
      </c>
    </row>
    <row r="37" spans="1:4" x14ac:dyDescent="0.25">
      <c r="A37" t="s">
        <v>610</v>
      </c>
      <c r="B37" t="s">
        <v>668</v>
      </c>
      <c r="C37" t="s">
        <v>551</v>
      </c>
      <c r="D37" s="2" t="s">
        <v>674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XFD1048576"/>
    </sheetView>
  </sheetViews>
  <sheetFormatPr defaultRowHeight="15" x14ac:dyDescent="0.25"/>
  <cols>
    <col min="6" max="6" width="27.5703125" bestFit="1" customWidth="1"/>
    <col min="8" max="8" width="27.140625" customWidth="1"/>
    <col min="9" max="9" width="31.42578125" customWidth="1"/>
    <col min="11" max="11" width="25.140625" customWidth="1"/>
  </cols>
  <sheetData>
    <row r="1" spans="1:12" x14ac:dyDescent="0.25">
      <c r="A1" t="s">
        <v>2</v>
      </c>
      <c r="B1" t="s">
        <v>207</v>
      </c>
      <c r="C1" t="s">
        <v>208</v>
      </c>
      <c r="D1" t="s">
        <v>5</v>
      </c>
      <c r="E1" t="s">
        <v>215</v>
      </c>
      <c r="F1" t="s">
        <v>20</v>
      </c>
      <c r="G1" t="s">
        <v>4</v>
      </c>
      <c r="H1" t="s">
        <v>0</v>
      </c>
      <c r="I1" t="s">
        <v>29</v>
      </c>
      <c r="J1" t="s">
        <v>1</v>
      </c>
      <c r="K1" t="s">
        <v>68</v>
      </c>
      <c r="L1" t="s">
        <v>179</v>
      </c>
    </row>
    <row r="2" spans="1:12" x14ac:dyDescent="0.25">
      <c r="A2">
        <v>1</v>
      </c>
      <c r="B2" t="s">
        <v>210</v>
      </c>
      <c r="C2" t="s">
        <v>209</v>
      </c>
      <c r="D2" t="s">
        <v>6</v>
      </c>
      <c r="E2">
        <v>1</v>
      </c>
      <c r="F2" t="s">
        <v>217</v>
      </c>
      <c r="G2" t="s">
        <v>7</v>
      </c>
      <c r="H2" t="s">
        <v>3</v>
      </c>
      <c r="I2" t="s">
        <v>8</v>
      </c>
      <c r="J2" t="s">
        <v>36</v>
      </c>
    </row>
    <row r="3" spans="1:12" x14ac:dyDescent="0.25">
      <c r="A3">
        <v>1</v>
      </c>
      <c r="B3" t="s">
        <v>210</v>
      </c>
      <c r="C3" t="s">
        <v>209</v>
      </c>
      <c r="D3" t="s">
        <v>6</v>
      </c>
      <c r="E3">
        <f>E2+1</f>
        <v>2</v>
      </c>
      <c r="F3" t="s">
        <v>217</v>
      </c>
      <c r="G3" t="s">
        <v>13</v>
      </c>
      <c r="H3" t="s">
        <v>14</v>
      </c>
      <c r="I3" t="s">
        <v>15</v>
      </c>
      <c r="J3" t="s">
        <v>37</v>
      </c>
    </row>
    <row r="4" spans="1:12" x14ac:dyDescent="0.25">
      <c r="A4">
        <v>0</v>
      </c>
      <c r="B4" t="s">
        <v>210</v>
      </c>
      <c r="C4" t="s">
        <v>211</v>
      </c>
      <c r="D4" t="s">
        <v>6</v>
      </c>
      <c r="E4">
        <f t="shared" ref="E4:E43" si="0">E3+1</f>
        <v>3</v>
      </c>
      <c r="F4" t="s">
        <v>216</v>
      </c>
      <c r="G4" t="s">
        <v>9</v>
      </c>
      <c r="H4" t="s">
        <v>10</v>
      </c>
      <c r="I4" t="s">
        <v>9</v>
      </c>
      <c r="J4" t="s">
        <v>33</v>
      </c>
    </row>
    <row r="5" spans="1:12" x14ac:dyDescent="0.25">
      <c r="A5">
        <v>0</v>
      </c>
      <c r="B5" t="s">
        <v>210</v>
      </c>
      <c r="C5" t="s">
        <v>211</v>
      </c>
      <c r="D5" t="s">
        <v>6</v>
      </c>
      <c r="E5">
        <f t="shared" si="0"/>
        <v>4</v>
      </c>
      <c r="F5" t="s">
        <v>216</v>
      </c>
      <c r="G5" t="s">
        <v>11</v>
      </c>
      <c r="H5" t="s">
        <v>12</v>
      </c>
      <c r="I5" t="s">
        <v>11</v>
      </c>
      <c r="J5" t="s">
        <v>32</v>
      </c>
    </row>
    <row r="6" spans="1:12" x14ac:dyDescent="0.25">
      <c r="A6">
        <v>0</v>
      </c>
      <c r="B6" t="s">
        <v>210</v>
      </c>
      <c r="C6" t="s">
        <v>211</v>
      </c>
      <c r="D6" t="s">
        <v>6</v>
      </c>
      <c r="E6">
        <f t="shared" si="0"/>
        <v>5</v>
      </c>
      <c r="F6" t="s">
        <v>216</v>
      </c>
      <c r="G6" t="s">
        <v>16</v>
      </c>
      <c r="H6" t="s">
        <v>17</v>
      </c>
      <c r="I6" t="s">
        <v>16</v>
      </c>
      <c r="J6" t="s">
        <v>34</v>
      </c>
    </row>
    <row r="7" spans="1:12" x14ac:dyDescent="0.25">
      <c r="A7">
        <v>0</v>
      </c>
      <c r="B7" t="s">
        <v>210</v>
      </c>
      <c r="C7" t="s">
        <v>211</v>
      </c>
      <c r="D7" t="s">
        <v>6</v>
      </c>
      <c r="E7">
        <f t="shared" si="0"/>
        <v>6</v>
      </c>
      <c r="F7" t="s">
        <v>216</v>
      </c>
      <c r="G7" t="s">
        <v>18</v>
      </c>
      <c r="H7" t="s">
        <v>19</v>
      </c>
      <c r="I7" t="s">
        <v>18</v>
      </c>
      <c r="J7" t="s">
        <v>35</v>
      </c>
    </row>
    <row r="8" spans="1:12" x14ac:dyDescent="0.25">
      <c r="A8">
        <v>1</v>
      </c>
      <c r="B8" t="s">
        <v>210</v>
      </c>
      <c r="C8" t="s">
        <v>209</v>
      </c>
      <c r="D8" t="s">
        <v>6</v>
      </c>
      <c r="E8">
        <f t="shared" si="0"/>
        <v>7</v>
      </c>
      <c r="F8" t="s">
        <v>217</v>
      </c>
      <c r="G8" t="s">
        <v>21</v>
      </c>
      <c r="H8" t="s">
        <v>22</v>
      </c>
      <c r="I8" t="s">
        <v>45</v>
      </c>
      <c r="J8" t="s">
        <v>38</v>
      </c>
    </row>
    <row r="9" spans="1:12" x14ac:dyDescent="0.25">
      <c r="A9">
        <v>1</v>
      </c>
      <c r="B9" t="s">
        <v>210</v>
      </c>
      <c r="C9" t="s">
        <v>209</v>
      </c>
      <c r="D9" t="s">
        <v>6</v>
      </c>
      <c r="E9">
        <f t="shared" si="0"/>
        <v>8</v>
      </c>
      <c r="F9" t="s">
        <v>217</v>
      </c>
      <c r="G9" t="s">
        <v>24</v>
      </c>
      <c r="H9" t="s">
        <v>23</v>
      </c>
      <c r="I9" t="s">
        <v>46</v>
      </c>
      <c r="J9" t="s">
        <v>38</v>
      </c>
    </row>
    <row r="10" spans="1:12" x14ac:dyDescent="0.25">
      <c r="A10">
        <v>1</v>
      </c>
      <c r="B10" t="s">
        <v>210</v>
      </c>
      <c r="C10" t="s">
        <v>209</v>
      </c>
      <c r="D10" t="s">
        <v>6</v>
      </c>
      <c r="E10">
        <f t="shared" si="0"/>
        <v>9</v>
      </c>
      <c r="F10" t="s">
        <v>217</v>
      </c>
      <c r="G10" t="s">
        <v>25</v>
      </c>
      <c r="H10" t="s">
        <v>27</v>
      </c>
      <c r="I10" t="s">
        <v>30</v>
      </c>
      <c r="J10" t="s">
        <v>43</v>
      </c>
    </row>
    <row r="11" spans="1:12" x14ac:dyDescent="0.25">
      <c r="A11">
        <v>1</v>
      </c>
      <c r="B11" t="s">
        <v>210</v>
      </c>
      <c r="C11" t="s">
        <v>209</v>
      </c>
      <c r="D11" t="s">
        <v>6</v>
      </c>
      <c r="E11">
        <f t="shared" si="0"/>
        <v>10</v>
      </c>
      <c r="F11" t="s">
        <v>217</v>
      </c>
      <c r="G11" t="s">
        <v>26</v>
      </c>
      <c r="H11" t="s">
        <v>28</v>
      </c>
      <c r="I11" t="s">
        <v>31</v>
      </c>
      <c r="J11" t="s">
        <v>44</v>
      </c>
    </row>
    <row r="12" spans="1:12" x14ac:dyDescent="0.25">
      <c r="A12">
        <v>1</v>
      </c>
      <c r="B12" t="s">
        <v>212</v>
      </c>
      <c r="C12" t="s">
        <v>212</v>
      </c>
      <c r="D12" t="s">
        <v>6</v>
      </c>
      <c r="E12">
        <f t="shared" si="0"/>
        <v>11</v>
      </c>
      <c r="F12" t="s">
        <v>217</v>
      </c>
      <c r="G12" t="s">
        <v>39</v>
      </c>
      <c r="H12" t="s">
        <v>40</v>
      </c>
      <c r="I12" t="s">
        <v>41</v>
      </c>
      <c r="J12" t="s">
        <v>42</v>
      </c>
    </row>
    <row r="13" spans="1:12" x14ac:dyDescent="0.25">
      <c r="A13">
        <v>2</v>
      </c>
      <c r="B13" t="s">
        <v>210</v>
      </c>
      <c r="C13" t="s">
        <v>209</v>
      </c>
      <c r="D13" t="s">
        <v>6</v>
      </c>
      <c r="E13">
        <f t="shared" si="0"/>
        <v>12</v>
      </c>
      <c r="F13" t="s">
        <v>218</v>
      </c>
      <c r="G13" t="s">
        <v>47</v>
      </c>
      <c r="H13" t="s">
        <v>48</v>
      </c>
      <c r="I13" t="s">
        <v>49</v>
      </c>
      <c r="J13" t="s">
        <v>67</v>
      </c>
      <c r="K13" t="s">
        <v>70</v>
      </c>
    </row>
    <row r="14" spans="1:12" x14ac:dyDescent="0.25">
      <c r="A14">
        <v>2</v>
      </c>
      <c r="B14" t="s">
        <v>210</v>
      </c>
      <c r="C14" t="s">
        <v>211</v>
      </c>
      <c r="D14" t="s">
        <v>6</v>
      </c>
      <c r="E14">
        <f t="shared" si="0"/>
        <v>13</v>
      </c>
      <c r="F14" t="s">
        <v>89</v>
      </c>
      <c r="G14" t="s">
        <v>86</v>
      </c>
      <c r="H14" t="s">
        <v>87</v>
      </c>
      <c r="I14" t="s">
        <v>90</v>
      </c>
      <c r="J14" t="s">
        <v>91</v>
      </c>
      <c r="K14" t="s">
        <v>88</v>
      </c>
      <c r="L14" t="s">
        <v>181</v>
      </c>
    </row>
    <row r="15" spans="1:12" x14ac:dyDescent="0.25">
      <c r="A15">
        <v>2</v>
      </c>
      <c r="B15" t="s">
        <v>210</v>
      </c>
      <c r="C15" t="s">
        <v>209</v>
      </c>
      <c r="D15" t="s">
        <v>6</v>
      </c>
      <c r="E15">
        <f t="shared" si="0"/>
        <v>14</v>
      </c>
      <c r="F15" t="s">
        <v>218</v>
      </c>
      <c r="G15" t="s">
        <v>52</v>
      </c>
      <c r="H15" t="s">
        <v>51</v>
      </c>
      <c r="I15" t="s">
        <v>53</v>
      </c>
      <c r="J15" t="s">
        <v>54</v>
      </c>
    </row>
    <row r="16" spans="1:12" x14ac:dyDescent="0.25">
      <c r="A16">
        <v>2</v>
      </c>
      <c r="B16" t="s">
        <v>210</v>
      </c>
      <c r="C16" t="s">
        <v>209</v>
      </c>
      <c r="D16" t="s">
        <v>6</v>
      </c>
      <c r="E16">
        <f t="shared" si="0"/>
        <v>15</v>
      </c>
      <c r="F16" t="s">
        <v>218</v>
      </c>
      <c r="G16" t="s">
        <v>64</v>
      </c>
      <c r="H16" t="s">
        <v>65</v>
      </c>
      <c r="I16" t="s">
        <v>66</v>
      </c>
      <c r="J16" t="s">
        <v>50</v>
      </c>
      <c r="K16" t="s">
        <v>69</v>
      </c>
    </row>
    <row r="17" spans="1:12" x14ac:dyDescent="0.25">
      <c r="A17">
        <v>0</v>
      </c>
      <c r="B17" t="s">
        <v>210</v>
      </c>
      <c r="C17" t="s">
        <v>211</v>
      </c>
      <c r="D17" t="s">
        <v>71</v>
      </c>
      <c r="E17">
        <f t="shared" si="0"/>
        <v>16</v>
      </c>
      <c r="F17" t="s">
        <v>219</v>
      </c>
      <c r="G17" t="s">
        <v>72</v>
      </c>
      <c r="H17" t="s">
        <v>73</v>
      </c>
      <c r="I17" t="s">
        <v>74</v>
      </c>
      <c r="J17" t="s">
        <v>75</v>
      </c>
      <c r="K17" t="s">
        <v>221</v>
      </c>
    </row>
    <row r="18" spans="1:12" x14ac:dyDescent="0.25">
      <c r="A18">
        <v>0</v>
      </c>
      <c r="B18" t="s">
        <v>210</v>
      </c>
      <c r="C18" t="s">
        <v>211</v>
      </c>
      <c r="D18" t="s">
        <v>71</v>
      </c>
      <c r="E18">
        <f t="shared" si="0"/>
        <v>17</v>
      </c>
      <c r="F18" t="s">
        <v>219</v>
      </c>
      <c r="G18" t="s">
        <v>76</v>
      </c>
      <c r="H18" t="s">
        <v>79</v>
      </c>
      <c r="I18" t="s">
        <v>213</v>
      </c>
      <c r="J18" t="s">
        <v>75</v>
      </c>
      <c r="L18" t="s">
        <v>181</v>
      </c>
    </row>
    <row r="19" spans="1:12" x14ac:dyDescent="0.25">
      <c r="A19">
        <v>0</v>
      </c>
      <c r="B19" t="s">
        <v>210</v>
      </c>
      <c r="C19" t="s">
        <v>211</v>
      </c>
      <c r="D19" t="s">
        <v>71</v>
      </c>
      <c r="E19">
        <f t="shared" si="0"/>
        <v>18</v>
      </c>
      <c r="F19" t="s">
        <v>219</v>
      </c>
      <c r="G19" t="s">
        <v>77</v>
      </c>
      <c r="H19" t="s">
        <v>80</v>
      </c>
      <c r="I19" t="s">
        <v>182</v>
      </c>
      <c r="J19" t="s">
        <v>75</v>
      </c>
      <c r="K19" t="s">
        <v>220</v>
      </c>
      <c r="L19" t="s">
        <v>181</v>
      </c>
    </row>
    <row r="20" spans="1:12" x14ac:dyDescent="0.25">
      <c r="A20">
        <v>0</v>
      </c>
      <c r="B20" t="s">
        <v>210</v>
      </c>
      <c r="C20" t="s">
        <v>211</v>
      </c>
      <c r="D20" t="s">
        <v>71</v>
      </c>
      <c r="E20">
        <f t="shared" si="0"/>
        <v>19</v>
      </c>
      <c r="F20" t="s">
        <v>219</v>
      </c>
      <c r="G20" t="s">
        <v>78</v>
      </c>
      <c r="H20" t="s">
        <v>81</v>
      </c>
      <c r="I20" t="s">
        <v>214</v>
      </c>
      <c r="J20" t="s">
        <v>75</v>
      </c>
      <c r="L20" t="s">
        <v>181</v>
      </c>
    </row>
    <row r="21" spans="1:12" x14ac:dyDescent="0.25">
      <c r="A21">
        <v>0</v>
      </c>
      <c r="B21" t="s">
        <v>210</v>
      </c>
      <c r="C21" t="s">
        <v>209</v>
      </c>
      <c r="D21" t="s">
        <v>71</v>
      </c>
      <c r="E21">
        <f t="shared" si="0"/>
        <v>20</v>
      </c>
      <c r="F21" t="s">
        <v>219</v>
      </c>
      <c r="G21" t="s">
        <v>120</v>
      </c>
      <c r="H21" t="s">
        <v>121</v>
      </c>
      <c r="I21" t="s">
        <v>122</v>
      </c>
      <c r="J21" t="s">
        <v>123</v>
      </c>
      <c r="L21" t="s">
        <v>181</v>
      </c>
    </row>
    <row r="22" spans="1:12" x14ac:dyDescent="0.25">
      <c r="A22">
        <v>0</v>
      </c>
      <c r="B22" t="s">
        <v>210</v>
      </c>
      <c r="C22" t="s">
        <v>209</v>
      </c>
      <c r="D22" t="s">
        <v>71</v>
      </c>
      <c r="E22">
        <f t="shared" si="0"/>
        <v>21</v>
      </c>
      <c r="F22" t="s">
        <v>219</v>
      </c>
      <c r="G22" t="s">
        <v>132</v>
      </c>
      <c r="H22" t="s">
        <v>133</v>
      </c>
      <c r="I22" t="s">
        <v>134</v>
      </c>
      <c r="J22" t="s">
        <v>135</v>
      </c>
      <c r="L22" t="s">
        <v>181</v>
      </c>
    </row>
    <row r="23" spans="1:12" x14ac:dyDescent="0.25">
      <c r="A23">
        <v>0</v>
      </c>
      <c r="B23" t="s">
        <v>210</v>
      </c>
      <c r="C23" t="s">
        <v>209</v>
      </c>
      <c r="D23" t="s">
        <v>71</v>
      </c>
      <c r="E23">
        <f t="shared" si="0"/>
        <v>22</v>
      </c>
      <c r="F23" t="s">
        <v>219</v>
      </c>
      <c r="G23" t="s">
        <v>128</v>
      </c>
      <c r="H23" t="s">
        <v>129</v>
      </c>
      <c r="I23" t="s">
        <v>130</v>
      </c>
      <c r="J23" t="s">
        <v>131</v>
      </c>
      <c r="L23" t="s">
        <v>181</v>
      </c>
    </row>
    <row r="24" spans="1:12" x14ac:dyDescent="0.25">
      <c r="A24">
        <v>0</v>
      </c>
      <c r="B24" t="s">
        <v>210</v>
      </c>
      <c r="C24" t="s">
        <v>209</v>
      </c>
      <c r="D24" t="s">
        <v>71</v>
      </c>
      <c r="E24">
        <f t="shared" si="0"/>
        <v>23</v>
      </c>
      <c r="F24" t="s">
        <v>219</v>
      </c>
      <c r="G24" t="s">
        <v>124</v>
      </c>
      <c r="H24" t="s">
        <v>125</v>
      </c>
      <c r="I24" t="s">
        <v>126</v>
      </c>
      <c r="J24" t="s">
        <v>127</v>
      </c>
      <c r="K24" t="s">
        <v>183</v>
      </c>
      <c r="L24" t="s">
        <v>181</v>
      </c>
    </row>
    <row r="25" spans="1:12" x14ac:dyDescent="0.25">
      <c r="A25">
        <v>0</v>
      </c>
      <c r="B25" t="s">
        <v>210</v>
      </c>
      <c r="C25" t="s">
        <v>211</v>
      </c>
      <c r="D25" t="s">
        <v>71</v>
      </c>
      <c r="E25">
        <f t="shared" si="0"/>
        <v>24</v>
      </c>
      <c r="F25" t="s">
        <v>219</v>
      </c>
      <c r="G25" t="s">
        <v>136</v>
      </c>
      <c r="H25" t="s">
        <v>137</v>
      </c>
      <c r="I25" t="s">
        <v>138</v>
      </c>
      <c r="J25" t="s">
        <v>139</v>
      </c>
      <c r="L25" t="s">
        <v>181</v>
      </c>
    </row>
    <row r="26" spans="1:12" x14ac:dyDescent="0.25">
      <c r="A26">
        <v>0</v>
      </c>
      <c r="B26" t="s">
        <v>210</v>
      </c>
      <c r="C26" t="s">
        <v>211</v>
      </c>
      <c r="D26" t="s">
        <v>71</v>
      </c>
      <c r="E26">
        <f t="shared" si="0"/>
        <v>25</v>
      </c>
      <c r="F26" t="s">
        <v>219</v>
      </c>
      <c r="G26" t="s">
        <v>140</v>
      </c>
      <c r="H26" t="s">
        <v>141</v>
      </c>
      <c r="I26" t="s">
        <v>142</v>
      </c>
      <c r="J26" t="s">
        <v>143</v>
      </c>
      <c r="L26" t="s">
        <v>181</v>
      </c>
    </row>
    <row r="27" spans="1:12" x14ac:dyDescent="0.25">
      <c r="A27">
        <v>0</v>
      </c>
      <c r="B27" t="s">
        <v>210</v>
      </c>
      <c r="C27" t="s">
        <v>211</v>
      </c>
      <c r="D27" t="s">
        <v>71</v>
      </c>
      <c r="E27">
        <f t="shared" si="0"/>
        <v>26</v>
      </c>
      <c r="F27" t="s">
        <v>219</v>
      </c>
      <c r="G27" t="s">
        <v>82</v>
      </c>
      <c r="H27" t="s">
        <v>83</v>
      </c>
      <c r="I27" t="s">
        <v>84</v>
      </c>
      <c r="J27" t="s">
        <v>85</v>
      </c>
      <c r="L27" t="s">
        <v>181</v>
      </c>
    </row>
    <row r="28" spans="1:12" x14ac:dyDescent="0.25">
      <c r="A28">
        <v>0</v>
      </c>
      <c r="B28" t="s">
        <v>210</v>
      </c>
      <c r="D28" t="s">
        <v>71</v>
      </c>
      <c r="E28">
        <f t="shared" si="0"/>
        <v>27</v>
      </c>
      <c r="F28" t="s">
        <v>219</v>
      </c>
      <c r="G28" t="s">
        <v>222</v>
      </c>
      <c r="H28" t="s">
        <v>223</v>
      </c>
    </row>
    <row r="29" spans="1:12" x14ac:dyDescent="0.25">
      <c r="A29">
        <v>1</v>
      </c>
      <c r="B29" t="s">
        <v>210</v>
      </c>
      <c r="C29" t="s">
        <v>211</v>
      </c>
      <c r="D29" t="s">
        <v>71</v>
      </c>
      <c r="E29">
        <f t="shared" si="0"/>
        <v>28</v>
      </c>
      <c r="F29" t="s">
        <v>224</v>
      </c>
      <c r="G29" t="s">
        <v>114</v>
      </c>
      <c r="H29" t="s">
        <v>112</v>
      </c>
      <c r="I29" t="s">
        <v>115</v>
      </c>
      <c r="J29" t="s">
        <v>119</v>
      </c>
      <c r="K29" t="s">
        <v>118</v>
      </c>
      <c r="L29" t="s">
        <v>181</v>
      </c>
    </row>
    <row r="30" spans="1:12" x14ac:dyDescent="0.25">
      <c r="A30">
        <v>1</v>
      </c>
      <c r="B30" t="s">
        <v>210</v>
      </c>
      <c r="C30" t="s">
        <v>211</v>
      </c>
      <c r="D30" t="s">
        <v>71</v>
      </c>
      <c r="E30">
        <f t="shared" si="0"/>
        <v>29</v>
      </c>
      <c r="F30" t="s">
        <v>224</v>
      </c>
      <c r="G30" t="s">
        <v>151</v>
      </c>
      <c r="H30" t="s">
        <v>152</v>
      </c>
      <c r="I30" t="s">
        <v>153</v>
      </c>
      <c r="J30" t="s">
        <v>154</v>
      </c>
      <c r="L30" t="s">
        <v>181</v>
      </c>
    </row>
    <row r="31" spans="1:12" x14ac:dyDescent="0.25">
      <c r="A31">
        <v>1</v>
      </c>
      <c r="B31" t="s">
        <v>210</v>
      </c>
      <c r="C31" t="s">
        <v>211</v>
      </c>
      <c r="D31" t="s">
        <v>71</v>
      </c>
      <c r="E31">
        <f t="shared" si="0"/>
        <v>30</v>
      </c>
      <c r="F31" t="s">
        <v>224</v>
      </c>
      <c r="G31" t="s">
        <v>155</v>
      </c>
      <c r="H31" t="s">
        <v>156</v>
      </c>
      <c r="I31" t="s">
        <v>157</v>
      </c>
      <c r="J31" t="s">
        <v>158</v>
      </c>
      <c r="L31" t="s">
        <v>181</v>
      </c>
    </row>
    <row r="32" spans="1:12" x14ac:dyDescent="0.25">
      <c r="A32">
        <v>1</v>
      </c>
      <c r="B32" t="s">
        <v>210</v>
      </c>
      <c r="C32" t="s">
        <v>211</v>
      </c>
      <c r="D32" t="s">
        <v>71</v>
      </c>
      <c r="E32">
        <f t="shared" si="0"/>
        <v>31</v>
      </c>
      <c r="F32" t="s">
        <v>224</v>
      </c>
      <c r="G32" t="s">
        <v>159</v>
      </c>
      <c r="H32" t="s">
        <v>160</v>
      </c>
      <c r="I32" t="s">
        <v>161</v>
      </c>
      <c r="J32" t="s">
        <v>160</v>
      </c>
      <c r="L32" t="s">
        <v>181</v>
      </c>
    </row>
    <row r="33" spans="1:12" x14ac:dyDescent="0.25">
      <c r="A33">
        <v>1</v>
      </c>
      <c r="B33" t="s">
        <v>212</v>
      </c>
      <c r="C33" t="s">
        <v>212</v>
      </c>
      <c r="D33" t="s">
        <v>71</v>
      </c>
      <c r="E33">
        <f t="shared" si="0"/>
        <v>32</v>
      </c>
      <c r="F33" t="s">
        <v>224</v>
      </c>
      <c r="G33" t="s">
        <v>162</v>
      </c>
      <c r="H33" t="s">
        <v>162</v>
      </c>
      <c r="I33" t="s">
        <v>163</v>
      </c>
      <c r="L33" t="s">
        <v>181</v>
      </c>
    </row>
    <row r="34" spans="1:12" x14ac:dyDescent="0.25">
      <c r="A34">
        <v>1</v>
      </c>
      <c r="B34" t="s">
        <v>210</v>
      </c>
      <c r="C34" t="s">
        <v>211</v>
      </c>
      <c r="D34" t="s">
        <v>71</v>
      </c>
      <c r="E34">
        <f t="shared" si="0"/>
        <v>33</v>
      </c>
      <c r="F34" t="s">
        <v>224</v>
      </c>
      <c r="G34" t="s">
        <v>169</v>
      </c>
      <c r="H34" t="s">
        <v>170</v>
      </c>
      <c r="I34" t="s">
        <v>171</v>
      </c>
      <c r="J34" t="s">
        <v>172</v>
      </c>
      <c r="L34" t="s">
        <v>181</v>
      </c>
    </row>
    <row r="35" spans="1:12" x14ac:dyDescent="0.25">
      <c r="A35">
        <v>1</v>
      </c>
      <c r="B35" t="s">
        <v>210</v>
      </c>
      <c r="C35" t="s">
        <v>211</v>
      </c>
      <c r="D35" t="s">
        <v>71</v>
      </c>
      <c r="E35">
        <f t="shared" si="0"/>
        <v>34</v>
      </c>
      <c r="F35" t="s">
        <v>224</v>
      </c>
      <c r="G35" t="s">
        <v>113</v>
      </c>
      <c r="H35" t="s">
        <v>111</v>
      </c>
      <c r="I35" t="s">
        <v>116</v>
      </c>
      <c r="J35" t="s">
        <v>117</v>
      </c>
      <c r="L35" t="s">
        <v>181</v>
      </c>
    </row>
    <row r="36" spans="1:12" x14ac:dyDescent="0.25">
      <c r="A36">
        <v>1</v>
      </c>
      <c r="B36" t="s">
        <v>210</v>
      </c>
      <c r="C36" t="s">
        <v>211</v>
      </c>
      <c r="D36" t="s">
        <v>71</v>
      </c>
      <c r="E36">
        <f t="shared" si="0"/>
        <v>35</v>
      </c>
      <c r="F36" t="s">
        <v>224</v>
      </c>
      <c r="G36" t="s">
        <v>144</v>
      </c>
      <c r="H36" t="s">
        <v>145</v>
      </c>
      <c r="I36" t="s">
        <v>146</v>
      </c>
      <c r="J36" t="s">
        <v>167</v>
      </c>
      <c r="L36" t="s">
        <v>181</v>
      </c>
    </row>
    <row r="37" spans="1:12" x14ac:dyDescent="0.25">
      <c r="A37">
        <v>1</v>
      </c>
      <c r="B37" t="s">
        <v>210</v>
      </c>
      <c r="C37" t="s">
        <v>211</v>
      </c>
      <c r="D37" t="s">
        <v>71</v>
      </c>
      <c r="E37">
        <f t="shared" si="0"/>
        <v>36</v>
      </c>
      <c r="F37" t="s">
        <v>224</v>
      </c>
      <c r="G37" t="s">
        <v>147</v>
      </c>
      <c r="H37" t="s">
        <v>148</v>
      </c>
      <c r="I37" t="s">
        <v>149</v>
      </c>
      <c r="J37" t="s">
        <v>167</v>
      </c>
      <c r="K37" t="s">
        <v>168</v>
      </c>
      <c r="L37" t="s">
        <v>181</v>
      </c>
    </row>
    <row r="38" spans="1:12" x14ac:dyDescent="0.25">
      <c r="A38">
        <v>2</v>
      </c>
      <c r="B38" t="s">
        <v>210</v>
      </c>
      <c r="C38" t="s">
        <v>211</v>
      </c>
      <c r="D38" t="s">
        <v>6</v>
      </c>
      <c r="E38">
        <f t="shared" si="0"/>
        <v>37</v>
      </c>
      <c r="F38" t="s">
        <v>218</v>
      </c>
      <c r="G38" t="s">
        <v>95</v>
      </c>
      <c r="H38" t="s">
        <v>96</v>
      </c>
      <c r="I38" t="s">
        <v>97</v>
      </c>
      <c r="J38" t="s">
        <v>98</v>
      </c>
      <c r="L38" t="s">
        <v>181</v>
      </c>
    </row>
    <row r="39" spans="1:12" x14ac:dyDescent="0.25">
      <c r="A39">
        <v>2</v>
      </c>
      <c r="B39" t="s">
        <v>212</v>
      </c>
      <c r="C39" t="s">
        <v>212</v>
      </c>
      <c r="D39" t="s">
        <v>6</v>
      </c>
      <c r="E39">
        <f t="shared" si="0"/>
        <v>38</v>
      </c>
      <c r="F39" t="s">
        <v>218</v>
      </c>
      <c r="G39" t="s">
        <v>107</v>
      </c>
      <c r="H39" t="s">
        <v>108</v>
      </c>
      <c r="I39" t="s">
        <v>109</v>
      </c>
      <c r="J39" t="s">
        <v>110</v>
      </c>
      <c r="L39" t="s">
        <v>181</v>
      </c>
    </row>
    <row r="40" spans="1:12" x14ac:dyDescent="0.25">
      <c r="A40">
        <v>2</v>
      </c>
      <c r="B40" t="s">
        <v>210</v>
      </c>
      <c r="C40" t="s">
        <v>211</v>
      </c>
      <c r="D40" t="s">
        <v>6</v>
      </c>
      <c r="E40">
        <f t="shared" si="0"/>
        <v>39</v>
      </c>
      <c r="F40" t="s">
        <v>218</v>
      </c>
      <c r="G40" t="s">
        <v>92</v>
      </c>
      <c r="H40" t="s">
        <v>93</v>
      </c>
      <c r="I40" t="s">
        <v>94</v>
      </c>
      <c r="J40" t="s">
        <v>98</v>
      </c>
      <c r="L40" t="s">
        <v>181</v>
      </c>
    </row>
    <row r="41" spans="1:12" x14ac:dyDescent="0.25">
      <c r="A41">
        <v>3</v>
      </c>
      <c r="B41" t="s">
        <v>210</v>
      </c>
      <c r="C41" t="s">
        <v>211</v>
      </c>
      <c r="D41" t="s">
        <v>6</v>
      </c>
      <c r="E41">
        <f t="shared" si="0"/>
        <v>40</v>
      </c>
      <c r="F41" t="s">
        <v>225</v>
      </c>
      <c r="G41" t="s">
        <v>99</v>
      </c>
      <c r="H41" t="s">
        <v>101</v>
      </c>
      <c r="I41" t="s">
        <v>102</v>
      </c>
      <c r="J41" t="s">
        <v>100</v>
      </c>
      <c r="L41" t="s">
        <v>181</v>
      </c>
    </row>
    <row r="42" spans="1:12" x14ac:dyDescent="0.25">
      <c r="A42">
        <v>3</v>
      </c>
      <c r="B42" t="s">
        <v>210</v>
      </c>
      <c r="C42" t="s">
        <v>211</v>
      </c>
      <c r="D42" t="s">
        <v>6</v>
      </c>
      <c r="E42">
        <f t="shared" si="0"/>
        <v>41</v>
      </c>
      <c r="F42" t="s">
        <v>225</v>
      </c>
      <c r="G42" t="s">
        <v>103</v>
      </c>
      <c r="H42" t="s">
        <v>104</v>
      </c>
      <c r="I42" t="s">
        <v>105</v>
      </c>
      <c r="J42" t="s">
        <v>106</v>
      </c>
      <c r="L42" t="s">
        <v>181</v>
      </c>
    </row>
    <row r="43" spans="1:12" x14ac:dyDescent="0.25">
      <c r="A43">
        <v>2</v>
      </c>
      <c r="B43" t="s">
        <v>210</v>
      </c>
      <c r="C43" t="s">
        <v>211</v>
      </c>
      <c r="D43" t="s">
        <v>71</v>
      </c>
      <c r="E43">
        <f t="shared" si="0"/>
        <v>42</v>
      </c>
      <c r="F43" t="s">
        <v>226</v>
      </c>
      <c r="G43" t="s">
        <v>164</v>
      </c>
      <c r="H43" t="s">
        <v>165</v>
      </c>
      <c r="I43" t="s">
        <v>166</v>
      </c>
      <c r="J43" t="s">
        <v>173</v>
      </c>
      <c r="L43" t="s">
        <v>181</v>
      </c>
    </row>
    <row r="44" spans="1:12" x14ac:dyDescent="0.25">
      <c r="A44">
        <v>2</v>
      </c>
      <c r="B44" t="s">
        <v>212</v>
      </c>
      <c r="C44" t="s">
        <v>212</v>
      </c>
      <c r="D44" t="s">
        <v>6</v>
      </c>
      <c r="F44" t="s">
        <v>58</v>
      </c>
      <c r="G44" t="s">
        <v>55</v>
      </c>
      <c r="H44" t="s">
        <v>56</v>
      </c>
      <c r="I44" t="s">
        <v>62</v>
      </c>
      <c r="J44" t="s">
        <v>63</v>
      </c>
    </row>
    <row r="45" spans="1:12" x14ac:dyDescent="0.25">
      <c r="A45">
        <v>2</v>
      </c>
      <c r="B45" t="s">
        <v>212</v>
      </c>
      <c r="C45" t="s">
        <v>212</v>
      </c>
      <c r="D45" t="s">
        <v>6</v>
      </c>
      <c r="F45" t="s">
        <v>58</v>
      </c>
      <c r="G45" t="s">
        <v>57</v>
      </c>
      <c r="H45" t="s">
        <v>59</v>
      </c>
      <c r="I45" t="s">
        <v>60</v>
      </c>
      <c r="J45" t="s">
        <v>61</v>
      </c>
    </row>
    <row r="46" spans="1:12" x14ac:dyDescent="0.25">
      <c r="A46">
        <v>0</v>
      </c>
      <c r="B46" t="s">
        <v>210</v>
      </c>
      <c r="C46" t="s">
        <v>211</v>
      </c>
      <c r="D46" t="s">
        <v>71</v>
      </c>
      <c r="F46" t="s">
        <v>175</v>
      </c>
      <c r="G46" t="s">
        <v>176</v>
      </c>
      <c r="H46" t="s">
        <v>174</v>
      </c>
      <c r="I46" t="s">
        <v>177</v>
      </c>
      <c r="J46" t="s">
        <v>178</v>
      </c>
      <c r="L46" t="s">
        <v>180</v>
      </c>
    </row>
    <row r="47" spans="1:12" x14ac:dyDescent="0.25">
      <c r="A47">
        <v>0</v>
      </c>
      <c r="B47" t="s">
        <v>210</v>
      </c>
      <c r="C47" t="s">
        <v>211</v>
      </c>
      <c r="D47" t="s">
        <v>71</v>
      </c>
      <c r="F47" t="s">
        <v>175</v>
      </c>
      <c r="G47" t="s">
        <v>186</v>
      </c>
      <c r="H47" t="s">
        <v>185</v>
      </c>
      <c r="I47" t="s">
        <v>184</v>
      </c>
      <c r="J47" t="s">
        <v>185</v>
      </c>
      <c r="L47" t="s">
        <v>180</v>
      </c>
    </row>
    <row r="48" spans="1:12" x14ac:dyDescent="0.25">
      <c r="A48">
        <v>1</v>
      </c>
      <c r="B48" t="s">
        <v>210</v>
      </c>
      <c r="C48" t="s">
        <v>211</v>
      </c>
      <c r="D48" t="s">
        <v>71</v>
      </c>
      <c r="F48" t="s">
        <v>150</v>
      </c>
      <c r="G48" t="s">
        <v>187</v>
      </c>
      <c r="H48" t="s">
        <v>188</v>
      </c>
      <c r="I48" t="s">
        <v>189</v>
      </c>
      <c r="J48" t="s">
        <v>193</v>
      </c>
    </row>
    <row r="49" spans="1:10" x14ac:dyDescent="0.25">
      <c r="A49">
        <v>1</v>
      </c>
      <c r="B49" t="s">
        <v>210</v>
      </c>
      <c r="D49" t="s">
        <v>71</v>
      </c>
      <c r="F49" t="s">
        <v>175</v>
      </c>
      <c r="G49" t="s">
        <v>190</v>
      </c>
      <c r="H49" t="s">
        <v>191</v>
      </c>
      <c r="I49" t="s">
        <v>192</v>
      </c>
      <c r="J49" t="s">
        <v>194</v>
      </c>
    </row>
    <row r="50" spans="1:10" x14ac:dyDescent="0.25">
      <c r="A50">
        <v>0</v>
      </c>
      <c r="B50" t="s">
        <v>210</v>
      </c>
      <c r="D50" t="s">
        <v>71</v>
      </c>
      <c r="F50" t="s">
        <v>175</v>
      </c>
      <c r="G50" t="s">
        <v>195</v>
      </c>
      <c r="H50" t="s">
        <v>196</v>
      </c>
      <c r="I50" t="s">
        <v>199</v>
      </c>
      <c r="J50" t="s">
        <v>200</v>
      </c>
    </row>
    <row r="51" spans="1:10" x14ac:dyDescent="0.25">
      <c r="A51">
        <v>0</v>
      </c>
      <c r="B51" t="s">
        <v>210</v>
      </c>
      <c r="D51" t="s">
        <v>71</v>
      </c>
      <c r="F51" t="s">
        <v>175</v>
      </c>
      <c r="G51" t="s">
        <v>197</v>
      </c>
      <c r="H51" t="s">
        <v>198</v>
      </c>
      <c r="I51" t="s">
        <v>201</v>
      </c>
      <c r="J51" t="s">
        <v>202</v>
      </c>
    </row>
    <row r="52" spans="1:10" x14ac:dyDescent="0.25">
      <c r="A52">
        <v>0</v>
      </c>
      <c r="B52" t="s">
        <v>210</v>
      </c>
      <c r="D52" t="s">
        <v>71</v>
      </c>
      <c r="F52" t="s">
        <v>175</v>
      </c>
      <c r="G52" t="s">
        <v>203</v>
      </c>
      <c r="H52" t="s">
        <v>204</v>
      </c>
      <c r="I52" t="s">
        <v>205</v>
      </c>
      <c r="J5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binary</vt:lpstr>
      <vt:lpstr>multiclass</vt:lpstr>
      <vt:lpstr>regression</vt:lpstr>
      <vt:lpstr>map</vt:lpstr>
      <vt:lpstr>panels</vt:lpstr>
      <vt:lpstr>backup</vt:lpstr>
      <vt:lpstr>binary</vt:lpstr>
      <vt:lpstr>multiclass</vt:lpstr>
      <vt:lpstr>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2020-07-21T19:45:40Z</dcterms:created>
  <dcterms:modified xsi:type="dcterms:W3CDTF">2020-07-29T16:10:19Z</dcterms:modified>
</cp:coreProperties>
</file>