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kterbogen" sheetId="1" state="visible" r:id="rId3"/>
    <sheet name="Fertigkeiten" sheetId="2" state="visible" r:id="rId4"/>
    <sheet name="Inventar" sheetId="3" state="visible" r:id="rId5"/>
    <sheet name="Magie" sheetId="4" state="visible" r:id="rId6"/>
    <sheet name="Ausrüstung" sheetId="5" state="visible" r:id="rId7"/>
    <sheet name="Notiz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<sst xmlns="http://schemas.openxmlformats.org/spreadsheetml/2006/main" count="494" uniqueCount="343">
  <si>
    <t xml:space="preserve">Name</t>
  </si>
  <si>
    <t xml:space="preserve">Ferris</t>
  </si>
  <si>
    <t xml:space="preserve">Attribute</t>
  </si>
  <si>
    <t xml:space="preserve">Perk</t>
  </si>
  <si>
    <t xml:space="preserve">BP</t>
  </si>
  <si>
    <t xml:space="preserve">Effekt</t>
  </si>
  <si>
    <t xml:space="preserve">Nachteile</t>
  </si>
  <si>
    <t xml:space="preserve">Rasse</t>
  </si>
  <si>
    <t xml:space="preserve">Lepurii/Volx</t>
  </si>
  <si>
    <t xml:space="preserve">Flink</t>
  </si>
  <si>
    <t xml:space="preserve">Vorteil eigenbewegung</t>
  </si>
  <si>
    <t xml:space="preserve">Sozialphobie</t>
  </si>
  <si>
    <t xml:space="preserve">interaktionen mit anderen nachteilig</t>
  </si>
  <si>
    <t xml:space="preserve">Körper</t>
  </si>
  <si>
    <t xml:space="preserve">Geist</t>
  </si>
  <si>
    <t xml:space="preserve">+4 Mobilität</t>
  </si>
  <si>
    <t xml:space="preserve">Größe</t>
  </si>
  <si>
    <t xml:space="preserve">Magiesicht</t>
  </si>
  <si>
    <t xml:space="preserve">Fähigkeit magie zu erkennen</t>
  </si>
  <si>
    <t xml:space="preserve">Vegetarisch</t>
  </si>
  <si>
    <t xml:space="preserve">Fleisch verzehr ist verboten</t>
  </si>
  <si>
    <t xml:space="preserve">Gewicht</t>
  </si>
  <si>
    <t xml:space="preserve">Kraft</t>
  </si>
  <si>
    <t xml:space="preserve">Intelligenz</t>
  </si>
  <si>
    <t xml:space="preserve">Flug lvl 2</t>
  </si>
  <si>
    <t xml:space="preserve">kann kurze distanz fliegen</t>
  </si>
  <si>
    <t xml:space="preserve">Bunter Hund</t>
  </si>
  <si>
    <t xml:space="preserve">andere erhalten eine zusätzliche Erfolgsstufe auf</t>
  </si>
  <si>
    <t xml:space="preserve"> Mustern/Menschenkenntnis-Würfe</t>
  </si>
  <si>
    <t xml:space="preserve">Geschick</t>
  </si>
  <si>
    <t xml:space="preserve">Willenskraft</t>
  </si>
  <si>
    <t xml:space="preserve">Ausdauernd</t>
  </si>
  <si>
    <t xml:space="preserve">Weniger Malus durch längeres aufbleiben</t>
  </si>
  <si>
    <t xml:space="preserve">Sleepyhead</t>
  </si>
  <si>
    <t xml:space="preserve">braucht eine ZE mehr Schlaf</t>
  </si>
  <si>
    <t xml:space="preserve">/</t>
  </si>
  <si>
    <t xml:space="preserve">HP</t>
  </si>
  <si>
    <t xml:space="preserve">und körperlicher Aktionen</t>
  </si>
  <si>
    <t xml:space="preserve">Bildoption</t>
  </si>
  <si>
    <t xml:space="preserve">Zähigkeit</t>
  </si>
  <si>
    <t xml:space="preserve">Charisma</t>
  </si>
  <si>
    <t xml:space="preserve">Stur</t>
  </si>
  <si>
    <t xml:space="preserve">Willenskraft in Argumenten im Vorteil</t>
  </si>
  <si>
    <t xml:space="preserve">MP</t>
  </si>
  <si>
    <t xml:space="preserve">Sprachen</t>
  </si>
  <si>
    <t xml:space="preserve">Reflex</t>
  </si>
  <si>
    <t xml:space="preserve">Sinne</t>
  </si>
  <si>
    <t xml:space="preserve">Magie Anwender</t>
  </si>
  <si>
    <t xml:space="preserve">4</t>
  </si>
  <si>
    <t xml:space="preserve">Erlaubt es Magie zu verwenden</t>
  </si>
  <si>
    <t xml:space="preserve">common</t>
  </si>
  <si>
    <t xml:space="preserve">Wildcard</t>
  </si>
  <si>
    <t xml:space="preserve">Kalyz</t>
  </si>
  <si>
    <t xml:space="preserve">+3 aether</t>
  </si>
  <si>
    <t xml:space="preserve">Exp</t>
  </si>
  <si>
    <t xml:space="preserve">Lepuuri</t>
  </si>
  <si>
    <t xml:space="preserve">Initiative:</t>
  </si>
  <si>
    <t xml:space="preserve">Magie-Typus:</t>
  </si>
  <si>
    <t xml:space="preserve">Natur</t>
  </si>
  <si>
    <t xml:space="preserve">2d4 aether regeneration</t>
  </si>
  <si>
    <t xml:space="preserve">Yuunga</t>
  </si>
  <si>
    <t xml:space="preserve">Verstärkter Sinn
(Sehen)</t>
  </si>
  <si>
    <t xml:space="preserve">Mustern auf sehen im Vorteil</t>
  </si>
  <si>
    <t xml:space="preserve">Tiersprache</t>
  </si>
  <si>
    <t xml:space="preserve">Bonus:</t>
  </si>
  <si>
    <t xml:space="preserve">Magischer 
Verstärker</t>
  </si>
  <si>
    <t xml:space="preserve">Gelungene zauber eine stufe höher</t>
  </si>
  <si>
    <t xml:space="preserve">Paradigmen</t>
  </si>
  <si>
    <t xml:space="preserve">Wohlbefinden</t>
  </si>
  <si>
    <t xml:space="preserve">Lifeforce</t>
  </si>
  <si>
    <t xml:space="preserve">Saisonaler
Einklang</t>
  </si>
  <si>
    <t xml:space="preserve">Schlafen</t>
  </si>
  <si>
    <t xml:space="preserve">Pride</t>
  </si>
  <si>
    <t xml:space="preserve">Fashion</t>
  </si>
  <si>
    <t xml:space="preserve"> </t>
  </si>
  <si>
    <t xml:space="preserve"> -1 Würfel</t>
  </si>
  <si>
    <t xml:space="preserve">Frühling</t>
  </si>
  <si>
    <t xml:space="preserve">-</t>
  </si>
  <si>
    <t xml:space="preserve">+2 auf Pflanzenkunde (Farming) oder </t>
  </si>
  <si>
    <t xml:space="preserve">Grad</t>
  </si>
  <si>
    <t xml:space="preserve">X</t>
  </si>
  <si>
    <t xml:space="preserve">-1 Vorteil</t>
  </si>
  <si>
    <t xml:space="preserve">Tierkunde(Abrichten) | +1 Faith</t>
  </si>
  <si>
    <t xml:space="preserve">Brand</t>
  </si>
  <si>
    <t xml:space="preserve">-1 Wurf Geist</t>
  </si>
  <si>
    <t xml:space="preserve">Sanity</t>
  </si>
  <si>
    <t xml:space="preserve">Sommer</t>
  </si>
  <si>
    <t xml:space="preserve">[+4] "temporäre" HP / +1 Mobilität</t>
  </si>
  <si>
    <t xml:space="preserve">Daily</t>
  </si>
  <si>
    <t xml:space="preserve">-1 Wurf Körper</t>
  </si>
  <si>
    <t xml:space="preserve">Herbst</t>
  </si>
  <si>
    <t xml:space="preserve"> +1 "Willpower"</t>
  </si>
  <si>
    <t xml:space="preserve">SE´s</t>
  </si>
  <si>
    <t xml:space="preserve">+2 Bonus auf Wildnis oder Heimlichkeit</t>
  </si>
  <si>
    <t xml:space="preserve">Athletik</t>
  </si>
  <si>
    <t xml:space="preserve">1</t>
  </si>
  <si>
    <t xml:space="preserve">flink</t>
  </si>
  <si>
    <t xml:space="preserve">Bewegung - 1/3</t>
  </si>
  <si>
    <t xml:space="preserve">Faith</t>
  </si>
  <si>
    <t xml:space="preserve">Winter</t>
  </si>
  <si>
    <t xml:space="preserve">alle erhaltenen/gegebenen Heilungen [+1</t>
  </si>
  <si>
    <t xml:space="preserve">Mustern</t>
  </si>
  <si>
    <t xml:space="preserve">+2 Bonus auf Medizin oder Jäger</t>
  </si>
  <si>
    <t xml:space="preserve">Pflanzenkunde</t>
  </si>
  <si>
    <t xml:space="preserve">Initiative im Nachteil</t>
  </si>
  <si>
    <t xml:space="preserve">Linguist x2</t>
  </si>
  <si>
    <t xml:space="preserve">2</t>
  </si>
  <si>
    <t xml:space="preserve">2 Common Sprachen, 1 exotic sprache</t>
  </si>
  <si>
    <t xml:space="preserve">Magiekunde</t>
  </si>
  <si>
    <t xml:space="preserve">Magiewirkung</t>
  </si>
  <si>
    <t xml:space="preserve">15</t>
  </si>
  <si>
    <t xml:space="preserve">+/- 0</t>
  </si>
  <si>
    <t xml:space="preserve">Willensstärke</t>
  </si>
  <si>
    <t xml:space="preserve">5</t>
  </si>
  <si>
    <t xml:space="preserve">Gaukelei/trickbetrug</t>
  </si>
  <si>
    <t xml:space="preserve">Initiative im Vorteil</t>
  </si>
  <si>
    <t xml:space="preserve">Klettern/Athletik</t>
  </si>
  <si>
    <t xml:space="preserve">Schreiber/maler</t>
  </si>
  <si>
    <t xml:space="preserve">0</t>
  </si>
  <si>
    <t xml:space="preserve">Bewegung +1/3</t>
  </si>
  <si>
    <t xml:space="preserve">Weber</t>
  </si>
  <si>
    <t xml:space="preserve">Ausweichen</t>
  </si>
  <si>
    <t xml:space="preserve">+1 Wurf Körper/Geist</t>
  </si>
  <si>
    <t xml:space="preserve">Monster/unwesen</t>
  </si>
  <si>
    <t xml:space="preserve">Tierkunde</t>
  </si>
  <si>
    <t xml:space="preserve">3</t>
  </si>
  <si>
    <t xml:space="preserve">+1 Wurf Geist/Körper</t>
  </si>
  <si>
    <t xml:space="preserve">Wildniss</t>
  </si>
  <si>
    <t xml:space="preserve">Religion</t>
  </si>
  <si>
    <t xml:space="preserve"> +1 Würfel</t>
  </si>
  <si>
    <t xml:space="preserve">-1 Nachteil</t>
  </si>
  <si>
    <t xml:space="preserve">Allgemein</t>
  </si>
  <si>
    <t xml:space="preserve">SE benötigt</t>
  </si>
  <si>
    <t xml:space="preserve">EXP benötigt</t>
  </si>
  <si>
    <t xml:space="preserve">Fertigkeit</t>
  </si>
  <si>
    <t xml:space="preserve">Attribut</t>
  </si>
  <si>
    <t xml:space="preserve">+ / -</t>
  </si>
  <si>
    <t xml:space="preserve">Spezialisierung</t>
  </si>
  <si>
    <t xml:space="preserve">Notizen</t>
  </si>
  <si>
    <t xml:space="preserve">Klettern / Athletik</t>
  </si>
  <si>
    <t xml:space="preserve">R</t>
  </si>
  <si>
    <t xml:space="preserve">Initiative</t>
  </si>
  <si>
    <t xml:space="preserve">Anfangsattribut: Körper</t>
  </si>
  <si>
    <t xml:space="preserve">K</t>
  </si>
  <si>
    <t xml:space="preserve">G</t>
  </si>
  <si>
    <t xml:space="preserve">Schwimmen</t>
  </si>
  <si>
    <t xml:space="preserve">Z</t>
  </si>
  <si>
    <t xml:space="preserve">Tanz und Akrobatik</t>
  </si>
  <si>
    <t xml:space="preserve">Anfangsattribut: Körper oder Charisma</t>
  </si>
  <si>
    <t xml:space="preserve">I</t>
  </si>
  <si>
    <t xml:space="preserve">W</t>
  </si>
  <si>
    <t xml:space="preserve">Gesang und Musizieren</t>
  </si>
  <si>
    <t xml:space="preserve">Anfangsattribut: freie Wahl</t>
  </si>
  <si>
    <t xml:space="preserve">C</t>
  </si>
  <si>
    <t xml:space="preserve">S</t>
  </si>
  <si>
    <t xml:space="preserve">Gaukelei und Trickbetrug</t>
  </si>
  <si>
    <t xml:space="preserve">B</t>
  </si>
  <si>
    <t xml:space="preserve">Mustern und Menschenkenntnis</t>
  </si>
  <si>
    <t xml:space="preserve">Sinne, Beobachten</t>
  </si>
  <si>
    <t xml:space="preserve">Anfangsattribut: Geist</t>
  </si>
  <si>
    <t xml:space="preserve">M</t>
  </si>
  <si>
    <t xml:space="preserve">Etikette und Redegewandheit</t>
  </si>
  <si>
    <t xml:space="preserve">CH</t>
  </si>
  <si>
    <t xml:space="preserve">Reiten</t>
  </si>
  <si>
    <t xml:space="preserve">Fahrzeug lenken und Geräte bedienen</t>
  </si>
  <si>
    <t xml:space="preserve">Schleichen, Verstecken und Heimlichkeit</t>
  </si>
  <si>
    <t xml:space="preserve">Eigensinn</t>
  </si>
  <si>
    <t xml:space="preserve">Kampf</t>
  </si>
  <si>
    <t xml:space="preserve">Fähigkeiten</t>
  </si>
  <si>
    <t xml:space="preserve">Reflexiv</t>
  </si>
  <si>
    <t xml:space="preserve">Nahkampf </t>
  </si>
  <si>
    <t xml:space="preserve">Fernkampf</t>
  </si>
  <si>
    <t xml:space="preserve">Führen, Taktik und Kriegskunst</t>
  </si>
  <si>
    <t xml:space="preserve">Blocken mit Schilden</t>
  </si>
  <si>
    <t xml:space="preserve">Kriegsmaschinerie</t>
  </si>
  <si>
    <t xml:space="preserve">Magieanwendung</t>
  </si>
  <si>
    <t xml:space="preserve">Natur, Umgebung, Support</t>
  </si>
  <si>
    <t xml:space="preserve">Wissen</t>
  </si>
  <si>
    <t xml:space="preserve">Religion, Götter und Dämonen</t>
  </si>
  <si>
    <t xml:space="preserve">Heraldik, Rechts- und Altertumskunde</t>
  </si>
  <si>
    <t xml:space="preserve">Handel und Wertgegenstände</t>
  </si>
  <si>
    <t xml:space="preserve">Mode</t>
  </si>
  <si>
    <t xml:space="preserve">Monster und Unwesenskunde</t>
  </si>
  <si>
    <t xml:space="preserve">Einheimische</t>
  </si>
  <si>
    <t xml:space="preserve">Magische Phänomene</t>
  </si>
  <si>
    <t xml:space="preserve">Magie</t>
  </si>
  <si>
    <t xml:space="preserve">Wildnis, Navigation und Wetterkunde</t>
  </si>
  <si>
    <t xml:space="preserve">Stadtleben und Gassenwissen</t>
  </si>
  <si>
    <t xml:space="preserve">Handwerk</t>
  </si>
  <si>
    <t xml:space="preserve">Schreiber, Maler und Kartograph</t>
  </si>
  <si>
    <t xml:space="preserve">Zeichnen, stifte (+3 Mind Attribut)</t>
  </si>
  <si>
    <t xml:space="preserve">Holzfäller, Zimmermann und Schnitzer</t>
  </si>
  <si>
    <t xml:space="preserve">Schmied, Gießer und Metallurgie</t>
  </si>
  <si>
    <t xml:space="preserve">Bergbau und Steinmetz</t>
  </si>
  <si>
    <t xml:space="preserve">Weber, Schneider und Färber</t>
  </si>
  <si>
    <t xml:space="preserve">Kleidung, Stoffe, Verarbeitung, Mode, (+3 Mind Attribut)
</t>
  </si>
  <si>
    <t xml:space="preserve">Jäger und Kürschner</t>
  </si>
  <si>
    <t xml:space="preserve">Tierkunde und Abrichten</t>
  </si>
  <si>
    <t xml:space="preserve">Taming (+3 Mind Attribut)</t>
  </si>
  <si>
    <t xml:space="preserve">Chemiker und Glasbläser</t>
  </si>
  <si>
    <t xml:space="preserve">Kochen</t>
  </si>
  <si>
    <t xml:space="preserve">Pflanzlich, (+3 Mind Attribut)</t>
  </si>
  <si>
    <t xml:space="preserve">Ritualistik</t>
  </si>
  <si>
    <t xml:space="preserve">Pflanzenkunde und Landwirtschaft</t>
  </si>
  <si>
    <t xml:space="preserve">Organisches (+3 Mind Attribut)</t>
  </si>
  <si>
    <t xml:space="preserve">Medizin und Heilkunde</t>
  </si>
  <si>
    <t xml:space="preserve">Feinschliff und Präzisionsmechanik</t>
  </si>
  <si>
    <t xml:space="preserve">Inventar</t>
  </si>
  <si>
    <t xml:space="preserve">Geldbeutel</t>
  </si>
  <si>
    <r>
      <rPr>
        <b val="true"/>
        <sz val="14"/>
        <color rgb="FF000000"/>
        <rFont val="Arial1"/>
        <family val="0"/>
      </rPr>
      <t xml:space="preserve">G</t>
    </r>
    <r>
      <rPr>
        <sz val="14"/>
        <color rgb="FF000000"/>
        <rFont val="Arial1"/>
        <family val="0"/>
      </rPr>
      <t xml:space="preserve">ulden</t>
    </r>
  </si>
  <si>
    <r>
      <rPr>
        <b val="true"/>
        <sz val="14"/>
        <color rgb="FF000000"/>
        <rFont val="Arial1"/>
        <family val="0"/>
      </rPr>
      <t xml:space="preserve">S</t>
    </r>
    <r>
      <rPr>
        <sz val="14"/>
        <color rgb="FF000000"/>
        <rFont val="Arial1"/>
        <family val="0"/>
      </rPr>
      <t xml:space="preserve">chilling</t>
    </r>
  </si>
  <si>
    <r>
      <rPr>
        <b val="true"/>
        <sz val="14"/>
        <color rgb="FF000000"/>
        <rFont val="Arial1"/>
        <family val="0"/>
      </rPr>
      <t xml:space="preserve">H</t>
    </r>
    <r>
      <rPr>
        <sz val="14"/>
        <color rgb="FF000000"/>
        <rFont val="Arial1"/>
        <family val="0"/>
      </rPr>
      <t xml:space="preserve">eller</t>
    </r>
  </si>
  <si>
    <r>
      <rPr>
        <b val="true"/>
        <sz val="14"/>
        <color rgb="FF000000"/>
        <rFont val="Arial1"/>
        <family val="0"/>
      </rPr>
      <t xml:space="preserve">P</t>
    </r>
    <r>
      <rPr>
        <sz val="14"/>
        <color rgb="FF000000"/>
        <rFont val="Arial1"/>
        <family val="0"/>
      </rPr>
      <t xml:space="preserve">fifferling</t>
    </r>
  </si>
  <si>
    <t xml:space="preserve">Im Inventar</t>
  </si>
  <si>
    <t xml:space="preserve">PL</t>
  </si>
  <si>
    <t xml:space="preserve">Anzahl</t>
  </si>
  <si>
    <t xml:space="preserve">Stoffe</t>
  </si>
  <si>
    <t xml:space="preserve">Rucksack</t>
  </si>
  <si>
    <t xml:space="preserve">Antike-nagaii währung (2 Gold 5 Silber)</t>
  </si>
  <si>
    <t xml:space="preserve">Xachivi Wool (Mag Resi)</t>
  </si>
  <si>
    <t xml:space="preserve">Werkzeugset (nähset mit nähmashine) +4 Auf schneidern</t>
  </si>
  <si>
    <t xml:space="preserve">Rolle-Weaver-Faden</t>
  </si>
  <si>
    <t xml:space="preserve">Klopflicht</t>
  </si>
  <si>
    <t xml:space="preserve">SpellTome (verwaschen) (focus gegenstand) 0/3 ladungen</t>
  </si>
  <si>
    <t xml:space="preserve">Wuppelfiber (weich orangefarbige seide)</t>
  </si>
  <si>
    <t xml:space="preserve">Zelt</t>
  </si>
  <si>
    <t xml:space="preserve">Spelltome:  2/4 ladungen lightning (märchenbuch)
Wolke als schlange dessen zunge ein blitz repräsentiert?</t>
  </si>
  <si>
    <t xml:space="preserve">Traumwöllchen (begüstigt traum und visionen)
Für schlafanzüge</t>
  </si>
  <si>
    <t xml:space="preserve">Getrocknete Früchte</t>
  </si>
  <si>
    <t xml:space="preserve">Fluffy-Wupple-Fur (Gives Fluffy Lv:1 on melee hit
 Roll d20 (14+ deal d8 Poison Dmg back)</t>
  </si>
  <si>
    <t xml:space="preserve">Flashe (Quellwasser) </t>
  </si>
  <si>
    <t xml:space="preserve">4/5</t>
  </si>
  <si>
    <t xml:space="preserve">Wupple-Silk
Feature: Smooth, (Glamor PL wird in social addiert)</t>
  </si>
  <si>
    <t xml:space="preserve">Fey Cap / Effect = random</t>
  </si>
  <si>
    <t xml:space="preserve">Starbrood-Collar-Membran (deko)</t>
  </si>
  <si>
    <t xml:space="preserve">Naturelementar Kristall (mittel)</t>
  </si>
  <si>
    <t xml:space="preserve">Starbrood-Faden (poison reduktion 2 pro pl)</t>
  </si>
  <si>
    <t xml:space="preserve">Woppelberrys</t>
  </si>
  <si>
    <t xml:space="preserve">Starbrood Wing-Membrane On Hit: Poison-Cloud
 (d3 Poi Dmg) Will-Save (d20+10) / on Fail: (-1) roll next Turn</t>
  </si>
  <si>
    <t xml:space="preserve">"Butterfly-Wing"/Teleport (1) On Worldmap: 
Teleport up to (1 ZE) closer to next City</t>
  </si>
  <si>
    <t xml:space="preserve">In-k-oi Tinte (Maiz gelb)</t>
  </si>
  <si>
    <t xml:space="preserve">Pralinen</t>
  </si>
  <si>
    <t xml:space="preserve">Farbstoff (lila)</t>
  </si>
  <si>
    <t xml:space="preserve">Fischglas (In-k-oi)
Tierkunde (ziel: 13 für tinte) (4/7)</t>
  </si>
  <si>
    <t xml:space="preserve">Skizze: Gentelman Anzug Progress 54/60</t>
  </si>
  <si>
    <t xml:space="preserve">Farbstoff (weiß)</t>
  </si>
  <si>
    <t xml:space="preserve">Normales Fischfutter</t>
  </si>
  <si>
    <t xml:space="preserve">Schreiberset (+3 schreiber/maler)</t>
  </si>
  <si>
    <t xml:space="preserve">Farbstoff (Schwarz)</t>
  </si>
  <si>
    <t xml:space="preserve">Premium Futter (färbt tinte goldig)</t>
  </si>
  <si>
    <t xml:space="preserve">Skizzenpapier (snittmuster)</t>
  </si>
  <si>
    <t xml:space="preserve">Farbstoff (Himmelblau)</t>
  </si>
  <si>
    <t xml:space="preserve">Companion</t>
  </si>
  <si>
    <t xml:space="preserve">Kleidung</t>
  </si>
  <si>
    <t xml:space="preserve">Wupple-Fibre-Larvae (Status: Loyal) Name: Dally
Progress 12/40 Ernten: Woppelsilk </t>
  </si>
  <si>
    <t xml:space="preserve">Wupple-Fibre-Larvae (Status: Loyal) Name: Dilly
Progress 11/40 Ernten: Woppelsilk </t>
  </si>
  <si>
    <t xml:space="preserve">Upgrade Tabelle</t>
  </si>
  <si>
    <t xml:space="preserve">Base</t>
  </si>
  <si>
    <t xml:space="preserve">Dice Up I</t>
  </si>
  <si>
    <t xml:space="preserve">Dice Up II</t>
  </si>
  <si>
    <t xml:space="preserve">Dice Up III</t>
  </si>
  <si>
    <t xml:space="preserve">Dice Up IV</t>
  </si>
  <si>
    <t xml:space="preserve">Dice Up V</t>
  </si>
  <si>
    <t xml:space="preserve">1d4</t>
  </si>
  <si>
    <t xml:space="preserve">1d6+1</t>
  </si>
  <si>
    <t xml:space="preserve">1d8+2</t>
  </si>
  <si>
    <t xml:space="preserve">1d10+3</t>
  </si>
  <si>
    <t xml:space="preserve">1d12+4</t>
  </si>
  <si>
    <t xml:space="preserve">1d20+5</t>
  </si>
  <si>
    <t xml:space="preserve">Scale Up I</t>
  </si>
  <si>
    <t xml:space="preserve">2d4</t>
  </si>
  <si>
    <t xml:space="preserve">2d6+1</t>
  </si>
  <si>
    <t xml:space="preserve">2d8+2</t>
  </si>
  <si>
    <t xml:space="preserve">2d10+3</t>
  </si>
  <si>
    <t xml:space="preserve">2d12+4</t>
  </si>
  <si>
    <t xml:space="preserve">2d20+5</t>
  </si>
  <si>
    <t xml:space="preserve">Scale Up II</t>
  </si>
  <si>
    <t xml:space="preserve">3d4</t>
  </si>
  <si>
    <t xml:space="preserve">3d6+1</t>
  </si>
  <si>
    <t xml:space="preserve">3d8+2</t>
  </si>
  <si>
    <t xml:space="preserve">3d10+3</t>
  </si>
  <si>
    <t xml:space="preserve">3d12+4</t>
  </si>
  <si>
    <t xml:space="preserve">3d20+5</t>
  </si>
  <si>
    <t xml:space="preserve">Scale Up III</t>
  </si>
  <si>
    <t xml:space="preserve">4d4</t>
  </si>
  <si>
    <t xml:space="preserve">4d6+1</t>
  </si>
  <si>
    <t xml:space="preserve">4d8+2</t>
  </si>
  <si>
    <t xml:space="preserve">4d10+3</t>
  </si>
  <si>
    <t xml:space="preserve">4d12+4</t>
  </si>
  <si>
    <t xml:space="preserve">4d20+5</t>
  </si>
  <si>
    <t xml:space="preserve">Scale Up IV</t>
  </si>
  <si>
    <t xml:space="preserve">5d4</t>
  </si>
  <si>
    <t xml:space="preserve">5d6+1</t>
  </si>
  <si>
    <t xml:space="preserve">5d8+2</t>
  </si>
  <si>
    <t xml:space="preserve">5d10+3</t>
  </si>
  <si>
    <t xml:space="preserve">5d12+4</t>
  </si>
  <si>
    <t xml:space="preserve">5d20+5</t>
  </si>
  <si>
    <t xml:space="preserve">Scale Up V</t>
  </si>
  <si>
    <t xml:space="preserve">6d4</t>
  </si>
  <si>
    <t xml:space="preserve">6d6+1</t>
  </si>
  <si>
    <t xml:space="preserve">6d8+2</t>
  </si>
  <si>
    <t xml:space="preserve">6d10+3</t>
  </si>
  <si>
    <t xml:space="preserve">6d12+4</t>
  </si>
  <si>
    <t xml:space="preserve">6d20+5</t>
  </si>
  <si>
    <t xml:space="preserve">Magieschule</t>
  </si>
  <si>
    <t xml:space="preserve">Info</t>
  </si>
  <si>
    <t xml:space="preserve">Vorbereiteter Zauber</t>
  </si>
  <si>
    <t xml:space="preserve">Ladung</t>
  </si>
  <si>
    <t xml:space="preserve">Dauer</t>
  </si>
  <si>
    <t xml:space="preserve">Regelfragen</t>
  </si>
  <si>
    <t xml:space="preserve">Ausrüstung</t>
  </si>
  <si>
    <t xml:space="preserve">Rüstung</t>
  </si>
  <si>
    <t xml:space="preserve">Physische-Resistenzen</t>
  </si>
  <si>
    <t xml:space="preserve">Elementare-Resistenzen</t>
  </si>
  <si>
    <t xml:space="preserve">Wo getragen:</t>
  </si>
  <si>
    <t xml:space="preserve">Kopf</t>
  </si>
  <si>
    <t xml:space="preserve">Brust</t>
  </si>
  <si>
    <t xml:space="preserve">Arme</t>
  </si>
  <si>
    <t xml:space="preserve">Beine</t>
  </si>
  <si>
    <t xml:space="preserve">Feuer</t>
  </si>
  <si>
    <t xml:space="preserve">Wasser</t>
  </si>
  <si>
    <t xml:space="preserve">Erde</t>
  </si>
  <si>
    <t xml:space="preserve">Wind</t>
  </si>
  <si>
    <t xml:space="preserve">Blitz</t>
  </si>
  <si>
    <t xml:space="preserve">Eis</t>
  </si>
  <si>
    <t xml:space="preserve">Säure</t>
  </si>
  <si>
    <t xml:space="preserve">Licht</t>
  </si>
  <si>
    <t xml:space="preserve">Dunkel</t>
  </si>
  <si>
    <t xml:space="preserve">Haltbarkeit</t>
  </si>
  <si>
    <t xml:space="preserve">Attribute / Sonderfertigkeiten</t>
  </si>
  <si>
    <t xml:space="preserve">Summe</t>
  </si>
  <si>
    <t xml:space="preserve">Waffe</t>
  </si>
  <si>
    <t xml:space="preserve">Schadensart</t>
  </si>
  <si>
    <t xml:space="preserve">Physisch</t>
  </si>
  <si>
    <t xml:space="preserve">Elementar</t>
  </si>
  <si>
    <t xml:space="preserve">Waffentyp</t>
  </si>
  <si>
    <t xml:space="preserve">Schnitt</t>
  </si>
  <si>
    <t xml:space="preserve">Stoß</t>
  </si>
  <si>
    <t xml:space="preserve">Stich</t>
  </si>
  <si>
    <t xml:space="preserve">Würfel</t>
  </si>
  <si>
    <t xml:space="preserve">Bonus</t>
  </si>
  <si>
    <t xml:space="preserve">Element(e)</t>
  </si>
  <si>
    <t xml:space="preserve">Elementare-Boni / Affinitäten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</si>
</sst>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\ [$€-407];[RED]\-#,##0.00\ [$€-407]"/>
    <numFmt numFmtId="166" formatCode="[$-407]General"/>
    <numFmt numFmtId="167" formatCode="[$-407]@"/>
    <numFmt numFmtId="168" formatCode="0"/>
    <numFmt numFmtId="169" formatCode="[$-407]0"/>
  </numFmts>
  <fonts count="4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sz val="11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5"/>
      <color rgb="FF7030A0"/>
      <name val="Calibri"/>
      <family val="2"/>
    </font>
    <font>
      <b val="true"/>
      <sz val="14"/>
      <color rgb="FFFF3333"/>
      <name val="Calibri"/>
      <family val="2"/>
    </font>
    <font>
      <b val="true"/>
      <sz val="18"/>
      <color rgb="FF000000"/>
      <name val="Calibri"/>
      <family val="2"/>
    </font>
    <font>
      <sz val="14"/>
      <color rgb="FF000000"/>
      <name val="Felix Titling"/>
      <family val="5"/>
    </font>
    <font>
      <sz val="18"/>
      <color rgb="FF000000"/>
      <name val="Felix Titling"/>
      <family val="5"/>
    </font>
    <font>
      <b val="true"/>
      <sz val="15"/>
      <color rgb="FF000000"/>
      <name val="Calibri"/>
      <family val="2"/>
    </font>
    <font>
      <b val="true"/>
      <sz val="18"/>
      <color rgb="FF000000"/>
      <name val="Felix Titling"/>
      <family val="5"/>
    </font>
    <font>
      <b val="true"/>
      <sz val="12"/>
      <color rgb="FF000000"/>
      <name val="Calibri"/>
      <family val="2"/>
    </font>
    <font>
      <sz val="15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20"/>
      <color rgb="FF007826"/>
      <name val="Calibri"/>
      <family val="2"/>
    </font>
    <font>
      <sz val="16"/>
      <color rgb="FF000000"/>
      <name val="Felix Titling"/>
      <family val="5"/>
    </font>
    <font>
      <b val="true"/>
      <sz val="16"/>
      <color rgb="FF000000"/>
      <name val="Felix Titling"/>
      <family val="5"/>
    </font>
    <font>
      <b val="true"/>
      <sz val="15"/>
      <color rgb="FF3399FF"/>
      <name val="Calibri"/>
      <family val="2"/>
    </font>
    <font>
      <b val="true"/>
      <sz val="11"/>
      <color rgb="FF000000"/>
      <name val="Felix Titling"/>
      <family val="5"/>
    </font>
    <font>
      <b val="true"/>
      <sz val="15"/>
      <color rgb="FFB2B2B2"/>
      <name val="Calibri"/>
      <family val="2"/>
    </font>
    <font>
      <sz val="18"/>
      <color rgb="FF000000"/>
      <name val="Calibri"/>
      <family val="2"/>
    </font>
    <font>
      <b val="true"/>
      <sz val="12"/>
      <color rgb="FF000000"/>
      <name val="Felix Titling"/>
      <family val="5"/>
    </font>
    <font>
      <sz val="12"/>
      <color rgb="FF000000"/>
      <name val="Calibri"/>
      <family val="2"/>
    </font>
    <font>
      <b val="true"/>
      <sz val="16"/>
      <color rgb="FF663300"/>
      <name val="Felix Titling"/>
      <family val="5"/>
    </font>
    <font>
      <sz val="16"/>
      <color rgb="FF663300"/>
      <name val="Breathe Fire"/>
      <family val="0"/>
    </font>
    <font>
      <b val="true"/>
      <sz val="16"/>
      <color rgb="FF806000"/>
      <name val="Felix Titling"/>
      <family val="5"/>
    </font>
    <font>
      <sz val="12"/>
      <color rgb="FF000000"/>
      <name val="Arial1"/>
      <family val="0"/>
    </font>
    <font>
      <sz val="16"/>
      <color rgb="FF000000"/>
      <name val="Arial1"/>
      <family val="0"/>
    </font>
    <font>
      <sz val="20"/>
      <color rgb="FF000000"/>
      <name val="Arial1"/>
      <family val="0"/>
    </font>
    <font>
      <b val="true"/>
      <sz val="14"/>
      <color rgb="FF000000"/>
      <name val="Arial1"/>
      <family val="0"/>
    </font>
    <font>
      <sz val="14"/>
      <color rgb="FF000000"/>
      <name val="Arial1"/>
      <family val="0"/>
    </font>
    <font>
      <b val="true"/>
      <sz val="16"/>
      <color rgb="FF000000"/>
      <name val="Arial1"/>
      <family val="0"/>
    </font>
    <font>
      <sz val="16"/>
      <color rgb="FF663300"/>
      <name val="Breathe Fire1"/>
      <family val="0"/>
    </font>
    <font>
      <sz val="12"/>
      <color rgb="FF000000"/>
      <name val="Andalus"/>
      <family val="0"/>
    </font>
    <font>
      <b val="true"/>
      <sz val="18"/>
      <color rgb="FF000000"/>
      <name val="Arial1"/>
      <family val="0"/>
    </font>
    <font>
      <sz val="20"/>
      <color rgb="FF000000"/>
      <name val="Calibri"/>
      <family val="2"/>
    </font>
    <font>
      <sz val="18"/>
      <color rgb="FF000000"/>
      <name val="Arial1"/>
      <family val="0"/>
    </font>
    <font>
      <b val="true"/>
      <sz val="11"/>
      <color rgb="FF000000"/>
      <name val="Arial1"/>
      <family val="0"/>
    </font>
  </fonts>
  <fills count="52">
    <fill>
      <patternFill patternType="none"/>
    </fill>
    <fill>
      <patternFill patternType="gray125"/>
    </fill>
    <fill>
      <patternFill patternType="solid">
        <fgColor rgb="FFA9D18E"/>
        <bgColor rgb="FFC5E0B4"/>
      </patternFill>
    </fill>
    <fill>
      <patternFill patternType="solid">
        <fgColor rgb="FFD6DCE5"/>
        <bgColor rgb="FFDDDDDD"/>
      </patternFill>
    </fill>
    <fill>
      <patternFill patternType="solid">
        <fgColor rgb="FFC5E0B4"/>
        <bgColor rgb="FFC6E0B4"/>
      </patternFill>
    </fill>
    <fill>
      <patternFill patternType="solid">
        <fgColor rgb="FFAFABAB"/>
        <bgColor rgb="FFAEAAAA"/>
      </patternFill>
    </fill>
    <fill>
      <patternFill patternType="solid">
        <fgColor rgb="FFDAE3F3"/>
        <bgColor rgb="FFD9E1F2"/>
      </patternFill>
    </fill>
    <fill>
      <patternFill patternType="solid">
        <fgColor rgb="FFD0CECE"/>
        <bgColor rgb="FFD9D9D9"/>
      </patternFill>
    </fill>
    <fill>
      <patternFill patternType="solid">
        <fgColor rgb="FFE2F0D9"/>
        <bgColor rgb="FFE2EFDA"/>
      </patternFill>
    </fill>
    <fill>
      <patternFill patternType="solid">
        <fgColor rgb="FFC55A11"/>
        <bgColor rgb="FFED7D31"/>
      </patternFill>
    </fill>
    <fill>
      <patternFill patternType="solid">
        <fgColor rgb="FF2E75B6"/>
        <bgColor rgb="FF2F5597"/>
      </patternFill>
    </fill>
    <fill>
      <patternFill patternType="solid">
        <fgColor rgb="FFF4B183"/>
        <bgColor rgb="FFFFCC99"/>
      </patternFill>
    </fill>
    <fill>
      <patternFill patternType="solid">
        <fgColor rgb="FF9DC3E6"/>
        <bgColor rgb="FFB4C7E7"/>
      </patternFill>
    </fill>
    <fill>
      <patternFill patternType="solid">
        <fgColor rgb="FFF2F2F2"/>
        <bgColor rgb="FFEEEEEE"/>
      </patternFill>
    </fill>
    <fill>
      <patternFill patternType="solid">
        <fgColor rgb="FFD9D9D9"/>
        <bgColor rgb="FFDDDDDD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D700"/>
      </patternFill>
    </fill>
    <fill>
      <patternFill patternType="solid">
        <fgColor rgb="FFFFF2CC"/>
        <bgColor rgb="FFFBE5D6"/>
      </patternFill>
    </fill>
    <fill>
      <patternFill patternType="solid">
        <fgColor rgb="FF92D050"/>
        <bgColor rgb="FFA9D18E"/>
      </patternFill>
    </fill>
    <fill>
      <patternFill patternType="solid">
        <fgColor rgb="FF00B050"/>
        <bgColor rgb="FF06A8FA"/>
      </patternFill>
    </fill>
    <fill>
      <patternFill patternType="mediumGray">
        <fgColor rgb="FF136224"/>
        <bgColor rgb="FF5B545E"/>
      </patternFill>
    </fill>
    <fill>
      <patternFill patternType="solid">
        <fgColor rgb="FFFFFBEF"/>
        <bgColor rgb="FFF2F2F2"/>
      </patternFill>
    </fill>
    <fill>
      <patternFill patternType="solid">
        <fgColor rgb="FFEEEEEE"/>
        <bgColor rgb="FFEDEDED"/>
      </patternFill>
    </fill>
    <fill>
      <patternFill patternType="solid">
        <fgColor rgb="FFDDDDDD"/>
        <bgColor rgb="FFD9D9D9"/>
      </patternFill>
    </fill>
    <fill>
      <patternFill patternType="solid">
        <fgColor rgb="FFB2B2B2"/>
        <bgColor rgb="FFAFABAB"/>
      </patternFill>
    </fill>
    <fill>
      <patternFill patternType="solid">
        <fgColor rgb="FF999999"/>
        <bgColor rgb="FFA6A6A6"/>
      </patternFill>
    </fill>
    <fill>
      <patternFill patternType="solid">
        <fgColor rgb="FF5B545E"/>
        <bgColor rgb="FF2F5597"/>
      </patternFill>
    </fill>
    <fill>
      <patternFill patternType="solid">
        <fgColor rgb="FFFFD966"/>
        <bgColor rgb="FFFFE699"/>
      </patternFill>
    </fill>
    <fill>
      <patternFill patternType="solid">
        <fgColor rgb="FFDDEBF7"/>
        <bgColor rgb="FFDAE3F3"/>
      </patternFill>
    </fill>
    <fill>
      <patternFill patternType="solid">
        <fgColor rgb="FFFFCC99"/>
        <bgColor rgb="FFF8CBAD"/>
      </patternFill>
    </fill>
    <fill>
      <patternFill patternType="solid">
        <fgColor rgb="FFE2EFDA"/>
        <bgColor rgb="FFE2F0D9"/>
      </patternFill>
    </fill>
    <fill>
      <patternFill patternType="solid">
        <fgColor rgb="FF8FAADC"/>
        <bgColor rgb="FF9DC3E6"/>
      </patternFill>
    </fill>
    <fill>
      <patternFill patternType="solid">
        <fgColor rgb="FFB4C7E7"/>
        <bgColor rgb="FF9DC3E6"/>
      </patternFill>
    </fill>
    <fill>
      <patternFill patternType="solid">
        <fgColor rgb="FFFFD700"/>
        <bgColor rgb="FFFFC000"/>
      </patternFill>
    </fill>
    <fill>
      <patternFill patternType="solid">
        <fgColor rgb="FFEDEDED"/>
        <bgColor rgb="FFEEEEEE"/>
      </patternFill>
    </fill>
    <fill>
      <patternFill patternType="solid">
        <fgColor rgb="FFBF8F00"/>
        <bgColor rgb="FFED7D31"/>
      </patternFill>
    </fill>
    <fill>
      <patternFill patternType="solid">
        <fgColor rgb="FFA6A6A6"/>
        <bgColor rgb="FFAEAAAA"/>
      </patternFill>
    </fill>
    <fill>
      <patternFill patternType="solid">
        <fgColor rgb="FFAEAAAA"/>
        <bgColor rgb="FFAFABAB"/>
      </patternFill>
    </fill>
    <fill>
      <patternFill patternType="solid">
        <fgColor rgb="FFE7E6E6"/>
        <bgColor rgb="FFEDEDED"/>
      </patternFill>
    </fill>
    <fill>
      <patternFill patternType="solid">
        <fgColor rgb="FFF0E0E9"/>
        <bgColor rgb="FFE7E6E6"/>
      </patternFill>
    </fill>
    <fill>
      <patternFill patternType="solid">
        <fgColor rgb="FFBDD7EE"/>
        <bgColor rgb="FFB4C7E7"/>
      </patternFill>
    </fill>
    <fill>
      <patternFill patternType="solid">
        <fgColor rgb="FFD9E1F2"/>
        <bgColor rgb="FFDAE3F3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CC99"/>
      </patternFill>
    </fill>
    <fill>
      <patternFill patternType="solid">
        <fgColor rgb="FFFBE5D6"/>
        <bgColor rgb="FFFCE4D6"/>
      </patternFill>
    </fill>
    <fill>
      <patternFill patternType="solid">
        <fgColor rgb="FFC6E0B4"/>
        <bgColor rgb="FFC5E0B4"/>
      </patternFill>
    </fill>
    <fill>
      <patternFill patternType="solid">
        <fgColor rgb="FFFFFF00"/>
        <bgColor rgb="FFFFD700"/>
      </patternFill>
    </fill>
    <fill>
      <patternFill patternType="solid">
        <fgColor rgb="FF81DEFF"/>
        <bgColor rgb="FF9DC3E6"/>
      </patternFill>
    </fill>
    <fill>
      <patternFill patternType="solid">
        <fgColor rgb="FF5BFF5B"/>
        <bgColor rgb="FF53FF53"/>
      </patternFill>
    </fill>
    <fill>
      <patternFill patternType="solid">
        <fgColor rgb="FFFCE4D6"/>
        <bgColor rgb="FFFBE5D6"/>
      </patternFill>
    </fill>
    <fill>
      <patternFill patternType="solid">
        <fgColor rgb="FF53FF53"/>
        <bgColor rgb="FF5BFF5B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>
        <color rgb="FFAFABAB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>
        <color rgb="FFAFABAB"/>
      </bottom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n"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n"/>
      <right/>
      <top style="thick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n"/>
      <top style="thick"/>
      <bottom style="thick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 style="thick"/>
      <top/>
      <bottom style="thick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7" borderId="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10" borderId="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1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2" borderId="1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8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6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4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3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4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2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7" borderId="2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12" borderId="2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7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4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4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3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8" borderId="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1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8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5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3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7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6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12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14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7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8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9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1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2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12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22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23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4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5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6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23" borderId="2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4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5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6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27" borderId="2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28" borderId="2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17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7" borderId="2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2" fillId="13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29" borderId="1" xfId="21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30" fillId="27" borderId="1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23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4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5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6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3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7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1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2" fillId="13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2" fillId="23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25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9" borderId="11" xfId="21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30" fillId="27" borderId="2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23" borderId="2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4" borderId="2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6" borderId="3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7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1" borderId="1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2" fillId="13" borderId="1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2" fillId="23" borderId="2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5" borderId="2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30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3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9" borderId="3" xfId="21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22" fillId="23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4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6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3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7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1" borderId="3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2" fillId="13" borderId="3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2" fillId="23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3" fillId="31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31" borderId="3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26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26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1" borderId="1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33" fillId="31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3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3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34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35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36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37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3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33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9" fillId="38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3" borderId="1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3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13" borderId="1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13" borderId="1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9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39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9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9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13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13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39" borderId="1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9" borderId="1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3" borderId="1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7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9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7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3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3" borderId="1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9" borderId="1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9" borderId="2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39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9" borderId="2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9" borderId="2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3" borderId="1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11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1" borderId="2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2" borderId="2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2" borderId="2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3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3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3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8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8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3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2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9" borderId="2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2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11" borderId="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0" borderId="3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5" fillId="44" borderId="2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5" fillId="45" borderId="2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0" borderId="3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5" fillId="45" borderId="2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44" borderId="2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45" borderId="2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3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13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9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9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39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1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9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9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0" borderId="3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5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13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39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13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13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1" fillId="2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1" fillId="8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41" borderId="1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8" borderId="3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1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41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8" borderId="4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3" borderId="2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13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13" borderId="2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7" borderId="4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7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7" borderId="2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44" borderId="2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29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36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46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47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48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49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38" borderId="26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2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2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0" borderId="4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9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3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7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8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9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17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18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42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4" borderId="9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4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3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4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5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13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4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4" borderId="4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15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5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2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22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20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22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21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20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22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2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4" borderId="22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3" fillId="14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3" fillId="28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4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41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41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13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3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3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8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8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0" borderId="2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9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6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6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7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8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51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3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8" borderId="2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Excel Built-in Normal" xfId="21"/>
    <cellStyle name="Excel Built-in Normal 1" xfId="22"/>
  </cellStyles>
  <colors>
    <indexedColors>
      <rgbColor rgb="FF000000"/>
      <rgbColor rgb="FFFFFBEF"/>
      <rgbColor rgb="FFFF0000"/>
      <rgbColor rgb="FF53FF53"/>
      <rgbColor rgb="FFEDEDED"/>
      <rgbColor rgb="FFFFFF00"/>
      <rgbColor rgb="FFF8CBAD"/>
      <rgbColor rgb="FF5BFF5B"/>
      <rgbColor rgb="FFC00000"/>
      <rgbColor rgb="FF136224"/>
      <rgbColor rgb="FFEEEEEE"/>
      <rgbColor rgb="FFBF8F00"/>
      <rgbColor rgb="FFDDDDDD"/>
      <rgbColor rgb="FF70AD47"/>
      <rgbColor rgb="FFB2B2B2"/>
      <rgbColor rgb="FFA6A6A6"/>
      <rgbColor rgb="FF8FAADC"/>
      <rgbColor rgb="FFC55A11"/>
      <rgbColor rgb="FFFFF2CC"/>
      <rgbColor rgb="FFDDEBF7"/>
      <rgbColor rgb="FFF0E0E9"/>
      <rgbColor rgb="FFAEAAAA"/>
      <rgbColor rgb="FFC5E0B4"/>
      <rgbColor rgb="FFBDD7EE"/>
      <rgbColor rgb="FFF2F2F2"/>
      <rgbColor rgb="FFD9D9D9"/>
      <rgbColor rgb="FFFFD966"/>
      <rgbColor rgb="FFA9D18E"/>
      <rgbColor rgb="FFD9E1F2"/>
      <rgbColor rgb="FFE7E6E6"/>
      <rgbColor rgb="FFB4C7E7"/>
      <rgbColor rgb="FFFBE5D6"/>
      <rgbColor rgb="FF06A8FA"/>
      <rgbColor rgb="FFE2EFDA"/>
      <rgbColor rgb="FFE2F0D9"/>
      <rgbColor rgb="FFFFE699"/>
      <rgbColor rgb="FF9DC3E6"/>
      <rgbColor rgb="FFF4B183"/>
      <rgbColor rgb="FFAFABAB"/>
      <rgbColor rgb="FFFFCC99"/>
      <rgbColor rgb="FF2E75B6"/>
      <rgbColor rgb="FF81DEFF"/>
      <rgbColor rgb="FF92D050"/>
      <rgbColor rgb="FFFFD700"/>
      <rgbColor rgb="FFFFC000"/>
      <rgbColor rgb="FFED7D31"/>
      <rgbColor rgb="FF5B545E"/>
      <rgbColor rgb="FF999999"/>
      <rgbColor rgb="FFDAE3F3"/>
      <rgbColor rgb="FF00B050"/>
      <rgbColor rgb="FFFCE4D6"/>
      <rgbColor rgb="FFD6DCE5"/>
      <rgbColor rgb="FF6D3900"/>
      <rgbColor rgb="FFD0CECE"/>
      <rgbColor rgb="FF2F5597"/>
      <rgbColor rgb="FFC6E0B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255240</xdr:colOff>
      <xdr:row>0</xdr:row>
      <xdr:rowOff>0</xdr:rowOff>
    </xdr:from>
    <xdr:to>
      <xdr:col>22</xdr:col>
      <xdr:colOff>22320</xdr:colOff>
      <xdr:row>10</xdr:row>
      <xdr:rowOff>39240</xdr:rowOff>
    </xdr:to>
    <xdr:pic>
      <xdr:nvPicPr>
        <xdr:cNvPr id="1" name="Grafik 1"/>
        <xdr:cNvPicPr/>
      </xdr:nvPicPr>
      <xdr:blipFill>
        <a:blip r:embed="rId1"/>
        <a:stretch/>
      </xdr:blipFill>
      <xdr:spPr>
        <a:xfrm>
          <a:off x="4198680" y="0"/>
          <a:ext cx="1607400" cy="2010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B1:CN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S21" activeCellId="0" sqref="AS21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024" min="1" style="1" width="3.73"/>
  </cols>
  <sheetData>
    <row r="1" customFormat="false" ht="15" hidden="false" customHeight="true" outlineLevel="0" collapsed="false">
      <c r="B1" s="2" t="s">
        <v>0</v>
      </c>
      <c r="C1" s="2"/>
      <c r="D1" s="2"/>
      <c r="E1" s="2"/>
      <c r="F1" s="2"/>
      <c r="G1" s="3" t="s">
        <v>1</v>
      </c>
      <c r="H1" s="3"/>
      <c r="I1" s="3"/>
      <c r="J1" s="3"/>
      <c r="K1" s="3"/>
      <c r="L1" s="3"/>
      <c r="M1" s="3"/>
      <c r="N1" s="3"/>
      <c r="Q1" s="4"/>
      <c r="R1" s="4"/>
      <c r="S1" s="4"/>
      <c r="T1" s="4"/>
      <c r="U1" s="4"/>
      <c r="V1" s="4"/>
      <c r="Y1" s="5" t="s">
        <v>2</v>
      </c>
      <c r="Z1" s="5"/>
      <c r="AA1" s="5"/>
      <c r="AB1" s="5"/>
      <c r="AC1" s="5"/>
      <c r="AD1" s="5"/>
      <c r="AE1" s="5"/>
      <c r="AF1" s="5"/>
      <c r="AG1" s="5"/>
      <c r="AH1" s="5"/>
      <c r="AV1" s="6" t="s">
        <v>3</v>
      </c>
      <c r="AW1" s="6"/>
      <c r="AX1" s="6"/>
      <c r="AY1" s="6"/>
      <c r="AZ1" s="6"/>
      <c r="BA1" s="6"/>
      <c r="BB1" s="7" t="s">
        <v>4</v>
      </c>
      <c r="BC1" s="7"/>
      <c r="BD1" s="6" t="s">
        <v>5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S1" s="6" t="s">
        <v>6</v>
      </c>
      <c r="BT1" s="6"/>
      <c r="BU1" s="6"/>
      <c r="BV1" s="6"/>
      <c r="BW1" s="6"/>
      <c r="BX1" s="6"/>
      <c r="BY1" s="7" t="s">
        <v>4</v>
      </c>
      <c r="BZ1" s="7"/>
      <c r="CA1" s="6" t="s">
        <v>5</v>
      </c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customFormat="false" ht="15.75" hidden="false" customHeight="true" outlineLevel="0" collapsed="false"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  <c r="V2" s="4"/>
      <c r="Y2" s="5"/>
      <c r="Z2" s="5"/>
      <c r="AA2" s="5"/>
      <c r="AB2" s="5"/>
      <c r="AC2" s="5"/>
      <c r="AD2" s="5"/>
      <c r="AE2" s="5"/>
      <c r="AF2" s="5"/>
      <c r="AG2" s="5"/>
      <c r="AH2" s="5"/>
      <c r="AV2" s="6"/>
      <c r="AW2" s="6"/>
      <c r="AX2" s="6"/>
      <c r="AY2" s="6"/>
      <c r="AZ2" s="6"/>
      <c r="BA2" s="6"/>
      <c r="BB2" s="7"/>
      <c r="BC2" s="7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S2" s="6"/>
      <c r="BT2" s="6"/>
      <c r="BU2" s="6"/>
      <c r="BV2" s="6"/>
      <c r="BW2" s="6"/>
      <c r="BX2" s="6"/>
      <c r="BY2" s="7"/>
      <c r="BZ2" s="7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customFormat="false" ht="15.75" hidden="false" customHeight="true" outlineLevel="0" collapsed="false">
      <c r="B3" s="8" t="s">
        <v>7</v>
      </c>
      <c r="C3" s="8"/>
      <c r="D3" s="8"/>
      <c r="E3" s="8"/>
      <c r="F3" s="8"/>
      <c r="G3" s="3" t="s">
        <v>8</v>
      </c>
      <c r="H3" s="3"/>
      <c r="I3" s="3"/>
      <c r="J3" s="3"/>
      <c r="K3" s="3"/>
      <c r="L3" s="3"/>
      <c r="M3" s="3"/>
      <c r="N3" s="3"/>
      <c r="Q3" s="4"/>
      <c r="R3" s="4"/>
      <c r="S3" s="4"/>
      <c r="T3" s="4"/>
      <c r="U3" s="4"/>
      <c r="V3" s="4"/>
      <c r="AV3" s="9" t="s">
        <v>9</v>
      </c>
      <c r="AW3" s="9"/>
      <c r="AX3" s="9"/>
      <c r="AY3" s="9"/>
      <c r="AZ3" s="9"/>
      <c r="BA3" s="9"/>
      <c r="BB3" s="10"/>
      <c r="BC3" s="10"/>
      <c r="BD3" s="11" t="s">
        <v>10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S3" s="12" t="s">
        <v>11</v>
      </c>
      <c r="BT3" s="12"/>
      <c r="BU3" s="12"/>
      <c r="BV3" s="12"/>
      <c r="BW3" s="12"/>
      <c r="BX3" s="12"/>
      <c r="BY3" s="10" t="n">
        <v>3</v>
      </c>
      <c r="BZ3" s="10"/>
      <c r="CA3" s="11" t="s">
        <v>12</v>
      </c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</row>
    <row r="4" customFormat="false" ht="15.75" hidden="false" customHeight="true" outlineLevel="0" collapsed="false">
      <c r="B4" s="8"/>
      <c r="C4" s="8"/>
      <c r="D4" s="8"/>
      <c r="E4" s="8"/>
      <c r="F4" s="8"/>
      <c r="G4" s="3"/>
      <c r="H4" s="3"/>
      <c r="I4" s="3"/>
      <c r="J4" s="3"/>
      <c r="K4" s="3"/>
      <c r="L4" s="3"/>
      <c r="M4" s="3"/>
      <c r="N4" s="3"/>
      <c r="Q4" s="4"/>
      <c r="R4" s="4"/>
      <c r="S4" s="4"/>
      <c r="T4" s="4"/>
      <c r="U4" s="4"/>
      <c r="V4" s="4"/>
      <c r="Y4" s="13" t="s">
        <v>13</v>
      </c>
      <c r="Z4" s="13"/>
      <c r="AA4" s="13"/>
      <c r="AB4" s="13"/>
      <c r="AC4" s="13"/>
      <c r="AD4" s="13"/>
      <c r="AE4" s="13"/>
      <c r="AF4" s="13"/>
      <c r="AG4" s="14" t="n">
        <f aca="false">(AG7+AG9+AG11+AG13)/4</f>
        <v>0.25</v>
      </c>
      <c r="AH4" s="14"/>
      <c r="AJ4" s="15" t="s">
        <v>14</v>
      </c>
      <c r="AK4" s="15"/>
      <c r="AL4" s="15"/>
      <c r="AM4" s="15"/>
      <c r="AN4" s="15"/>
      <c r="AO4" s="15"/>
      <c r="AP4" s="15"/>
      <c r="AQ4" s="15"/>
      <c r="AR4" s="14" t="n">
        <f aca="false">(AR7+AR9+AR11+AR13)/4</f>
        <v>2.5</v>
      </c>
      <c r="AS4" s="14"/>
      <c r="AV4" s="9"/>
      <c r="AW4" s="9"/>
      <c r="AX4" s="9"/>
      <c r="AY4" s="9"/>
      <c r="AZ4" s="9"/>
      <c r="BA4" s="9"/>
      <c r="BB4" s="10"/>
      <c r="BC4" s="10"/>
      <c r="BD4" s="16" t="s">
        <v>15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S4" s="12"/>
      <c r="BT4" s="12"/>
      <c r="BU4" s="12"/>
      <c r="BV4" s="12"/>
      <c r="BW4" s="12"/>
      <c r="BX4" s="12"/>
      <c r="BY4" s="10"/>
      <c r="BZ4" s="10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</row>
    <row r="5" customFormat="false" ht="15" hidden="false" customHeight="true" outlineLevel="0" collapsed="false">
      <c r="B5" s="8" t="s">
        <v>16</v>
      </c>
      <c r="C5" s="8"/>
      <c r="D5" s="8"/>
      <c r="E5" s="8"/>
      <c r="F5" s="8"/>
      <c r="G5" s="17" t="n">
        <v>2</v>
      </c>
      <c r="H5" s="17"/>
      <c r="Q5" s="4"/>
      <c r="R5" s="4"/>
      <c r="S5" s="4"/>
      <c r="T5" s="4"/>
      <c r="U5" s="4"/>
      <c r="V5" s="4"/>
      <c r="Y5" s="13"/>
      <c r="Z5" s="13"/>
      <c r="AA5" s="13"/>
      <c r="AB5" s="13"/>
      <c r="AC5" s="13"/>
      <c r="AD5" s="13"/>
      <c r="AE5" s="13"/>
      <c r="AF5" s="13"/>
      <c r="AG5" s="14"/>
      <c r="AH5" s="14"/>
      <c r="AJ5" s="15"/>
      <c r="AK5" s="15"/>
      <c r="AL5" s="15"/>
      <c r="AM5" s="15"/>
      <c r="AN5" s="15"/>
      <c r="AO5" s="15"/>
      <c r="AP5" s="15"/>
      <c r="AQ5" s="15"/>
      <c r="AR5" s="14"/>
      <c r="AS5" s="14"/>
      <c r="AV5" s="18" t="s">
        <v>17</v>
      </c>
      <c r="AW5" s="18"/>
      <c r="AX5" s="18"/>
      <c r="AY5" s="18"/>
      <c r="AZ5" s="18"/>
      <c r="BA5" s="18"/>
      <c r="BB5" s="10"/>
      <c r="BC5" s="10"/>
      <c r="BD5" s="19" t="s">
        <v>18</v>
      </c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S5" s="12" t="s">
        <v>19</v>
      </c>
      <c r="BT5" s="12"/>
      <c r="BU5" s="12"/>
      <c r="BV5" s="12"/>
      <c r="BW5" s="12"/>
      <c r="BX5" s="12"/>
      <c r="BY5" s="10" t="n">
        <v>2</v>
      </c>
      <c r="BZ5" s="10"/>
      <c r="CA5" s="19" t="s">
        <v>20</v>
      </c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customFormat="false" ht="15.75" hidden="false" customHeight="true" outlineLevel="0" collapsed="false">
      <c r="B6" s="8"/>
      <c r="C6" s="8"/>
      <c r="D6" s="8"/>
      <c r="E6" s="8"/>
      <c r="F6" s="8"/>
      <c r="G6" s="17"/>
      <c r="H6" s="17"/>
      <c r="Q6" s="4"/>
      <c r="R6" s="4"/>
      <c r="S6" s="4"/>
      <c r="T6" s="4"/>
      <c r="U6" s="4"/>
      <c r="V6" s="4"/>
      <c r="Y6" s="20"/>
      <c r="Z6" s="20"/>
      <c r="AA6" s="20"/>
      <c r="AB6" s="20"/>
      <c r="AC6" s="20"/>
      <c r="AD6" s="20"/>
      <c r="AE6" s="20"/>
      <c r="AF6" s="20"/>
      <c r="AG6" s="20"/>
      <c r="AH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V6" s="18"/>
      <c r="AW6" s="18"/>
      <c r="AX6" s="18"/>
      <c r="AY6" s="18"/>
      <c r="AZ6" s="18"/>
      <c r="BA6" s="18"/>
      <c r="BB6" s="10"/>
      <c r="BC6" s="1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S6" s="12"/>
      <c r="BT6" s="12"/>
      <c r="BU6" s="12"/>
      <c r="BV6" s="12"/>
      <c r="BW6" s="12"/>
      <c r="BX6" s="12"/>
      <c r="BY6" s="10"/>
      <c r="BZ6" s="10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</row>
    <row r="7" customFormat="false" ht="15.75" hidden="false" customHeight="true" outlineLevel="0" collapsed="false">
      <c r="B7" s="22" t="s">
        <v>21</v>
      </c>
      <c r="C7" s="22"/>
      <c r="D7" s="22"/>
      <c r="E7" s="22"/>
      <c r="F7" s="22"/>
      <c r="G7" s="17" t="n">
        <v>1</v>
      </c>
      <c r="H7" s="17"/>
      <c r="Q7" s="4"/>
      <c r="R7" s="4"/>
      <c r="S7" s="4"/>
      <c r="T7" s="4"/>
      <c r="U7" s="4"/>
      <c r="V7" s="4"/>
      <c r="Y7" s="23" t="s">
        <v>22</v>
      </c>
      <c r="Z7" s="23"/>
      <c r="AA7" s="23"/>
      <c r="AB7" s="23"/>
      <c r="AC7" s="23"/>
      <c r="AD7" s="23"/>
      <c r="AE7" s="23"/>
      <c r="AF7" s="24"/>
      <c r="AG7" s="25" t="n">
        <v>0</v>
      </c>
      <c r="AH7" s="25"/>
      <c r="AJ7" s="26" t="s">
        <v>23</v>
      </c>
      <c r="AK7" s="26"/>
      <c r="AL7" s="26"/>
      <c r="AM7" s="26"/>
      <c r="AN7" s="26"/>
      <c r="AO7" s="26"/>
      <c r="AP7" s="26"/>
      <c r="AQ7" s="24"/>
      <c r="AR7" s="25" t="n">
        <v>4</v>
      </c>
      <c r="AS7" s="25"/>
      <c r="AV7" s="18" t="s">
        <v>24</v>
      </c>
      <c r="AW7" s="18"/>
      <c r="AX7" s="18"/>
      <c r="AY7" s="18"/>
      <c r="AZ7" s="18"/>
      <c r="BA7" s="18"/>
      <c r="BB7" s="10"/>
      <c r="BC7" s="10"/>
      <c r="BD7" s="19" t="s">
        <v>25</v>
      </c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S7" s="27" t="s">
        <v>26</v>
      </c>
      <c r="BT7" s="27"/>
      <c r="BU7" s="27"/>
      <c r="BV7" s="27"/>
      <c r="BW7" s="27"/>
      <c r="BX7" s="27"/>
      <c r="BY7" s="10" t="n">
        <v>3</v>
      </c>
      <c r="BZ7" s="10"/>
      <c r="CA7" s="19" t="s">
        <v>27</v>
      </c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customFormat="false" ht="15" hidden="false" customHeight="true" outlineLevel="0" collapsed="false">
      <c r="B8" s="22"/>
      <c r="C8" s="22"/>
      <c r="D8" s="22"/>
      <c r="E8" s="22"/>
      <c r="F8" s="22"/>
      <c r="G8" s="17"/>
      <c r="H8" s="17"/>
      <c r="Q8" s="4"/>
      <c r="R8" s="4"/>
      <c r="S8" s="4"/>
      <c r="T8" s="4"/>
      <c r="U8" s="4"/>
      <c r="V8" s="4"/>
      <c r="Y8" s="23"/>
      <c r="Z8" s="23"/>
      <c r="AA8" s="23"/>
      <c r="AB8" s="23"/>
      <c r="AC8" s="23"/>
      <c r="AD8" s="23"/>
      <c r="AE8" s="23"/>
      <c r="AF8" s="24"/>
      <c r="AG8" s="25"/>
      <c r="AH8" s="25"/>
      <c r="AJ8" s="26"/>
      <c r="AK8" s="26"/>
      <c r="AL8" s="26"/>
      <c r="AM8" s="26"/>
      <c r="AN8" s="26"/>
      <c r="AO8" s="26"/>
      <c r="AP8" s="26"/>
      <c r="AQ8" s="24"/>
      <c r="AR8" s="25"/>
      <c r="AS8" s="25"/>
      <c r="AV8" s="18"/>
      <c r="AW8" s="18"/>
      <c r="AX8" s="18"/>
      <c r="AY8" s="18"/>
      <c r="AZ8" s="18"/>
      <c r="BA8" s="18"/>
      <c r="BB8" s="10"/>
      <c r="BC8" s="10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S8" s="27"/>
      <c r="BT8" s="27"/>
      <c r="BU8" s="27"/>
      <c r="BV8" s="27"/>
      <c r="BW8" s="27"/>
      <c r="BX8" s="27"/>
      <c r="BY8" s="10"/>
      <c r="BZ8" s="10"/>
      <c r="CA8" s="28" t="s">
        <v>28</v>
      </c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</row>
    <row r="9" customFormat="false" ht="15.75" hidden="false" customHeight="true" outlineLevel="0" collapsed="false">
      <c r="Q9" s="4"/>
      <c r="R9" s="4"/>
      <c r="S9" s="4"/>
      <c r="T9" s="4"/>
      <c r="U9" s="4"/>
      <c r="V9" s="4"/>
      <c r="Y9" s="23" t="s">
        <v>29</v>
      </c>
      <c r="Z9" s="23"/>
      <c r="AA9" s="23"/>
      <c r="AB9" s="23"/>
      <c r="AC9" s="23"/>
      <c r="AD9" s="23"/>
      <c r="AE9" s="23"/>
      <c r="AF9" s="24"/>
      <c r="AG9" s="25" t="n">
        <v>0</v>
      </c>
      <c r="AH9" s="25"/>
      <c r="AJ9" s="26" t="s">
        <v>30</v>
      </c>
      <c r="AK9" s="26"/>
      <c r="AL9" s="26"/>
      <c r="AM9" s="26"/>
      <c r="AN9" s="26"/>
      <c r="AO9" s="26"/>
      <c r="AP9" s="26"/>
      <c r="AQ9" s="24"/>
      <c r="AR9" s="25" t="n">
        <v>2</v>
      </c>
      <c r="AS9" s="25"/>
      <c r="AV9" s="29" t="s">
        <v>31</v>
      </c>
      <c r="AW9" s="29"/>
      <c r="AX9" s="29"/>
      <c r="AY9" s="29"/>
      <c r="AZ9" s="29"/>
      <c r="BA9" s="29"/>
      <c r="BB9" s="30" t="n">
        <v>2</v>
      </c>
      <c r="BC9" s="30"/>
      <c r="BD9" s="31" t="s">
        <v>32</v>
      </c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S9" s="27" t="s">
        <v>33</v>
      </c>
      <c r="BT9" s="27"/>
      <c r="BU9" s="27"/>
      <c r="BV9" s="27"/>
      <c r="BW9" s="27"/>
      <c r="BX9" s="27"/>
      <c r="BY9" s="30" t="n">
        <v>4</v>
      </c>
      <c r="BZ9" s="30"/>
      <c r="CA9" s="31" t="s">
        <v>34</v>
      </c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</row>
    <row r="10" customFormat="false" ht="15.75" hidden="false" customHeight="true" outlineLevel="0" collapsed="false">
      <c r="B10" s="32" t="n">
        <v>30</v>
      </c>
      <c r="C10" s="32"/>
      <c r="D10" s="32"/>
      <c r="E10" s="33" t="s">
        <v>35</v>
      </c>
      <c r="F10" s="34" t="n">
        <f aca="false">(1+G5+(AG4*G5)+(F16/10))</f>
        <v>30</v>
      </c>
      <c r="G10" s="34"/>
      <c r="H10" s="34"/>
      <c r="I10" s="35" t="s">
        <v>36</v>
      </c>
      <c r="J10" s="35"/>
      <c r="K10" s="35"/>
      <c r="Q10" s="4"/>
      <c r="R10" s="4"/>
      <c r="S10" s="4"/>
      <c r="T10" s="4"/>
      <c r="U10" s="4"/>
      <c r="V10" s="4"/>
      <c r="Y10" s="23"/>
      <c r="Z10" s="23"/>
      <c r="AA10" s="23"/>
      <c r="AB10" s="23"/>
      <c r="AC10" s="23"/>
      <c r="AD10" s="23"/>
      <c r="AE10" s="23"/>
      <c r="AF10" s="24"/>
      <c r="AG10" s="25"/>
      <c r="AH10" s="25"/>
      <c r="AJ10" s="26"/>
      <c r="AK10" s="26"/>
      <c r="AL10" s="26"/>
      <c r="AM10" s="26"/>
      <c r="AN10" s="26"/>
      <c r="AO10" s="26"/>
      <c r="AP10" s="26"/>
      <c r="AQ10" s="24"/>
      <c r="AR10" s="25"/>
      <c r="AS10" s="25"/>
      <c r="AV10" s="29"/>
      <c r="AW10" s="29"/>
      <c r="AX10" s="29"/>
      <c r="AY10" s="29"/>
      <c r="AZ10" s="29"/>
      <c r="BA10" s="29"/>
      <c r="BB10" s="30"/>
      <c r="BC10" s="30"/>
      <c r="BD10" s="31" t="s">
        <v>37</v>
      </c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S10" s="27"/>
      <c r="BT10" s="27"/>
      <c r="BU10" s="27"/>
      <c r="BV10" s="27"/>
      <c r="BW10" s="27"/>
      <c r="BX10" s="27"/>
      <c r="BY10" s="30"/>
      <c r="BZ10" s="30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</row>
    <row r="11" customFormat="false" ht="15.75" hidden="false" customHeight="true" outlineLevel="0" collapsed="false">
      <c r="B11" s="32"/>
      <c r="C11" s="32"/>
      <c r="D11" s="32"/>
      <c r="E11" s="33"/>
      <c r="F11" s="34"/>
      <c r="G11" s="34"/>
      <c r="H11" s="34"/>
      <c r="I11" s="35"/>
      <c r="J11" s="35"/>
      <c r="K11" s="35"/>
      <c r="Q11" s="36" t="s">
        <v>38</v>
      </c>
      <c r="R11" s="36"/>
      <c r="S11" s="36"/>
      <c r="T11" s="36"/>
      <c r="U11" s="36"/>
      <c r="V11" s="36"/>
      <c r="Y11" s="23" t="s">
        <v>39</v>
      </c>
      <c r="Z11" s="23"/>
      <c r="AA11" s="23"/>
      <c r="AB11" s="23"/>
      <c r="AC11" s="23"/>
      <c r="AD11" s="23"/>
      <c r="AE11" s="23"/>
      <c r="AF11" s="24"/>
      <c r="AG11" s="25" t="n">
        <v>0</v>
      </c>
      <c r="AH11" s="25"/>
      <c r="AJ11" s="26" t="s">
        <v>40</v>
      </c>
      <c r="AK11" s="26"/>
      <c r="AL11" s="26"/>
      <c r="AM11" s="26"/>
      <c r="AN11" s="26"/>
      <c r="AO11" s="26"/>
      <c r="AP11" s="26"/>
      <c r="AQ11" s="24"/>
      <c r="AR11" s="25" t="n">
        <v>2</v>
      </c>
      <c r="AS11" s="25"/>
      <c r="AV11" s="29" t="s">
        <v>41</v>
      </c>
      <c r="AW11" s="29"/>
      <c r="AX11" s="29"/>
      <c r="AY11" s="29"/>
      <c r="AZ11" s="29"/>
      <c r="BA11" s="29"/>
      <c r="BB11" s="37" t="n">
        <v>3</v>
      </c>
      <c r="BC11" s="37"/>
      <c r="BD11" s="38" t="s">
        <v>42</v>
      </c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S11" s="27"/>
      <c r="BT11" s="27"/>
      <c r="BU11" s="27"/>
      <c r="BV11" s="27"/>
      <c r="BW11" s="27"/>
      <c r="BX11" s="27"/>
      <c r="BY11" s="37"/>
      <c r="BZ11" s="37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</row>
    <row r="12" customFormat="false" ht="15.75" hidden="false" customHeight="true" outlineLevel="0" collapsed="false">
      <c r="B12" s="32"/>
      <c r="C12" s="32"/>
      <c r="D12" s="32"/>
      <c r="E12" s="33"/>
      <c r="F12" s="34"/>
      <c r="G12" s="34"/>
      <c r="H12" s="34"/>
      <c r="I12" s="39"/>
      <c r="J12" s="39"/>
      <c r="K12" s="39"/>
      <c r="Y12" s="23"/>
      <c r="Z12" s="23"/>
      <c r="AA12" s="23"/>
      <c r="AB12" s="23"/>
      <c r="AC12" s="23"/>
      <c r="AD12" s="23"/>
      <c r="AE12" s="23"/>
      <c r="AF12" s="24"/>
      <c r="AG12" s="25"/>
      <c r="AH12" s="25"/>
      <c r="AJ12" s="26"/>
      <c r="AK12" s="26"/>
      <c r="AL12" s="26"/>
      <c r="AM12" s="26"/>
      <c r="AN12" s="26"/>
      <c r="AO12" s="26"/>
      <c r="AP12" s="26"/>
      <c r="AQ12" s="24"/>
      <c r="AR12" s="25"/>
      <c r="AS12" s="25"/>
      <c r="AV12" s="29"/>
      <c r="AW12" s="29"/>
      <c r="AX12" s="29"/>
      <c r="AY12" s="29"/>
      <c r="AZ12" s="29"/>
      <c r="BA12" s="29"/>
      <c r="BB12" s="37"/>
      <c r="BC12" s="37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S12" s="27"/>
      <c r="BT12" s="27"/>
      <c r="BU12" s="27"/>
      <c r="BV12" s="27"/>
      <c r="BW12" s="27"/>
      <c r="BX12" s="27"/>
      <c r="BY12" s="37"/>
      <c r="BZ12" s="37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</row>
    <row r="13" customFormat="false" ht="15.75" hidden="false" customHeight="true" outlineLevel="0" collapsed="false">
      <c r="B13" s="40" t="n">
        <v>9</v>
      </c>
      <c r="C13" s="40"/>
      <c r="D13" s="40"/>
      <c r="E13" s="41" t="s">
        <v>35</v>
      </c>
      <c r="F13" s="42" t="n">
        <f aca="false">(AR7+AR9+AR18)</f>
        <v>9</v>
      </c>
      <c r="G13" s="42"/>
      <c r="H13" s="42"/>
      <c r="I13" s="35" t="s">
        <v>43</v>
      </c>
      <c r="J13" s="35"/>
      <c r="K13" s="35"/>
      <c r="M13" s="43" t="s">
        <v>44</v>
      </c>
      <c r="N13" s="43"/>
      <c r="O13" s="43"/>
      <c r="P13" s="43"/>
      <c r="Y13" s="44" t="s">
        <v>45</v>
      </c>
      <c r="Z13" s="44"/>
      <c r="AA13" s="44"/>
      <c r="AB13" s="44"/>
      <c r="AC13" s="44"/>
      <c r="AD13" s="44"/>
      <c r="AE13" s="44"/>
      <c r="AF13" s="24"/>
      <c r="AG13" s="45" t="n">
        <v>1</v>
      </c>
      <c r="AH13" s="45"/>
      <c r="AJ13" s="46" t="s">
        <v>46</v>
      </c>
      <c r="AK13" s="46"/>
      <c r="AL13" s="46"/>
      <c r="AM13" s="46"/>
      <c r="AN13" s="46"/>
      <c r="AO13" s="46"/>
      <c r="AP13" s="46"/>
      <c r="AQ13" s="24"/>
      <c r="AR13" s="45" t="n">
        <v>2</v>
      </c>
      <c r="AS13" s="45"/>
      <c r="AV13" s="29" t="s">
        <v>47</v>
      </c>
      <c r="AW13" s="29"/>
      <c r="AX13" s="29"/>
      <c r="AY13" s="29"/>
      <c r="AZ13" s="29"/>
      <c r="BA13" s="29"/>
      <c r="BB13" s="47" t="s">
        <v>48</v>
      </c>
      <c r="BC13" s="47"/>
      <c r="BD13" s="19" t="s">
        <v>49</v>
      </c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S13" s="27"/>
      <c r="BT13" s="27"/>
      <c r="BU13" s="27"/>
      <c r="BV13" s="27"/>
      <c r="BW13" s="27"/>
      <c r="BX13" s="27"/>
      <c r="BY13" s="47"/>
      <c r="BZ13" s="47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customFormat="false" ht="15.75" hidden="false" customHeight="true" outlineLevel="0" collapsed="false">
      <c r="B14" s="40"/>
      <c r="C14" s="40"/>
      <c r="D14" s="40"/>
      <c r="E14" s="41"/>
      <c r="F14" s="42"/>
      <c r="G14" s="42"/>
      <c r="H14" s="42"/>
      <c r="I14" s="35"/>
      <c r="J14" s="35"/>
      <c r="K14" s="35"/>
      <c r="M14" s="43"/>
      <c r="N14" s="43"/>
      <c r="O14" s="43"/>
      <c r="P14" s="43"/>
      <c r="Y14" s="44"/>
      <c r="Z14" s="44"/>
      <c r="AA14" s="44"/>
      <c r="AB14" s="44"/>
      <c r="AC14" s="44"/>
      <c r="AD14" s="44"/>
      <c r="AE14" s="44"/>
      <c r="AF14" s="24"/>
      <c r="AG14" s="45"/>
      <c r="AH14" s="45"/>
      <c r="AJ14" s="46"/>
      <c r="AK14" s="46"/>
      <c r="AL14" s="46"/>
      <c r="AM14" s="46"/>
      <c r="AN14" s="46"/>
      <c r="AO14" s="46"/>
      <c r="AP14" s="46"/>
      <c r="AQ14" s="24"/>
      <c r="AR14" s="45"/>
      <c r="AS14" s="45"/>
      <c r="AV14" s="29"/>
      <c r="AW14" s="29"/>
      <c r="AX14" s="29"/>
      <c r="AY14" s="29"/>
      <c r="AZ14" s="29"/>
      <c r="BA14" s="29"/>
      <c r="BB14" s="47"/>
      <c r="BC14" s="47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S14" s="27"/>
      <c r="BT14" s="27"/>
      <c r="BU14" s="27"/>
      <c r="BV14" s="27"/>
      <c r="BW14" s="27"/>
      <c r="BX14" s="27"/>
      <c r="BY14" s="47"/>
      <c r="BZ14" s="47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</row>
    <row r="15" customFormat="false" ht="15.75" hidden="false" customHeight="true" outlineLevel="0" collapsed="false">
      <c r="B15" s="40"/>
      <c r="C15" s="40"/>
      <c r="D15" s="40"/>
      <c r="E15" s="41"/>
      <c r="F15" s="42"/>
      <c r="G15" s="42"/>
      <c r="H15" s="42"/>
      <c r="I15" s="39"/>
      <c r="J15" s="39"/>
      <c r="K15" s="39"/>
      <c r="M15" s="48" t="s">
        <v>50</v>
      </c>
      <c r="N15" s="48"/>
      <c r="O15" s="48"/>
      <c r="P15" s="48"/>
      <c r="Q15" s="48"/>
      <c r="R15" s="49" t="s">
        <v>51</v>
      </c>
      <c r="S15" s="49"/>
      <c r="T15" s="49"/>
      <c r="U15" s="49"/>
      <c r="V15" s="49"/>
      <c r="AV15" s="29" t="s">
        <v>52</v>
      </c>
      <c r="AW15" s="29"/>
      <c r="AX15" s="29"/>
      <c r="AY15" s="29"/>
      <c r="AZ15" s="29"/>
      <c r="BA15" s="29"/>
      <c r="BB15" s="37" t="n">
        <v>1</v>
      </c>
      <c r="BC15" s="37"/>
      <c r="BD15" s="19" t="s">
        <v>53</v>
      </c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S15" s="27"/>
      <c r="BT15" s="27"/>
      <c r="BU15" s="27"/>
      <c r="BV15" s="27"/>
      <c r="BW15" s="27"/>
      <c r="BX15" s="27"/>
      <c r="BY15" s="37"/>
      <c r="BZ15" s="37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customFormat="false" ht="15.75" hidden="false" customHeight="true" outlineLevel="0" collapsed="false">
      <c r="B16" s="50" t="n">
        <v>3</v>
      </c>
      <c r="C16" s="50"/>
      <c r="D16" s="50"/>
      <c r="E16" s="51" t="s">
        <v>35</v>
      </c>
      <c r="F16" s="52" t="n">
        <v>265</v>
      </c>
      <c r="G16" s="52"/>
      <c r="H16" s="52"/>
      <c r="I16" s="35" t="s">
        <v>54</v>
      </c>
      <c r="J16" s="35"/>
      <c r="K16" s="35"/>
      <c r="M16" s="53" t="s">
        <v>55</v>
      </c>
      <c r="N16" s="53"/>
      <c r="O16" s="53"/>
      <c r="P16" s="53"/>
      <c r="Q16" s="53"/>
      <c r="R16" s="49"/>
      <c r="S16" s="49"/>
      <c r="T16" s="49"/>
      <c r="U16" s="49"/>
      <c r="V16" s="49"/>
      <c r="AD16" s="54" t="s">
        <v>56</v>
      </c>
      <c r="AE16" s="54"/>
      <c r="AF16" s="54"/>
      <c r="AG16" s="55" t="n">
        <f aca="false">IF(G5=3,0+AG4/2,IF(G5=2,1+AG4/2,IF(G5=1,2+AG4/2,IF(G5=0,4+AG4/2,IF(G5=4,-1+AG4/2,IF(G5=5,-2+AG4/2,-4+AG4/2))))))+AG18</f>
        <v>6.125</v>
      </c>
      <c r="AH16" s="55"/>
      <c r="AJ16" s="56" t="s">
        <v>57</v>
      </c>
      <c r="AK16" s="56"/>
      <c r="AL16" s="56"/>
      <c r="AM16" s="56"/>
      <c r="AN16" s="56"/>
      <c r="AO16" s="57" t="s">
        <v>58</v>
      </c>
      <c r="AP16" s="57"/>
      <c r="AQ16" s="57"/>
      <c r="AR16" s="57"/>
      <c r="AS16" s="57"/>
      <c r="AV16" s="29"/>
      <c r="AW16" s="29"/>
      <c r="AX16" s="29"/>
      <c r="AY16" s="29"/>
      <c r="AZ16" s="29"/>
      <c r="BA16" s="29"/>
      <c r="BB16" s="37"/>
      <c r="BC16" s="37"/>
      <c r="BD16" s="16" t="s">
        <v>59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S16" s="27"/>
      <c r="BT16" s="27"/>
      <c r="BU16" s="27"/>
      <c r="BV16" s="27"/>
      <c r="BW16" s="27"/>
      <c r="BX16" s="27"/>
      <c r="BY16" s="37"/>
      <c r="BZ16" s="37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</row>
    <row r="17" customFormat="false" ht="15.75" hidden="false" customHeight="true" outlineLevel="0" collapsed="false">
      <c r="B17" s="50"/>
      <c r="C17" s="50"/>
      <c r="D17" s="50"/>
      <c r="E17" s="51"/>
      <c r="F17" s="52"/>
      <c r="G17" s="52"/>
      <c r="H17" s="52"/>
      <c r="I17" s="35"/>
      <c r="J17" s="35"/>
      <c r="K17" s="35"/>
      <c r="M17" s="53" t="s">
        <v>60</v>
      </c>
      <c r="N17" s="53"/>
      <c r="O17" s="53"/>
      <c r="P17" s="53"/>
      <c r="Q17" s="53"/>
      <c r="R17" s="49"/>
      <c r="S17" s="49"/>
      <c r="T17" s="49"/>
      <c r="U17" s="49"/>
      <c r="V17" s="49"/>
      <c r="AD17" s="54"/>
      <c r="AE17" s="54"/>
      <c r="AF17" s="54"/>
      <c r="AG17" s="55"/>
      <c r="AH17" s="55"/>
      <c r="AJ17" s="56"/>
      <c r="AK17" s="56"/>
      <c r="AL17" s="56"/>
      <c r="AM17" s="56"/>
      <c r="AN17" s="56"/>
      <c r="AO17" s="57"/>
      <c r="AP17" s="57"/>
      <c r="AQ17" s="57"/>
      <c r="AR17" s="57"/>
      <c r="AS17" s="57"/>
      <c r="AV17" s="58" t="s">
        <v>61</v>
      </c>
      <c r="AW17" s="58"/>
      <c r="AX17" s="58"/>
      <c r="AY17" s="58"/>
      <c r="AZ17" s="58"/>
      <c r="BA17" s="58"/>
      <c r="BB17" s="37" t="n">
        <v>3</v>
      </c>
      <c r="BC17" s="37"/>
      <c r="BD17" s="38" t="s">
        <v>62</v>
      </c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S17" s="27"/>
      <c r="BT17" s="27"/>
      <c r="BU17" s="27"/>
      <c r="BV17" s="27"/>
      <c r="BW17" s="27"/>
      <c r="BX17" s="27"/>
      <c r="BY17" s="37"/>
      <c r="BZ17" s="37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</row>
    <row r="18" customFormat="false" ht="15.75" hidden="false" customHeight="true" outlineLevel="0" collapsed="false">
      <c r="B18" s="50"/>
      <c r="C18" s="50"/>
      <c r="D18" s="50"/>
      <c r="E18" s="51"/>
      <c r="F18" s="52"/>
      <c r="G18" s="52"/>
      <c r="H18" s="52"/>
      <c r="M18" s="53" t="s">
        <v>63</v>
      </c>
      <c r="N18" s="53"/>
      <c r="O18" s="53"/>
      <c r="P18" s="53"/>
      <c r="Q18" s="53"/>
      <c r="R18" s="49"/>
      <c r="S18" s="49"/>
      <c r="T18" s="49"/>
      <c r="U18" s="49"/>
      <c r="V18" s="49"/>
      <c r="AD18" s="59" t="s">
        <v>64</v>
      </c>
      <c r="AE18" s="59"/>
      <c r="AF18" s="59"/>
      <c r="AG18" s="60" t="n">
        <v>5</v>
      </c>
      <c r="AH18" s="60"/>
      <c r="AO18" s="59" t="s">
        <v>64</v>
      </c>
      <c r="AP18" s="59"/>
      <c r="AQ18" s="59"/>
      <c r="AR18" s="60" t="n">
        <v>3</v>
      </c>
      <c r="AS18" s="60"/>
      <c r="AV18" s="58"/>
      <c r="AW18" s="58"/>
      <c r="AX18" s="58"/>
      <c r="AY18" s="58"/>
      <c r="AZ18" s="58"/>
      <c r="BA18" s="58"/>
      <c r="BB18" s="37"/>
      <c r="BC18" s="37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S18" s="27"/>
      <c r="BT18" s="27"/>
      <c r="BU18" s="27"/>
      <c r="BV18" s="27"/>
      <c r="BW18" s="27"/>
      <c r="BX18" s="27"/>
      <c r="BY18" s="37"/>
      <c r="BZ18" s="37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</row>
    <row r="19" customFormat="false" ht="15.75" hidden="false" customHeight="true" outlineLevel="0" collapsed="false">
      <c r="AD19" s="59"/>
      <c r="AE19" s="59"/>
      <c r="AF19" s="59"/>
      <c r="AG19" s="60"/>
      <c r="AH19" s="60"/>
      <c r="AO19" s="59"/>
      <c r="AP19" s="59"/>
      <c r="AQ19" s="59"/>
      <c r="AR19" s="60"/>
      <c r="AS19" s="60"/>
      <c r="AV19" s="58" t="s">
        <v>65</v>
      </c>
      <c r="AW19" s="58"/>
      <c r="AX19" s="58"/>
      <c r="AY19" s="58"/>
      <c r="AZ19" s="58"/>
      <c r="BA19" s="58"/>
      <c r="BB19" s="37" t="n">
        <v>3</v>
      </c>
      <c r="BC19" s="37"/>
      <c r="BD19" s="19" t="s">
        <v>66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S19" s="27"/>
      <c r="BT19" s="27"/>
      <c r="BU19" s="27"/>
      <c r="BV19" s="27"/>
      <c r="BW19" s="27"/>
      <c r="BX19" s="27"/>
      <c r="BY19" s="37"/>
      <c r="BZ19" s="37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customFormat="false" ht="15.75" hidden="false" customHeight="true" outlineLevel="0" collapsed="false">
      <c r="B20" s="61" t="s">
        <v>67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AV20" s="58"/>
      <c r="AW20" s="58"/>
      <c r="AX20" s="58"/>
      <c r="AY20" s="58"/>
      <c r="AZ20" s="58"/>
      <c r="BA20" s="58"/>
      <c r="BB20" s="37"/>
      <c r="BC20" s="37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S20" s="27"/>
      <c r="BT20" s="27"/>
      <c r="BU20" s="27"/>
      <c r="BV20" s="27"/>
      <c r="BW20" s="27"/>
      <c r="BX20" s="27"/>
      <c r="BY20" s="37"/>
      <c r="BZ20" s="37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</row>
    <row r="21" customFormat="false" ht="15.75" hidden="false" customHeight="true" outlineLevel="0" collapsed="false"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Y21" s="5" t="s">
        <v>68</v>
      </c>
      <c r="Z21" s="5"/>
      <c r="AA21" s="5"/>
      <c r="AB21" s="5"/>
      <c r="AC21" s="5"/>
      <c r="AD21" s="5"/>
      <c r="AE21" s="5"/>
      <c r="AF21" s="5"/>
      <c r="AG21" s="5"/>
      <c r="AH21" s="5"/>
      <c r="AM21" s="62" t="s">
        <v>69</v>
      </c>
      <c r="AN21" s="62"/>
      <c r="AO21" s="62"/>
      <c r="AP21" s="62"/>
      <c r="AV21" s="58" t="s">
        <v>70</v>
      </c>
      <c r="AW21" s="58"/>
      <c r="AX21" s="58"/>
      <c r="AY21" s="58"/>
      <c r="AZ21" s="58"/>
      <c r="BA21" s="58"/>
      <c r="BB21" s="37" t="n">
        <v>5</v>
      </c>
      <c r="BC21" s="37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S21" s="27"/>
      <c r="BT21" s="27"/>
      <c r="BU21" s="27"/>
      <c r="BV21" s="27"/>
      <c r="BW21" s="27"/>
      <c r="BX21" s="27"/>
      <c r="BY21" s="37"/>
      <c r="BZ21" s="37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customFormat="false" ht="15.75" hidden="false" customHeight="true" outlineLevel="0" collapsed="false">
      <c r="E22" s="63" t="s">
        <v>71</v>
      </c>
      <c r="F22" s="63"/>
      <c r="G22" s="63"/>
      <c r="H22" s="63"/>
      <c r="I22" s="63"/>
      <c r="J22" s="63"/>
      <c r="K22" s="63" t="s">
        <v>72</v>
      </c>
      <c r="L22" s="63"/>
      <c r="M22" s="63"/>
      <c r="N22" s="63"/>
      <c r="O22" s="63"/>
      <c r="P22" s="63"/>
      <c r="Q22" s="63" t="s">
        <v>73</v>
      </c>
      <c r="R22" s="63"/>
      <c r="S22" s="63"/>
      <c r="T22" s="63"/>
      <c r="U22" s="63"/>
      <c r="V22" s="63"/>
      <c r="Y22" s="5"/>
      <c r="Z22" s="5"/>
      <c r="AA22" s="5"/>
      <c r="AB22" s="5"/>
      <c r="AC22" s="5"/>
      <c r="AD22" s="5"/>
      <c r="AE22" s="5"/>
      <c r="AF22" s="5"/>
      <c r="AG22" s="5"/>
      <c r="AH22" s="5"/>
      <c r="AL22" s="1" t="s">
        <v>74</v>
      </c>
      <c r="AM22" s="62"/>
      <c r="AN22" s="62"/>
      <c r="AO22" s="62"/>
      <c r="AP22" s="62"/>
      <c r="AV22" s="58"/>
      <c r="AW22" s="58"/>
      <c r="AX22" s="58"/>
      <c r="AY22" s="58"/>
      <c r="AZ22" s="58"/>
      <c r="BA22" s="58"/>
      <c r="BB22" s="37"/>
      <c r="BC22" s="37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S22" s="27"/>
      <c r="BT22" s="27"/>
      <c r="BU22" s="27"/>
      <c r="BV22" s="27"/>
      <c r="BW22" s="27"/>
      <c r="BX22" s="27"/>
      <c r="BY22" s="37"/>
      <c r="BZ22" s="37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</row>
    <row r="23" customFormat="false" ht="15.75" hidden="false" customHeight="true" outlineLevel="0" collapsed="false"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Y23" s="64"/>
      <c r="Z23" s="64"/>
      <c r="AA23" s="65"/>
      <c r="AB23" s="66" t="s">
        <v>75</v>
      </c>
      <c r="AC23" s="66"/>
      <c r="AD23" s="66"/>
      <c r="AE23" s="66"/>
      <c r="AF23" s="66"/>
      <c r="AG23" s="66"/>
      <c r="AH23" s="66"/>
      <c r="AM23" s="67" t="n">
        <v>2</v>
      </c>
      <c r="AN23" s="67"/>
      <c r="AO23" s="68" t="n">
        <f aca="false">((1+AG4)+(G5))</f>
        <v>3.25</v>
      </c>
      <c r="AP23" s="68"/>
      <c r="AQ23" s="1" t="n">
        <v>7</v>
      </c>
      <c r="AV23" s="69" t="s">
        <v>76</v>
      </c>
      <c r="AW23" s="69"/>
      <c r="AX23" s="69"/>
      <c r="AY23" s="69"/>
      <c r="AZ23" s="69"/>
      <c r="BA23" s="69"/>
      <c r="BB23" s="37" t="s">
        <v>77</v>
      </c>
      <c r="BC23" s="37"/>
      <c r="BD23" s="19" t="s">
        <v>78</v>
      </c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S23" s="27"/>
      <c r="BT23" s="27"/>
      <c r="BU23" s="27"/>
      <c r="BV23" s="27"/>
      <c r="BW23" s="27"/>
      <c r="BX23" s="27"/>
      <c r="BY23" s="37"/>
      <c r="BZ23" s="37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customFormat="false" ht="15.75" hidden="false" customHeight="true" outlineLevel="0" collapsed="false">
      <c r="B24" s="70" t="s">
        <v>79</v>
      </c>
      <c r="C24" s="70"/>
      <c r="D24" s="70"/>
      <c r="E24" s="71" t="s">
        <v>80</v>
      </c>
      <c r="F24" s="71"/>
      <c r="G24" s="71"/>
      <c r="H24" s="71"/>
      <c r="I24" s="71"/>
      <c r="J24" s="71"/>
      <c r="K24" s="71" t="s">
        <v>80</v>
      </c>
      <c r="L24" s="71"/>
      <c r="M24" s="71"/>
      <c r="N24" s="71"/>
      <c r="O24" s="71"/>
      <c r="P24" s="71"/>
      <c r="Q24" s="71" t="s">
        <v>80</v>
      </c>
      <c r="R24" s="71"/>
      <c r="S24" s="71"/>
      <c r="T24" s="71"/>
      <c r="U24" s="71"/>
      <c r="V24" s="71"/>
      <c r="Y24" s="64"/>
      <c r="Z24" s="64"/>
      <c r="AA24" s="65"/>
      <c r="AB24" s="72" t="s">
        <v>81</v>
      </c>
      <c r="AC24" s="72"/>
      <c r="AD24" s="72"/>
      <c r="AE24" s="72"/>
      <c r="AF24" s="72"/>
      <c r="AG24" s="72"/>
      <c r="AH24" s="72"/>
      <c r="AM24" s="67"/>
      <c r="AN24" s="67"/>
      <c r="AO24" s="68"/>
      <c r="AP24" s="68"/>
      <c r="AV24" s="69"/>
      <c r="AW24" s="69"/>
      <c r="AX24" s="69"/>
      <c r="AY24" s="69"/>
      <c r="AZ24" s="69"/>
      <c r="BA24" s="69"/>
      <c r="BB24" s="37"/>
      <c r="BC24" s="37"/>
      <c r="BD24" s="16" t="s">
        <v>82</v>
      </c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S24" s="27"/>
      <c r="BT24" s="27"/>
      <c r="BU24" s="27"/>
      <c r="BV24" s="27"/>
      <c r="BW24" s="27"/>
      <c r="BX24" s="27"/>
      <c r="BY24" s="37"/>
      <c r="BZ24" s="37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</row>
    <row r="25" customFormat="false" ht="15" hidden="false" customHeight="true" outlineLevel="0" collapsed="false">
      <c r="B25" s="70" t="s">
        <v>83</v>
      </c>
      <c r="C25" s="70"/>
      <c r="D25" s="70"/>
      <c r="E25" s="71" t="s">
        <v>80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 t="s">
        <v>80</v>
      </c>
      <c r="R25" s="71"/>
      <c r="S25" s="71" t="s">
        <v>80</v>
      </c>
      <c r="T25" s="71"/>
      <c r="U25" s="71"/>
      <c r="V25" s="71"/>
      <c r="Y25" s="73"/>
      <c r="Z25" s="73"/>
      <c r="AA25" s="65"/>
      <c r="AB25" s="74" t="s">
        <v>84</v>
      </c>
      <c r="AC25" s="74"/>
      <c r="AD25" s="74"/>
      <c r="AE25" s="74"/>
      <c r="AF25" s="74"/>
      <c r="AG25" s="74"/>
      <c r="AH25" s="74"/>
      <c r="AM25" s="75" t="s">
        <v>85</v>
      </c>
      <c r="AN25" s="75"/>
      <c r="AO25" s="75"/>
      <c r="AP25" s="75"/>
      <c r="AV25" s="76" t="s">
        <v>86</v>
      </c>
      <c r="AW25" s="76"/>
      <c r="AX25" s="76"/>
      <c r="AY25" s="76"/>
      <c r="AZ25" s="76"/>
      <c r="BA25" s="76"/>
      <c r="BB25" s="37" t="s">
        <v>77</v>
      </c>
      <c r="BC25" s="37"/>
      <c r="BD25" s="19" t="s">
        <v>87</v>
      </c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S25" s="27"/>
      <c r="BT25" s="27"/>
      <c r="BU25" s="27"/>
      <c r="BV25" s="27"/>
      <c r="BW25" s="27"/>
      <c r="BX25" s="27"/>
      <c r="BY25" s="37"/>
      <c r="BZ25" s="37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customFormat="false" ht="15" hidden="false" customHeight="true" outlineLevel="0" collapsed="false">
      <c r="B26" s="70" t="s">
        <v>88</v>
      </c>
      <c r="C26" s="70"/>
      <c r="D26" s="70"/>
      <c r="E26" s="71" t="s">
        <v>80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 t="s">
        <v>80</v>
      </c>
      <c r="R26" s="71" t="s">
        <v>80</v>
      </c>
      <c r="S26" s="71"/>
      <c r="T26" s="71"/>
      <c r="U26" s="71"/>
      <c r="V26" s="71"/>
      <c r="Y26" s="73"/>
      <c r="Z26" s="73"/>
      <c r="AA26" s="65"/>
      <c r="AB26" s="74"/>
      <c r="AC26" s="74"/>
      <c r="AD26" s="74"/>
      <c r="AE26" s="74"/>
      <c r="AF26" s="74"/>
      <c r="AG26" s="74"/>
      <c r="AH26" s="74"/>
      <c r="AM26" s="75"/>
      <c r="AN26" s="75"/>
      <c r="AO26" s="75"/>
      <c r="AP26" s="75"/>
      <c r="AV26" s="76"/>
      <c r="AW26" s="76"/>
      <c r="AX26" s="76"/>
      <c r="AY26" s="76"/>
      <c r="AZ26" s="76"/>
      <c r="BA26" s="76"/>
      <c r="BB26" s="37"/>
      <c r="BC26" s="37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S26" s="27"/>
      <c r="BT26" s="27"/>
      <c r="BU26" s="27"/>
      <c r="BV26" s="27"/>
      <c r="BW26" s="27"/>
      <c r="BX26" s="27"/>
      <c r="BY26" s="37"/>
      <c r="BZ26" s="37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</row>
    <row r="27" customFormat="false" ht="15" hidden="false" customHeight="true" outlineLevel="0" collapsed="false">
      <c r="Y27" s="73"/>
      <c r="Z27" s="73"/>
      <c r="AA27" s="65"/>
      <c r="AB27" s="74" t="s">
        <v>89</v>
      </c>
      <c r="AC27" s="74"/>
      <c r="AD27" s="74"/>
      <c r="AE27" s="74"/>
      <c r="AF27" s="74"/>
      <c r="AG27" s="74"/>
      <c r="AH27" s="74"/>
      <c r="AM27" s="67" t="n">
        <v>6</v>
      </c>
      <c r="AN27" s="67"/>
      <c r="AO27" s="68" t="n">
        <f aca="false">1+AR4+AR4</f>
        <v>6</v>
      </c>
      <c r="AP27" s="68"/>
      <c r="AV27" s="76" t="s">
        <v>90</v>
      </c>
      <c r="AW27" s="76"/>
      <c r="AX27" s="76"/>
      <c r="AY27" s="76"/>
      <c r="AZ27" s="76"/>
      <c r="BA27" s="76"/>
      <c r="BB27" s="37" t="s">
        <v>77</v>
      </c>
      <c r="BC27" s="37"/>
      <c r="BD27" s="31" t="s">
        <v>91</v>
      </c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S27" s="27"/>
      <c r="BT27" s="27"/>
      <c r="BU27" s="27"/>
      <c r="BV27" s="27"/>
      <c r="BW27" s="27"/>
      <c r="BX27" s="27"/>
      <c r="BY27" s="30"/>
      <c r="BZ27" s="30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</row>
    <row r="28" customFormat="false" ht="15" hidden="false" customHeight="true" outlineLevel="0" collapsed="false">
      <c r="B28" s="77" t="s">
        <v>92</v>
      </c>
      <c r="C28" s="77"/>
      <c r="D28" s="77"/>
      <c r="Y28" s="73"/>
      <c r="Z28" s="73"/>
      <c r="AA28" s="65"/>
      <c r="AB28" s="74"/>
      <c r="AC28" s="74"/>
      <c r="AD28" s="74"/>
      <c r="AE28" s="74"/>
      <c r="AF28" s="74"/>
      <c r="AG28" s="74"/>
      <c r="AH28" s="74"/>
      <c r="AM28" s="67"/>
      <c r="AN28" s="67"/>
      <c r="AO28" s="68"/>
      <c r="AP28" s="68"/>
      <c r="AV28" s="76"/>
      <c r="AW28" s="76"/>
      <c r="AX28" s="76"/>
      <c r="AY28" s="76"/>
      <c r="AZ28" s="76"/>
      <c r="BA28" s="76"/>
      <c r="BB28" s="37"/>
      <c r="BC28" s="37"/>
      <c r="BD28" s="31" t="s">
        <v>93</v>
      </c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S28" s="27"/>
      <c r="BT28" s="27"/>
      <c r="BU28" s="27"/>
      <c r="BV28" s="27"/>
      <c r="BW28" s="27"/>
      <c r="BX28" s="27"/>
      <c r="BY28" s="30"/>
      <c r="BZ28" s="30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</row>
    <row r="29" customFormat="false" ht="15" hidden="false" customHeight="true" outlineLevel="0" collapsed="false">
      <c r="B29" s="49" t="s">
        <v>94</v>
      </c>
      <c r="C29" s="49"/>
      <c r="D29" s="49"/>
      <c r="E29" s="49"/>
      <c r="F29" s="49"/>
      <c r="G29" s="49"/>
      <c r="H29" s="49"/>
      <c r="I29" s="49"/>
      <c r="J29" s="78" t="s">
        <v>95</v>
      </c>
      <c r="K29" s="78"/>
      <c r="M29" s="49" t="s">
        <v>96</v>
      </c>
      <c r="N29" s="49"/>
      <c r="O29" s="49"/>
      <c r="P29" s="49"/>
      <c r="Q29" s="49"/>
      <c r="R29" s="49"/>
      <c r="S29" s="49"/>
      <c r="T29" s="49"/>
      <c r="U29" s="78" t="s">
        <v>95</v>
      </c>
      <c r="V29" s="78"/>
      <c r="Y29" s="79"/>
      <c r="Z29" s="79"/>
      <c r="AA29" s="65"/>
      <c r="AB29" s="74" t="s">
        <v>97</v>
      </c>
      <c r="AC29" s="74"/>
      <c r="AD29" s="74"/>
      <c r="AE29" s="74"/>
      <c r="AF29" s="74"/>
      <c r="AG29" s="74"/>
      <c r="AH29" s="74"/>
      <c r="AM29" s="80" t="s">
        <v>98</v>
      </c>
      <c r="AN29" s="80"/>
      <c r="AO29" s="80"/>
      <c r="AP29" s="80"/>
      <c r="AV29" s="76" t="s">
        <v>99</v>
      </c>
      <c r="AW29" s="76"/>
      <c r="AX29" s="76"/>
      <c r="AY29" s="76"/>
      <c r="AZ29" s="76"/>
      <c r="BA29" s="76"/>
      <c r="BB29" s="37" t="s">
        <v>77</v>
      </c>
      <c r="BC29" s="37"/>
      <c r="BD29" s="38" t="s">
        <v>100</v>
      </c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S29" s="27"/>
      <c r="BT29" s="27"/>
      <c r="BU29" s="27"/>
      <c r="BV29" s="27"/>
      <c r="BW29" s="27"/>
      <c r="BX29" s="27"/>
      <c r="BY29" s="37"/>
      <c r="BZ29" s="37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</row>
    <row r="30" customFormat="false" ht="15" hidden="false" customHeight="true" outlineLevel="0" collapsed="false">
      <c r="B30" s="49" t="s">
        <v>101</v>
      </c>
      <c r="C30" s="49"/>
      <c r="D30" s="49"/>
      <c r="E30" s="49"/>
      <c r="F30" s="49"/>
      <c r="G30" s="49"/>
      <c r="H30" s="49"/>
      <c r="I30" s="49"/>
      <c r="J30" s="78" t="s">
        <v>48</v>
      </c>
      <c r="K30" s="78"/>
      <c r="M30" s="49"/>
      <c r="N30" s="49"/>
      <c r="O30" s="49"/>
      <c r="P30" s="49"/>
      <c r="Q30" s="49"/>
      <c r="R30" s="49"/>
      <c r="S30" s="49"/>
      <c r="T30" s="49"/>
      <c r="U30" s="78"/>
      <c r="V30" s="78"/>
      <c r="Y30" s="79"/>
      <c r="Z30" s="79"/>
      <c r="AA30" s="65"/>
      <c r="AB30" s="74"/>
      <c r="AC30" s="74"/>
      <c r="AD30" s="74"/>
      <c r="AE30" s="74"/>
      <c r="AF30" s="74"/>
      <c r="AG30" s="74"/>
      <c r="AH30" s="74"/>
      <c r="AM30" s="80"/>
      <c r="AN30" s="80"/>
      <c r="AO30" s="80"/>
      <c r="AP30" s="80"/>
      <c r="AV30" s="76"/>
      <c r="AW30" s="76"/>
      <c r="AX30" s="76"/>
      <c r="AY30" s="76"/>
      <c r="AZ30" s="76"/>
      <c r="BA30" s="76"/>
      <c r="BB30" s="37"/>
      <c r="BC30" s="37"/>
      <c r="BD30" s="16" t="s">
        <v>102</v>
      </c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S30" s="27"/>
      <c r="BT30" s="27"/>
      <c r="BU30" s="27"/>
      <c r="BV30" s="27"/>
      <c r="BW30" s="27"/>
      <c r="BX30" s="27"/>
      <c r="BY30" s="37"/>
      <c r="BZ30" s="37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</row>
    <row r="31" customFormat="false" ht="15" hidden="false" customHeight="true" outlineLevel="0" collapsed="false">
      <c r="B31" s="49" t="s">
        <v>103</v>
      </c>
      <c r="C31" s="49"/>
      <c r="D31" s="49"/>
      <c r="E31" s="49"/>
      <c r="F31" s="49"/>
      <c r="G31" s="49"/>
      <c r="H31" s="49"/>
      <c r="I31" s="49"/>
      <c r="J31" s="78" t="s">
        <v>95</v>
      </c>
      <c r="K31" s="78"/>
      <c r="M31" s="49"/>
      <c r="N31" s="49"/>
      <c r="O31" s="49"/>
      <c r="P31" s="49"/>
      <c r="Q31" s="49"/>
      <c r="R31" s="49"/>
      <c r="S31" s="49"/>
      <c r="T31" s="49"/>
      <c r="U31" s="78"/>
      <c r="V31" s="78"/>
      <c r="Y31" s="79"/>
      <c r="Z31" s="79"/>
      <c r="AA31" s="65"/>
      <c r="AB31" s="74" t="s">
        <v>104</v>
      </c>
      <c r="AC31" s="74"/>
      <c r="AD31" s="74"/>
      <c r="AE31" s="74"/>
      <c r="AF31" s="74"/>
      <c r="AG31" s="74"/>
      <c r="AH31" s="74"/>
      <c r="AM31" s="67" t="n">
        <v>7</v>
      </c>
      <c r="AN31" s="67"/>
      <c r="AO31" s="68" t="n">
        <f aca="false">((1)+(AR7+AR9+AR11)/2)+2</f>
        <v>7</v>
      </c>
      <c r="AP31" s="68"/>
      <c r="AV31" s="29" t="s">
        <v>105</v>
      </c>
      <c r="AW31" s="29"/>
      <c r="AX31" s="29"/>
      <c r="AY31" s="29"/>
      <c r="AZ31" s="29"/>
      <c r="BA31" s="29"/>
      <c r="BB31" s="47" t="s">
        <v>106</v>
      </c>
      <c r="BC31" s="47"/>
      <c r="BD31" s="19" t="s">
        <v>107</v>
      </c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S31" s="27"/>
      <c r="BT31" s="27"/>
      <c r="BU31" s="27"/>
      <c r="BV31" s="27"/>
      <c r="BW31" s="27"/>
      <c r="BX31" s="27"/>
      <c r="BY31" s="47"/>
      <c r="BZ31" s="47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customFormat="false" ht="15" hidden="false" customHeight="true" outlineLevel="0" collapsed="false">
      <c r="B32" s="49" t="s">
        <v>108</v>
      </c>
      <c r="C32" s="49"/>
      <c r="D32" s="49"/>
      <c r="E32" s="49"/>
      <c r="F32" s="49"/>
      <c r="G32" s="49"/>
      <c r="H32" s="49"/>
      <c r="I32" s="49"/>
      <c r="J32" s="78" t="s">
        <v>48</v>
      </c>
      <c r="K32" s="78"/>
      <c r="M32" s="49"/>
      <c r="N32" s="49"/>
      <c r="O32" s="49"/>
      <c r="P32" s="49"/>
      <c r="Q32" s="49"/>
      <c r="R32" s="49"/>
      <c r="S32" s="49"/>
      <c r="T32" s="49"/>
      <c r="U32" s="78"/>
      <c r="V32" s="78"/>
      <c r="Y32" s="79"/>
      <c r="Z32" s="79"/>
      <c r="AA32" s="65"/>
      <c r="AB32" s="74"/>
      <c r="AC32" s="74"/>
      <c r="AD32" s="74"/>
      <c r="AE32" s="74"/>
      <c r="AF32" s="74"/>
      <c r="AG32" s="74"/>
      <c r="AH32" s="74"/>
      <c r="AM32" s="67"/>
      <c r="AN32" s="67"/>
      <c r="AO32" s="68"/>
      <c r="AP32" s="68"/>
      <c r="AV32" s="29"/>
      <c r="AW32" s="29"/>
      <c r="AX32" s="29"/>
      <c r="AY32" s="29"/>
      <c r="AZ32" s="29"/>
      <c r="BA32" s="29"/>
      <c r="BB32" s="47"/>
      <c r="BC32" s="47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S32" s="27"/>
      <c r="BT32" s="27"/>
      <c r="BU32" s="27"/>
      <c r="BV32" s="27"/>
      <c r="BW32" s="27"/>
      <c r="BX32" s="27"/>
      <c r="BY32" s="47"/>
      <c r="BZ32" s="47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</row>
    <row r="33" customFormat="false" ht="15" hidden="false" customHeight="true" outlineLevel="0" collapsed="false">
      <c r="B33" s="49" t="s">
        <v>109</v>
      </c>
      <c r="C33" s="49"/>
      <c r="D33" s="49"/>
      <c r="E33" s="49"/>
      <c r="F33" s="49"/>
      <c r="G33" s="49"/>
      <c r="H33" s="49"/>
      <c r="I33" s="49"/>
      <c r="J33" s="78" t="s">
        <v>110</v>
      </c>
      <c r="K33" s="78"/>
      <c r="M33" s="49"/>
      <c r="N33" s="49"/>
      <c r="O33" s="49"/>
      <c r="P33" s="49"/>
      <c r="Q33" s="49"/>
      <c r="R33" s="49"/>
      <c r="S33" s="49"/>
      <c r="T33" s="49"/>
      <c r="U33" s="78"/>
      <c r="V33" s="78"/>
      <c r="Y33" s="81"/>
      <c r="Z33" s="81"/>
      <c r="AA33" s="65"/>
      <c r="AB33" s="74" t="s">
        <v>111</v>
      </c>
      <c r="AC33" s="74"/>
      <c r="AD33" s="74"/>
      <c r="AE33" s="74"/>
      <c r="AF33" s="74"/>
      <c r="AG33" s="74"/>
      <c r="AH33" s="74"/>
      <c r="AV33" s="29"/>
      <c r="AW33" s="29"/>
      <c r="AX33" s="29"/>
      <c r="AY33" s="29"/>
      <c r="AZ33" s="29"/>
      <c r="BA33" s="29"/>
      <c r="BB33" s="37"/>
      <c r="BC33" s="37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S33" s="27"/>
      <c r="BT33" s="27"/>
      <c r="BU33" s="27"/>
      <c r="BV33" s="27"/>
      <c r="BW33" s="27"/>
      <c r="BX33" s="27"/>
      <c r="BY33" s="37"/>
      <c r="BZ33" s="37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customFormat="false" ht="15" hidden="false" customHeight="true" outlineLevel="0" collapsed="false">
      <c r="B34" s="49" t="s">
        <v>112</v>
      </c>
      <c r="C34" s="49"/>
      <c r="D34" s="49"/>
      <c r="E34" s="49"/>
      <c r="F34" s="49"/>
      <c r="G34" s="49"/>
      <c r="H34" s="49"/>
      <c r="I34" s="49"/>
      <c r="J34" s="78" t="s">
        <v>113</v>
      </c>
      <c r="K34" s="78"/>
      <c r="M34" s="49"/>
      <c r="N34" s="49"/>
      <c r="O34" s="49"/>
      <c r="P34" s="49"/>
      <c r="Q34" s="49"/>
      <c r="R34" s="49"/>
      <c r="S34" s="49"/>
      <c r="T34" s="49"/>
      <c r="U34" s="78"/>
      <c r="V34" s="78"/>
      <c r="Y34" s="81"/>
      <c r="Z34" s="81"/>
      <c r="AA34" s="65"/>
      <c r="AB34" s="74"/>
      <c r="AC34" s="74"/>
      <c r="AD34" s="74"/>
      <c r="AE34" s="74"/>
      <c r="AF34" s="74"/>
      <c r="AG34" s="74"/>
      <c r="AH34" s="74"/>
      <c r="AV34" s="29"/>
      <c r="AW34" s="29"/>
      <c r="AX34" s="29"/>
      <c r="AY34" s="29"/>
      <c r="AZ34" s="29"/>
      <c r="BA34" s="29"/>
      <c r="BB34" s="37"/>
      <c r="BC34" s="37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S34" s="27"/>
      <c r="BT34" s="27"/>
      <c r="BU34" s="27"/>
      <c r="BV34" s="27"/>
      <c r="BW34" s="27"/>
      <c r="BX34" s="27"/>
      <c r="BY34" s="37"/>
      <c r="BZ34" s="37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</row>
    <row r="35" customFormat="false" ht="15" hidden="false" customHeight="true" outlineLevel="0" collapsed="false">
      <c r="B35" s="49" t="s">
        <v>114</v>
      </c>
      <c r="C35" s="49"/>
      <c r="D35" s="49"/>
      <c r="E35" s="49"/>
      <c r="F35" s="49"/>
      <c r="G35" s="49"/>
      <c r="H35" s="49"/>
      <c r="I35" s="49"/>
      <c r="J35" s="78" t="s">
        <v>95</v>
      </c>
      <c r="K35" s="78"/>
      <c r="M35" s="49"/>
      <c r="N35" s="49"/>
      <c r="O35" s="49"/>
      <c r="P35" s="49"/>
      <c r="Q35" s="49"/>
      <c r="R35" s="49"/>
      <c r="S35" s="49"/>
      <c r="T35" s="49"/>
      <c r="U35" s="78"/>
      <c r="V35" s="78"/>
      <c r="Y35" s="82"/>
      <c r="Z35" s="82"/>
      <c r="AA35" s="65"/>
      <c r="AB35" s="74" t="s">
        <v>115</v>
      </c>
      <c r="AC35" s="74"/>
      <c r="AD35" s="74"/>
      <c r="AE35" s="74"/>
      <c r="AF35" s="74"/>
      <c r="AG35" s="74"/>
      <c r="AH35" s="74"/>
      <c r="AV35" s="29"/>
      <c r="AW35" s="29"/>
      <c r="AX35" s="29"/>
      <c r="AY35" s="29"/>
      <c r="AZ35" s="29"/>
      <c r="BA35" s="29"/>
      <c r="BB35" s="37"/>
      <c r="BC35" s="37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S35" s="27"/>
      <c r="BT35" s="27"/>
      <c r="BU35" s="27"/>
      <c r="BV35" s="27"/>
      <c r="BW35" s="27"/>
      <c r="BX35" s="27"/>
      <c r="BY35" s="37"/>
      <c r="BZ35" s="37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</row>
    <row r="36" customFormat="false" ht="15" hidden="false" customHeight="true" outlineLevel="0" collapsed="false">
      <c r="B36" s="49" t="s">
        <v>116</v>
      </c>
      <c r="C36" s="49"/>
      <c r="D36" s="49"/>
      <c r="E36" s="49"/>
      <c r="F36" s="49"/>
      <c r="G36" s="49"/>
      <c r="H36" s="49"/>
      <c r="I36" s="49"/>
      <c r="J36" s="78" t="s">
        <v>95</v>
      </c>
      <c r="K36" s="78"/>
      <c r="M36" s="49"/>
      <c r="N36" s="49"/>
      <c r="O36" s="49"/>
      <c r="P36" s="49"/>
      <c r="Q36" s="49"/>
      <c r="R36" s="49"/>
      <c r="S36" s="49"/>
      <c r="T36" s="49"/>
      <c r="U36" s="78"/>
      <c r="V36" s="78"/>
      <c r="Y36" s="82"/>
      <c r="Z36" s="82"/>
      <c r="AA36" s="65"/>
      <c r="AB36" s="74"/>
      <c r="AC36" s="74"/>
      <c r="AD36" s="74"/>
      <c r="AE36" s="74"/>
      <c r="AF36" s="74"/>
      <c r="AG36" s="74"/>
      <c r="AH36" s="74"/>
      <c r="AV36" s="29"/>
      <c r="AW36" s="29"/>
      <c r="AX36" s="29"/>
      <c r="AY36" s="29"/>
      <c r="AZ36" s="29"/>
      <c r="BA36" s="29"/>
      <c r="BB36" s="37"/>
      <c r="BC36" s="37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S36" s="27"/>
      <c r="BT36" s="27"/>
      <c r="BU36" s="27"/>
      <c r="BV36" s="27"/>
      <c r="BW36" s="27"/>
      <c r="BX36" s="27"/>
      <c r="BY36" s="37"/>
      <c r="BZ36" s="37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</row>
    <row r="37" customFormat="false" ht="15" hidden="false" customHeight="true" outlineLevel="0" collapsed="false">
      <c r="B37" s="49" t="s">
        <v>117</v>
      </c>
      <c r="C37" s="49"/>
      <c r="D37" s="49"/>
      <c r="E37" s="49"/>
      <c r="F37" s="49"/>
      <c r="G37" s="49"/>
      <c r="H37" s="49"/>
      <c r="I37" s="49"/>
      <c r="J37" s="78" t="s">
        <v>118</v>
      </c>
      <c r="K37" s="78"/>
      <c r="M37" s="49"/>
      <c r="N37" s="49"/>
      <c r="O37" s="49"/>
      <c r="P37" s="49"/>
      <c r="Q37" s="49"/>
      <c r="R37" s="49"/>
      <c r="S37" s="49"/>
      <c r="T37" s="49"/>
      <c r="U37" s="78"/>
      <c r="V37" s="78"/>
      <c r="Y37" s="82"/>
      <c r="Z37" s="82"/>
      <c r="AA37" s="65"/>
      <c r="AB37" s="74" t="s">
        <v>119</v>
      </c>
      <c r="AC37" s="74"/>
      <c r="AD37" s="74"/>
      <c r="AE37" s="74"/>
      <c r="AF37" s="74"/>
      <c r="AG37" s="74"/>
      <c r="AH37" s="74"/>
      <c r="AV37" s="29"/>
      <c r="AW37" s="29"/>
      <c r="AX37" s="29"/>
      <c r="AY37" s="29"/>
      <c r="AZ37" s="29"/>
      <c r="BA37" s="29"/>
      <c r="BB37" s="37" t="s">
        <v>74</v>
      </c>
      <c r="BC37" s="37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S37" s="27"/>
      <c r="BT37" s="27"/>
      <c r="BU37" s="27"/>
      <c r="BV37" s="27"/>
      <c r="BW37" s="27"/>
      <c r="BX37" s="27"/>
      <c r="BY37" s="37"/>
      <c r="BZ37" s="37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customFormat="false" ht="15.25" hidden="false" customHeight="false" outlineLevel="0" collapsed="false">
      <c r="B38" s="49" t="s">
        <v>120</v>
      </c>
      <c r="C38" s="49"/>
      <c r="D38" s="49"/>
      <c r="E38" s="49"/>
      <c r="F38" s="49"/>
      <c r="G38" s="49"/>
      <c r="H38" s="49"/>
      <c r="I38" s="49"/>
      <c r="J38" s="78" t="s">
        <v>106</v>
      </c>
      <c r="K38" s="78"/>
      <c r="M38" s="49"/>
      <c r="N38" s="49"/>
      <c r="O38" s="49"/>
      <c r="P38" s="49"/>
      <c r="Q38" s="49"/>
      <c r="R38" s="49"/>
      <c r="S38" s="49"/>
      <c r="T38" s="49"/>
      <c r="U38" s="78"/>
      <c r="V38" s="78"/>
      <c r="Y38" s="82"/>
      <c r="Z38" s="82"/>
      <c r="AA38" s="65"/>
      <c r="AB38" s="74"/>
      <c r="AC38" s="74"/>
      <c r="AD38" s="74"/>
      <c r="AE38" s="74"/>
      <c r="AF38" s="74"/>
      <c r="AG38" s="74"/>
      <c r="AH38" s="74"/>
      <c r="AV38" s="29"/>
      <c r="AW38" s="29"/>
      <c r="AX38" s="29"/>
      <c r="AY38" s="29"/>
      <c r="AZ38" s="29"/>
      <c r="BA38" s="29"/>
      <c r="BB38" s="37"/>
      <c r="BC38" s="37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S38" s="27"/>
      <c r="BT38" s="27"/>
      <c r="BU38" s="27"/>
      <c r="BV38" s="27"/>
      <c r="BW38" s="27"/>
      <c r="BX38" s="27"/>
      <c r="BY38" s="37"/>
      <c r="BZ38" s="37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</row>
    <row r="39" customFormat="false" ht="15.25" hidden="false" customHeight="false" outlineLevel="0" collapsed="false">
      <c r="B39" s="49" t="s">
        <v>121</v>
      </c>
      <c r="C39" s="49"/>
      <c r="D39" s="49"/>
      <c r="E39" s="49"/>
      <c r="F39" s="49"/>
      <c r="G39" s="49"/>
      <c r="H39" s="49"/>
      <c r="I39" s="49"/>
      <c r="J39" s="78" t="s">
        <v>95</v>
      </c>
      <c r="K39" s="78"/>
      <c r="M39" s="49"/>
      <c r="N39" s="49"/>
      <c r="O39" s="49"/>
      <c r="P39" s="49"/>
      <c r="Q39" s="49"/>
      <c r="R39" s="49"/>
      <c r="S39" s="49"/>
      <c r="T39" s="49"/>
      <c r="U39" s="78"/>
      <c r="V39" s="78"/>
      <c r="Y39" s="83"/>
      <c r="Z39" s="83"/>
      <c r="AA39" s="65"/>
      <c r="AB39" s="74" t="s">
        <v>122</v>
      </c>
      <c r="AC39" s="74"/>
      <c r="AD39" s="74"/>
      <c r="AE39" s="74"/>
      <c r="AF39" s="74"/>
      <c r="AG39" s="74"/>
      <c r="AH39" s="74"/>
      <c r="AV39" s="29"/>
      <c r="AW39" s="29"/>
      <c r="AX39" s="29"/>
      <c r="AY39" s="29"/>
      <c r="AZ39" s="29"/>
      <c r="BA39" s="29"/>
      <c r="BB39" s="37"/>
      <c r="BC39" s="37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S39" s="27"/>
      <c r="BT39" s="27"/>
      <c r="BU39" s="27"/>
      <c r="BV39" s="27"/>
      <c r="BW39" s="27"/>
      <c r="BX39" s="27"/>
      <c r="BY39" s="37"/>
      <c r="BZ39" s="37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customFormat="false" ht="15.25" hidden="false" customHeight="false" outlineLevel="0" collapsed="false">
      <c r="B40" s="49" t="s">
        <v>123</v>
      </c>
      <c r="C40" s="49"/>
      <c r="D40" s="49"/>
      <c r="E40" s="49"/>
      <c r="F40" s="49"/>
      <c r="G40" s="49"/>
      <c r="H40" s="49"/>
      <c r="I40" s="49"/>
      <c r="J40" s="78" t="s">
        <v>95</v>
      </c>
      <c r="K40" s="78"/>
      <c r="M40" s="49"/>
      <c r="N40" s="49"/>
      <c r="O40" s="49"/>
      <c r="P40" s="49"/>
      <c r="Q40" s="49"/>
      <c r="R40" s="49"/>
      <c r="S40" s="49"/>
      <c r="T40" s="49"/>
      <c r="U40" s="78"/>
      <c r="V40" s="78"/>
      <c r="Y40" s="83"/>
      <c r="Z40" s="83"/>
      <c r="AA40" s="65"/>
      <c r="AB40" s="74"/>
      <c r="AC40" s="74"/>
      <c r="AD40" s="74"/>
      <c r="AE40" s="74"/>
      <c r="AF40" s="74"/>
      <c r="AG40" s="74"/>
      <c r="AH40" s="74"/>
      <c r="AV40" s="29"/>
      <c r="AW40" s="29"/>
      <c r="AX40" s="29"/>
      <c r="AY40" s="29"/>
      <c r="AZ40" s="29"/>
      <c r="BA40" s="29"/>
      <c r="BB40" s="37"/>
      <c r="BC40" s="37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S40" s="27"/>
      <c r="BT40" s="27"/>
      <c r="BU40" s="27"/>
      <c r="BV40" s="27"/>
      <c r="BW40" s="27"/>
      <c r="BX40" s="27"/>
      <c r="BY40" s="37"/>
      <c r="BZ40" s="37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customFormat="false" ht="15.25" hidden="false" customHeight="false" outlineLevel="0" collapsed="false">
      <c r="B41" s="49" t="s">
        <v>124</v>
      </c>
      <c r="C41" s="49"/>
      <c r="D41" s="49"/>
      <c r="E41" s="49"/>
      <c r="F41" s="49"/>
      <c r="G41" s="49"/>
      <c r="H41" s="49"/>
      <c r="I41" s="49"/>
      <c r="J41" s="78" t="s">
        <v>125</v>
      </c>
      <c r="K41" s="78"/>
      <c r="M41" s="49"/>
      <c r="N41" s="49"/>
      <c r="O41" s="49"/>
      <c r="P41" s="49"/>
      <c r="Q41" s="49"/>
      <c r="R41" s="49"/>
      <c r="S41" s="49"/>
      <c r="T41" s="49"/>
      <c r="U41" s="78"/>
      <c r="V41" s="78"/>
      <c r="Y41" s="83"/>
      <c r="Z41" s="83"/>
      <c r="AA41" s="65"/>
      <c r="AB41" s="74" t="s">
        <v>126</v>
      </c>
      <c r="AC41" s="74"/>
      <c r="AD41" s="74"/>
      <c r="AE41" s="74"/>
      <c r="AF41" s="74"/>
      <c r="AG41" s="74"/>
      <c r="AH41" s="74"/>
      <c r="AV41" s="29"/>
      <c r="AW41" s="29"/>
      <c r="AX41" s="29"/>
      <c r="AY41" s="29"/>
      <c r="AZ41" s="29"/>
      <c r="BA41" s="29"/>
      <c r="BB41" s="37"/>
      <c r="BC41" s="37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S41" s="27"/>
      <c r="BT41" s="27"/>
      <c r="BU41" s="27"/>
      <c r="BV41" s="27"/>
      <c r="BW41" s="27"/>
      <c r="BX41" s="27"/>
      <c r="BY41" s="37"/>
      <c r="BZ41" s="37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customFormat="false" ht="15.25" hidden="false" customHeight="false" outlineLevel="0" collapsed="false">
      <c r="B42" s="49" t="s">
        <v>127</v>
      </c>
      <c r="C42" s="49"/>
      <c r="D42" s="49"/>
      <c r="E42" s="49"/>
      <c r="F42" s="49"/>
      <c r="G42" s="49"/>
      <c r="H42" s="49"/>
      <c r="I42" s="49"/>
      <c r="J42" s="78" t="s">
        <v>106</v>
      </c>
      <c r="K42" s="78"/>
      <c r="M42" s="49"/>
      <c r="N42" s="49"/>
      <c r="O42" s="49"/>
      <c r="P42" s="49"/>
      <c r="Q42" s="49"/>
      <c r="R42" s="49"/>
      <c r="S42" s="49"/>
      <c r="T42" s="49"/>
      <c r="U42" s="78"/>
      <c r="V42" s="78"/>
      <c r="Y42" s="83"/>
      <c r="Z42" s="83"/>
      <c r="AA42" s="65" t="s">
        <v>80</v>
      </c>
      <c r="AB42" s="74"/>
      <c r="AC42" s="74"/>
      <c r="AD42" s="74"/>
      <c r="AE42" s="74"/>
      <c r="AF42" s="74"/>
      <c r="AG42" s="74"/>
      <c r="AH42" s="74"/>
      <c r="AV42" s="29"/>
      <c r="AW42" s="29"/>
      <c r="AX42" s="29"/>
      <c r="AY42" s="29"/>
      <c r="AZ42" s="29"/>
      <c r="BA42" s="29"/>
      <c r="BB42" s="37"/>
      <c r="BC42" s="37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S42" s="27"/>
      <c r="BT42" s="27"/>
      <c r="BU42" s="27"/>
      <c r="BV42" s="27"/>
      <c r="BW42" s="27"/>
      <c r="BX42" s="27"/>
      <c r="BY42" s="37"/>
      <c r="BZ42" s="37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</row>
    <row r="43" customFormat="false" ht="15.25" hidden="false" customHeight="false" outlineLevel="0" collapsed="false">
      <c r="B43" s="49" t="s">
        <v>128</v>
      </c>
      <c r="C43" s="49"/>
      <c r="D43" s="49"/>
      <c r="E43" s="49"/>
      <c r="F43" s="49"/>
      <c r="G43" s="49"/>
      <c r="H43" s="49"/>
      <c r="I43" s="49"/>
      <c r="J43" s="78" t="s">
        <v>95</v>
      </c>
      <c r="K43" s="78"/>
      <c r="M43" s="49"/>
      <c r="N43" s="49"/>
      <c r="O43" s="49"/>
      <c r="P43" s="49"/>
      <c r="Q43" s="49"/>
      <c r="R43" s="49"/>
      <c r="S43" s="49"/>
      <c r="T43" s="49"/>
      <c r="U43" s="78"/>
      <c r="V43" s="78"/>
      <c r="Y43" s="84"/>
      <c r="Z43" s="84"/>
      <c r="AA43" s="65"/>
      <c r="AB43" s="74" t="s">
        <v>129</v>
      </c>
      <c r="AC43" s="74"/>
      <c r="AD43" s="74"/>
      <c r="AE43" s="74"/>
      <c r="AF43" s="74"/>
      <c r="AG43" s="74"/>
      <c r="AH43" s="74"/>
      <c r="AV43" s="29"/>
      <c r="AW43" s="29"/>
      <c r="AX43" s="29"/>
      <c r="AY43" s="29"/>
      <c r="AZ43" s="29"/>
      <c r="BA43" s="29"/>
      <c r="BB43" s="37"/>
      <c r="BC43" s="37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S43" s="27"/>
      <c r="BT43" s="27"/>
      <c r="BU43" s="27"/>
      <c r="BV43" s="27"/>
      <c r="BW43" s="27"/>
      <c r="BX43" s="27"/>
      <c r="BY43" s="37"/>
      <c r="BZ43" s="37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customFormat="false" ht="15" hidden="false" customHeight="true" outlineLevel="0" collapsed="false">
      <c r="B44" s="49"/>
      <c r="C44" s="49"/>
      <c r="D44" s="49"/>
      <c r="E44" s="49"/>
      <c r="F44" s="49"/>
      <c r="G44" s="49"/>
      <c r="H44" s="49"/>
      <c r="I44" s="49"/>
      <c r="J44" s="78"/>
      <c r="K44" s="78"/>
      <c r="M44" s="49"/>
      <c r="N44" s="49"/>
      <c r="O44" s="49"/>
      <c r="P44" s="49"/>
      <c r="Q44" s="49"/>
      <c r="R44" s="49"/>
      <c r="S44" s="49"/>
      <c r="T44" s="49"/>
      <c r="U44" s="78"/>
      <c r="V44" s="78"/>
      <c r="Y44" s="84"/>
      <c r="Z44" s="84"/>
      <c r="AA44" s="65"/>
      <c r="AB44" s="74" t="s">
        <v>130</v>
      </c>
      <c r="AC44" s="74"/>
      <c r="AD44" s="74"/>
      <c r="AE44" s="74"/>
      <c r="AF44" s="74"/>
      <c r="AG44" s="74"/>
      <c r="AH44" s="74"/>
      <c r="AV44" s="29"/>
      <c r="AW44" s="29"/>
      <c r="AX44" s="29"/>
      <c r="AY44" s="29"/>
      <c r="AZ44" s="29"/>
      <c r="BA44" s="29"/>
      <c r="BB44" s="37"/>
      <c r="BC44" s="37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S44" s="27"/>
      <c r="BT44" s="27"/>
      <c r="BU44" s="27"/>
      <c r="BV44" s="27"/>
      <c r="BW44" s="27"/>
      <c r="BX44" s="27"/>
      <c r="BY44" s="37"/>
      <c r="BZ44" s="37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</row>
    <row r="45" customFormat="false" ht="15" hidden="false" customHeight="true" outlineLevel="0" collapsed="false">
      <c r="B45" s="49"/>
      <c r="C45" s="49"/>
      <c r="D45" s="49"/>
      <c r="E45" s="49"/>
      <c r="F45" s="49"/>
      <c r="G45" s="49"/>
      <c r="H45" s="49"/>
      <c r="I45" s="49"/>
      <c r="J45" s="78"/>
      <c r="K45" s="78"/>
      <c r="M45" s="49"/>
      <c r="N45" s="49"/>
      <c r="O45" s="49"/>
      <c r="P45" s="49"/>
      <c r="Q45" s="49"/>
      <c r="R45" s="49"/>
      <c r="S45" s="49"/>
      <c r="T45" s="49"/>
      <c r="U45" s="78"/>
      <c r="V45" s="78"/>
      <c r="AV45" s="29"/>
      <c r="AW45" s="29"/>
      <c r="AX45" s="29"/>
      <c r="AY45" s="29"/>
      <c r="AZ45" s="29"/>
      <c r="BA45" s="29"/>
      <c r="BB45" s="37"/>
      <c r="BC45" s="37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S45" s="27"/>
      <c r="BT45" s="27"/>
      <c r="BU45" s="27"/>
      <c r="BV45" s="27"/>
      <c r="BW45" s="27"/>
      <c r="BX45" s="27"/>
      <c r="BY45" s="37"/>
      <c r="BZ45" s="37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customFormat="false" ht="14.05" hidden="false" customHeight="false" outlineLevel="0" collapsed="false">
      <c r="B46" s="49"/>
      <c r="C46" s="49"/>
      <c r="D46" s="49"/>
      <c r="E46" s="49"/>
      <c r="F46" s="49"/>
      <c r="G46" s="49"/>
      <c r="H46" s="49"/>
      <c r="I46" s="49"/>
      <c r="J46" s="78"/>
      <c r="K46" s="78"/>
      <c r="M46" s="49"/>
      <c r="N46" s="49"/>
      <c r="O46" s="49"/>
      <c r="P46" s="49"/>
      <c r="Q46" s="49"/>
      <c r="R46" s="49"/>
      <c r="S46" s="49"/>
      <c r="T46" s="49"/>
      <c r="U46" s="78"/>
      <c r="V46" s="78"/>
      <c r="AV46" s="29"/>
      <c r="AW46" s="29"/>
      <c r="AX46" s="29"/>
      <c r="AY46" s="29"/>
      <c r="AZ46" s="29"/>
      <c r="BA46" s="29"/>
      <c r="BB46" s="37"/>
      <c r="BC46" s="37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S46" s="27"/>
      <c r="BT46" s="27"/>
      <c r="BU46" s="27"/>
      <c r="BV46" s="27"/>
      <c r="BW46" s="27"/>
      <c r="BX46" s="27"/>
      <c r="BY46" s="37"/>
      <c r="BZ46" s="37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</row>
    <row r="47" customFormat="false" ht="14.05" hidden="false" customHeight="false" outlineLevel="0" collapsed="false">
      <c r="AV47" s="29"/>
      <c r="AW47" s="29"/>
      <c r="AX47" s="29"/>
      <c r="AY47" s="29"/>
      <c r="AZ47" s="29"/>
      <c r="BA47" s="29"/>
      <c r="BB47" s="37"/>
      <c r="BC47" s="37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S47" s="27"/>
      <c r="BT47" s="27"/>
      <c r="BU47" s="27"/>
      <c r="BV47" s="27"/>
      <c r="BW47" s="27"/>
      <c r="BX47" s="27"/>
      <c r="BY47" s="37"/>
      <c r="BZ47" s="37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customFormat="false" ht="14.05" hidden="false" customHeight="false" outlineLevel="0" collapsed="false">
      <c r="AV48" s="29"/>
      <c r="AW48" s="29"/>
      <c r="AX48" s="29"/>
      <c r="AY48" s="29"/>
      <c r="AZ48" s="29"/>
      <c r="BA48" s="29"/>
      <c r="BB48" s="37"/>
      <c r="BC48" s="37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S48" s="27"/>
      <c r="BT48" s="27"/>
      <c r="BU48" s="27"/>
      <c r="BV48" s="27"/>
      <c r="BW48" s="27"/>
      <c r="BX48" s="27"/>
      <c r="BY48" s="37"/>
      <c r="BZ48" s="37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</row>
  </sheetData>
  <mergeCells count="386">
    <mergeCell ref="B1:F2"/>
    <mergeCell ref="G1:N2"/>
    <mergeCell ref="Q1:V10"/>
    <mergeCell ref="Y1:AH2"/>
    <mergeCell ref="AV1:BA2"/>
    <mergeCell ref="BB1:BC2"/>
    <mergeCell ref="BD1:BQ2"/>
    <mergeCell ref="BS1:BX2"/>
    <mergeCell ref="BY1:BZ2"/>
    <mergeCell ref="CA1:CN2"/>
    <mergeCell ref="B3:F4"/>
    <mergeCell ref="G3:N4"/>
    <mergeCell ref="AV3:BA4"/>
    <mergeCell ref="BB3:BC4"/>
    <mergeCell ref="BD3:BQ3"/>
    <mergeCell ref="BS3:BX4"/>
    <mergeCell ref="BY3:BZ4"/>
    <mergeCell ref="CA3:CN3"/>
    <mergeCell ref="Y4:AF5"/>
    <mergeCell ref="AG4:AH5"/>
    <mergeCell ref="AJ4:AQ5"/>
    <mergeCell ref="AR4:AS5"/>
    <mergeCell ref="BD4:BQ4"/>
    <mergeCell ref="CA4:CN4"/>
    <mergeCell ref="B5:F6"/>
    <mergeCell ref="G5:H6"/>
    <mergeCell ref="AV5:BA6"/>
    <mergeCell ref="BB5:BC6"/>
    <mergeCell ref="BD5:BQ5"/>
    <mergeCell ref="BS5:BX6"/>
    <mergeCell ref="BY5:BZ6"/>
    <mergeCell ref="CA5:CN5"/>
    <mergeCell ref="Y6:AH6"/>
    <mergeCell ref="AJ6:AS6"/>
    <mergeCell ref="BD6:BQ6"/>
    <mergeCell ref="CA6:CN6"/>
    <mergeCell ref="B7:F8"/>
    <mergeCell ref="G7:H8"/>
    <mergeCell ref="Y7:AE8"/>
    <mergeCell ref="AF7:AF14"/>
    <mergeCell ref="AG7:AH8"/>
    <mergeCell ref="AJ7:AP8"/>
    <mergeCell ref="AQ7:AQ14"/>
    <mergeCell ref="AR7:AS8"/>
    <mergeCell ref="AV7:BA8"/>
    <mergeCell ref="BB7:BC8"/>
    <mergeCell ref="BD7:BQ7"/>
    <mergeCell ref="BS7:BX8"/>
    <mergeCell ref="BY7:BZ8"/>
    <mergeCell ref="CA7:CN7"/>
    <mergeCell ref="BD8:BQ8"/>
    <mergeCell ref="CA8:CN8"/>
    <mergeCell ref="Y9:AE10"/>
    <mergeCell ref="AG9:AH10"/>
    <mergeCell ref="AJ9:AP10"/>
    <mergeCell ref="AR9:AS10"/>
    <mergeCell ref="AV9:BA10"/>
    <mergeCell ref="BB9:BC10"/>
    <mergeCell ref="BD9:BQ9"/>
    <mergeCell ref="BS9:BX10"/>
    <mergeCell ref="BY9:BZ10"/>
    <mergeCell ref="CA9:CN9"/>
    <mergeCell ref="B10:D12"/>
    <mergeCell ref="E10:E12"/>
    <mergeCell ref="F10:H12"/>
    <mergeCell ref="I10:K11"/>
    <mergeCell ref="BD10:BQ10"/>
    <mergeCell ref="CA10:CN10"/>
    <mergeCell ref="Q11:V11"/>
    <mergeCell ref="Y11:AE12"/>
    <mergeCell ref="AG11:AH12"/>
    <mergeCell ref="AJ11:AP12"/>
    <mergeCell ref="AR11:AS12"/>
    <mergeCell ref="AV11:BA12"/>
    <mergeCell ref="BB11:BC12"/>
    <mergeCell ref="BD11:BQ11"/>
    <mergeCell ref="BS11:BX12"/>
    <mergeCell ref="BY11:BZ12"/>
    <mergeCell ref="CA11:CN11"/>
    <mergeCell ref="BD12:BQ12"/>
    <mergeCell ref="CA12:CN12"/>
    <mergeCell ref="B13:D15"/>
    <mergeCell ref="E13:E15"/>
    <mergeCell ref="F13:H15"/>
    <mergeCell ref="I13:K14"/>
    <mergeCell ref="M13:P14"/>
    <mergeCell ref="Y13:AE14"/>
    <mergeCell ref="AG13:AH14"/>
    <mergeCell ref="AJ13:AP14"/>
    <mergeCell ref="AR13:AS14"/>
    <mergeCell ref="AV13:BA14"/>
    <mergeCell ref="BB13:BC14"/>
    <mergeCell ref="BD13:BQ13"/>
    <mergeCell ref="BS13:BX14"/>
    <mergeCell ref="BY13:BZ14"/>
    <mergeCell ref="CA13:CN13"/>
    <mergeCell ref="BD14:BQ14"/>
    <mergeCell ref="CA14:CN14"/>
    <mergeCell ref="M15:Q15"/>
    <mergeCell ref="R15:V15"/>
    <mergeCell ref="AV15:BA16"/>
    <mergeCell ref="BB15:BC16"/>
    <mergeCell ref="BD15:BQ15"/>
    <mergeCell ref="BS15:BX16"/>
    <mergeCell ref="BY15:BZ16"/>
    <mergeCell ref="CA15:CN15"/>
    <mergeCell ref="B16:D18"/>
    <mergeCell ref="E16:E18"/>
    <mergeCell ref="F16:H18"/>
    <mergeCell ref="I16:K17"/>
    <mergeCell ref="M16:Q16"/>
    <mergeCell ref="R16:V16"/>
    <mergeCell ref="AD16:AF17"/>
    <mergeCell ref="AG16:AH17"/>
    <mergeCell ref="AJ16:AN17"/>
    <mergeCell ref="AO16:AS17"/>
    <mergeCell ref="BD16:BQ16"/>
    <mergeCell ref="CA16:CN16"/>
    <mergeCell ref="M17:Q17"/>
    <mergeCell ref="R17:V17"/>
    <mergeCell ref="AV17:BA18"/>
    <mergeCell ref="BB17:BC18"/>
    <mergeCell ref="BD17:BQ17"/>
    <mergeCell ref="BS17:BX18"/>
    <mergeCell ref="BY17:BZ18"/>
    <mergeCell ref="CA17:CN17"/>
    <mergeCell ref="M18:Q18"/>
    <mergeCell ref="R18:V18"/>
    <mergeCell ref="AD18:AF19"/>
    <mergeCell ref="AG18:AH19"/>
    <mergeCell ref="AO18:AQ19"/>
    <mergeCell ref="AR18:AS19"/>
    <mergeCell ref="BD18:BQ18"/>
    <mergeCell ref="CA18:CN18"/>
    <mergeCell ref="AV19:BA20"/>
    <mergeCell ref="BB19:BC20"/>
    <mergeCell ref="BD19:BQ19"/>
    <mergeCell ref="BS19:BX20"/>
    <mergeCell ref="BY19:BZ20"/>
    <mergeCell ref="CA19:CN19"/>
    <mergeCell ref="B20:V21"/>
    <mergeCell ref="BD20:BQ20"/>
    <mergeCell ref="CA20:CN20"/>
    <mergeCell ref="Y21:AH22"/>
    <mergeCell ref="AM21:AP22"/>
    <mergeCell ref="AV21:BA22"/>
    <mergeCell ref="BB21:BC22"/>
    <mergeCell ref="BD21:BQ21"/>
    <mergeCell ref="BS21:BX22"/>
    <mergeCell ref="BY21:BZ22"/>
    <mergeCell ref="CA21:CN21"/>
    <mergeCell ref="E22:J23"/>
    <mergeCell ref="K22:P23"/>
    <mergeCell ref="Q22:V23"/>
    <mergeCell ref="BD22:BQ22"/>
    <mergeCell ref="CA22:CN22"/>
    <mergeCell ref="Y23:Z24"/>
    <mergeCell ref="AB23:AH23"/>
    <mergeCell ref="AM23:AN24"/>
    <mergeCell ref="AO23:AP24"/>
    <mergeCell ref="AV23:BA24"/>
    <mergeCell ref="BB23:BC24"/>
    <mergeCell ref="BD23:BQ23"/>
    <mergeCell ref="BS23:BX24"/>
    <mergeCell ref="BY23:BZ24"/>
    <mergeCell ref="CA23:CN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AB24:AH24"/>
    <mergeCell ref="BD24:BQ24"/>
    <mergeCell ref="CA24:CN24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Y25:Z26"/>
    <mergeCell ref="AB25:AH26"/>
    <mergeCell ref="AM25:AP26"/>
    <mergeCell ref="AV25:BA26"/>
    <mergeCell ref="BB25:BC26"/>
    <mergeCell ref="BD25:BQ25"/>
    <mergeCell ref="BS25:BX26"/>
    <mergeCell ref="BY25:BZ26"/>
    <mergeCell ref="CA25:CN25"/>
    <mergeCell ref="B26:D26"/>
    <mergeCell ref="BD26:BQ26"/>
    <mergeCell ref="CA26:CN26"/>
    <mergeCell ref="Y27:Z28"/>
    <mergeCell ref="AB27:AH28"/>
    <mergeCell ref="AM27:AN28"/>
    <mergeCell ref="AO27:AP28"/>
    <mergeCell ref="AV27:BA28"/>
    <mergeCell ref="BB27:BC28"/>
    <mergeCell ref="BD27:BQ27"/>
    <mergeCell ref="BS27:BX28"/>
    <mergeCell ref="BY27:BZ28"/>
    <mergeCell ref="CA27:CN27"/>
    <mergeCell ref="B28:D28"/>
    <mergeCell ref="BD28:BQ28"/>
    <mergeCell ref="CA28:CN28"/>
    <mergeCell ref="B29:I29"/>
    <mergeCell ref="J29:K29"/>
    <mergeCell ref="M29:T29"/>
    <mergeCell ref="U29:V29"/>
    <mergeCell ref="Y29:Z30"/>
    <mergeCell ref="AB29:AH30"/>
    <mergeCell ref="AM29:AP30"/>
    <mergeCell ref="AV29:BA30"/>
    <mergeCell ref="BB29:BC30"/>
    <mergeCell ref="BD29:BQ29"/>
    <mergeCell ref="BS29:BX30"/>
    <mergeCell ref="BY29:BZ30"/>
    <mergeCell ref="CA29:CN29"/>
    <mergeCell ref="B30:I30"/>
    <mergeCell ref="J30:K30"/>
    <mergeCell ref="M30:T30"/>
    <mergeCell ref="U30:V30"/>
    <mergeCell ref="BD30:BQ30"/>
    <mergeCell ref="CA30:CN30"/>
    <mergeCell ref="B31:I31"/>
    <mergeCell ref="J31:K31"/>
    <mergeCell ref="M31:T31"/>
    <mergeCell ref="U31:V31"/>
    <mergeCell ref="Y31:Z32"/>
    <mergeCell ref="AB31:AH32"/>
    <mergeCell ref="AM31:AN32"/>
    <mergeCell ref="AO31:AP32"/>
    <mergeCell ref="AV31:BA32"/>
    <mergeCell ref="BB31:BC32"/>
    <mergeCell ref="BD31:BQ31"/>
    <mergeCell ref="BS31:BX32"/>
    <mergeCell ref="BY31:BZ32"/>
    <mergeCell ref="CA31:CN31"/>
    <mergeCell ref="B32:I32"/>
    <mergeCell ref="J32:K32"/>
    <mergeCell ref="M32:T32"/>
    <mergeCell ref="U32:V32"/>
    <mergeCell ref="BD32:BQ32"/>
    <mergeCell ref="CA32:CN32"/>
    <mergeCell ref="B33:I33"/>
    <mergeCell ref="J33:K33"/>
    <mergeCell ref="M33:T33"/>
    <mergeCell ref="U33:V33"/>
    <mergeCell ref="Y33:Z34"/>
    <mergeCell ref="AB33:AH34"/>
    <mergeCell ref="AV33:BA34"/>
    <mergeCell ref="BB33:BC34"/>
    <mergeCell ref="BD33:BQ33"/>
    <mergeCell ref="BS33:BX34"/>
    <mergeCell ref="BY33:BZ34"/>
    <mergeCell ref="CA33:CN33"/>
    <mergeCell ref="B34:I34"/>
    <mergeCell ref="J34:K34"/>
    <mergeCell ref="M34:T34"/>
    <mergeCell ref="U34:V34"/>
    <mergeCell ref="BD34:BQ34"/>
    <mergeCell ref="CA34:CN34"/>
    <mergeCell ref="B35:I35"/>
    <mergeCell ref="J35:K35"/>
    <mergeCell ref="M35:T35"/>
    <mergeCell ref="U35:V35"/>
    <mergeCell ref="Y35:Z36"/>
    <mergeCell ref="AB35:AH36"/>
    <mergeCell ref="AV35:BA36"/>
    <mergeCell ref="BB35:BC36"/>
    <mergeCell ref="BD35:BQ35"/>
    <mergeCell ref="BS35:BX36"/>
    <mergeCell ref="BY35:BZ36"/>
    <mergeCell ref="CA35:CN35"/>
    <mergeCell ref="B36:I36"/>
    <mergeCell ref="J36:K36"/>
    <mergeCell ref="M36:T36"/>
    <mergeCell ref="U36:V36"/>
    <mergeCell ref="BD36:BQ36"/>
    <mergeCell ref="CA36:CN36"/>
    <mergeCell ref="B37:I37"/>
    <mergeCell ref="J37:K37"/>
    <mergeCell ref="M37:T37"/>
    <mergeCell ref="U37:V37"/>
    <mergeCell ref="Y37:Z38"/>
    <mergeCell ref="AB37:AH38"/>
    <mergeCell ref="AV37:BA38"/>
    <mergeCell ref="BB37:BC38"/>
    <mergeCell ref="BD37:BQ37"/>
    <mergeCell ref="BS37:BX38"/>
    <mergeCell ref="BY37:BZ38"/>
    <mergeCell ref="CA37:CN37"/>
    <mergeCell ref="B38:I38"/>
    <mergeCell ref="J38:K38"/>
    <mergeCell ref="M38:T38"/>
    <mergeCell ref="U38:V38"/>
    <mergeCell ref="BD38:BQ38"/>
    <mergeCell ref="CA38:CN38"/>
    <mergeCell ref="B39:I39"/>
    <mergeCell ref="J39:K39"/>
    <mergeCell ref="M39:T39"/>
    <mergeCell ref="U39:V39"/>
    <mergeCell ref="Y39:Z40"/>
    <mergeCell ref="AB39:AH40"/>
    <mergeCell ref="AV39:BA40"/>
    <mergeCell ref="BB39:BC40"/>
    <mergeCell ref="BD39:BQ39"/>
    <mergeCell ref="BS39:BX40"/>
    <mergeCell ref="BY39:BZ40"/>
    <mergeCell ref="CA39:CN39"/>
    <mergeCell ref="B40:I40"/>
    <mergeCell ref="J40:K40"/>
    <mergeCell ref="M40:T40"/>
    <mergeCell ref="U40:V40"/>
    <mergeCell ref="BD40:BQ40"/>
    <mergeCell ref="CA40:CN40"/>
    <mergeCell ref="B41:I41"/>
    <mergeCell ref="J41:K41"/>
    <mergeCell ref="M41:T41"/>
    <mergeCell ref="U41:V41"/>
    <mergeCell ref="Y41:Z42"/>
    <mergeCell ref="AB41:AH42"/>
    <mergeCell ref="AV41:BA42"/>
    <mergeCell ref="BB41:BC42"/>
    <mergeCell ref="BD41:BQ41"/>
    <mergeCell ref="BS41:BX42"/>
    <mergeCell ref="BY41:BZ42"/>
    <mergeCell ref="CA41:CN41"/>
    <mergeCell ref="B42:I42"/>
    <mergeCell ref="J42:K42"/>
    <mergeCell ref="M42:T42"/>
    <mergeCell ref="U42:V42"/>
    <mergeCell ref="BD42:BQ42"/>
    <mergeCell ref="CA42:CN42"/>
    <mergeCell ref="B43:I43"/>
    <mergeCell ref="J43:K43"/>
    <mergeCell ref="M43:T43"/>
    <mergeCell ref="U43:V43"/>
    <mergeCell ref="Y43:Z44"/>
    <mergeCell ref="AB43:AH43"/>
    <mergeCell ref="AV43:BA44"/>
    <mergeCell ref="BB43:BC44"/>
    <mergeCell ref="BD43:BQ43"/>
    <mergeCell ref="BS43:BX44"/>
    <mergeCell ref="BY43:BZ44"/>
    <mergeCell ref="CA43:CN43"/>
    <mergeCell ref="B44:I44"/>
    <mergeCell ref="J44:K44"/>
    <mergeCell ref="M44:T44"/>
    <mergeCell ref="U44:V44"/>
    <mergeCell ref="AB44:AH44"/>
    <mergeCell ref="BD44:BQ44"/>
    <mergeCell ref="CA44:CN44"/>
    <mergeCell ref="B45:I45"/>
    <mergeCell ref="J45:K45"/>
    <mergeCell ref="M45:T45"/>
    <mergeCell ref="U45:V45"/>
    <mergeCell ref="AV45:BA46"/>
    <mergeCell ref="BB45:BC46"/>
    <mergeCell ref="BD45:BQ45"/>
    <mergeCell ref="BS45:BX46"/>
    <mergeCell ref="BY45:BZ46"/>
    <mergeCell ref="CA45:CN45"/>
    <mergeCell ref="B46:I46"/>
    <mergeCell ref="J46:K46"/>
    <mergeCell ref="M46:T46"/>
    <mergeCell ref="U46:V46"/>
    <mergeCell ref="BD46:BQ46"/>
    <mergeCell ref="CA46:CN46"/>
    <mergeCell ref="AV47:BA48"/>
    <mergeCell ref="BB47:BC48"/>
    <mergeCell ref="BD47:BQ47"/>
    <mergeCell ref="BS47:BX48"/>
    <mergeCell ref="BY47:BZ48"/>
    <mergeCell ref="CA47:CN47"/>
    <mergeCell ref="BD48:BQ48"/>
    <mergeCell ref="CA48:CN4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Y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Y6" activeCellId="0" sqref="AY6"/>
    </sheetView>
  </sheetViews>
  <sheetFormatPr defaultColWidth="11.53515625" defaultRowHeight="14.05" customHeight="false" zeroHeight="false" outlineLevelRow="1" outlineLevelCol="0"/>
  <cols>
    <col collapsed="false" customWidth="true" hidden="false" outlineLevel="0" max="20" min="1" style="1" width="3.73"/>
    <col collapsed="false" customWidth="true" hidden="false" outlineLevel="0" max="21" min="21" style="1" width="1.72"/>
    <col collapsed="false" customWidth="true" hidden="false" outlineLevel="0" max="31" min="22" style="1" width="3.73"/>
    <col collapsed="false" customWidth="true" hidden="false" outlineLevel="0" max="32" min="32" style="1" width="1.72"/>
    <col collapsed="false" customWidth="true" hidden="false" outlineLevel="0" max="39" min="33" style="1" width="3.73"/>
    <col collapsed="false" customWidth="true" hidden="false" outlineLevel="0" max="40" min="40" style="1" width="7.91"/>
    <col collapsed="false" customWidth="true" hidden="false" outlineLevel="0" max="71" min="41" style="1" width="3.73"/>
    <col collapsed="false" customWidth="false" hidden="true" outlineLevel="0" max="73" min="72" style="1" width="11.58"/>
    <col collapsed="false" customWidth="true" hidden="false" outlineLevel="0" max="1024" min="74" style="1" width="3.73"/>
  </cols>
  <sheetData>
    <row r="1" customFormat="false" ht="14.05" hidden="false" customHeight="false" outlineLevel="0" collapsed="false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</row>
    <row r="2" customFormat="false" ht="15.75" hidden="false" customHeight="true" outlineLevel="0" collapsed="false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</row>
    <row r="3" customFormat="false" ht="15.75" hidden="false" customHeight="true" outlineLevel="0" collapsed="false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</row>
    <row r="4" customFormat="false" ht="15.75" hidden="false" customHeight="true" outlineLevel="0" collapsed="false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</row>
    <row r="5" customFormat="false" ht="15.75" hidden="false" customHeight="true" outlineLevel="0" collapsed="false">
      <c r="A5" s="85"/>
      <c r="B5" s="85"/>
      <c r="C5" s="85"/>
      <c r="D5" s="85"/>
      <c r="E5" s="86" t="s">
        <v>131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</row>
    <row r="6" customFormat="false" ht="14.05" hidden="false" customHeight="false" outlineLevel="0" collapsed="false">
      <c r="A6" s="85"/>
      <c r="B6" s="85"/>
      <c r="C6" s="85"/>
      <c r="D6" s="85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7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</row>
    <row r="7" customFormat="false" ht="9.95" hidden="false" customHeight="true" outlineLevel="1" collapsed="false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8" t="n">
        <v>1</v>
      </c>
      <c r="W7" s="88"/>
      <c r="X7" s="89" t="n">
        <v>5</v>
      </c>
      <c r="Y7" s="89"/>
      <c r="Z7" s="90" t="n">
        <v>25</v>
      </c>
      <c r="AA7" s="90"/>
      <c r="AB7" s="91" t="n">
        <v>125</v>
      </c>
      <c r="AC7" s="91"/>
      <c r="AD7" s="92" t="s">
        <v>132</v>
      </c>
      <c r="AE7" s="92"/>
      <c r="AF7" s="92"/>
      <c r="AG7" s="92"/>
      <c r="AH7" s="92"/>
      <c r="AI7" s="92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</row>
    <row r="8" customFormat="false" ht="9.95" hidden="false" customHeight="true" outlineLevel="1" collapsed="false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8"/>
      <c r="W8" s="88"/>
      <c r="X8" s="89"/>
      <c r="Y8" s="89"/>
      <c r="Z8" s="90"/>
      <c r="AA8" s="90"/>
      <c r="AB8" s="91"/>
      <c r="AC8" s="91"/>
      <c r="AD8" s="92"/>
      <c r="AE8" s="92"/>
      <c r="AF8" s="92"/>
      <c r="AG8" s="92"/>
      <c r="AH8" s="92"/>
      <c r="AI8" s="92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</row>
    <row r="9" customFormat="false" ht="9.95" hidden="false" customHeight="true" outlineLevel="1" collapsed="false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93" t="n">
        <v>4</v>
      </c>
      <c r="W9" s="93"/>
      <c r="X9" s="94" t="n">
        <v>20</v>
      </c>
      <c r="Y9" s="94"/>
      <c r="Z9" s="95" t="n">
        <v>100</v>
      </c>
      <c r="AA9" s="95"/>
      <c r="AB9" s="96" t="n">
        <v>375</v>
      </c>
      <c r="AC9" s="96"/>
      <c r="AD9" s="92" t="s">
        <v>133</v>
      </c>
      <c r="AE9" s="92"/>
      <c r="AF9" s="92"/>
      <c r="AG9" s="92"/>
      <c r="AH9" s="92"/>
      <c r="AI9" s="92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</row>
    <row r="10" customFormat="false" ht="9.95" hidden="false" customHeight="true" outlineLevel="1" collapsed="false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93"/>
      <c r="W10" s="93"/>
      <c r="X10" s="94"/>
      <c r="Y10" s="94"/>
      <c r="Z10" s="95"/>
      <c r="AA10" s="95"/>
      <c r="AB10" s="96"/>
      <c r="AC10" s="96"/>
      <c r="AD10" s="92"/>
      <c r="AE10" s="92"/>
      <c r="AF10" s="92"/>
      <c r="AG10" s="92"/>
      <c r="AH10" s="92"/>
      <c r="AI10" s="92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</row>
    <row r="11" customFormat="false" ht="7.5" hidden="false" customHeight="true" outlineLevel="1" collapsed="false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</row>
    <row r="12" customFormat="false" ht="15" hidden="false" customHeight="true" outlineLevel="1" collapsed="false">
      <c r="A12" s="85"/>
      <c r="B12" s="85"/>
      <c r="C12" s="85"/>
      <c r="D12" s="97" t="s">
        <v>134</v>
      </c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9" t="s">
        <v>135</v>
      </c>
      <c r="W12" s="99"/>
      <c r="X12" s="99"/>
      <c r="Y12" s="99"/>
      <c r="Z12" s="99"/>
      <c r="AA12" s="99"/>
      <c r="AB12" s="99"/>
      <c r="AC12" s="99"/>
      <c r="AD12" s="100" t="s">
        <v>136</v>
      </c>
      <c r="AE12" s="100"/>
      <c r="AF12" s="101"/>
      <c r="AG12" s="102" t="s">
        <v>137</v>
      </c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 t="s">
        <v>138</v>
      </c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85"/>
      <c r="BS12" s="85"/>
    </row>
    <row r="13" customFormat="false" ht="15" hidden="false" customHeight="true" outlineLevel="1" collapsed="false">
      <c r="A13" s="85"/>
      <c r="B13" s="85"/>
      <c r="C13" s="85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9"/>
      <c r="W13" s="99"/>
      <c r="X13" s="99"/>
      <c r="Y13" s="99"/>
      <c r="Z13" s="99"/>
      <c r="AA13" s="99"/>
      <c r="AB13" s="99"/>
      <c r="AC13" s="99"/>
      <c r="AD13" s="100"/>
      <c r="AE13" s="100"/>
      <c r="AF13" s="101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85"/>
      <c r="BS13" s="85"/>
    </row>
    <row r="14" customFormat="false" ht="15" hidden="false" customHeight="true" outlineLevel="1" collapsed="false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</row>
    <row r="15" customFormat="false" ht="15" hidden="false" customHeight="true" outlineLevel="1" collapsed="false">
      <c r="A15" s="85"/>
      <c r="B15" s="85"/>
      <c r="C15" s="85"/>
      <c r="D15" s="104" t="s">
        <v>139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5"/>
      <c r="V15" s="106" t="s">
        <v>140</v>
      </c>
      <c r="W15" s="106"/>
      <c r="X15" s="107"/>
      <c r="Y15" s="107"/>
      <c r="Z15" s="108"/>
      <c r="AA15" s="108"/>
      <c r="AB15" s="109"/>
      <c r="AC15" s="109"/>
      <c r="AD15" s="110" t="n">
        <f aca="false" t="array" ref="AD15:AD15">SUM(IF($BW$15:$BW$22=$V15,INDEX($BX$15:$BX$22,MATCH($V15,$BW$15:$BW$22,0)),0),IF($BW$15:$BW$22=$X15,INDEX($BX$15:$BX$22,MATCH($X15,$BW$15:$BW$22,0)),0),IF($BW$15:$BW$22=$Z15,INDEX($BX$15:$BX$22,MATCH($Z15,$BW$15:$BW$22,0)),0),IF($BW$15:$BW$22=$AB15,INDEX($BX$15:$BX$22,MATCH($AB15,$BW$15:$BW$22,0)),0))+BW24</f>
        <v>1.25</v>
      </c>
      <c r="AE15" s="110"/>
      <c r="AF15" s="111"/>
      <c r="AG15" s="112" t="s">
        <v>141</v>
      </c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 t="s">
        <v>142</v>
      </c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85"/>
      <c r="BS15" s="85"/>
      <c r="BT15" s="114" t="n">
        <f aca="false">Charakterbogen!$J$14</f>
        <v>0</v>
      </c>
      <c r="BU15" s="114"/>
      <c r="BW15" s="1" t="s">
        <v>143</v>
      </c>
      <c r="BX15" s="115" t="n">
        <f aca="false">Charakterbogen!$AG$7</f>
        <v>0</v>
      </c>
    </row>
    <row r="16" customFormat="false" ht="15" hidden="false" customHeight="true" outlineLevel="1" collapsed="false">
      <c r="A16" s="85"/>
      <c r="B16" s="85"/>
      <c r="C16" s="85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5"/>
      <c r="V16" s="106"/>
      <c r="W16" s="106"/>
      <c r="X16" s="107"/>
      <c r="Y16" s="107"/>
      <c r="Z16" s="108"/>
      <c r="AA16" s="108"/>
      <c r="AB16" s="109"/>
      <c r="AC16" s="109"/>
      <c r="AD16" s="110"/>
      <c r="AE16" s="110"/>
      <c r="AF16" s="111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85"/>
      <c r="BS16" s="85"/>
      <c r="BT16" s="114"/>
      <c r="BU16" s="114"/>
      <c r="BW16" s="1" t="s">
        <v>144</v>
      </c>
      <c r="BX16" s="115" t="n">
        <f aca="false">Charakterbogen!$AG$9</f>
        <v>0</v>
      </c>
    </row>
    <row r="17" customFormat="false" ht="15" hidden="false" customHeight="true" outlineLevel="1" collapsed="false">
      <c r="A17" s="85"/>
      <c r="B17" s="85"/>
      <c r="C17" s="85"/>
      <c r="D17" s="104" t="s">
        <v>145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5"/>
      <c r="V17" s="106"/>
      <c r="W17" s="106"/>
      <c r="X17" s="107"/>
      <c r="Y17" s="107"/>
      <c r="Z17" s="108"/>
      <c r="AA17" s="108"/>
      <c r="AB17" s="109"/>
      <c r="AC17" s="109"/>
      <c r="AD17" s="110" t="n">
        <f aca="false" t="array" ref="AD17:AD17">SUM(IF($BW$15:$BW$22=$V17,INDEX($BX$15:$BX$22,MATCH($V17,$BW$15:$BW$22,0)),0),IF($BW$15:$BW$22=$X17,INDEX($BX$15:$BX$22,MATCH($X17,$BW$15:$BW$22,0)),0),IF($BW$15:$BW$22=$Z17,INDEX($BX$15:$BX$22,MATCH($Z17,$BW$15:$BW$22,0)),0),IF($BW$15:$BW$22=$AB17,INDEX($BX$15:$BX$22,MATCH($AB17,$BW$15:$BW$22,0)),0))+BW24</f>
        <v>0.25</v>
      </c>
      <c r="AE17" s="110"/>
      <c r="AF17" s="111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 t="s">
        <v>142</v>
      </c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85"/>
      <c r="BS17" s="85"/>
      <c r="BT17" s="114" t="n">
        <f aca="false">Charakterbogen!$J$14</f>
        <v>0</v>
      </c>
      <c r="BU17" s="114"/>
      <c r="BW17" s="1" t="s">
        <v>146</v>
      </c>
      <c r="BX17" s="115" t="n">
        <f aca="false">Charakterbogen!$AG$11</f>
        <v>0</v>
      </c>
    </row>
    <row r="18" customFormat="false" ht="15" hidden="false" customHeight="true" outlineLevel="1" collapsed="false">
      <c r="A18" s="85"/>
      <c r="B18" s="85"/>
      <c r="C18" s="85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5"/>
      <c r="V18" s="106"/>
      <c r="W18" s="106"/>
      <c r="X18" s="107"/>
      <c r="Y18" s="107"/>
      <c r="Z18" s="108"/>
      <c r="AA18" s="108"/>
      <c r="AB18" s="109"/>
      <c r="AC18" s="109"/>
      <c r="AD18" s="110"/>
      <c r="AE18" s="110"/>
      <c r="AF18" s="111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85"/>
      <c r="BS18" s="85"/>
      <c r="BT18" s="114"/>
      <c r="BU18" s="114"/>
      <c r="BW18" s="1" t="s">
        <v>140</v>
      </c>
      <c r="BX18" s="115" t="n">
        <f aca="false">Charakterbogen!$AG$13</f>
        <v>1</v>
      </c>
    </row>
    <row r="19" customFormat="false" ht="15" hidden="false" customHeight="true" outlineLevel="1" collapsed="false">
      <c r="A19" s="85"/>
      <c r="B19" s="85"/>
      <c r="C19" s="85"/>
      <c r="D19" s="104" t="s">
        <v>147</v>
      </c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5"/>
      <c r="V19" s="106"/>
      <c r="W19" s="106"/>
      <c r="X19" s="107"/>
      <c r="Y19" s="107"/>
      <c r="Z19" s="108"/>
      <c r="AA19" s="108"/>
      <c r="AB19" s="109"/>
      <c r="AC19" s="109"/>
      <c r="AD19" s="110" t="n">
        <f aca="false" t="array" ref="AD19:AD19">SUM(IF($BW$15:$BW$22=$V19,INDEX($BX$15:$BX$22,MATCH($V19,$BW$15:$BW$22,0)),0),IF($BW$15:$BW$22=$X19,INDEX($BX$15:$BX$22,MATCH($X19,$BW$15:$BW$22,0)),0),IF($BW$15:$BW$22=$Z19,INDEX($BX$15:$BX$22,MATCH($Z19,$BW$15:$BW$22,0)),0),IF($BW$15:$BW$22=$AB19,INDEX($BX$15:$BX$22,MATCH($AB19,$BW$15:$BW$22,0)),0))</f>
        <v>0</v>
      </c>
      <c r="AE19" s="110"/>
      <c r="AF19" s="111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 t="s">
        <v>148</v>
      </c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85"/>
      <c r="BS19" s="85"/>
      <c r="BT19" s="114"/>
      <c r="BU19" s="114"/>
      <c r="BW19" s="1" t="s">
        <v>149</v>
      </c>
      <c r="BX19" s="115" t="n">
        <f aca="false">Charakterbogen!$AR$7</f>
        <v>4</v>
      </c>
    </row>
    <row r="20" customFormat="false" ht="15" hidden="false" customHeight="true" outlineLevel="1" collapsed="false">
      <c r="A20" s="85"/>
      <c r="B20" s="85"/>
      <c r="C20" s="85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5"/>
      <c r="V20" s="106"/>
      <c r="W20" s="106"/>
      <c r="X20" s="107"/>
      <c r="Y20" s="107"/>
      <c r="Z20" s="108"/>
      <c r="AA20" s="108"/>
      <c r="AB20" s="109"/>
      <c r="AC20" s="109"/>
      <c r="AD20" s="110"/>
      <c r="AE20" s="110"/>
      <c r="AF20" s="111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85"/>
      <c r="BS20" s="85"/>
      <c r="BT20" s="114"/>
      <c r="BU20" s="114"/>
      <c r="BW20" s="1" t="s">
        <v>150</v>
      </c>
      <c r="BX20" s="115" t="n">
        <f aca="false">Charakterbogen!$AR$9</f>
        <v>2</v>
      </c>
    </row>
    <row r="21" customFormat="false" ht="15" hidden="false" customHeight="true" outlineLevel="1" collapsed="false">
      <c r="A21" s="85"/>
      <c r="B21" s="85"/>
      <c r="C21" s="85"/>
      <c r="D21" s="104" t="s">
        <v>151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5"/>
      <c r="V21" s="106"/>
      <c r="W21" s="106"/>
      <c r="X21" s="107"/>
      <c r="Y21" s="107"/>
      <c r="Z21" s="108"/>
      <c r="AA21" s="108"/>
      <c r="AB21" s="109"/>
      <c r="AC21" s="109"/>
      <c r="AD21" s="110" t="n">
        <f aca="false" t="array" ref="AD21:AD21">SUM(IF($BW$15:$BW$22=$V21,INDEX($BX$15:$BX$22,MATCH($V21,$BW$15:$BW$22,0)),0),IF($BW$15:$BW$22=$X21,INDEX($BX$15:$BX$22,MATCH($X21,$BW$15:$BW$22,0)),0),IF($BW$15:$BW$22=$Z21,INDEX($BX$15:$BX$22,MATCH($Z21,$BW$15:$BW$22,0)),0),IF($BW$15:$BW$22=$AB21,INDEX($BX$15:$BX$22,MATCH($AB21,$BW$15:$BW$22,0)),0))</f>
        <v>0</v>
      </c>
      <c r="AE21" s="110"/>
      <c r="AF21" s="111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 t="s">
        <v>152</v>
      </c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85"/>
      <c r="BS21" s="85"/>
      <c r="BT21" s="114"/>
      <c r="BU21" s="114"/>
      <c r="BW21" s="1" t="s">
        <v>153</v>
      </c>
      <c r="BX21" s="115" t="n">
        <f aca="false">Charakterbogen!$AR$11</f>
        <v>2</v>
      </c>
    </row>
    <row r="22" customFormat="false" ht="15" hidden="false" customHeight="true" outlineLevel="1" collapsed="false">
      <c r="A22" s="85"/>
      <c r="B22" s="85"/>
      <c r="C22" s="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5"/>
      <c r="V22" s="106"/>
      <c r="W22" s="106"/>
      <c r="X22" s="107"/>
      <c r="Y22" s="107"/>
      <c r="Z22" s="108"/>
      <c r="AA22" s="108"/>
      <c r="AB22" s="109"/>
      <c r="AC22" s="109"/>
      <c r="AD22" s="110"/>
      <c r="AE22" s="110"/>
      <c r="AF22" s="111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85"/>
      <c r="BS22" s="85"/>
      <c r="BT22" s="114"/>
      <c r="BU22" s="114"/>
      <c r="BW22" s="1" t="s">
        <v>154</v>
      </c>
      <c r="BX22" s="115" t="n">
        <f aca="false">Charakterbogen!$AR$13</f>
        <v>2</v>
      </c>
    </row>
    <row r="23" customFormat="false" ht="15" hidden="false" customHeight="true" outlineLevel="1" collapsed="false">
      <c r="A23" s="85"/>
      <c r="B23" s="85"/>
      <c r="C23" s="85"/>
      <c r="D23" s="104" t="s">
        <v>155</v>
      </c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5"/>
      <c r="V23" s="106"/>
      <c r="W23" s="106"/>
      <c r="X23" s="107"/>
      <c r="Y23" s="107"/>
      <c r="Z23" s="108"/>
      <c r="AA23" s="108"/>
      <c r="AB23" s="109"/>
      <c r="AC23" s="109"/>
      <c r="AD23" s="110" t="n">
        <f aca="false" t="array" ref="AD23:AD23">SUM(IF($BW$15:$BW$22=$V23,INDEX($BX$15:$BX$22,MATCH($V23,$BW$15:$BW$22,0)),0),IF($BW$15:$BW$22=$X23,INDEX($BX$15:$BX$22,MATCH($X23,$BW$15:$BW$22,0)),0),IF($BW$15:$BW$22=$Z23,INDEX($BX$15:$BX$22,MATCH($Z23,$BW$15:$BW$22,0)),0),IF($BW$15:$BW$22=$AB23,INDEX($BX$15:$BX$22,MATCH($AB23,$BW$15:$BW$22,0)),0))+BW24</f>
        <v>0.25</v>
      </c>
      <c r="AE23" s="110"/>
      <c r="AF23" s="111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 t="s">
        <v>142</v>
      </c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85"/>
      <c r="BS23" s="85"/>
      <c r="BT23" s="114" t="n">
        <f aca="false">Charakterbogen!$J$14</f>
        <v>0</v>
      </c>
      <c r="BU23" s="114"/>
    </row>
    <row r="24" customFormat="false" ht="15" hidden="false" customHeight="true" outlineLevel="1" collapsed="false">
      <c r="A24" s="85"/>
      <c r="B24" s="85"/>
      <c r="C24" s="85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5"/>
      <c r="V24" s="106"/>
      <c r="W24" s="106"/>
      <c r="X24" s="107"/>
      <c r="Y24" s="107"/>
      <c r="Z24" s="108"/>
      <c r="AA24" s="108"/>
      <c r="AB24" s="109"/>
      <c r="AC24" s="109"/>
      <c r="AD24" s="110"/>
      <c r="AE24" s="110"/>
      <c r="AF24" s="111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85"/>
      <c r="BS24" s="85"/>
      <c r="BT24" s="114"/>
      <c r="BU24" s="114"/>
      <c r="BW24" s="114" t="n">
        <f aca="false">Charakterbogen!$AG$4</f>
        <v>0.25</v>
      </c>
      <c r="BX24" s="114"/>
      <c r="BY24" s="1" t="s">
        <v>156</v>
      </c>
    </row>
    <row r="25" customFormat="false" ht="15.75" hidden="false" customHeight="true" outlineLevel="1" collapsed="false">
      <c r="A25" s="85"/>
      <c r="B25" s="85"/>
      <c r="C25" s="85"/>
      <c r="D25" s="104" t="s">
        <v>157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5"/>
      <c r="V25" s="106" t="s">
        <v>149</v>
      </c>
      <c r="W25" s="106"/>
      <c r="X25" s="107" t="s">
        <v>153</v>
      </c>
      <c r="Y25" s="107"/>
      <c r="Z25" s="116"/>
      <c r="AA25" s="116"/>
      <c r="AB25" s="109"/>
      <c r="AC25" s="109"/>
      <c r="AD25" s="110" t="n">
        <f aca="false" t="array" ref="AD25:AD25">SUM(IF($BW$15:$BW$22=$V25,INDEX($BX$15:$BX$22,MATCH($V25,$BW$15:$BW$22,0)),0),IF($BW$15:$BW$22=$X25,INDEX($BX$15:$BX$22,MATCH($X25,$BW$15:$BW$22,0)),0),IF($BW$15:$BW$22=$Z25,INDEX($BX$15:$BX$22,MATCH($Z25,$BW$15:$BW$22,0)),0),IF($BW$15:$BW$22=$AB25,INDEX($BX$15:$BX$22,MATCH($AB25,$BW$15:$BW$22,0)),0))+BW26</f>
        <v>8.5</v>
      </c>
      <c r="AE25" s="110"/>
      <c r="AF25" s="111"/>
      <c r="AG25" s="112" t="s">
        <v>158</v>
      </c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 t="s">
        <v>159</v>
      </c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85"/>
      <c r="BS25" s="85"/>
      <c r="BT25" s="114"/>
      <c r="BU25" s="114"/>
      <c r="BW25" s="114"/>
      <c r="BX25" s="114"/>
    </row>
    <row r="26" customFormat="false" ht="15.75" hidden="false" customHeight="true" outlineLevel="1" collapsed="false">
      <c r="A26" s="85"/>
      <c r="B26" s="85"/>
      <c r="C26" s="85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5"/>
      <c r="V26" s="106"/>
      <c r="W26" s="106"/>
      <c r="X26" s="107"/>
      <c r="Y26" s="107"/>
      <c r="Z26" s="116"/>
      <c r="AA26" s="116"/>
      <c r="AB26" s="109"/>
      <c r="AC26" s="109"/>
      <c r="AD26" s="110"/>
      <c r="AE26" s="110"/>
      <c r="AF26" s="111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85"/>
      <c r="BS26" s="85"/>
      <c r="BT26" s="114"/>
      <c r="BU26" s="114"/>
      <c r="BW26" s="114" t="n">
        <f aca="false">Charakterbogen!$AR$4</f>
        <v>2.5</v>
      </c>
      <c r="BX26" s="114"/>
      <c r="BY26" s="1" t="s">
        <v>160</v>
      </c>
    </row>
    <row r="27" customFormat="false" ht="15.75" hidden="false" customHeight="true" outlineLevel="1" collapsed="false">
      <c r="A27" s="85"/>
      <c r="B27" s="85"/>
      <c r="C27" s="85"/>
      <c r="D27" s="104" t="s">
        <v>161</v>
      </c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5"/>
      <c r="V27" s="106"/>
      <c r="W27" s="106"/>
      <c r="X27" s="107"/>
      <c r="Y27" s="107"/>
      <c r="Z27" s="116"/>
      <c r="AA27" s="116"/>
      <c r="AB27" s="109"/>
      <c r="AC27" s="109"/>
      <c r="AD27" s="110" t="n">
        <f aca="false" t="array" ref="AD27:AD27">SUM(IF($BW$15:$BW$22=$V27,INDEX($BX$15:$BX$22,MATCH($V27,$BW$15:$BW$22,0)),0),IF($BW$15:$BW$22=$X27,INDEX($BX$15:$BX$22,MATCH($X27,$BW$15:$BW$22,0)),0),IF($BW$15:$BW$22=$Z27,INDEX($BX$15:$BX$22,MATCH($Z27,$BW$15:$BW$22,0)),0),IF($BW$15:$BW$22=$AB27,INDEX($BX$15:$BX$22,MATCH($AB27,$BW$15:$BW$22,0)),0))+BW26</f>
        <v>2.5</v>
      </c>
      <c r="AE27" s="110"/>
      <c r="AF27" s="111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 t="s">
        <v>159</v>
      </c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85"/>
      <c r="BS27" s="85"/>
      <c r="BT27" s="114"/>
      <c r="BU27" s="114"/>
      <c r="BW27" s="114"/>
      <c r="BX27" s="114"/>
    </row>
    <row r="28" customFormat="false" ht="15.75" hidden="false" customHeight="true" outlineLevel="1" collapsed="false">
      <c r="A28" s="85"/>
      <c r="B28" s="85"/>
      <c r="C28" s="85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5"/>
      <c r="V28" s="106"/>
      <c r="W28" s="106"/>
      <c r="X28" s="107"/>
      <c r="Y28" s="107"/>
      <c r="Z28" s="116"/>
      <c r="AA28" s="116"/>
      <c r="AB28" s="109"/>
      <c r="AC28" s="109"/>
      <c r="AD28" s="110"/>
      <c r="AE28" s="110"/>
      <c r="AF28" s="111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85"/>
      <c r="BS28" s="85"/>
      <c r="BT28" s="114"/>
      <c r="BU28" s="114"/>
      <c r="BW28" s="114" t="n">
        <f aca="false">Charakterbogen!$AR$11</f>
        <v>2</v>
      </c>
      <c r="BX28" s="114"/>
      <c r="BY28" s="1" t="s">
        <v>162</v>
      </c>
    </row>
    <row r="29" customFormat="false" ht="15" hidden="false" customHeight="true" outlineLevel="1" collapsed="false">
      <c r="A29" s="85"/>
      <c r="B29" s="85"/>
      <c r="C29" s="85"/>
      <c r="D29" s="104" t="s">
        <v>163</v>
      </c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5"/>
      <c r="V29" s="106"/>
      <c r="W29" s="106"/>
      <c r="X29" s="107"/>
      <c r="Y29" s="107"/>
      <c r="Z29" s="116"/>
      <c r="AA29" s="116"/>
      <c r="AB29" s="109"/>
      <c r="AC29" s="109"/>
      <c r="AD29" s="110" t="n">
        <f aca="false" t="array" ref="AD29:AD29">SUM(IF($BW$15:$BW$22=$V29,INDEX($BX$15:$BX$22,MATCH($V29,$BW$15:$BW$22,0)),0),IF($BW$15:$BW$22=$X29,INDEX($BX$15:$BX$22,MATCH($X29,$BW$15:$BW$22,0)),0),IF($BW$15:$BW$22=$Z29,INDEX($BX$15:$BX$22,MATCH($Z29,$BW$15:$BW$22,0)),0),IF($BW$15:$BW$22=$AB29,INDEX($BX$15:$BX$22,MATCH($AB29,$BW$15:$BW$22,0)),0))+BW24</f>
        <v>0.25</v>
      </c>
      <c r="AE29" s="110"/>
      <c r="AF29" s="111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 t="s">
        <v>142</v>
      </c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85"/>
      <c r="BS29" s="85"/>
      <c r="BT29" s="114" t="n">
        <f aca="false">Charakterbogen!$J$14</f>
        <v>0</v>
      </c>
      <c r="BU29" s="114"/>
      <c r="BW29" s="114"/>
      <c r="BX29" s="114"/>
    </row>
    <row r="30" customFormat="false" ht="15" hidden="false" customHeight="true" outlineLevel="1" collapsed="false">
      <c r="A30" s="85"/>
      <c r="B30" s="85"/>
      <c r="C30" s="85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5"/>
      <c r="V30" s="106"/>
      <c r="W30" s="106"/>
      <c r="X30" s="107"/>
      <c r="Y30" s="107"/>
      <c r="Z30" s="116"/>
      <c r="AA30" s="116"/>
      <c r="AB30" s="109"/>
      <c r="AC30" s="109"/>
      <c r="AD30" s="110"/>
      <c r="AE30" s="110"/>
      <c r="AF30" s="111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85"/>
      <c r="BS30" s="85"/>
      <c r="BT30" s="114"/>
      <c r="BU30" s="114"/>
    </row>
    <row r="31" customFormat="false" ht="15" hidden="false" customHeight="true" outlineLevel="1" collapsed="false">
      <c r="A31" s="85"/>
      <c r="B31" s="85"/>
      <c r="C31" s="85"/>
      <c r="D31" s="117" t="s">
        <v>164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8"/>
      <c r="V31" s="119"/>
      <c r="W31" s="119"/>
      <c r="X31" s="120"/>
      <c r="Y31" s="120"/>
      <c r="Z31" s="116"/>
      <c r="AA31" s="116"/>
      <c r="AB31" s="121"/>
      <c r="AC31" s="121"/>
      <c r="AD31" s="110" t="n">
        <f aca="false" t="array" ref="AD31:AD31">SUM(IF($BW$15:$BW$22=$V31,INDEX($BX$15:$BX$22,MATCH($V31,$BW$15:$BW$22,0)),0),IF($BW$15:$BW$22=$X31,INDEX($BX$15:$BX$22,MATCH($X31,$BW$15:$BW$22,0)),0),IF($BW$15:$BW$22=$Z31,INDEX($BX$15:$BX$22,MATCH($Z31,$BW$15:$BW$22,0)),0),IF($BW$15:$BW$22=$AB31,INDEX($BX$15:$BX$22,MATCH($AB31,$BW$15:$BW$22,0)),0))+BW24</f>
        <v>0.25</v>
      </c>
      <c r="AE31" s="110"/>
      <c r="AF31" s="122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4" t="s">
        <v>142</v>
      </c>
      <c r="BF31" s="124"/>
      <c r="BG31" s="124"/>
      <c r="BH31" s="124"/>
      <c r="BI31" s="124"/>
      <c r="BJ31" s="124"/>
      <c r="BK31" s="124"/>
      <c r="BL31" s="124"/>
      <c r="BM31" s="124"/>
      <c r="BN31" s="124"/>
      <c r="BO31" s="124"/>
      <c r="BP31" s="124"/>
      <c r="BQ31" s="124"/>
      <c r="BR31" s="85"/>
      <c r="BS31" s="85"/>
      <c r="BT31" s="125" t="n">
        <f aca="false">Charakterbogen!$J$14</f>
        <v>0</v>
      </c>
      <c r="BU31" s="125"/>
    </row>
    <row r="32" customFormat="false" ht="15" hidden="false" customHeight="true" outlineLevel="1" collapsed="false">
      <c r="A32" s="85"/>
      <c r="B32" s="85"/>
      <c r="C32" s="85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8"/>
      <c r="V32" s="119"/>
      <c r="W32" s="119"/>
      <c r="X32" s="120"/>
      <c r="Y32" s="120"/>
      <c r="Z32" s="116"/>
      <c r="AA32" s="116"/>
      <c r="AB32" s="121"/>
      <c r="AC32" s="121"/>
      <c r="AD32" s="110"/>
      <c r="AE32" s="110"/>
      <c r="AF32" s="122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4"/>
      <c r="BP32" s="124"/>
      <c r="BQ32" s="124"/>
      <c r="BR32" s="85"/>
      <c r="BS32" s="85"/>
      <c r="BT32" s="125"/>
      <c r="BU32" s="125"/>
    </row>
    <row r="33" customFormat="false" ht="15" hidden="false" customHeight="true" outlineLevel="1" collapsed="false">
      <c r="A33" s="85"/>
      <c r="B33" s="85"/>
      <c r="C33" s="85"/>
      <c r="D33" s="117" t="s">
        <v>165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8"/>
      <c r="V33" s="119"/>
      <c r="W33" s="119"/>
      <c r="X33" s="120"/>
      <c r="Y33" s="120"/>
      <c r="Z33" s="126"/>
      <c r="AA33" s="126"/>
      <c r="AB33" s="121"/>
      <c r="AC33" s="121"/>
      <c r="AD33" s="127" t="n">
        <f aca="false" t="array" ref="AD33:AD33">SUM(IF($BW$15:$BW$22=$V33,INDEX($BX$15:$BX$22,MATCH($V33,$BW$15:$BW$22,0)),0),IF($BW$15:$BW$22=$X33,INDEX($BX$15:$BX$22,MATCH($X33,$BW$15:$BW$22,0)),0),IF($BW$15:$BW$22=$Z33,INDEX($BX$15:$BX$22,MATCH($Z33,$BW$15:$BW$22,0)),0),IF($BW$15:$BW$22=$AB33,INDEX($BX$15:$BX$22,MATCH($AB33,$BW$15:$BW$22,0)),0))+BW24</f>
        <v>0.25</v>
      </c>
      <c r="AE33" s="127"/>
      <c r="AF33" s="122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4" t="s">
        <v>142</v>
      </c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  <c r="BP33" s="124"/>
      <c r="BQ33" s="124"/>
      <c r="BR33" s="85"/>
      <c r="BS33" s="85"/>
      <c r="BT33" s="128" t="n">
        <f aca="false">Charakterbogen!$J$14</f>
        <v>0</v>
      </c>
      <c r="BU33" s="128"/>
    </row>
    <row r="34" customFormat="false" ht="15" hidden="false" customHeight="true" outlineLevel="1" collapsed="false">
      <c r="A34" s="85"/>
      <c r="B34" s="85"/>
      <c r="C34" s="85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8"/>
      <c r="V34" s="119"/>
      <c r="W34" s="119"/>
      <c r="X34" s="120"/>
      <c r="Y34" s="120"/>
      <c r="Z34" s="126"/>
      <c r="AA34" s="126"/>
      <c r="AB34" s="121"/>
      <c r="AC34" s="121"/>
      <c r="AD34" s="127"/>
      <c r="AE34" s="127"/>
      <c r="AF34" s="122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85"/>
      <c r="BS34" s="85"/>
      <c r="BT34" s="128"/>
      <c r="BU34" s="128"/>
    </row>
    <row r="35" customFormat="false" ht="15" hidden="false" customHeight="true" outlineLevel="1" collapsed="false">
      <c r="A35" s="85"/>
      <c r="B35" s="85"/>
      <c r="C35" s="85"/>
      <c r="D35" s="129" t="s">
        <v>112</v>
      </c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98"/>
      <c r="V35" s="130" t="s">
        <v>149</v>
      </c>
      <c r="W35" s="130"/>
      <c r="X35" s="131"/>
      <c r="Y35" s="131"/>
      <c r="Z35" s="116"/>
      <c r="AA35" s="116"/>
      <c r="AB35" s="132"/>
      <c r="AC35" s="132"/>
      <c r="AD35" s="133" t="n">
        <f aca="false" t="array" ref="AD35:AD35">SUM(IF($BW$15:$BW$22=$V35,INDEX($BX$15:$BX$22,MATCH($V35,$BW$15:$BW$22,0)),0),IF($BW$15:$BW$22=$X35,INDEX($BX$15:$BX$22,MATCH($X35,$BW$15:$BW$22,0)),0),IF($BW$15:$BW$22=$Z35,INDEX($BX$15:$BX$22,MATCH($Z35,$BW$15:$BW$22,0)),0),IF($BW$15:$BW$22=$AB35,INDEX($BX$15:$BX$22,MATCH($AB35,$BW$15:$BW$22,0)),0))+BW36</f>
        <v>4</v>
      </c>
      <c r="AE35" s="133"/>
      <c r="AF35" s="134"/>
      <c r="AG35" s="135" t="s">
        <v>166</v>
      </c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6" t="s">
        <v>159</v>
      </c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85"/>
      <c r="BS35" s="85"/>
      <c r="BT35" s="137"/>
      <c r="BU35" s="137"/>
    </row>
    <row r="36" customFormat="false" ht="15" hidden="false" customHeight="true" outlineLevel="1" collapsed="false">
      <c r="A36" s="85"/>
      <c r="B36" s="85"/>
      <c r="C36" s="85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98"/>
      <c r="V36" s="130"/>
      <c r="W36" s="130"/>
      <c r="X36" s="131"/>
      <c r="Y36" s="131"/>
      <c r="Z36" s="116"/>
      <c r="AA36" s="116"/>
      <c r="AB36" s="132"/>
      <c r="AC36" s="132"/>
      <c r="AD36" s="133"/>
      <c r="AE36" s="133"/>
      <c r="AF36" s="134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85"/>
      <c r="BS36" s="85"/>
      <c r="BT36" s="137"/>
      <c r="BU36" s="137"/>
    </row>
    <row r="37" customFormat="false" ht="1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</row>
    <row r="38" customFormat="false" ht="15" hidden="false" customHeight="tru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</row>
    <row r="39" customFormat="false" ht="15" hidden="false" customHeight="true" outlineLevel="0" collapsed="false">
      <c r="A39" s="85"/>
      <c r="B39" s="85"/>
      <c r="C39" s="85"/>
      <c r="D39" s="85"/>
      <c r="E39" s="86" t="s">
        <v>167</v>
      </c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</row>
    <row r="40" customFormat="false" ht="15" hidden="false" customHeight="true" outlineLevel="0" collapsed="false">
      <c r="A40" s="85"/>
      <c r="B40" s="85"/>
      <c r="C40" s="85"/>
      <c r="D40" s="85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</row>
    <row r="41" customFormat="false" ht="9.95" hidden="false" customHeight="true" outlineLevel="1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8" t="n">
        <v>1</v>
      </c>
      <c r="W41" s="88"/>
      <c r="X41" s="89" t="n">
        <v>5</v>
      </c>
      <c r="Y41" s="89"/>
      <c r="Z41" s="90" t="n">
        <v>25</v>
      </c>
      <c r="AA41" s="90"/>
      <c r="AB41" s="91" t="n">
        <v>125</v>
      </c>
      <c r="AC41" s="91"/>
      <c r="AD41" s="92" t="s">
        <v>132</v>
      </c>
      <c r="AE41" s="92"/>
      <c r="AF41" s="92"/>
      <c r="AG41" s="92"/>
      <c r="AH41" s="92"/>
      <c r="AI41" s="92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</row>
    <row r="42" customFormat="false" ht="9.95" hidden="false" customHeight="true" outlineLevel="1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8"/>
      <c r="W42" s="88"/>
      <c r="X42" s="89"/>
      <c r="Y42" s="89"/>
      <c r="Z42" s="90"/>
      <c r="AA42" s="90"/>
      <c r="AB42" s="91"/>
      <c r="AC42" s="91"/>
      <c r="AD42" s="92"/>
      <c r="AE42" s="92"/>
      <c r="AF42" s="92"/>
      <c r="AG42" s="92"/>
      <c r="AH42" s="92"/>
      <c r="AI42" s="92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</row>
    <row r="43" customFormat="false" ht="9.95" hidden="false" customHeight="true" outlineLevel="1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93" t="n">
        <v>4</v>
      </c>
      <c r="W43" s="93"/>
      <c r="X43" s="94" t="n">
        <v>20</v>
      </c>
      <c r="Y43" s="94"/>
      <c r="Z43" s="95" t="n">
        <v>100</v>
      </c>
      <c r="AA43" s="95"/>
      <c r="AB43" s="96" t="n">
        <v>375</v>
      </c>
      <c r="AC43" s="96"/>
      <c r="AD43" s="92" t="s">
        <v>133</v>
      </c>
      <c r="AE43" s="92"/>
      <c r="AF43" s="92"/>
      <c r="AG43" s="92"/>
      <c r="AH43" s="92"/>
      <c r="AI43" s="92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</row>
    <row r="44" customFormat="false" ht="9.95" hidden="false" customHeight="true" outlineLevel="1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93"/>
      <c r="W44" s="93"/>
      <c r="X44" s="94"/>
      <c r="Y44" s="94"/>
      <c r="Z44" s="95"/>
      <c r="AA44" s="95"/>
      <c r="AB44" s="96"/>
      <c r="AC44" s="96"/>
      <c r="AD44" s="92"/>
      <c r="AE44" s="92"/>
      <c r="AF44" s="92"/>
      <c r="AG44" s="92"/>
      <c r="AH44" s="92"/>
      <c r="AI44" s="92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</row>
    <row r="45" customFormat="false" ht="15.75" hidden="false" customHeight="true" outlineLevel="1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</row>
    <row r="46" customFormat="false" ht="15.75" hidden="false" customHeight="true" outlineLevel="1" collapsed="false">
      <c r="A46" s="85"/>
      <c r="B46" s="85"/>
      <c r="C46" s="85"/>
      <c r="D46" s="97" t="s">
        <v>168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9" t="s">
        <v>135</v>
      </c>
      <c r="W46" s="99"/>
      <c r="X46" s="99"/>
      <c r="Y46" s="99"/>
      <c r="Z46" s="99"/>
      <c r="AA46" s="99"/>
      <c r="AB46" s="99"/>
      <c r="AC46" s="99"/>
      <c r="AD46" s="100" t="s">
        <v>136</v>
      </c>
      <c r="AE46" s="100"/>
      <c r="AF46" s="101"/>
      <c r="AG46" s="102" t="s">
        <v>137</v>
      </c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3" t="s">
        <v>138</v>
      </c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85"/>
      <c r="BS46" s="85"/>
    </row>
    <row r="47" customFormat="false" ht="15" hidden="false" customHeight="true" outlineLevel="1" collapsed="false">
      <c r="A47" s="85"/>
      <c r="B47" s="85"/>
      <c r="C47" s="85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9"/>
      <c r="W47" s="99"/>
      <c r="X47" s="99"/>
      <c r="Y47" s="99"/>
      <c r="Z47" s="99"/>
      <c r="AA47" s="99"/>
      <c r="AB47" s="99"/>
      <c r="AC47" s="99"/>
      <c r="AD47" s="100"/>
      <c r="AE47" s="100"/>
      <c r="AF47" s="101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3"/>
      <c r="BF47" s="103"/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85"/>
      <c r="BS47" s="85"/>
    </row>
    <row r="48" customFormat="false" ht="15" hidden="false" customHeight="true" outlineLevel="1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</row>
    <row r="49" customFormat="false" ht="15" hidden="false" customHeight="true" outlineLevel="1" collapsed="false">
      <c r="A49" s="85"/>
      <c r="B49" s="85"/>
      <c r="C49" s="85"/>
      <c r="D49" s="104" t="s">
        <v>121</v>
      </c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98"/>
      <c r="V49" s="130" t="s">
        <v>140</v>
      </c>
      <c r="W49" s="130"/>
      <c r="X49" s="131"/>
      <c r="Y49" s="131"/>
      <c r="Z49" s="116"/>
      <c r="AA49" s="116"/>
      <c r="AB49" s="132"/>
      <c r="AC49" s="132"/>
      <c r="AD49" s="110" t="n">
        <f aca="false" t="array" ref="AD49:AD49">SUM(IF($BW$15:$BW$22=$V49,INDEX($BX$15:$BX$22,MATCH($V49,$BW$15:$BW$22,0)),0),IF($BW$15:$BW$22=$X49,INDEX($BX$15:$BX$22,MATCH($X49,$BW$15:$BW$22,0)),0),IF($BW$15:$BW$22=$Z49,INDEX($BX$15:$BX$22,MATCH($Z49,$BW$15:$BW$22,0)),0),IF($BW$15:$BW$22=$AB49,INDEX($BX$15:$BX$22,MATCH($AB49,$BW$15:$BW$22,0)),0))+BW24</f>
        <v>1.25</v>
      </c>
      <c r="AE49" s="110"/>
      <c r="AF49" s="134"/>
      <c r="AG49" s="135" t="s">
        <v>169</v>
      </c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6" t="s">
        <v>142</v>
      </c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85"/>
      <c r="BS49" s="85"/>
      <c r="BT49" s="128" t="n">
        <f aca="false">Charakterbogen!$J$14</f>
        <v>0</v>
      </c>
      <c r="BU49" s="128"/>
    </row>
    <row r="50" customFormat="false" ht="15" hidden="false" customHeight="true" outlineLevel="1" collapsed="false">
      <c r="A50" s="85"/>
      <c r="B50" s="85"/>
      <c r="C50" s="85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98"/>
      <c r="V50" s="130"/>
      <c r="W50" s="130"/>
      <c r="X50" s="131"/>
      <c r="Y50" s="131"/>
      <c r="Z50" s="116"/>
      <c r="AA50" s="116"/>
      <c r="AB50" s="132"/>
      <c r="AC50" s="132"/>
      <c r="AD50" s="110"/>
      <c r="AE50" s="110"/>
      <c r="AF50" s="134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85"/>
      <c r="BS50" s="85"/>
      <c r="BT50" s="128"/>
      <c r="BU50" s="128"/>
    </row>
    <row r="51" customFormat="false" ht="15" hidden="false" customHeight="true" outlineLevel="1" collapsed="false">
      <c r="A51" s="85"/>
      <c r="B51" s="85"/>
      <c r="C51" s="85"/>
      <c r="D51" s="104" t="s">
        <v>170</v>
      </c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5"/>
      <c r="V51" s="106"/>
      <c r="W51" s="106"/>
      <c r="X51" s="107"/>
      <c r="Y51" s="107"/>
      <c r="Z51" s="108"/>
      <c r="AA51" s="108"/>
      <c r="AB51" s="109"/>
      <c r="AC51" s="109"/>
      <c r="AD51" s="110" t="n">
        <f aca="false" t="array" ref="AD51:AD51">SUM(IF($BW$15:$BW$22=$V51,INDEX($BX$15:$BX$22,MATCH($V51,$BW$15:$BW$22,0)),0),IF($BW$15:$BW$22=$X51,INDEX($BX$15:$BX$22,MATCH($X51,$BW$15:$BW$22,0)),0),IF($BW$15:$BW$22=$Z51,INDEX($BX$15:$BX$22,MATCH($Z51,$BW$15:$BW$22,0)),0),IF($BW$15:$BW$22=$AB51,INDEX($BX$15:$BX$22,MATCH($AB51,$BW$15:$BW$22,0)),0))+BW24</f>
        <v>0.25</v>
      </c>
      <c r="AE51" s="110"/>
      <c r="AF51" s="111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13" t="s">
        <v>142</v>
      </c>
      <c r="BF51" s="113"/>
      <c r="BG51" s="113"/>
      <c r="BH51" s="113"/>
      <c r="BI51" s="113"/>
      <c r="BJ51" s="113"/>
      <c r="BK51" s="113"/>
      <c r="BL51" s="113"/>
      <c r="BM51" s="113"/>
      <c r="BN51" s="113"/>
      <c r="BO51" s="113"/>
      <c r="BP51" s="113"/>
      <c r="BQ51" s="113"/>
      <c r="BR51" s="85"/>
      <c r="BS51" s="85"/>
      <c r="BT51" s="128" t="n">
        <f aca="false">Charakterbogen!$J$14</f>
        <v>0</v>
      </c>
      <c r="BU51" s="128"/>
    </row>
    <row r="52" customFormat="false" ht="15" hidden="false" customHeight="true" outlineLevel="1" collapsed="false">
      <c r="A52" s="85"/>
      <c r="B52" s="85"/>
      <c r="C52" s="8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5"/>
      <c r="V52" s="106"/>
      <c r="W52" s="106"/>
      <c r="X52" s="107"/>
      <c r="Y52" s="107"/>
      <c r="Z52" s="108"/>
      <c r="AA52" s="108"/>
      <c r="AB52" s="109"/>
      <c r="AC52" s="109"/>
      <c r="AD52" s="110"/>
      <c r="AE52" s="110"/>
      <c r="AF52" s="111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85"/>
      <c r="BS52" s="85"/>
      <c r="BT52" s="128"/>
      <c r="BU52" s="128"/>
    </row>
    <row r="53" customFormat="false" ht="15" hidden="false" customHeight="true" outlineLevel="1" collapsed="false">
      <c r="A53" s="85"/>
      <c r="B53" s="85"/>
      <c r="C53" s="85"/>
      <c r="D53" s="104" t="s">
        <v>171</v>
      </c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5"/>
      <c r="V53" s="106"/>
      <c r="W53" s="106"/>
      <c r="X53" s="107"/>
      <c r="Y53" s="107"/>
      <c r="Z53" s="108"/>
      <c r="AA53" s="108"/>
      <c r="AB53" s="109"/>
      <c r="AC53" s="109"/>
      <c r="AD53" s="110" t="n">
        <f aca="false" t="array" ref="AD53:AD53">SUM(IF($BW$15:$BW$22=$V53,INDEX($BX$15:$BX$22,MATCH($V53,$BW$15:$BW$22,0)),0),IF($BW$15:$BW$22=$X53,INDEX($BX$15:$BX$22,MATCH($X53,$BW$15:$BW$22,0)),0),IF($BW$15:$BW$22=$Z53,INDEX($BX$15:$BX$22,MATCH($Z53,$BW$15:$BW$22,0)),0),IF($BW$15:$BW$22=$AB53,INDEX($BX$15:$BX$22,MATCH($AB53,$BW$15:$BW$22,0)),0))+BW24</f>
        <v>0.25</v>
      </c>
      <c r="AE53" s="110"/>
      <c r="AF53" s="111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13" t="s">
        <v>142</v>
      </c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85"/>
      <c r="BS53" s="85"/>
      <c r="BT53" s="128" t="n">
        <f aca="false">Charakterbogen!$J$14</f>
        <v>0</v>
      </c>
      <c r="BU53" s="128"/>
    </row>
    <row r="54" customFormat="false" ht="15" hidden="false" customHeight="true" outlineLevel="1" collapsed="false">
      <c r="A54" s="85"/>
      <c r="B54" s="85"/>
      <c r="C54" s="85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5"/>
      <c r="V54" s="106"/>
      <c r="W54" s="106"/>
      <c r="X54" s="107"/>
      <c r="Y54" s="107"/>
      <c r="Z54" s="108"/>
      <c r="AA54" s="108"/>
      <c r="AB54" s="109"/>
      <c r="AC54" s="109"/>
      <c r="AD54" s="110"/>
      <c r="AE54" s="110"/>
      <c r="AF54" s="111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85"/>
      <c r="BS54" s="85"/>
      <c r="BT54" s="128"/>
      <c r="BU54" s="128"/>
    </row>
    <row r="55" customFormat="false" ht="15" hidden="false" customHeight="true" outlineLevel="1" collapsed="false">
      <c r="A55" s="85"/>
      <c r="B55" s="85"/>
      <c r="C55" s="85"/>
      <c r="D55" s="104" t="s">
        <v>172</v>
      </c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5"/>
      <c r="V55" s="106"/>
      <c r="W55" s="106"/>
      <c r="X55" s="107"/>
      <c r="Y55" s="107"/>
      <c r="Z55" s="108"/>
      <c r="AA55" s="108"/>
      <c r="AB55" s="109"/>
      <c r="AC55" s="109"/>
      <c r="AD55" s="110" t="n">
        <f aca="false" t="array" ref="AD55:AD55">SUM(IF($BW$15:$BW$22=$V55,INDEX($BX$15:$BX$22,MATCH($V55,$BW$15:$BW$22,0)),0),IF($BW$15:$BW$22=$X55,INDEX($BX$15:$BX$22,MATCH($X55,$BW$15:$BW$22,0)),0),IF($BW$15:$BW$22=$Z55,INDEX($BX$15:$BX$22,MATCH($Z55,$BW$15:$BW$22,0)),0),IF($BW$15:$BW$22=$AB55,INDEX($BX$15:$BX$22,MATCH($AB55,$BW$15:$BW$22,0)),0))+BW26</f>
        <v>2.5</v>
      </c>
      <c r="AE55" s="110"/>
      <c r="AF55" s="111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13" t="s">
        <v>159</v>
      </c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85"/>
      <c r="BS55" s="85"/>
      <c r="BT55" s="128" t="n">
        <f aca="false">Charakterbogen!$J$14</f>
        <v>0</v>
      </c>
      <c r="BU55" s="128"/>
    </row>
    <row r="56" customFormat="false" ht="15" hidden="false" customHeight="true" outlineLevel="1" collapsed="false">
      <c r="A56" s="85"/>
      <c r="B56" s="85"/>
      <c r="C56" s="85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5"/>
      <c r="V56" s="106"/>
      <c r="W56" s="106"/>
      <c r="X56" s="107"/>
      <c r="Y56" s="107"/>
      <c r="Z56" s="108"/>
      <c r="AA56" s="108"/>
      <c r="AB56" s="109"/>
      <c r="AC56" s="109"/>
      <c r="AD56" s="110"/>
      <c r="AE56" s="110"/>
      <c r="AF56" s="111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85"/>
      <c r="BS56" s="85"/>
      <c r="BT56" s="128"/>
      <c r="BU56" s="128"/>
    </row>
    <row r="57" customFormat="false" ht="15.75" hidden="false" customHeight="true" outlineLevel="1" collapsed="false">
      <c r="A57" s="85"/>
      <c r="B57" s="85"/>
      <c r="C57" s="85"/>
      <c r="D57" s="104" t="s">
        <v>173</v>
      </c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5"/>
      <c r="V57" s="106"/>
      <c r="W57" s="106"/>
      <c r="X57" s="107"/>
      <c r="Y57" s="107"/>
      <c r="Z57" s="108"/>
      <c r="AA57" s="108"/>
      <c r="AB57" s="109"/>
      <c r="AC57" s="109"/>
      <c r="AD57" s="110" t="n">
        <f aca="false" t="array" ref="AD57:AD57">SUM(IF($BW$15:$BW$22=$V57,INDEX($BX$15:$BX$22,MATCH($V57,$BW$15:$BW$22,0)),0),IF($BW$15:$BW$22=$X57,INDEX($BX$15:$BX$22,MATCH($X57,$BW$15:$BW$22,0)),0),IF($BW$15:$BW$22=$Z57,INDEX($BX$15:$BX$22,MATCH($Z57,$BW$15:$BW$22,0)),0),IF($BW$15:$BW$22=$AB57,INDEX($BX$15:$BX$22,MATCH($AB57,$BW$15:$BW$22,0)),0))+BW24</f>
        <v>0.25</v>
      </c>
      <c r="AE57" s="110"/>
      <c r="AF57" s="111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13" t="s">
        <v>142</v>
      </c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85"/>
      <c r="BS57" s="85"/>
      <c r="BT57" s="128" t="n">
        <f aca="false">Charakterbogen!$J$14</f>
        <v>0</v>
      </c>
      <c r="BU57" s="128"/>
    </row>
    <row r="58" customFormat="false" ht="15.75" hidden="false" customHeight="true" outlineLevel="1" collapsed="false">
      <c r="A58" s="85"/>
      <c r="B58" s="85"/>
      <c r="C58" s="85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5"/>
      <c r="V58" s="106"/>
      <c r="W58" s="106"/>
      <c r="X58" s="107"/>
      <c r="Y58" s="107"/>
      <c r="Z58" s="108"/>
      <c r="AA58" s="108"/>
      <c r="AB58" s="109"/>
      <c r="AC58" s="109"/>
      <c r="AD58" s="110"/>
      <c r="AE58" s="110"/>
      <c r="AF58" s="111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85"/>
      <c r="BS58" s="85"/>
      <c r="BT58" s="128"/>
      <c r="BU58" s="128"/>
    </row>
    <row r="59" customFormat="false" ht="15.75" hidden="false" customHeight="true" outlineLevel="1" collapsed="false">
      <c r="A59" s="85"/>
      <c r="B59" s="85"/>
      <c r="C59" s="85"/>
      <c r="D59" s="104" t="s">
        <v>174</v>
      </c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5"/>
      <c r="V59" s="106"/>
      <c r="W59" s="106"/>
      <c r="X59" s="107"/>
      <c r="Y59" s="107"/>
      <c r="Z59" s="108"/>
      <c r="AA59" s="108"/>
      <c r="AB59" s="109"/>
      <c r="AC59" s="109"/>
      <c r="AD59" s="110" t="n">
        <f aca="false" t="array" ref="AD59:AD59">SUM(IF($BW$15:$BW$22=$V59,INDEX($BX$15:$BX$22,MATCH($V59,$BW$15:$BW$22,0)),0),IF($BW$15:$BW$22=$X59,INDEX($BX$15:$BX$22,MATCH($X59,$BW$15:$BW$22,0)),0),IF($BW$15:$BW$22=$Z59,INDEX($BX$15:$BX$22,MATCH($Z59,$BW$15:$BW$22,0)),0),IF($BW$15:$BW$22=$AB59,INDEX($BX$15:$BX$22,MATCH($AB59,$BW$15:$BW$22,0)),0))</f>
        <v>0</v>
      </c>
      <c r="AE59" s="110"/>
      <c r="AF59" s="111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24" t="s">
        <v>152</v>
      </c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85"/>
      <c r="BS59" s="85"/>
      <c r="BT59" s="114"/>
      <c r="BU59" s="114"/>
    </row>
    <row r="60" customFormat="false" ht="15.75" hidden="false" customHeight="true" outlineLevel="1" collapsed="false">
      <c r="A60" s="85"/>
      <c r="B60" s="85"/>
      <c r="C60" s="85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5"/>
      <c r="V60" s="106"/>
      <c r="W60" s="106"/>
      <c r="X60" s="107"/>
      <c r="Y60" s="107"/>
      <c r="Z60" s="108"/>
      <c r="AA60" s="108"/>
      <c r="AB60" s="109"/>
      <c r="AC60" s="109"/>
      <c r="AD60" s="110"/>
      <c r="AE60" s="110"/>
      <c r="AF60" s="111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85"/>
      <c r="BS60" s="85"/>
      <c r="BT60" s="114"/>
      <c r="BU60" s="114"/>
    </row>
    <row r="61" customFormat="false" ht="15" hidden="false" customHeight="true" outlineLevel="1" collapsed="false">
      <c r="A61" s="85"/>
      <c r="B61" s="85"/>
      <c r="C61" s="85"/>
      <c r="D61" s="129" t="s">
        <v>175</v>
      </c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98"/>
      <c r="V61" s="130" t="s">
        <v>149</v>
      </c>
      <c r="W61" s="130"/>
      <c r="X61" s="131" t="s">
        <v>150</v>
      </c>
      <c r="Y61" s="131"/>
      <c r="Z61" s="116"/>
      <c r="AA61" s="116"/>
      <c r="AB61" s="132"/>
      <c r="AC61" s="132"/>
      <c r="AD61" s="110" t="n">
        <f aca="false" t="array" ref="AD61:AD61">SUM(IF($BW$15:$BW$22=$V61,INDEX($BX$15:$BX$22,MATCH($V61,$BW$15:$BW$22,0)),0),IF($BW$15:$BW$22=$X61,INDEX($BX$15:$BX$22,MATCH($X61,$BW$15:$BW$22,0)),0),IF($BW$15:$BW$22=$Z61,INDEX($BX$15:$BX$22,MATCH($Z61,$BW$15:$BW$22,0)),0),IF($BW$15:$BW$22=$AB61,INDEX($BX$15:$BX$22,MATCH($AB61,$BW$15:$BW$22,0)),0))+BW26</f>
        <v>8.5</v>
      </c>
      <c r="AE61" s="110"/>
      <c r="AF61" s="134"/>
      <c r="AG61" s="139" t="s">
        <v>176</v>
      </c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6" t="s">
        <v>159</v>
      </c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85"/>
      <c r="BS61" s="85"/>
      <c r="BT61" s="114" t="n">
        <f aca="false">Charakterbogen!$W$14</f>
        <v>0</v>
      </c>
      <c r="BU61" s="114"/>
    </row>
    <row r="62" customFormat="false" ht="15" hidden="false" customHeight="true" outlineLevel="1" collapsed="false">
      <c r="A62" s="85"/>
      <c r="B62" s="85"/>
      <c r="C62" s="85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98"/>
      <c r="V62" s="130"/>
      <c r="W62" s="130"/>
      <c r="X62" s="131"/>
      <c r="Y62" s="131"/>
      <c r="Z62" s="116"/>
      <c r="AA62" s="116"/>
      <c r="AB62" s="132"/>
      <c r="AC62" s="132"/>
      <c r="AD62" s="110"/>
      <c r="AE62" s="110"/>
      <c r="AF62" s="134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85"/>
      <c r="BS62" s="85"/>
      <c r="BT62" s="114"/>
      <c r="BU62" s="114"/>
    </row>
    <row r="63" customFormat="false" ht="1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125"/>
      <c r="BU63" s="125"/>
    </row>
    <row r="64" customFormat="false" ht="15" hidden="false" customHeight="tru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125"/>
      <c r="BU64" s="125"/>
    </row>
    <row r="65" customFormat="false" ht="15" hidden="false" customHeight="true" outlineLevel="0" collapsed="false">
      <c r="A65" s="85"/>
      <c r="B65" s="85"/>
      <c r="C65" s="85"/>
      <c r="D65" s="85"/>
      <c r="E65" s="86" t="s">
        <v>177</v>
      </c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128"/>
      <c r="BU65" s="128"/>
    </row>
    <row r="66" customFormat="false" ht="15" hidden="false" customHeight="true" outlineLevel="0" collapsed="false">
      <c r="A66" s="85"/>
      <c r="B66" s="85"/>
      <c r="C66" s="85"/>
      <c r="D66" s="85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128"/>
      <c r="BU66" s="128"/>
    </row>
    <row r="67" customFormat="false" ht="9.95" hidden="false" customHeight="true" outlineLevel="1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8" t="n">
        <v>1</v>
      </c>
      <c r="W67" s="88"/>
      <c r="X67" s="89" t="n">
        <v>5</v>
      </c>
      <c r="Y67" s="89"/>
      <c r="Z67" s="90" t="n">
        <v>25</v>
      </c>
      <c r="AA67" s="90"/>
      <c r="AB67" s="91" t="n">
        <v>125</v>
      </c>
      <c r="AC67" s="91"/>
      <c r="AD67" s="92" t="s">
        <v>132</v>
      </c>
      <c r="AE67" s="92"/>
      <c r="AF67" s="92"/>
      <c r="AG67" s="92"/>
      <c r="AH67" s="92"/>
      <c r="AI67" s="92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</row>
    <row r="68" customFormat="false" ht="9.95" hidden="false" customHeight="true" outlineLevel="1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8"/>
      <c r="W68" s="88"/>
      <c r="X68" s="89"/>
      <c r="Y68" s="89"/>
      <c r="Z68" s="90"/>
      <c r="AA68" s="90"/>
      <c r="AB68" s="91"/>
      <c r="AC68" s="91"/>
      <c r="AD68" s="92"/>
      <c r="AE68" s="92"/>
      <c r="AF68" s="92"/>
      <c r="AG68" s="92"/>
      <c r="AH68" s="92"/>
      <c r="AI68" s="92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</row>
    <row r="69" customFormat="false" ht="9.95" hidden="false" customHeight="true" outlineLevel="1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93" t="n">
        <v>4</v>
      </c>
      <c r="W69" s="93"/>
      <c r="X69" s="94" t="n">
        <v>20</v>
      </c>
      <c r="Y69" s="94"/>
      <c r="Z69" s="95" t="n">
        <v>100</v>
      </c>
      <c r="AA69" s="95"/>
      <c r="AB69" s="96" t="n">
        <v>375</v>
      </c>
      <c r="AC69" s="96"/>
      <c r="AD69" s="92" t="s">
        <v>133</v>
      </c>
      <c r="AE69" s="92"/>
      <c r="AF69" s="92"/>
      <c r="AG69" s="92"/>
      <c r="AH69" s="92"/>
      <c r="AI69" s="92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</row>
    <row r="70" customFormat="false" ht="9.95" hidden="false" customHeight="true" outlineLevel="1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93"/>
      <c r="W70" s="93"/>
      <c r="X70" s="94"/>
      <c r="Y70" s="94"/>
      <c r="Z70" s="95"/>
      <c r="AA70" s="95"/>
      <c r="AB70" s="96"/>
      <c r="AC70" s="96"/>
      <c r="AD70" s="92"/>
      <c r="AE70" s="92"/>
      <c r="AF70" s="92"/>
      <c r="AG70" s="92"/>
      <c r="AH70" s="92"/>
      <c r="AI70" s="92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</row>
    <row r="71" customFormat="false" ht="15" hidden="false" customHeight="true" outlineLevel="1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</row>
    <row r="72" customFormat="false" ht="15" hidden="false" customHeight="true" outlineLevel="1" collapsed="false">
      <c r="A72" s="85"/>
      <c r="B72" s="85"/>
      <c r="C72" s="85"/>
      <c r="D72" s="97" t="s">
        <v>168</v>
      </c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9" t="s">
        <v>135</v>
      </c>
      <c r="W72" s="99"/>
      <c r="X72" s="99"/>
      <c r="Y72" s="99"/>
      <c r="Z72" s="99"/>
      <c r="AA72" s="99"/>
      <c r="AB72" s="99"/>
      <c r="AC72" s="99"/>
      <c r="AD72" s="100" t="s">
        <v>136</v>
      </c>
      <c r="AE72" s="100"/>
      <c r="AF72" s="101"/>
      <c r="AG72" s="102" t="s">
        <v>137</v>
      </c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3" t="s">
        <v>138</v>
      </c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85"/>
      <c r="BS72" s="85"/>
    </row>
    <row r="73" customFormat="false" ht="15" hidden="false" customHeight="true" outlineLevel="1" collapsed="false">
      <c r="A73" s="85"/>
      <c r="B73" s="85"/>
      <c r="C73" s="85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9"/>
      <c r="W73" s="99"/>
      <c r="X73" s="99"/>
      <c r="Y73" s="99"/>
      <c r="Z73" s="99"/>
      <c r="AA73" s="99"/>
      <c r="AB73" s="99"/>
      <c r="AC73" s="99"/>
      <c r="AD73" s="100"/>
      <c r="AE73" s="100"/>
      <c r="AF73" s="101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85"/>
      <c r="BS73" s="85"/>
    </row>
    <row r="74" customFormat="false" ht="15" hidden="false" customHeight="true" outlineLevel="1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</row>
    <row r="75" customFormat="false" ht="15" hidden="false" customHeight="true" outlineLevel="1" collapsed="false">
      <c r="A75" s="85"/>
      <c r="B75" s="85"/>
      <c r="C75" s="85"/>
      <c r="D75" s="129" t="s">
        <v>178</v>
      </c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98"/>
      <c r="V75" s="130"/>
      <c r="W75" s="130"/>
      <c r="X75" s="131"/>
      <c r="Y75" s="131"/>
      <c r="Z75" s="116"/>
      <c r="AA75" s="116"/>
      <c r="AB75" s="132"/>
      <c r="AC75" s="132"/>
      <c r="AD75" s="110" t="n">
        <f aca="false" t="array" ref="AD75:AD75">SUM(IF($BW$15:$BW$22=$V75,INDEX($BX$15:$BX$22,MATCH($V75,$BW$15:$BW$22,0)),0),IF($BW$15:$BW$22=$X75,INDEX($BX$15:$BX$22,MATCH($X75,$BW$15:$BW$22,0)),0),IF($BW$15:$BW$22=$Z75,INDEX($BX$15:$BX$22,MATCH($Z75,$BW$15:$BW$22,0)),0),IF($BW$15:$BW$22=$AB75,INDEX($BX$15:$BX$22,MATCH($AB75,$BW$15:$BW$22,0)),0))+BW26</f>
        <v>2.5</v>
      </c>
      <c r="AE75" s="110"/>
      <c r="AF75" s="134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6" t="s">
        <v>159</v>
      </c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85"/>
      <c r="BS75" s="85"/>
      <c r="BT75" s="128" t="n">
        <f aca="false">Charakterbogen!$J$14</f>
        <v>0</v>
      </c>
      <c r="BU75" s="128"/>
    </row>
    <row r="76" customFormat="false" ht="15" hidden="false" customHeight="true" outlineLevel="1" collapsed="false">
      <c r="A76" s="85"/>
      <c r="B76" s="85"/>
      <c r="C76" s="85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98"/>
      <c r="V76" s="130"/>
      <c r="W76" s="130"/>
      <c r="X76" s="131"/>
      <c r="Y76" s="131"/>
      <c r="Z76" s="116"/>
      <c r="AA76" s="116"/>
      <c r="AB76" s="132"/>
      <c r="AC76" s="132"/>
      <c r="AD76" s="110"/>
      <c r="AE76" s="110"/>
      <c r="AF76" s="134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85"/>
      <c r="BS76" s="85"/>
      <c r="BT76" s="128"/>
      <c r="BU76" s="128"/>
    </row>
    <row r="77" customFormat="false" ht="15" hidden="false" customHeight="true" outlineLevel="1" collapsed="false">
      <c r="A77" s="85"/>
      <c r="B77" s="85"/>
      <c r="C77" s="85"/>
      <c r="D77" s="129" t="s">
        <v>179</v>
      </c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05"/>
      <c r="V77" s="106"/>
      <c r="W77" s="106"/>
      <c r="X77" s="107"/>
      <c r="Y77" s="107"/>
      <c r="Z77" s="108"/>
      <c r="AA77" s="108"/>
      <c r="AB77" s="109"/>
      <c r="AC77" s="109"/>
      <c r="AD77" s="110" t="n">
        <f aca="false" t="array" ref="AD77:AD77">SUM(IF($BW$15:$BW$22=$V77,INDEX($BX$15:$BX$22,MATCH($V77,$BW$15:$BW$22,0)),0),IF($BW$15:$BW$22=$X77,INDEX($BX$15:$BX$22,MATCH($X77,$BW$15:$BW$22,0)),0),IF($BW$15:$BW$22=$Z77,INDEX($BX$15:$BX$22,MATCH($Z77,$BW$15:$BW$22,0)),0),IF($BW$15:$BW$22=$AB77,INDEX($BX$15:$BX$22,MATCH($AB77,$BW$15:$BW$22,0)),0))+BW26</f>
        <v>2.5</v>
      </c>
      <c r="AE77" s="110"/>
      <c r="AF77" s="111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E77" s="113" t="s">
        <v>159</v>
      </c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85"/>
      <c r="BS77" s="85"/>
      <c r="BT77" s="114" t="n">
        <f aca="false">Charakterbogen!$W$14</f>
        <v>0</v>
      </c>
      <c r="BU77" s="114"/>
    </row>
    <row r="78" customFormat="false" ht="15" hidden="false" customHeight="true" outlineLevel="1" collapsed="false">
      <c r="A78" s="85"/>
      <c r="B78" s="85"/>
      <c r="C78" s="85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05"/>
      <c r="V78" s="106"/>
      <c r="W78" s="106"/>
      <c r="X78" s="107"/>
      <c r="Y78" s="107"/>
      <c r="Z78" s="108"/>
      <c r="AA78" s="108"/>
      <c r="AB78" s="109"/>
      <c r="AC78" s="109"/>
      <c r="AD78" s="110"/>
      <c r="AE78" s="110"/>
      <c r="AF78" s="111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85"/>
      <c r="BS78" s="85"/>
      <c r="BT78" s="114"/>
      <c r="BU78" s="114"/>
    </row>
    <row r="79" customFormat="false" ht="15" hidden="false" customHeight="true" outlineLevel="1" collapsed="false">
      <c r="A79" s="85"/>
      <c r="B79" s="85"/>
      <c r="C79" s="85"/>
      <c r="D79" s="104" t="s">
        <v>180</v>
      </c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5"/>
      <c r="V79" s="106" t="s">
        <v>149</v>
      </c>
      <c r="W79" s="106"/>
      <c r="X79" s="107"/>
      <c r="Y79" s="107"/>
      <c r="Z79" s="108"/>
      <c r="AA79" s="108"/>
      <c r="AB79" s="109"/>
      <c r="AC79" s="109"/>
      <c r="AD79" s="110" t="n">
        <f aca="false" t="array" ref="AD79:AD79">SUM(IF($BW$15:$BW$22=$V79,INDEX($BX$15:$BX$22,MATCH($V79,$BW$15:$BW$22,0)),0),IF($BW$15:$BW$22=$X79,INDEX($BX$15:$BX$22,MATCH($X79,$BW$15:$BW$22,0)),0),IF($BW$15:$BW$22=$Z79,INDEX($BX$15:$BX$22,MATCH($Z79,$BW$15:$BW$22,0)),0),IF($BW$15:$BW$22=$AB79,INDEX($BX$15:$BX$22,MATCH($AB79,$BW$15:$BW$22,0)),0))+BW26</f>
        <v>6.5</v>
      </c>
      <c r="AE79" s="110"/>
      <c r="AF79" s="111"/>
      <c r="AG79" s="138" t="s">
        <v>181</v>
      </c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/>
      <c r="AX79" s="138"/>
      <c r="AY79" s="138"/>
      <c r="AZ79" s="138"/>
      <c r="BA79" s="138"/>
      <c r="BB79" s="138"/>
      <c r="BC79" s="138"/>
      <c r="BD79" s="138"/>
      <c r="BE79" s="113" t="s">
        <v>159</v>
      </c>
      <c r="BF79" s="113"/>
      <c r="BG79" s="113"/>
      <c r="BH79" s="113"/>
      <c r="BI79" s="113"/>
      <c r="BJ79" s="113"/>
      <c r="BK79" s="113"/>
      <c r="BL79" s="113"/>
      <c r="BM79" s="113"/>
      <c r="BN79" s="113"/>
      <c r="BO79" s="113"/>
      <c r="BP79" s="113"/>
      <c r="BQ79" s="113"/>
      <c r="BR79" s="85"/>
      <c r="BS79" s="85"/>
      <c r="BT79" s="114" t="n">
        <f aca="false">Charakterbogen!$W$14</f>
        <v>0</v>
      </c>
      <c r="BU79" s="114"/>
    </row>
    <row r="80" customFormat="false" ht="15" hidden="false" customHeight="true" outlineLevel="1" collapsed="false">
      <c r="A80" s="85"/>
      <c r="B80" s="85"/>
      <c r="C80" s="85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5"/>
      <c r="V80" s="106"/>
      <c r="W80" s="106"/>
      <c r="X80" s="107"/>
      <c r="Y80" s="107"/>
      <c r="Z80" s="108"/>
      <c r="AA80" s="108"/>
      <c r="AB80" s="109"/>
      <c r="AC80" s="109"/>
      <c r="AD80" s="110"/>
      <c r="AE80" s="110"/>
      <c r="AF80" s="111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13"/>
      <c r="BF80" s="113"/>
      <c r="BG80" s="113"/>
      <c r="BH80" s="113"/>
      <c r="BI80" s="113"/>
      <c r="BJ80" s="113"/>
      <c r="BK80" s="113"/>
      <c r="BL80" s="113"/>
      <c r="BM80" s="113"/>
      <c r="BN80" s="113"/>
      <c r="BO80" s="113"/>
      <c r="BP80" s="113"/>
      <c r="BQ80" s="113"/>
      <c r="BR80" s="85"/>
      <c r="BS80" s="85"/>
      <c r="BT80" s="114"/>
      <c r="BU80" s="114"/>
    </row>
    <row r="81" customFormat="false" ht="15" hidden="false" customHeight="true" outlineLevel="1" collapsed="false">
      <c r="A81" s="85"/>
      <c r="B81" s="85"/>
      <c r="C81" s="85"/>
      <c r="D81" s="104" t="s">
        <v>182</v>
      </c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5"/>
      <c r="V81" s="106" t="s">
        <v>149</v>
      </c>
      <c r="W81" s="106"/>
      <c r="X81" s="107"/>
      <c r="Y81" s="107"/>
      <c r="Z81" s="108"/>
      <c r="AA81" s="108"/>
      <c r="AB81" s="109"/>
      <c r="AC81" s="109"/>
      <c r="AD81" s="110" t="n">
        <f aca="false" t="array" ref="AD81:AD81">SUM(IF($BW$15:$BW$22=$V81,INDEX($BX$15:$BX$22,MATCH($V81,$BW$15:$BW$22,0)),0),IF($BW$15:$BW$22=$X81,INDEX($BX$15:$BX$22,MATCH($X81,$BW$15:$BW$22,0)),0),IF($BW$15:$BW$22=$Z81,INDEX($BX$15:$BX$22,MATCH($Z81,$BW$15:$BW$22,0)),0),IF($BW$15:$BW$22=$AB81,INDEX($BX$15:$BX$22,MATCH($AB81,$BW$15:$BW$22,0)),0))+BW26</f>
        <v>6.5</v>
      </c>
      <c r="AE81" s="110"/>
      <c r="AF81" s="111"/>
      <c r="AG81" s="138" t="s">
        <v>183</v>
      </c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38"/>
      <c r="BE81" s="113" t="s">
        <v>159</v>
      </c>
      <c r="BF81" s="113"/>
      <c r="BG81" s="113"/>
      <c r="BH81" s="113"/>
      <c r="BI81" s="113"/>
      <c r="BJ81" s="113"/>
      <c r="BK81" s="113"/>
      <c r="BL81" s="113"/>
      <c r="BM81" s="113"/>
      <c r="BN81" s="113"/>
      <c r="BO81" s="113"/>
      <c r="BP81" s="113"/>
      <c r="BQ81" s="113"/>
      <c r="BR81" s="85"/>
      <c r="BS81" s="85"/>
      <c r="BT81" s="114" t="n">
        <f aca="false">Charakterbogen!$W$14</f>
        <v>0</v>
      </c>
      <c r="BU81" s="114"/>
    </row>
    <row r="82" customFormat="false" ht="15" hidden="false" customHeight="true" outlineLevel="1" collapsed="false">
      <c r="A82" s="85"/>
      <c r="B82" s="85"/>
      <c r="C82" s="85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5"/>
      <c r="V82" s="106"/>
      <c r="W82" s="106"/>
      <c r="X82" s="107"/>
      <c r="Y82" s="107"/>
      <c r="Z82" s="108"/>
      <c r="AA82" s="108"/>
      <c r="AB82" s="109"/>
      <c r="AC82" s="109"/>
      <c r="AD82" s="110"/>
      <c r="AE82" s="110"/>
      <c r="AF82" s="111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13"/>
      <c r="BQ82" s="113"/>
      <c r="BR82" s="85"/>
      <c r="BS82" s="85"/>
      <c r="BT82" s="114"/>
      <c r="BU82" s="114"/>
    </row>
    <row r="83" customFormat="false" ht="15" hidden="false" customHeight="true" outlineLevel="1" collapsed="false">
      <c r="A83" s="85"/>
      <c r="B83" s="85"/>
      <c r="C83" s="85"/>
      <c r="D83" s="104" t="s">
        <v>184</v>
      </c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5"/>
      <c r="V83" s="106" t="s">
        <v>149</v>
      </c>
      <c r="W83" s="106"/>
      <c r="X83" s="107"/>
      <c r="Y83" s="107"/>
      <c r="Z83" s="108"/>
      <c r="AA83" s="108"/>
      <c r="AB83" s="109"/>
      <c r="AC83" s="109"/>
      <c r="AD83" s="110" t="n">
        <f aca="false" t="array" ref="AD83:AD83">SUM(IF($BW$15:$BW$22=$V83,INDEX($BX$15:$BX$22,MATCH($V83,$BW$15:$BW$22,0)),0),IF($BW$15:$BW$22=$X83,INDEX($BX$15:$BX$22,MATCH($X83,$BW$15:$BW$22,0)),0),IF($BW$15:$BW$22=$Z83,INDEX($BX$15:$BX$22,MATCH($Z83,$BW$15:$BW$22,0)),0),IF($BW$15:$BW$22=$AB83,INDEX($BX$15:$BX$22,MATCH($AB83,$BW$15:$BW$22,0)),0))+BW26</f>
        <v>6.5</v>
      </c>
      <c r="AE83" s="110"/>
      <c r="AF83" s="111"/>
      <c r="AG83" s="138" t="s">
        <v>185</v>
      </c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13" t="s">
        <v>159</v>
      </c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113"/>
      <c r="BQ83" s="113"/>
      <c r="BR83" s="85"/>
      <c r="BS83" s="85"/>
      <c r="BT83" s="114" t="n">
        <f aca="false">Charakterbogen!$W$14</f>
        <v>0</v>
      </c>
      <c r="BU83" s="114"/>
    </row>
    <row r="84" customFormat="false" ht="15.75" hidden="false" customHeight="true" outlineLevel="1" collapsed="false">
      <c r="A84" s="85"/>
      <c r="B84" s="85"/>
      <c r="C84" s="85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5"/>
      <c r="V84" s="106"/>
      <c r="W84" s="106"/>
      <c r="X84" s="107"/>
      <c r="Y84" s="107"/>
      <c r="Z84" s="108"/>
      <c r="AA84" s="108"/>
      <c r="AB84" s="109"/>
      <c r="AC84" s="109"/>
      <c r="AD84" s="110"/>
      <c r="AE84" s="110"/>
      <c r="AF84" s="111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138"/>
      <c r="AZ84" s="138"/>
      <c r="BA84" s="138"/>
      <c r="BB84" s="138"/>
      <c r="BC84" s="138"/>
      <c r="BD84" s="138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113"/>
      <c r="BQ84" s="113"/>
      <c r="BR84" s="85"/>
      <c r="BS84" s="85"/>
      <c r="BT84" s="114"/>
      <c r="BU84" s="114"/>
    </row>
    <row r="85" customFormat="false" ht="15.75" hidden="false" customHeight="true" outlineLevel="1" collapsed="false">
      <c r="A85" s="85"/>
      <c r="B85" s="85"/>
      <c r="C85" s="85"/>
      <c r="D85" s="104" t="s">
        <v>186</v>
      </c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5"/>
      <c r="V85" s="106" t="s">
        <v>149</v>
      </c>
      <c r="W85" s="106"/>
      <c r="X85" s="107"/>
      <c r="Y85" s="107"/>
      <c r="Z85" s="108"/>
      <c r="AA85" s="108"/>
      <c r="AB85" s="109"/>
      <c r="AC85" s="109"/>
      <c r="AD85" s="110" t="n">
        <f aca="false" t="array" ref="AD85:AD85">SUM(IF($BW$15:$BW$22=$V85,INDEX($BX$15:$BX$22,MATCH($V85,$BW$15:$BW$22,0)),0),IF($BW$15:$BW$22=$X85,INDEX($BX$15:$BX$22,MATCH($X85,$BW$15:$BW$22,0)),0),IF($BW$15:$BW$22=$Z85,INDEX($BX$15:$BX$22,MATCH($Z85,$BW$15:$BW$22,0)),0),IF($BW$15:$BW$22=$AB85,INDEX($BX$15:$BX$22,MATCH($AB85,$BW$15:$BW$22,0)),0))+BW26</f>
        <v>6.5</v>
      </c>
      <c r="AE85" s="110"/>
      <c r="AF85" s="111"/>
      <c r="AG85" s="138" t="s">
        <v>58</v>
      </c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138"/>
      <c r="AZ85" s="138"/>
      <c r="BA85" s="138"/>
      <c r="BB85" s="138"/>
      <c r="BC85" s="138"/>
      <c r="BD85" s="138"/>
      <c r="BE85" s="124" t="s">
        <v>159</v>
      </c>
      <c r="BF85" s="124"/>
      <c r="BG85" s="124"/>
      <c r="BH85" s="124"/>
      <c r="BI85" s="124"/>
      <c r="BJ85" s="124"/>
      <c r="BK85" s="124"/>
      <c r="BL85" s="124"/>
      <c r="BM85" s="124"/>
      <c r="BN85" s="124"/>
      <c r="BO85" s="124"/>
      <c r="BP85" s="124"/>
      <c r="BQ85" s="124"/>
      <c r="BR85" s="85"/>
      <c r="BS85" s="85"/>
      <c r="BT85" s="114" t="n">
        <f aca="false">Charakterbogen!$W$14</f>
        <v>0</v>
      </c>
      <c r="BU85" s="114"/>
    </row>
    <row r="86" customFormat="false" ht="15.75" hidden="false" customHeight="true" outlineLevel="1" collapsed="false">
      <c r="A86" s="85"/>
      <c r="B86" s="85"/>
      <c r="C86" s="85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5"/>
      <c r="V86" s="106"/>
      <c r="W86" s="106"/>
      <c r="X86" s="107"/>
      <c r="Y86" s="107"/>
      <c r="Z86" s="108"/>
      <c r="AA86" s="108"/>
      <c r="AB86" s="109"/>
      <c r="AC86" s="109"/>
      <c r="AD86" s="110"/>
      <c r="AE86" s="110"/>
      <c r="AF86" s="111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138"/>
      <c r="AZ86" s="138"/>
      <c r="BA86" s="138"/>
      <c r="BB86" s="138"/>
      <c r="BC86" s="138"/>
      <c r="BD86" s="138"/>
      <c r="BE86" s="124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85"/>
      <c r="BS86" s="85"/>
      <c r="BT86" s="114"/>
      <c r="BU86" s="114"/>
    </row>
    <row r="87" customFormat="false" ht="15.75" hidden="false" customHeight="true" outlineLevel="1" collapsed="false">
      <c r="A87" s="85"/>
      <c r="B87" s="85"/>
      <c r="C87" s="85"/>
      <c r="D87" s="129" t="s">
        <v>187</v>
      </c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98"/>
      <c r="V87" s="130"/>
      <c r="W87" s="130"/>
      <c r="X87" s="131"/>
      <c r="Y87" s="131"/>
      <c r="Z87" s="116"/>
      <c r="AA87" s="116"/>
      <c r="AB87" s="132"/>
      <c r="AC87" s="132"/>
      <c r="AD87" s="110" t="n">
        <f aca="false" t="array" ref="AD87:AD87">SUM(IF($BW$15:$BW$22=$V87,INDEX($BX$15:$BX$22,MATCH($V87,$BW$15:$BW$22,0)),0),IF($BW$15:$BW$22=$X87,INDEX($BX$15:$BX$22,MATCH($X87,$BW$15:$BW$22,0)),0),IF($BW$15:$BW$22=$Z87,INDEX($BX$15:$BX$22,MATCH($Z87,$BW$15:$BW$22,0)),0),IF($BW$15:$BW$22=$AB87,INDEX($BX$15:$BX$22,MATCH($AB87,$BW$15:$BW$22,0)),0))+BW26</f>
        <v>2.5</v>
      </c>
      <c r="AE87" s="110"/>
      <c r="AF87" s="134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6" t="s">
        <v>159</v>
      </c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85"/>
      <c r="BS87" s="85"/>
      <c r="BT87" s="114" t="n">
        <f aca="false">Charakterbogen!$W$14</f>
        <v>0</v>
      </c>
      <c r="BU87" s="114"/>
    </row>
    <row r="88" customFormat="false" ht="15.75" hidden="false" customHeight="true" outlineLevel="1" collapsed="false">
      <c r="A88" s="85"/>
      <c r="B88" s="85"/>
      <c r="C88" s="85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98"/>
      <c r="V88" s="130"/>
      <c r="W88" s="130"/>
      <c r="X88" s="131"/>
      <c r="Y88" s="131"/>
      <c r="Z88" s="116"/>
      <c r="AA88" s="116"/>
      <c r="AB88" s="132"/>
      <c r="AC88" s="132"/>
      <c r="AD88" s="110"/>
      <c r="AE88" s="110"/>
      <c r="AF88" s="134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85"/>
      <c r="BS88" s="85"/>
      <c r="BT88" s="114"/>
      <c r="BU88" s="114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114"/>
      <c r="BU89" s="114"/>
    </row>
    <row r="90" customFormat="false" ht="15" hidden="false" customHeight="tru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114"/>
      <c r="BU90" s="114"/>
    </row>
    <row r="91" customFormat="false" ht="14.05" hidden="false" customHeight="false" outlineLevel="0" collapsed="false">
      <c r="A91" s="85"/>
      <c r="B91" s="85"/>
      <c r="C91" s="85"/>
      <c r="D91" s="85"/>
      <c r="E91" s="86" t="s">
        <v>188</v>
      </c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125"/>
      <c r="BU91" s="125"/>
    </row>
    <row r="92" customFormat="false" ht="14.05" hidden="false" customHeight="false" outlineLevel="0" collapsed="false">
      <c r="A92" s="85"/>
      <c r="B92" s="85"/>
      <c r="C92" s="85"/>
      <c r="D92" s="85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125"/>
      <c r="BU92" s="125"/>
    </row>
    <row r="93" customFormat="false" ht="9.95" hidden="false" customHeight="true" outlineLevel="1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8" t="n">
        <v>1</v>
      </c>
      <c r="W93" s="88"/>
      <c r="X93" s="89" t="n">
        <v>5</v>
      </c>
      <c r="Y93" s="89"/>
      <c r="Z93" s="90" t="n">
        <v>25</v>
      </c>
      <c r="AA93" s="90"/>
      <c r="AB93" s="140" t="n">
        <v>125</v>
      </c>
      <c r="AC93" s="140"/>
      <c r="AD93" s="141" t="s">
        <v>132</v>
      </c>
      <c r="AE93" s="141"/>
      <c r="AF93" s="141"/>
      <c r="AG93" s="141"/>
      <c r="AH93" s="141"/>
      <c r="AI93" s="141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128"/>
      <c r="BU93" s="128"/>
    </row>
    <row r="94" customFormat="false" ht="9.95" hidden="false" customHeight="true" outlineLevel="1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8"/>
      <c r="W94" s="88"/>
      <c r="X94" s="89"/>
      <c r="Y94" s="89"/>
      <c r="Z94" s="90"/>
      <c r="AA94" s="90"/>
      <c r="AB94" s="140"/>
      <c r="AC94" s="140"/>
      <c r="AD94" s="141"/>
      <c r="AE94" s="141"/>
      <c r="AF94" s="141"/>
      <c r="AG94" s="141"/>
      <c r="AH94" s="141"/>
      <c r="AI94" s="141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128"/>
      <c r="BU94" s="128"/>
    </row>
    <row r="95" customFormat="false" ht="9.95" hidden="false" customHeight="true" outlineLevel="1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93" t="n">
        <v>4</v>
      </c>
      <c r="W95" s="93"/>
      <c r="X95" s="94" t="n">
        <v>20</v>
      </c>
      <c r="Y95" s="94"/>
      <c r="Z95" s="95" t="n">
        <v>100</v>
      </c>
      <c r="AA95" s="95"/>
      <c r="AB95" s="142" t="n">
        <v>375</v>
      </c>
      <c r="AC95" s="142"/>
      <c r="AD95" s="141" t="s">
        <v>133</v>
      </c>
      <c r="AE95" s="141"/>
      <c r="AF95" s="141"/>
      <c r="AG95" s="141"/>
      <c r="AH95" s="141"/>
      <c r="AI95" s="141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115"/>
      <c r="BU95" s="115"/>
    </row>
    <row r="96" customFormat="false" ht="9.95" hidden="false" customHeight="true" outlineLevel="1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93"/>
      <c r="W96" s="93"/>
      <c r="X96" s="94"/>
      <c r="Y96" s="94"/>
      <c r="Z96" s="95"/>
      <c r="AA96" s="95"/>
      <c r="AB96" s="142"/>
      <c r="AC96" s="142"/>
      <c r="AD96" s="141"/>
      <c r="AE96" s="141"/>
      <c r="AF96" s="141"/>
      <c r="AG96" s="141"/>
      <c r="AH96" s="141"/>
      <c r="AI96" s="141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115"/>
      <c r="BU96" s="115"/>
    </row>
    <row r="97" customFormat="false" ht="14.05" hidden="false" customHeight="false" outlineLevel="1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115"/>
      <c r="BU97" s="115"/>
    </row>
    <row r="98" customFormat="false" ht="14.05" hidden="false" customHeight="false" outlineLevel="1" collapsed="false">
      <c r="A98" s="85"/>
      <c r="B98" s="85"/>
      <c r="C98" s="85"/>
      <c r="D98" s="97" t="s">
        <v>168</v>
      </c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8"/>
      <c r="V98" s="99" t="s">
        <v>135</v>
      </c>
      <c r="W98" s="99"/>
      <c r="X98" s="99"/>
      <c r="Y98" s="99"/>
      <c r="Z98" s="99"/>
      <c r="AA98" s="99"/>
      <c r="AB98" s="99"/>
      <c r="AC98" s="99"/>
      <c r="AD98" s="100" t="s">
        <v>136</v>
      </c>
      <c r="AE98" s="100"/>
      <c r="AF98" s="101"/>
      <c r="AG98" s="102" t="s">
        <v>137</v>
      </c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3" t="s">
        <v>138</v>
      </c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85"/>
      <c r="BS98" s="85"/>
      <c r="BT98" s="115"/>
      <c r="BU98" s="115"/>
    </row>
    <row r="99" customFormat="false" ht="14.05" hidden="false" customHeight="false" outlineLevel="1" collapsed="false">
      <c r="A99" s="85"/>
      <c r="B99" s="85"/>
      <c r="C99" s="85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8"/>
      <c r="V99" s="99"/>
      <c r="W99" s="99"/>
      <c r="X99" s="99"/>
      <c r="Y99" s="99"/>
      <c r="Z99" s="99"/>
      <c r="AA99" s="99"/>
      <c r="AB99" s="99"/>
      <c r="AC99" s="99"/>
      <c r="AD99" s="100"/>
      <c r="AE99" s="100"/>
      <c r="AF99" s="101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3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103"/>
      <c r="BR99" s="85"/>
      <c r="BS99" s="85"/>
      <c r="BT99" s="115"/>
      <c r="BU99" s="115"/>
    </row>
    <row r="100" customFormat="false" ht="14.05" hidden="false" customHeight="false" outlineLevel="1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115"/>
      <c r="BU100" s="115"/>
    </row>
    <row r="101" customFormat="false" ht="15" hidden="false" customHeight="true" outlineLevel="1" collapsed="false">
      <c r="A101" s="85"/>
      <c r="B101" s="85"/>
      <c r="C101" s="85"/>
      <c r="D101" s="104" t="s">
        <v>189</v>
      </c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98"/>
      <c r="V101" s="130" t="s">
        <v>149</v>
      </c>
      <c r="W101" s="130"/>
      <c r="X101" s="131" t="s">
        <v>150</v>
      </c>
      <c r="Y101" s="131"/>
      <c r="Z101" s="116"/>
      <c r="AA101" s="116"/>
      <c r="AB101" s="132"/>
      <c r="AC101" s="132"/>
      <c r="AD101" s="110" t="n">
        <f aca="false" t="array" ref="AD101:AD101">SUM(IF($BW$15:$BW$22=$V101,INDEX($BX$15:$BX$22,MATCH($V101,$BW$15:$BW$22,0)),0),IF($BW$15:$BW$22=$X101,INDEX($BX$15:$BX$22,MATCH($X101,$BW$15:$BW$22,0)),0),IF($BW$15:$BW$22=$Z101,INDEX($BX$15:$BX$22,MATCH($Z101,$BW$15:$BW$22,0)),0),IF($BW$15:$BW$22=$AB101,INDEX($BX$15:$BX$22,MATCH($AB101,$BW$15:$BW$22,0)),0))</f>
        <v>6</v>
      </c>
      <c r="AE101" s="110"/>
      <c r="AF101" s="134"/>
      <c r="AG101" s="135" t="s">
        <v>190</v>
      </c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6" t="s">
        <v>152</v>
      </c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  <c r="BP101" s="136"/>
      <c r="BQ101" s="136"/>
      <c r="BR101" s="85"/>
      <c r="BS101" s="85"/>
      <c r="BT101" s="128" t="n">
        <f aca="false">Charakterbogen!$J$14</f>
        <v>0</v>
      </c>
      <c r="BU101" s="128"/>
    </row>
    <row r="102" customFormat="false" ht="15" hidden="false" customHeight="true" outlineLevel="1" collapsed="false">
      <c r="A102" s="85"/>
      <c r="B102" s="85"/>
      <c r="C102" s="85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98"/>
      <c r="V102" s="130"/>
      <c r="W102" s="130"/>
      <c r="X102" s="131"/>
      <c r="Y102" s="131"/>
      <c r="Z102" s="116"/>
      <c r="AA102" s="116"/>
      <c r="AB102" s="132"/>
      <c r="AC102" s="132"/>
      <c r="AD102" s="110"/>
      <c r="AE102" s="110"/>
      <c r="AF102" s="134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  <c r="BP102" s="136"/>
      <c r="BQ102" s="136"/>
      <c r="BR102" s="85"/>
      <c r="BS102" s="85"/>
      <c r="BT102" s="128"/>
      <c r="BU102" s="128"/>
    </row>
    <row r="103" customFormat="false" ht="15.75" hidden="false" customHeight="true" outlineLevel="1" collapsed="false">
      <c r="A103" s="85"/>
      <c r="B103" s="85"/>
      <c r="C103" s="85"/>
      <c r="D103" s="104" t="s">
        <v>191</v>
      </c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5"/>
      <c r="V103" s="106"/>
      <c r="W103" s="106"/>
      <c r="X103" s="107"/>
      <c r="Y103" s="107"/>
      <c r="Z103" s="108"/>
      <c r="AA103" s="108"/>
      <c r="AB103" s="109"/>
      <c r="AC103" s="109"/>
      <c r="AD103" s="110" t="n">
        <f aca="false" t="array" ref="AD103:AD103">SUM(IF($BW$15:$BW$22=$V103,INDEX($BX$15:$BX$22,MATCH($V103,$BW$15:$BW$22,0)),0),IF($BW$15:$BW$22=$X103,INDEX($BX$15:$BX$22,MATCH($X103,$BW$15:$BW$22,0)),0),IF($BW$15:$BW$22=$Z103,INDEX($BX$15:$BX$22,MATCH($Z103,$BW$15:$BW$22,0)),0),IF($BW$15:$BW$22=$AB103,INDEX($BX$15:$BX$22,MATCH($AB103,$BW$15:$BW$22,0)),0))</f>
        <v>0</v>
      </c>
      <c r="AE103" s="110"/>
      <c r="AF103" s="111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138"/>
      <c r="AZ103" s="138"/>
      <c r="BA103" s="138"/>
      <c r="BB103" s="138"/>
      <c r="BC103" s="138"/>
      <c r="BD103" s="138"/>
      <c r="BE103" s="113" t="s">
        <v>152</v>
      </c>
      <c r="BF103" s="113"/>
      <c r="BG103" s="113"/>
      <c r="BH103" s="113"/>
      <c r="BI103" s="113"/>
      <c r="BJ103" s="113"/>
      <c r="BK103" s="113"/>
      <c r="BL103" s="113"/>
      <c r="BM103" s="113"/>
      <c r="BN103" s="113"/>
      <c r="BO103" s="113"/>
      <c r="BP103" s="113"/>
      <c r="BQ103" s="113"/>
      <c r="BR103" s="85"/>
      <c r="BS103" s="85"/>
      <c r="BT103" s="114"/>
      <c r="BU103" s="114"/>
    </row>
    <row r="104" customFormat="false" ht="15.75" hidden="false" customHeight="true" outlineLevel="1" collapsed="false">
      <c r="A104" s="85"/>
      <c r="B104" s="85"/>
      <c r="C104" s="85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5"/>
      <c r="V104" s="106"/>
      <c r="W104" s="106"/>
      <c r="X104" s="107"/>
      <c r="Y104" s="107"/>
      <c r="Z104" s="108"/>
      <c r="AA104" s="108"/>
      <c r="AB104" s="109"/>
      <c r="AC104" s="109"/>
      <c r="AD104" s="110"/>
      <c r="AE104" s="110"/>
      <c r="AF104" s="111"/>
      <c r="AG104" s="138"/>
      <c r="AH104" s="138"/>
      <c r="AI104" s="138"/>
      <c r="AJ104" s="138"/>
      <c r="AK104" s="138"/>
      <c r="AL104" s="138"/>
      <c r="AM104" s="138"/>
      <c r="AN104" s="138"/>
      <c r="AO104" s="138"/>
      <c r="AP104" s="138"/>
      <c r="AQ104" s="138"/>
      <c r="AR104" s="138"/>
      <c r="AS104" s="138"/>
      <c r="AT104" s="138"/>
      <c r="AU104" s="138"/>
      <c r="AV104" s="138"/>
      <c r="AW104" s="138"/>
      <c r="AX104" s="138"/>
      <c r="AY104" s="138"/>
      <c r="AZ104" s="138"/>
      <c r="BA104" s="138"/>
      <c r="BB104" s="138"/>
      <c r="BC104" s="138"/>
      <c r="BD104" s="138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13"/>
      <c r="BQ104" s="113"/>
      <c r="BR104" s="85"/>
      <c r="BS104" s="85"/>
      <c r="BT104" s="114"/>
      <c r="BU104" s="114"/>
    </row>
    <row r="105" customFormat="false" ht="15.75" hidden="false" customHeight="true" outlineLevel="1" collapsed="false">
      <c r="A105" s="85"/>
      <c r="B105" s="85"/>
      <c r="C105" s="85"/>
      <c r="D105" s="104" t="s">
        <v>192</v>
      </c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5"/>
      <c r="V105" s="106"/>
      <c r="W105" s="106"/>
      <c r="X105" s="107"/>
      <c r="Y105" s="107"/>
      <c r="Z105" s="108"/>
      <c r="AA105" s="108"/>
      <c r="AB105" s="109"/>
      <c r="AC105" s="109"/>
      <c r="AD105" s="110" t="n">
        <f aca="false" t="array" ref="AD105:AD105">SUM(IF($BW$15:$BW$22=$V105,INDEX($BX$15:$BX$22,MATCH($V105,$BW$15:$BW$22,0)),0),IF($BW$15:$BW$22=$X105,INDEX($BX$15:$BX$22,MATCH($X105,$BW$15:$BW$22,0)),0),IF($BW$15:$BW$22=$Z105,INDEX($BX$15:$BX$22,MATCH($Z105,$BW$15:$BW$22,0)),0),IF($BW$15:$BW$22=$AB105,INDEX($BX$15:$BX$22,MATCH($AB105,$BW$15:$BW$22,0)),0))</f>
        <v>0</v>
      </c>
      <c r="AE105" s="110"/>
      <c r="AF105" s="111"/>
      <c r="AG105" s="138"/>
      <c r="AH105" s="138"/>
      <c r="AI105" s="138"/>
      <c r="AJ105" s="138"/>
      <c r="AK105" s="138"/>
      <c r="AL105" s="138"/>
      <c r="AM105" s="138"/>
      <c r="AN105" s="138"/>
      <c r="AO105" s="138"/>
      <c r="AP105" s="138"/>
      <c r="AQ105" s="138"/>
      <c r="AR105" s="138"/>
      <c r="AS105" s="138"/>
      <c r="AT105" s="138"/>
      <c r="AU105" s="138"/>
      <c r="AV105" s="138"/>
      <c r="AW105" s="138"/>
      <c r="AX105" s="138"/>
      <c r="AY105" s="138"/>
      <c r="AZ105" s="138"/>
      <c r="BA105" s="138"/>
      <c r="BB105" s="138"/>
      <c r="BC105" s="138"/>
      <c r="BD105" s="138"/>
      <c r="BE105" s="113" t="s">
        <v>152</v>
      </c>
      <c r="BF105" s="113"/>
      <c r="BG105" s="113"/>
      <c r="BH105" s="113"/>
      <c r="BI105" s="113"/>
      <c r="BJ105" s="113"/>
      <c r="BK105" s="113"/>
      <c r="BL105" s="113"/>
      <c r="BM105" s="113"/>
      <c r="BN105" s="113"/>
      <c r="BO105" s="113"/>
      <c r="BP105" s="113"/>
      <c r="BQ105" s="113"/>
      <c r="BR105" s="85"/>
      <c r="BS105" s="85"/>
      <c r="BT105" s="114"/>
      <c r="BU105" s="114"/>
    </row>
    <row r="106" customFormat="false" ht="15.75" hidden="false" customHeight="true" outlineLevel="1" collapsed="false">
      <c r="A106" s="85"/>
      <c r="B106" s="85"/>
      <c r="C106" s="85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5"/>
      <c r="V106" s="106"/>
      <c r="W106" s="106"/>
      <c r="X106" s="107"/>
      <c r="Y106" s="107"/>
      <c r="Z106" s="108"/>
      <c r="AA106" s="108"/>
      <c r="AB106" s="109"/>
      <c r="AC106" s="109"/>
      <c r="AD106" s="110"/>
      <c r="AE106" s="110"/>
      <c r="AF106" s="111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  <c r="AU106" s="138"/>
      <c r="AV106" s="138"/>
      <c r="AW106" s="138"/>
      <c r="AX106" s="138"/>
      <c r="AY106" s="138"/>
      <c r="AZ106" s="138"/>
      <c r="BA106" s="138"/>
      <c r="BB106" s="138"/>
      <c r="BC106" s="138"/>
      <c r="BD106" s="138"/>
      <c r="BE106" s="113"/>
      <c r="BF106" s="113"/>
      <c r="BG106" s="113"/>
      <c r="BH106" s="113"/>
      <c r="BI106" s="113"/>
      <c r="BJ106" s="113"/>
      <c r="BK106" s="113"/>
      <c r="BL106" s="113"/>
      <c r="BM106" s="113"/>
      <c r="BN106" s="113"/>
      <c r="BO106" s="113"/>
      <c r="BP106" s="113"/>
      <c r="BQ106" s="113"/>
      <c r="BR106" s="85"/>
      <c r="BS106" s="85"/>
      <c r="BT106" s="114"/>
      <c r="BU106" s="114"/>
    </row>
    <row r="107" customFormat="false" ht="15.75" hidden="false" customHeight="true" outlineLevel="1" collapsed="false">
      <c r="A107" s="85"/>
      <c r="B107" s="85"/>
      <c r="C107" s="85"/>
      <c r="D107" s="104" t="s">
        <v>193</v>
      </c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5"/>
      <c r="V107" s="106"/>
      <c r="W107" s="106"/>
      <c r="X107" s="107"/>
      <c r="Y107" s="107"/>
      <c r="Z107" s="108"/>
      <c r="AA107" s="108"/>
      <c r="AB107" s="109"/>
      <c r="AC107" s="109"/>
      <c r="AD107" s="110" t="n">
        <f aca="false" t="array" ref="AD107:AD107">SUM(IF($BW$15:$BW$22=$V107,INDEX($BX$15:$BX$22,MATCH($V107,$BW$15:$BW$22,0)),0),IF($BW$15:$BW$22=$X107,INDEX($BX$15:$BX$22,MATCH($X107,$BW$15:$BW$22,0)),0),IF($BW$15:$BW$22=$Z107,INDEX($BX$15:$BX$22,MATCH($Z107,$BW$15:$BW$22,0)),0),IF($BW$15:$BW$22=$AB107,INDEX($BX$15:$BX$22,MATCH($AB107,$BW$15:$BW$22,0)),0))</f>
        <v>0</v>
      </c>
      <c r="AE107" s="110"/>
      <c r="AF107" s="111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  <c r="AU107" s="138"/>
      <c r="AV107" s="138"/>
      <c r="AW107" s="138"/>
      <c r="AX107" s="138"/>
      <c r="AY107" s="138"/>
      <c r="AZ107" s="138"/>
      <c r="BA107" s="138"/>
      <c r="BB107" s="138"/>
      <c r="BC107" s="138"/>
      <c r="BD107" s="138"/>
      <c r="BE107" s="113" t="s">
        <v>152</v>
      </c>
      <c r="BF107" s="113"/>
      <c r="BG107" s="113"/>
      <c r="BH107" s="113"/>
      <c r="BI107" s="113"/>
      <c r="BJ107" s="113"/>
      <c r="BK107" s="113"/>
      <c r="BL107" s="113"/>
      <c r="BM107" s="113"/>
      <c r="BN107" s="113"/>
      <c r="BO107" s="113"/>
      <c r="BP107" s="113"/>
      <c r="BQ107" s="113"/>
      <c r="BR107" s="85"/>
      <c r="BS107" s="85"/>
      <c r="BT107" s="114"/>
      <c r="BU107" s="114"/>
    </row>
    <row r="108" customFormat="false" ht="15.75" hidden="false" customHeight="true" outlineLevel="1" collapsed="false">
      <c r="A108" s="85"/>
      <c r="B108" s="85"/>
      <c r="C108" s="85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5"/>
      <c r="V108" s="106"/>
      <c r="W108" s="106"/>
      <c r="X108" s="107"/>
      <c r="Y108" s="107"/>
      <c r="Z108" s="108"/>
      <c r="AA108" s="108"/>
      <c r="AB108" s="109"/>
      <c r="AC108" s="109"/>
      <c r="AD108" s="110"/>
      <c r="AE108" s="110"/>
      <c r="AF108" s="111"/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  <c r="AT108" s="138"/>
      <c r="AU108" s="138"/>
      <c r="AV108" s="138"/>
      <c r="AW108" s="138"/>
      <c r="AX108" s="138"/>
      <c r="AY108" s="138"/>
      <c r="AZ108" s="138"/>
      <c r="BA108" s="138"/>
      <c r="BB108" s="138"/>
      <c r="BC108" s="138"/>
      <c r="BD108" s="138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113"/>
      <c r="BQ108" s="113"/>
      <c r="BR108" s="85"/>
      <c r="BS108" s="85"/>
      <c r="BT108" s="114"/>
      <c r="BU108" s="114"/>
    </row>
    <row r="109" customFormat="false" ht="15.75" hidden="false" customHeight="true" outlineLevel="1" collapsed="false">
      <c r="A109" s="85"/>
      <c r="B109" s="85"/>
      <c r="C109" s="85"/>
      <c r="D109" s="104" t="s">
        <v>194</v>
      </c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5"/>
      <c r="V109" s="106" t="s">
        <v>149</v>
      </c>
      <c r="W109" s="106"/>
      <c r="X109" s="107" t="s">
        <v>150</v>
      </c>
      <c r="Y109" s="107"/>
      <c r="Z109" s="108"/>
      <c r="AA109" s="108"/>
      <c r="AB109" s="109"/>
      <c r="AC109" s="109"/>
      <c r="AD109" s="110" t="n">
        <f aca="false" t="array" ref="AD109:AD109">SUM(IF($BW$15:$BW$22=$V109,INDEX($BX$15:$BX$22,MATCH($V109,$BW$15:$BW$22,0)),0),IF($BW$15:$BW$22=$X109,INDEX($BX$15:$BX$22,MATCH($X109,$BW$15:$BW$22,0)),0),IF($BW$15:$BW$22=$Z109,INDEX($BX$15:$BX$22,MATCH($Z109,$BW$15:$BW$22,0)),0),IF($BW$15:$BW$22=$AB109,INDEX($BX$15:$BX$22,MATCH($AB109,$BW$15:$BW$22,0)),0))</f>
        <v>6</v>
      </c>
      <c r="AE109" s="110"/>
      <c r="AF109" s="111"/>
      <c r="AG109" s="143" t="s">
        <v>195</v>
      </c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13" t="s">
        <v>152</v>
      </c>
      <c r="BF109" s="113"/>
      <c r="BG109" s="113"/>
      <c r="BH109" s="113"/>
      <c r="BI109" s="113"/>
      <c r="BJ109" s="113"/>
      <c r="BK109" s="113"/>
      <c r="BL109" s="113"/>
      <c r="BM109" s="113"/>
      <c r="BN109" s="113"/>
      <c r="BO109" s="113"/>
      <c r="BP109" s="113"/>
      <c r="BQ109" s="113"/>
      <c r="BR109" s="85"/>
      <c r="BS109" s="85"/>
      <c r="BT109" s="114"/>
      <c r="BU109" s="114"/>
    </row>
    <row r="110" customFormat="false" ht="15.75" hidden="false" customHeight="true" outlineLevel="1" collapsed="false">
      <c r="A110" s="85"/>
      <c r="B110" s="85"/>
      <c r="C110" s="85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5"/>
      <c r="V110" s="106"/>
      <c r="W110" s="106"/>
      <c r="X110" s="107"/>
      <c r="Y110" s="107"/>
      <c r="Z110" s="108"/>
      <c r="AA110" s="108"/>
      <c r="AB110" s="109"/>
      <c r="AC110" s="109"/>
      <c r="AD110" s="110"/>
      <c r="AE110" s="110"/>
      <c r="AF110" s="111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  <c r="BD110" s="14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13"/>
      <c r="BQ110" s="113"/>
      <c r="BR110" s="85"/>
      <c r="BS110" s="85"/>
      <c r="BT110" s="114"/>
      <c r="BU110" s="114"/>
    </row>
    <row r="111" customFormat="false" ht="15.75" hidden="false" customHeight="true" outlineLevel="1" collapsed="false">
      <c r="A111" s="85"/>
      <c r="B111" s="85"/>
      <c r="C111" s="85"/>
      <c r="D111" s="104" t="s">
        <v>196</v>
      </c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5"/>
      <c r="V111" s="106"/>
      <c r="W111" s="106"/>
      <c r="X111" s="131"/>
      <c r="Y111" s="131"/>
      <c r="Z111" s="108"/>
      <c r="AA111" s="108"/>
      <c r="AB111" s="109"/>
      <c r="AC111" s="109"/>
      <c r="AD111" s="110" t="n">
        <f aca="false" t="array" ref="AD111:AD111">SUM(IF($BW$15:$BW$22=$V111,INDEX($BX$15:$BX$22,MATCH($V111,$BW$15:$BW$22,0)),0),IF($BW$15:$BW$22=$X111,INDEX($BX$15:$BX$22,MATCH($X111,$BW$15:$BW$22,0)),0),IF($BW$15:$BW$22=$Z111,INDEX($BX$15:$BX$22,MATCH($Z111,$BW$15:$BW$22,0)),0),IF($BW$15:$BW$22=$AB111,INDEX($BX$15:$BX$22,MATCH($AB111,$BW$15:$BW$22,0)),0))</f>
        <v>0</v>
      </c>
      <c r="AE111" s="110"/>
      <c r="AF111" s="111"/>
      <c r="AG111" s="138"/>
      <c r="AH111" s="138"/>
      <c r="AI111" s="138"/>
      <c r="AJ111" s="138"/>
      <c r="AK111" s="138"/>
      <c r="AL111" s="138"/>
      <c r="AM111" s="138"/>
      <c r="AN111" s="138"/>
      <c r="AO111" s="138"/>
      <c r="AP111" s="138"/>
      <c r="AQ111" s="138"/>
      <c r="AR111" s="138"/>
      <c r="AS111" s="138"/>
      <c r="AT111" s="138"/>
      <c r="AU111" s="138"/>
      <c r="AV111" s="138"/>
      <c r="AW111" s="138"/>
      <c r="AX111" s="138"/>
      <c r="AY111" s="138"/>
      <c r="AZ111" s="138"/>
      <c r="BA111" s="138"/>
      <c r="BB111" s="138"/>
      <c r="BC111" s="138"/>
      <c r="BD111" s="138"/>
      <c r="BE111" s="113" t="s">
        <v>152</v>
      </c>
      <c r="BF111" s="113"/>
      <c r="BG111" s="113"/>
      <c r="BH111" s="113"/>
      <c r="BI111" s="113"/>
      <c r="BJ111" s="113"/>
      <c r="BK111" s="113"/>
      <c r="BL111" s="113"/>
      <c r="BM111" s="113"/>
      <c r="BN111" s="113"/>
      <c r="BO111" s="113"/>
      <c r="BP111" s="113"/>
      <c r="BQ111" s="113"/>
      <c r="BR111" s="85"/>
      <c r="BS111" s="85"/>
      <c r="BT111" s="114"/>
      <c r="BU111" s="114"/>
    </row>
    <row r="112" customFormat="false" ht="15.75" hidden="false" customHeight="true" outlineLevel="1" collapsed="false">
      <c r="A112" s="85"/>
      <c r="B112" s="85"/>
      <c r="C112" s="85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5"/>
      <c r="V112" s="106"/>
      <c r="W112" s="106"/>
      <c r="X112" s="131"/>
      <c r="Y112" s="131"/>
      <c r="Z112" s="108"/>
      <c r="AA112" s="108"/>
      <c r="AB112" s="109"/>
      <c r="AC112" s="109"/>
      <c r="AD112" s="110"/>
      <c r="AE112" s="110"/>
      <c r="AF112" s="111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  <c r="AT112" s="138"/>
      <c r="AU112" s="138"/>
      <c r="AV112" s="138"/>
      <c r="AW112" s="138"/>
      <c r="AX112" s="138"/>
      <c r="AY112" s="138"/>
      <c r="AZ112" s="138"/>
      <c r="BA112" s="138"/>
      <c r="BB112" s="138"/>
      <c r="BC112" s="138"/>
      <c r="BD112" s="138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113"/>
      <c r="BQ112" s="113"/>
      <c r="BR112" s="85"/>
      <c r="BS112" s="85"/>
      <c r="BT112" s="114"/>
      <c r="BU112" s="114"/>
    </row>
    <row r="113" customFormat="false" ht="15.75" hidden="false" customHeight="true" outlineLevel="1" collapsed="false">
      <c r="A113" s="85"/>
      <c r="B113" s="85"/>
      <c r="C113" s="85"/>
      <c r="D113" s="104" t="s">
        <v>197</v>
      </c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5"/>
      <c r="V113" s="106" t="s">
        <v>149</v>
      </c>
      <c r="W113" s="106"/>
      <c r="X113" s="131"/>
      <c r="Y113" s="131"/>
      <c r="Z113" s="108"/>
      <c r="AA113" s="108"/>
      <c r="AB113" s="109"/>
      <c r="AC113" s="109"/>
      <c r="AD113" s="110" t="n">
        <f aca="false" t="array" ref="AD113:AD113">SUM(IF($BW$15:$BW$22=$V113,INDEX($BX$15:$BX$22,MATCH($V113,$BW$15:$BW$22,0)),0),IF($BW$15:$BW$22=$X113,INDEX($BX$15:$BX$22,MATCH($X113,$BW$15:$BW$22,0)),0),IF($BW$15:$BW$22=$Z113,INDEX($BX$15:$BX$22,MATCH($Z113,$BW$15:$BW$22,0)),0),IF($BW$15:$BW$22=$AB113,INDEX($BX$15:$BX$22,MATCH($AB113,$BW$15:$BW$22,0)),0))</f>
        <v>4</v>
      </c>
      <c r="AE113" s="110"/>
      <c r="AF113" s="111"/>
      <c r="AG113" s="138" t="s">
        <v>198</v>
      </c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38"/>
      <c r="AT113" s="138"/>
      <c r="AU113" s="138"/>
      <c r="AV113" s="138"/>
      <c r="AW113" s="138"/>
      <c r="AX113" s="138"/>
      <c r="AY113" s="138"/>
      <c r="AZ113" s="138"/>
      <c r="BA113" s="138"/>
      <c r="BB113" s="138"/>
      <c r="BC113" s="138"/>
      <c r="BD113" s="138"/>
      <c r="BE113" s="113" t="s">
        <v>152</v>
      </c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113"/>
      <c r="BQ113" s="113"/>
      <c r="BR113" s="85"/>
      <c r="BS113" s="85"/>
      <c r="BT113" s="114"/>
      <c r="BU113" s="114"/>
    </row>
    <row r="114" customFormat="false" ht="15.75" hidden="false" customHeight="true" outlineLevel="1" collapsed="false">
      <c r="A114" s="85"/>
      <c r="B114" s="85"/>
      <c r="C114" s="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5"/>
      <c r="V114" s="106"/>
      <c r="W114" s="106"/>
      <c r="X114" s="131"/>
      <c r="Y114" s="131"/>
      <c r="Z114" s="108"/>
      <c r="AA114" s="108"/>
      <c r="AB114" s="109"/>
      <c r="AC114" s="109"/>
      <c r="AD114" s="110"/>
      <c r="AE114" s="110"/>
      <c r="AF114" s="111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8"/>
      <c r="AS114" s="138"/>
      <c r="AT114" s="138"/>
      <c r="AU114" s="138"/>
      <c r="AV114" s="138"/>
      <c r="AW114" s="138"/>
      <c r="AX114" s="138"/>
      <c r="AY114" s="138"/>
      <c r="AZ114" s="138"/>
      <c r="BA114" s="138"/>
      <c r="BB114" s="138"/>
      <c r="BC114" s="138"/>
      <c r="BD114" s="138"/>
      <c r="BE114" s="113"/>
      <c r="BF114" s="113"/>
      <c r="BG114" s="113"/>
      <c r="BH114" s="113"/>
      <c r="BI114" s="113"/>
      <c r="BJ114" s="113"/>
      <c r="BK114" s="113"/>
      <c r="BL114" s="113"/>
      <c r="BM114" s="113"/>
      <c r="BN114" s="113"/>
      <c r="BO114" s="113"/>
      <c r="BP114" s="113"/>
      <c r="BQ114" s="113"/>
      <c r="BR114" s="85"/>
      <c r="BS114" s="85"/>
      <c r="BT114" s="114"/>
      <c r="BU114" s="114"/>
    </row>
    <row r="115" customFormat="false" ht="15.75" hidden="false" customHeight="true" outlineLevel="1" collapsed="false">
      <c r="A115" s="85"/>
      <c r="B115" s="85"/>
      <c r="C115" s="85"/>
      <c r="D115" s="104" t="s">
        <v>199</v>
      </c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5"/>
      <c r="V115" s="106"/>
      <c r="W115" s="106"/>
      <c r="X115" s="131"/>
      <c r="Y115" s="131"/>
      <c r="Z115" s="108"/>
      <c r="AA115" s="108"/>
      <c r="AB115" s="109"/>
      <c r="AC115" s="109"/>
      <c r="AD115" s="110" t="n">
        <f aca="false" t="array" ref="AD115:AD115">SUM(IF($BW$15:$BW$22=$V115,INDEX($BX$15:$BX$22,MATCH($V115,$BW$15:$BW$22,0)),0),IF($BW$15:$BW$22=$X115,INDEX($BX$15:$BX$22,MATCH($X115,$BW$15:$BW$22,0)),0),IF($BW$15:$BW$22=$Z115,INDEX($BX$15:$BX$22,MATCH($Z115,$BW$15:$BW$22,0)),0),IF($BW$15:$BW$22=$AB115,INDEX($BX$15:$BX$22,MATCH($AB115,$BW$15:$BW$22,0)),0))</f>
        <v>0</v>
      </c>
      <c r="AE115" s="110"/>
      <c r="AF115" s="111"/>
      <c r="AG115" s="138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  <c r="BE115" s="113" t="s">
        <v>152</v>
      </c>
      <c r="BF115" s="113"/>
      <c r="BG115" s="113"/>
      <c r="BH115" s="113"/>
      <c r="BI115" s="113"/>
      <c r="BJ115" s="113"/>
      <c r="BK115" s="113"/>
      <c r="BL115" s="113"/>
      <c r="BM115" s="113"/>
      <c r="BN115" s="113"/>
      <c r="BO115" s="113"/>
      <c r="BP115" s="113"/>
      <c r="BQ115" s="113"/>
      <c r="BR115" s="85"/>
      <c r="BS115" s="85"/>
      <c r="BT115" s="114" t="n">
        <f aca="false">Charakterbogen!$W$14</f>
        <v>0</v>
      </c>
      <c r="BU115" s="114"/>
    </row>
    <row r="116" customFormat="false" ht="15.75" hidden="false" customHeight="true" outlineLevel="1" collapsed="false">
      <c r="A116" s="85"/>
      <c r="B116" s="85"/>
      <c r="C116" s="85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5"/>
      <c r="V116" s="106"/>
      <c r="W116" s="106"/>
      <c r="X116" s="131"/>
      <c r="Y116" s="131"/>
      <c r="Z116" s="108"/>
      <c r="AA116" s="108"/>
      <c r="AB116" s="109"/>
      <c r="AC116" s="109"/>
      <c r="AD116" s="110"/>
      <c r="AE116" s="110"/>
      <c r="AF116" s="111"/>
      <c r="AG116" s="138"/>
      <c r="AH116" s="138"/>
      <c r="AI116" s="138"/>
      <c r="AJ116" s="138"/>
      <c r="AK116" s="138"/>
      <c r="AL116" s="138"/>
      <c r="AM116" s="138"/>
      <c r="AN116" s="138"/>
      <c r="AO116" s="138"/>
      <c r="AP116" s="138"/>
      <c r="AQ116" s="138"/>
      <c r="AR116" s="138"/>
      <c r="AS116" s="138"/>
      <c r="AT116" s="138"/>
      <c r="AU116" s="138"/>
      <c r="AV116" s="138"/>
      <c r="AW116" s="138"/>
      <c r="AX116" s="138"/>
      <c r="AY116" s="138"/>
      <c r="AZ116" s="138"/>
      <c r="BA116" s="138"/>
      <c r="BB116" s="138"/>
      <c r="BC116" s="138"/>
      <c r="BD116" s="138"/>
      <c r="BE116" s="113"/>
      <c r="BF116" s="113"/>
      <c r="BG116" s="113"/>
      <c r="BH116" s="113"/>
      <c r="BI116" s="113"/>
      <c r="BJ116" s="113"/>
      <c r="BK116" s="113"/>
      <c r="BL116" s="113"/>
      <c r="BM116" s="113"/>
      <c r="BN116" s="113"/>
      <c r="BO116" s="113"/>
      <c r="BP116" s="113"/>
      <c r="BQ116" s="113"/>
      <c r="BR116" s="85"/>
      <c r="BS116" s="85"/>
      <c r="BT116" s="114"/>
      <c r="BU116" s="114"/>
    </row>
    <row r="117" customFormat="false" ht="15.75" hidden="false" customHeight="true" outlineLevel="1" collapsed="false">
      <c r="A117" s="85"/>
      <c r="B117" s="85"/>
      <c r="C117" s="85"/>
      <c r="D117" s="104" t="s">
        <v>200</v>
      </c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5"/>
      <c r="V117" s="106" t="s">
        <v>149</v>
      </c>
      <c r="W117" s="106"/>
      <c r="X117" s="131"/>
      <c r="Y117" s="131"/>
      <c r="Z117" s="108"/>
      <c r="AA117" s="108"/>
      <c r="AB117" s="109"/>
      <c r="AC117" s="109"/>
      <c r="AD117" s="110" t="n">
        <f aca="false" t="array" ref="AD117:AD117">SUM(IF($BW$15:$BW$22=$V117,INDEX($BX$15:$BX$22,MATCH($V117,$BW$15:$BW$22,0)),0),IF($BW$15:$BW$22=$X117,INDEX($BX$15:$BX$22,MATCH($X117,$BW$15:$BW$22,0)),0),IF($BW$15:$BW$22=$Z117,INDEX($BX$15:$BX$22,MATCH($Z117,$BW$15:$BW$22,0)),0),IF($BW$15:$BW$22=$AB117,INDEX($BX$15:$BX$22,MATCH($AB117,$BW$15:$BW$22,0)),0))</f>
        <v>4</v>
      </c>
      <c r="AE117" s="110"/>
      <c r="AF117" s="111"/>
      <c r="AG117" s="138" t="s">
        <v>201</v>
      </c>
      <c r="AH117" s="138"/>
      <c r="AI117" s="138"/>
      <c r="AJ117" s="138"/>
      <c r="AK117" s="138"/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8"/>
      <c r="BC117" s="138"/>
      <c r="BD117" s="138"/>
      <c r="BE117" s="113" t="s">
        <v>152</v>
      </c>
      <c r="BF117" s="113"/>
      <c r="BG117" s="113"/>
      <c r="BH117" s="113"/>
      <c r="BI117" s="113"/>
      <c r="BJ117" s="113"/>
      <c r="BK117" s="113"/>
      <c r="BL117" s="113"/>
      <c r="BM117" s="113"/>
      <c r="BN117" s="113"/>
      <c r="BO117" s="113"/>
      <c r="BP117" s="113"/>
      <c r="BQ117" s="113"/>
      <c r="BR117" s="85"/>
      <c r="BS117" s="85"/>
      <c r="BT117" s="125"/>
      <c r="BU117" s="125"/>
    </row>
    <row r="118" customFormat="false" ht="15.75" hidden="false" customHeight="true" outlineLevel="1" collapsed="false">
      <c r="A118" s="85"/>
      <c r="B118" s="85"/>
      <c r="C118" s="85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5"/>
      <c r="V118" s="106"/>
      <c r="W118" s="106"/>
      <c r="X118" s="131"/>
      <c r="Y118" s="131"/>
      <c r="Z118" s="108"/>
      <c r="AA118" s="108"/>
      <c r="AB118" s="109"/>
      <c r="AC118" s="109"/>
      <c r="AD118" s="110"/>
      <c r="AE118" s="110"/>
      <c r="AF118" s="111"/>
      <c r="AG118" s="138"/>
      <c r="AH118" s="138"/>
      <c r="AI118" s="138"/>
      <c r="AJ118" s="138"/>
      <c r="AK118" s="138"/>
      <c r="AL118" s="138"/>
      <c r="AM118" s="138"/>
      <c r="AN118" s="138"/>
      <c r="AO118" s="138"/>
      <c r="AP118" s="138"/>
      <c r="AQ118" s="138"/>
      <c r="AR118" s="138"/>
      <c r="AS118" s="138"/>
      <c r="AT118" s="138"/>
      <c r="AU118" s="138"/>
      <c r="AV118" s="138"/>
      <c r="AW118" s="138"/>
      <c r="AX118" s="138"/>
      <c r="AY118" s="138"/>
      <c r="AZ118" s="138"/>
      <c r="BA118" s="138"/>
      <c r="BB118" s="138"/>
      <c r="BC118" s="138"/>
      <c r="BD118" s="138"/>
      <c r="BE118" s="113"/>
      <c r="BF118" s="113"/>
      <c r="BG118" s="113"/>
      <c r="BH118" s="113"/>
      <c r="BI118" s="113"/>
      <c r="BJ118" s="113"/>
      <c r="BK118" s="113"/>
      <c r="BL118" s="113"/>
      <c r="BM118" s="113"/>
      <c r="BN118" s="113"/>
      <c r="BO118" s="113"/>
      <c r="BP118" s="113"/>
      <c r="BQ118" s="113"/>
      <c r="BR118" s="85"/>
      <c r="BS118" s="85"/>
      <c r="BT118" s="125"/>
      <c r="BU118" s="125"/>
    </row>
    <row r="119" customFormat="false" ht="15.75" hidden="false" customHeight="true" outlineLevel="1" collapsed="false">
      <c r="A119" s="85"/>
      <c r="B119" s="85"/>
      <c r="C119" s="85"/>
      <c r="D119" s="104" t="s">
        <v>202</v>
      </c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5"/>
      <c r="V119" s="106"/>
      <c r="W119" s="106"/>
      <c r="X119" s="131"/>
      <c r="Y119" s="131"/>
      <c r="Z119" s="108"/>
      <c r="AA119" s="108"/>
      <c r="AB119" s="109"/>
      <c r="AC119" s="109"/>
      <c r="AD119" s="110" t="n">
        <f aca="false" t="array" ref="AD119:AD119">SUM(IF($BW$15:$BW$22=$V119,INDEX($BX$15:$BX$22,MATCH($V119,$BW$15:$BW$22,0)),0),IF($BW$15:$BW$22=$X119,INDEX($BX$15:$BX$22,MATCH($X119,$BW$15:$BW$22,0)),0),IF($BW$15:$BW$22=$Z119,INDEX($BX$15:$BX$22,MATCH($Z119,$BW$15:$BW$22,0)),0),IF($BW$15:$BW$22=$AB119,INDEX($BX$15:$BX$22,MATCH($AB119,$BW$15:$BW$22,0)),0))</f>
        <v>0</v>
      </c>
      <c r="AE119" s="110"/>
      <c r="AF119" s="111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138"/>
      <c r="AS119" s="138"/>
      <c r="AT119" s="138"/>
      <c r="AU119" s="138"/>
      <c r="AV119" s="138"/>
      <c r="AW119" s="138"/>
      <c r="AX119" s="138"/>
      <c r="AY119" s="138"/>
      <c r="AZ119" s="138"/>
      <c r="BA119" s="138"/>
      <c r="BB119" s="138"/>
      <c r="BC119" s="138"/>
      <c r="BD119" s="138"/>
      <c r="BE119" s="113" t="s">
        <v>152</v>
      </c>
      <c r="BF119" s="113"/>
      <c r="BG119" s="113"/>
      <c r="BH119" s="113"/>
      <c r="BI119" s="113"/>
      <c r="BJ119" s="113"/>
      <c r="BK119" s="113"/>
      <c r="BL119" s="113"/>
      <c r="BM119" s="113"/>
      <c r="BN119" s="113"/>
      <c r="BO119" s="113"/>
      <c r="BP119" s="113"/>
      <c r="BQ119" s="113"/>
      <c r="BR119" s="85"/>
      <c r="BS119" s="85"/>
      <c r="BT119" s="128"/>
      <c r="BU119" s="128"/>
    </row>
    <row r="120" customFormat="false" ht="15.75" hidden="false" customHeight="true" outlineLevel="1" collapsed="false">
      <c r="A120" s="85"/>
      <c r="B120" s="85"/>
      <c r="C120" s="85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5"/>
      <c r="V120" s="106"/>
      <c r="W120" s="106"/>
      <c r="X120" s="131"/>
      <c r="Y120" s="131"/>
      <c r="Z120" s="108"/>
      <c r="AA120" s="108"/>
      <c r="AB120" s="109"/>
      <c r="AC120" s="109"/>
      <c r="AD120" s="110"/>
      <c r="AE120" s="110"/>
      <c r="AF120" s="111"/>
      <c r="AG120" s="138"/>
      <c r="AH120" s="138"/>
      <c r="AI120" s="138"/>
      <c r="AJ120" s="138"/>
      <c r="AK120" s="138"/>
      <c r="AL120" s="138"/>
      <c r="AM120" s="138"/>
      <c r="AN120" s="138"/>
      <c r="AO120" s="138"/>
      <c r="AP120" s="138"/>
      <c r="AQ120" s="138"/>
      <c r="AR120" s="138"/>
      <c r="AS120" s="138"/>
      <c r="AT120" s="138"/>
      <c r="AU120" s="138"/>
      <c r="AV120" s="138"/>
      <c r="AW120" s="138"/>
      <c r="AX120" s="138"/>
      <c r="AY120" s="138"/>
      <c r="AZ120" s="138"/>
      <c r="BA120" s="138"/>
      <c r="BB120" s="138"/>
      <c r="BC120" s="138"/>
      <c r="BD120" s="138"/>
      <c r="BE120" s="113"/>
      <c r="BF120" s="113"/>
      <c r="BG120" s="113"/>
      <c r="BH120" s="113"/>
      <c r="BI120" s="113"/>
      <c r="BJ120" s="113"/>
      <c r="BK120" s="113"/>
      <c r="BL120" s="113"/>
      <c r="BM120" s="113"/>
      <c r="BN120" s="113"/>
      <c r="BO120" s="113"/>
      <c r="BP120" s="113"/>
      <c r="BQ120" s="113"/>
      <c r="BR120" s="85"/>
      <c r="BS120" s="85"/>
      <c r="BT120" s="128"/>
      <c r="BU120" s="128"/>
    </row>
    <row r="121" customFormat="false" ht="15.75" hidden="false" customHeight="true" outlineLevel="1" collapsed="false">
      <c r="A121" s="85"/>
      <c r="B121" s="85"/>
      <c r="C121" s="85"/>
      <c r="D121" s="104" t="s">
        <v>203</v>
      </c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5"/>
      <c r="V121" s="106" t="s">
        <v>149</v>
      </c>
      <c r="W121" s="106"/>
      <c r="X121" s="131"/>
      <c r="Y121" s="131"/>
      <c r="Z121" s="108"/>
      <c r="AA121" s="108"/>
      <c r="AB121" s="109"/>
      <c r="AC121" s="109"/>
      <c r="AD121" s="110" t="n">
        <f aca="false" t="array" ref="AD121:AD121">SUM(IF($BW$15:$BW$22=$V121,INDEX($BX$15:$BX$22,MATCH($V121,$BW$15:$BW$22,0)),0),IF($BW$15:$BW$22=$X121,INDEX($BX$15:$BX$22,MATCH($X121,$BW$15:$BW$22,0)),0),IF($BW$15:$BW$22=$Z121,INDEX($BX$15:$BX$22,MATCH($Z121,$BW$15:$BW$22,0)),0),IF($BW$15:$BW$22=$AB121,INDEX($BX$15:$BX$22,MATCH($AB121,$BW$15:$BW$22,0)),0))</f>
        <v>4</v>
      </c>
      <c r="AE121" s="110"/>
      <c r="AF121" s="111"/>
      <c r="AG121" s="138" t="s">
        <v>204</v>
      </c>
      <c r="AH121" s="138"/>
      <c r="AI121" s="138"/>
      <c r="AJ121" s="138"/>
      <c r="AK121" s="138"/>
      <c r="AL121" s="138"/>
      <c r="AM121" s="138"/>
      <c r="AN121" s="138"/>
      <c r="AO121" s="138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13" t="s">
        <v>152</v>
      </c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85"/>
      <c r="BS121" s="85"/>
      <c r="BT121" s="114" t="n">
        <f aca="false">Charakterbogen!$W$14</f>
        <v>0</v>
      </c>
      <c r="BU121" s="114"/>
    </row>
    <row r="122" customFormat="false" ht="15.75" hidden="false" customHeight="true" outlineLevel="1" collapsed="false">
      <c r="A122" s="85"/>
      <c r="B122" s="85"/>
      <c r="C122" s="85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5"/>
      <c r="V122" s="106"/>
      <c r="W122" s="106"/>
      <c r="X122" s="131"/>
      <c r="Y122" s="131"/>
      <c r="Z122" s="108"/>
      <c r="AA122" s="108"/>
      <c r="AB122" s="109"/>
      <c r="AC122" s="109"/>
      <c r="AD122" s="110"/>
      <c r="AE122" s="110"/>
      <c r="AF122" s="111"/>
      <c r="AG122" s="138"/>
      <c r="AH122" s="138"/>
      <c r="AI122" s="138"/>
      <c r="AJ122" s="138"/>
      <c r="AK122" s="138"/>
      <c r="AL122" s="138"/>
      <c r="AM122" s="138"/>
      <c r="AN122" s="138"/>
      <c r="AO122" s="138"/>
      <c r="AP122" s="138"/>
      <c r="AQ122" s="138"/>
      <c r="AR122" s="138"/>
      <c r="AS122" s="138"/>
      <c r="AT122" s="138"/>
      <c r="AU122" s="138"/>
      <c r="AV122" s="138"/>
      <c r="AW122" s="138"/>
      <c r="AX122" s="138"/>
      <c r="AY122" s="138"/>
      <c r="AZ122" s="138"/>
      <c r="BA122" s="138"/>
      <c r="BB122" s="138"/>
      <c r="BC122" s="138"/>
      <c r="BD122" s="138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  <c r="BQ122" s="113"/>
      <c r="BR122" s="85"/>
      <c r="BS122" s="85"/>
      <c r="BT122" s="114"/>
      <c r="BU122" s="114"/>
    </row>
    <row r="123" customFormat="false" ht="15.75" hidden="false" customHeight="true" outlineLevel="1" collapsed="false">
      <c r="A123" s="85"/>
      <c r="B123" s="85"/>
      <c r="C123" s="85"/>
      <c r="D123" s="129" t="s">
        <v>205</v>
      </c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98"/>
      <c r="V123" s="130"/>
      <c r="W123" s="130"/>
      <c r="X123" s="131"/>
      <c r="Y123" s="131"/>
      <c r="Z123" s="116"/>
      <c r="AA123" s="116"/>
      <c r="AB123" s="132"/>
      <c r="AC123" s="132"/>
      <c r="AD123" s="110" t="n">
        <f aca="false" t="array" ref="AD123:AD123">SUM(IF($BW$15:$BW$22=$V123,INDEX($BX$15:$BX$22,MATCH($V123,$BW$15:$BW$22,0)),0),IF($BW$15:$BW$22=$X123,INDEX($BX$15:$BX$22,MATCH($X123,$BW$15:$BW$22,0)),0),IF($BW$15:$BW$22=$Z123,INDEX($BX$15:$BX$22,MATCH($Z123,$BW$15:$BW$22,0)),0),IF($BW$15:$BW$22=$AB123,INDEX($BX$15:$BX$22,MATCH($AB123,$BW$15:$BW$22,0)),0))</f>
        <v>0</v>
      </c>
      <c r="AE123" s="110"/>
      <c r="AF123" s="13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36" t="s">
        <v>152</v>
      </c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85"/>
      <c r="BS123" s="85"/>
      <c r="BT123" s="128"/>
      <c r="BU123" s="128"/>
    </row>
    <row r="124" customFormat="false" ht="15.75" hidden="false" customHeight="true" outlineLevel="1" collapsed="false">
      <c r="A124" s="85"/>
      <c r="B124" s="85"/>
      <c r="C124" s="85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98"/>
      <c r="V124" s="130"/>
      <c r="W124" s="130"/>
      <c r="X124" s="131"/>
      <c r="Y124" s="131"/>
      <c r="Z124" s="116"/>
      <c r="AA124" s="116"/>
      <c r="AB124" s="132"/>
      <c r="AC124" s="132"/>
      <c r="AD124" s="110"/>
      <c r="AE124" s="110"/>
      <c r="AF124" s="13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85"/>
      <c r="BS124" s="85"/>
      <c r="BT124" s="128"/>
      <c r="BU124" s="128"/>
    </row>
    <row r="125" customFormat="false" ht="14.05" hidden="false" customHeight="false" outlineLevel="0" collapsed="false">
      <c r="A125" s="85"/>
      <c r="B125" s="85"/>
      <c r="C125" s="85"/>
      <c r="D125" s="129" t="s">
        <v>206</v>
      </c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98"/>
      <c r="V125" s="130"/>
      <c r="W125" s="130"/>
      <c r="X125" s="131"/>
      <c r="Y125" s="131"/>
      <c r="Z125" s="116"/>
      <c r="AA125" s="116"/>
      <c r="AB125" s="132"/>
      <c r="AC125" s="132"/>
      <c r="AD125" s="110" t="n">
        <f aca="false" t="array" ref="AD125:AD125">SUM(IF($BW$15:$BW$22=$V125,INDEX($BX$15:$BX$22,MATCH($V125,$BW$15:$BW$22,0)),0),IF($BW$15:$BW$22=$X125,INDEX($BX$15:$BX$22,MATCH($X125,$BW$15:$BW$22,0)),0),IF($BW$15:$BW$22=$Z125,INDEX($BX$15:$BX$22,MATCH($Z125,$BW$15:$BW$22,0)),0),IF($BW$15:$BW$22=$AB125,INDEX($BX$15:$BX$22,MATCH($AB125,$BW$15:$BW$22,0)),0))</f>
        <v>0</v>
      </c>
      <c r="AE125" s="110"/>
      <c r="AF125" s="13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36" t="s">
        <v>152</v>
      </c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  <c r="BQ125" s="136"/>
      <c r="BR125" s="85"/>
      <c r="BS125" s="85"/>
    </row>
    <row r="126" customFormat="false" ht="14.05" hidden="false" customHeight="false" outlineLevel="0" collapsed="false">
      <c r="A126" s="85"/>
      <c r="B126" s="85"/>
      <c r="C126" s="85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98"/>
      <c r="V126" s="130"/>
      <c r="W126" s="130"/>
      <c r="X126" s="131"/>
      <c r="Y126" s="131"/>
      <c r="Z126" s="116"/>
      <c r="AA126" s="116"/>
      <c r="AB126" s="132"/>
      <c r="AC126" s="132"/>
      <c r="AD126" s="110"/>
      <c r="AE126" s="110"/>
      <c r="AF126" s="13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  <c r="BQ126" s="136"/>
      <c r="BR126" s="85"/>
      <c r="BS126" s="85"/>
    </row>
    <row r="127" customFormat="false" ht="14.0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</row>
    <row r="128" customFormat="false" ht="14.0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</row>
    <row r="129" customFormat="false" ht="14.0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</row>
    <row r="130" customFormat="false" ht="14.0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</row>
    <row r="131" customFormat="false" ht="14.0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</row>
    <row r="132" customFormat="false" ht="14.0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</row>
    <row r="133" customFormat="false" ht="14.0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</row>
    <row r="134" customFormat="false" ht="14.0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</row>
    <row r="135" customFormat="false" ht="14.0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</row>
    <row r="136" customFormat="false" ht="14.0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</row>
    <row r="137" customFormat="false" ht="14.05" hidden="false" customHeight="false" outlineLevel="0" collapsed="false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</row>
    <row r="138" customFormat="false" ht="14.05" hidden="false" customHeight="false" outlineLevel="0" collapsed="false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</row>
    <row r="139" customFormat="false" ht="14.05" hidden="false" customHeight="false" outlineLevel="0" collapsed="false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</row>
    <row r="140" customFormat="false" ht="14.05" hidden="false" customHeight="false" outlineLevel="0" collapsed="false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</row>
    <row r="141" customFormat="false" ht="14.05" hidden="false" customHeight="false" outlineLevel="0" collapsed="false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</row>
    <row r="142" customFormat="false" ht="14.05" hidden="false" customHeight="false" outlineLevel="0" collapsed="false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</row>
    <row r="143" customFormat="false" ht="14.05" hidden="false" customHeight="false" outlineLevel="0" collapsed="false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</row>
    <row r="144" customFormat="false" ht="14.05" hidden="false" customHeight="false" outlineLevel="0" collapsed="false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</row>
    <row r="145" customFormat="false" ht="14.05" hidden="false" customHeight="false" outlineLevel="0" collapsed="false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</row>
    <row r="146" customFormat="false" ht="14.05" hidden="false" customHeight="false" outlineLevel="0" collapsed="false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</row>
    <row r="147" customFormat="false" ht="14.05" hidden="false" customHeight="false" outlineLevel="0" collapsed="false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</row>
    <row r="148" customFormat="false" ht="14.05" hidden="false" customHeight="false" outlineLevel="0" collapsed="false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</row>
    <row r="149" customFormat="false" ht="14.05" hidden="false" customHeight="false" outlineLevel="0" collapsed="false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</row>
    <row r="150" customFormat="false" ht="14.05" hidden="false" customHeight="false" outlineLevel="0" collapsed="false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</row>
    <row r="151" customFormat="false" ht="14.05" hidden="false" customHeight="false" outlineLevel="0" collapsed="false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</row>
    <row r="152" customFormat="false" ht="14.05" hidden="false" customHeight="false" outlineLevel="0" collapsed="false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</row>
    <row r="153" customFormat="false" ht="14.05" hidden="false" customHeight="false" outlineLevel="0" collapsed="false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</row>
    <row r="154" customFormat="false" ht="14.05" hidden="false" customHeight="false" outlineLevel="0" collapsed="false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</row>
    <row r="155" customFormat="false" ht="14.05" hidden="false" customHeight="false" outlineLevel="0" collapsed="false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</row>
    <row r="156" customFormat="false" ht="14.05" hidden="false" customHeight="false" outlineLevel="0" collapsed="false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</row>
    <row r="157" customFormat="false" ht="14.05" hidden="false" customHeight="false" outlineLevel="0" collapsed="false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</row>
    <row r="158" customFormat="false" ht="14.05" hidden="false" customHeight="false" outlineLevel="0" collapsed="false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</row>
    <row r="159" customFormat="false" ht="14.05" hidden="false" customHeight="false" outlineLevel="0" collapsed="false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</row>
    <row r="160" customFormat="false" ht="14.05" hidden="false" customHeight="false" outlineLevel="0" collapsed="false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</row>
    <row r="161" customFormat="false" ht="14.05" hidden="false" customHeight="false" outlineLevel="0" collapsed="false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</row>
    <row r="162" customFormat="false" ht="14.05" hidden="false" customHeight="false" outlineLevel="0" collapsed="false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</row>
  </sheetData>
  <mergeCells count="496">
    <mergeCell ref="E5:S6"/>
    <mergeCell ref="V7:W8"/>
    <mergeCell ref="X7:Y8"/>
    <mergeCell ref="Z7:AA8"/>
    <mergeCell ref="AB7:AC8"/>
    <mergeCell ref="AD7:AI8"/>
    <mergeCell ref="V9:W10"/>
    <mergeCell ref="X9:Y10"/>
    <mergeCell ref="Z9:AA10"/>
    <mergeCell ref="AB9:AC10"/>
    <mergeCell ref="AD9:AI10"/>
    <mergeCell ref="D12:T13"/>
    <mergeCell ref="U12:U13"/>
    <mergeCell ref="V12:AC13"/>
    <mergeCell ref="AD12:AE13"/>
    <mergeCell ref="AF12:AF13"/>
    <mergeCell ref="AG12:BD13"/>
    <mergeCell ref="BE12:BQ13"/>
    <mergeCell ref="D15:T16"/>
    <mergeCell ref="U15:U16"/>
    <mergeCell ref="V15:W16"/>
    <mergeCell ref="X15:Y16"/>
    <mergeCell ref="Z15:AA16"/>
    <mergeCell ref="AB15:AC16"/>
    <mergeCell ref="AD15:AE16"/>
    <mergeCell ref="AF15:AF16"/>
    <mergeCell ref="AG15:BD16"/>
    <mergeCell ref="BE15:BQ16"/>
    <mergeCell ref="BT15:BU16"/>
    <mergeCell ref="D17:T18"/>
    <mergeCell ref="U17:U18"/>
    <mergeCell ref="V17:W18"/>
    <mergeCell ref="X17:Y18"/>
    <mergeCell ref="Z17:AA18"/>
    <mergeCell ref="AB17:AC18"/>
    <mergeCell ref="AD17:AE18"/>
    <mergeCell ref="AF17:AF18"/>
    <mergeCell ref="AG17:BD18"/>
    <mergeCell ref="BE17:BQ18"/>
    <mergeCell ref="BT17:BU18"/>
    <mergeCell ref="D19:T20"/>
    <mergeCell ref="U19:U20"/>
    <mergeCell ref="V19:W20"/>
    <mergeCell ref="X19:Y20"/>
    <mergeCell ref="Z19:AA20"/>
    <mergeCell ref="AB19:AC20"/>
    <mergeCell ref="AD19:AE20"/>
    <mergeCell ref="AF19:AF20"/>
    <mergeCell ref="AG19:BD20"/>
    <mergeCell ref="BE19:BQ20"/>
    <mergeCell ref="BT19:BU20"/>
    <mergeCell ref="D21:T22"/>
    <mergeCell ref="U21:U22"/>
    <mergeCell ref="V21:W22"/>
    <mergeCell ref="X21:Y22"/>
    <mergeCell ref="Z21:AA22"/>
    <mergeCell ref="AB21:AC22"/>
    <mergeCell ref="AD21:AE22"/>
    <mergeCell ref="AF21:AF22"/>
    <mergeCell ref="AG21:BD22"/>
    <mergeCell ref="BE21:BQ22"/>
    <mergeCell ref="BT21:BU22"/>
    <mergeCell ref="D23:T24"/>
    <mergeCell ref="U23:U24"/>
    <mergeCell ref="V23:W24"/>
    <mergeCell ref="X23:Y24"/>
    <mergeCell ref="Z23:AA24"/>
    <mergeCell ref="AB23:AC24"/>
    <mergeCell ref="AD23:AE24"/>
    <mergeCell ref="AF23:AF24"/>
    <mergeCell ref="AG23:BD24"/>
    <mergeCell ref="BE23:BQ24"/>
    <mergeCell ref="BT23:BU24"/>
    <mergeCell ref="BW24:BX25"/>
    <mergeCell ref="D25:T26"/>
    <mergeCell ref="U25:U26"/>
    <mergeCell ref="V25:W26"/>
    <mergeCell ref="X25:Y26"/>
    <mergeCell ref="Z25:AA26"/>
    <mergeCell ref="AB25:AC26"/>
    <mergeCell ref="AD25:AE26"/>
    <mergeCell ref="AF25:AF26"/>
    <mergeCell ref="AG25:BD26"/>
    <mergeCell ref="BE25:BQ26"/>
    <mergeCell ref="BT25:BU26"/>
    <mergeCell ref="BW26:BX27"/>
    <mergeCell ref="D27:T28"/>
    <mergeCell ref="U27:U28"/>
    <mergeCell ref="V27:W28"/>
    <mergeCell ref="X27:Y28"/>
    <mergeCell ref="Z27:AA28"/>
    <mergeCell ref="AB27:AC28"/>
    <mergeCell ref="AD27:AE28"/>
    <mergeCell ref="AF27:AF28"/>
    <mergeCell ref="AG27:BD28"/>
    <mergeCell ref="BE27:BQ28"/>
    <mergeCell ref="BT27:BU28"/>
    <mergeCell ref="BW28:BX29"/>
    <mergeCell ref="D29:T30"/>
    <mergeCell ref="U29:U30"/>
    <mergeCell ref="V29:W30"/>
    <mergeCell ref="X29:Y30"/>
    <mergeCell ref="Z29:AA30"/>
    <mergeCell ref="AB29:AC30"/>
    <mergeCell ref="AD29:AE30"/>
    <mergeCell ref="AF29:AF30"/>
    <mergeCell ref="AG29:BD30"/>
    <mergeCell ref="BE29:BQ30"/>
    <mergeCell ref="BT29:BU30"/>
    <mergeCell ref="D31:T32"/>
    <mergeCell ref="U31:U32"/>
    <mergeCell ref="V31:W32"/>
    <mergeCell ref="X31:Y32"/>
    <mergeCell ref="Z31:AA32"/>
    <mergeCell ref="AB31:AC32"/>
    <mergeCell ref="AD31:AE32"/>
    <mergeCell ref="AF31:AF32"/>
    <mergeCell ref="AG31:BD32"/>
    <mergeCell ref="BE31:BQ32"/>
    <mergeCell ref="BT31:BU32"/>
    <mergeCell ref="D33:T34"/>
    <mergeCell ref="U33:U34"/>
    <mergeCell ref="V33:W34"/>
    <mergeCell ref="X33:Y34"/>
    <mergeCell ref="Z33:AA34"/>
    <mergeCell ref="AB33:AC34"/>
    <mergeCell ref="AD33:AE34"/>
    <mergeCell ref="AF33:AF34"/>
    <mergeCell ref="AG33:BD34"/>
    <mergeCell ref="BE33:BQ34"/>
    <mergeCell ref="BT33:BU34"/>
    <mergeCell ref="D35:T36"/>
    <mergeCell ref="U35:U36"/>
    <mergeCell ref="V35:W36"/>
    <mergeCell ref="X35:Y36"/>
    <mergeCell ref="Z35:AA36"/>
    <mergeCell ref="AB35:AC36"/>
    <mergeCell ref="AD35:AE36"/>
    <mergeCell ref="AF35:AF36"/>
    <mergeCell ref="AG35:BD36"/>
    <mergeCell ref="BE35:BQ36"/>
    <mergeCell ref="E39:S40"/>
    <mergeCell ref="V41:W42"/>
    <mergeCell ref="X41:Y42"/>
    <mergeCell ref="Z41:AA42"/>
    <mergeCell ref="AB41:AC42"/>
    <mergeCell ref="AD41:AI42"/>
    <mergeCell ref="V43:W44"/>
    <mergeCell ref="X43:Y44"/>
    <mergeCell ref="Z43:AA44"/>
    <mergeCell ref="AB43:AC44"/>
    <mergeCell ref="AD43:AI44"/>
    <mergeCell ref="D46:T47"/>
    <mergeCell ref="U46:U47"/>
    <mergeCell ref="V46:AC47"/>
    <mergeCell ref="AD46:AE47"/>
    <mergeCell ref="AF46:AF47"/>
    <mergeCell ref="AG46:BD47"/>
    <mergeCell ref="BE46:BQ47"/>
    <mergeCell ref="D49:T50"/>
    <mergeCell ref="U49:U50"/>
    <mergeCell ref="V49:W50"/>
    <mergeCell ref="X49:Y50"/>
    <mergeCell ref="Z49:AA50"/>
    <mergeCell ref="AB49:AC50"/>
    <mergeCell ref="AD49:AE50"/>
    <mergeCell ref="AF49:AF50"/>
    <mergeCell ref="AG49:BD50"/>
    <mergeCell ref="BE49:BQ50"/>
    <mergeCell ref="BT49:BU50"/>
    <mergeCell ref="D51:T52"/>
    <mergeCell ref="U51:U52"/>
    <mergeCell ref="V51:W52"/>
    <mergeCell ref="X51:Y52"/>
    <mergeCell ref="Z51:AA52"/>
    <mergeCell ref="AB51:AC52"/>
    <mergeCell ref="AD51:AE52"/>
    <mergeCell ref="AF51:AF52"/>
    <mergeCell ref="AG51:BD52"/>
    <mergeCell ref="BE51:BQ52"/>
    <mergeCell ref="BT51:BU52"/>
    <mergeCell ref="D53:T54"/>
    <mergeCell ref="U53:U54"/>
    <mergeCell ref="V53:W54"/>
    <mergeCell ref="X53:Y54"/>
    <mergeCell ref="Z53:AA54"/>
    <mergeCell ref="AB53:AC54"/>
    <mergeCell ref="AD53:AE54"/>
    <mergeCell ref="AF53:AF54"/>
    <mergeCell ref="AG53:BD54"/>
    <mergeCell ref="BE53:BQ54"/>
    <mergeCell ref="BT53:BU54"/>
    <mergeCell ref="D55:T56"/>
    <mergeCell ref="U55:U56"/>
    <mergeCell ref="V55:W56"/>
    <mergeCell ref="X55:Y56"/>
    <mergeCell ref="Z55:AA56"/>
    <mergeCell ref="AB55:AC56"/>
    <mergeCell ref="AD55:AE56"/>
    <mergeCell ref="AF55:AF56"/>
    <mergeCell ref="AG55:BD56"/>
    <mergeCell ref="BE55:BQ56"/>
    <mergeCell ref="BT55:BU56"/>
    <mergeCell ref="D57:T58"/>
    <mergeCell ref="U57:U58"/>
    <mergeCell ref="V57:W58"/>
    <mergeCell ref="X57:Y58"/>
    <mergeCell ref="Z57:AA58"/>
    <mergeCell ref="AB57:AC58"/>
    <mergeCell ref="AD57:AE58"/>
    <mergeCell ref="AF57:AF58"/>
    <mergeCell ref="AG57:BD58"/>
    <mergeCell ref="BE57:BQ58"/>
    <mergeCell ref="BT57:BU58"/>
    <mergeCell ref="D59:T60"/>
    <mergeCell ref="U59:U60"/>
    <mergeCell ref="V59:W60"/>
    <mergeCell ref="X59:Y60"/>
    <mergeCell ref="Z59:AA60"/>
    <mergeCell ref="AB59:AC60"/>
    <mergeCell ref="AD59:AE60"/>
    <mergeCell ref="AF59:AF60"/>
    <mergeCell ref="AG59:BD60"/>
    <mergeCell ref="BE59:BQ60"/>
    <mergeCell ref="BT59:BU60"/>
    <mergeCell ref="D61:T62"/>
    <mergeCell ref="U61:U62"/>
    <mergeCell ref="V61:W62"/>
    <mergeCell ref="X61:Y62"/>
    <mergeCell ref="Z61:AA62"/>
    <mergeCell ref="AB61:AC62"/>
    <mergeCell ref="AD61:AE62"/>
    <mergeCell ref="AF61:AF62"/>
    <mergeCell ref="AG61:BD62"/>
    <mergeCell ref="BE61:BQ62"/>
    <mergeCell ref="BT61:BU62"/>
    <mergeCell ref="BT63:BU64"/>
    <mergeCell ref="E65:S66"/>
    <mergeCell ref="BT65:BU66"/>
    <mergeCell ref="V67:W68"/>
    <mergeCell ref="X67:Y68"/>
    <mergeCell ref="Z67:AA68"/>
    <mergeCell ref="AB67:AC68"/>
    <mergeCell ref="AD67:AI68"/>
    <mergeCell ref="V69:W70"/>
    <mergeCell ref="X69:Y70"/>
    <mergeCell ref="Z69:AA70"/>
    <mergeCell ref="AB69:AC70"/>
    <mergeCell ref="AD69:AI70"/>
    <mergeCell ref="D72:T73"/>
    <mergeCell ref="U72:U73"/>
    <mergeCell ref="V72:AC73"/>
    <mergeCell ref="AD72:AE73"/>
    <mergeCell ref="AF72:AF73"/>
    <mergeCell ref="AG72:BD73"/>
    <mergeCell ref="BE72:BQ73"/>
    <mergeCell ref="D75:T76"/>
    <mergeCell ref="U75:U76"/>
    <mergeCell ref="V75:W76"/>
    <mergeCell ref="X75:Y76"/>
    <mergeCell ref="Z75:AA76"/>
    <mergeCell ref="AB75:AC76"/>
    <mergeCell ref="AD75:AE76"/>
    <mergeCell ref="AF75:AF76"/>
    <mergeCell ref="AG75:BD76"/>
    <mergeCell ref="BE75:BQ76"/>
    <mergeCell ref="BT75:BU76"/>
    <mergeCell ref="D77:T78"/>
    <mergeCell ref="U77:U78"/>
    <mergeCell ref="V77:W78"/>
    <mergeCell ref="X77:Y78"/>
    <mergeCell ref="Z77:AA78"/>
    <mergeCell ref="AB77:AC78"/>
    <mergeCell ref="AD77:AE78"/>
    <mergeCell ref="AF77:AF78"/>
    <mergeCell ref="AG77:BD78"/>
    <mergeCell ref="BE77:BQ78"/>
    <mergeCell ref="BT77:BU78"/>
    <mergeCell ref="D79:T80"/>
    <mergeCell ref="U79:U80"/>
    <mergeCell ref="V79:W80"/>
    <mergeCell ref="X79:Y80"/>
    <mergeCell ref="Z79:AA80"/>
    <mergeCell ref="AB79:AC80"/>
    <mergeCell ref="AD79:AE80"/>
    <mergeCell ref="AF79:AF80"/>
    <mergeCell ref="AG79:BD80"/>
    <mergeCell ref="BE79:BQ80"/>
    <mergeCell ref="BT79:BU80"/>
    <mergeCell ref="D81:T82"/>
    <mergeCell ref="U81:U82"/>
    <mergeCell ref="V81:W82"/>
    <mergeCell ref="X81:Y82"/>
    <mergeCell ref="Z81:AA82"/>
    <mergeCell ref="AB81:AC82"/>
    <mergeCell ref="AD81:AE82"/>
    <mergeCell ref="AF81:AF82"/>
    <mergeCell ref="AG81:BD82"/>
    <mergeCell ref="BE81:BQ82"/>
    <mergeCell ref="BT81:BU82"/>
    <mergeCell ref="D83:T84"/>
    <mergeCell ref="U83:U84"/>
    <mergeCell ref="V83:W84"/>
    <mergeCell ref="X83:Y84"/>
    <mergeCell ref="Z83:AA84"/>
    <mergeCell ref="AB83:AC84"/>
    <mergeCell ref="AD83:AE84"/>
    <mergeCell ref="AF83:AF84"/>
    <mergeCell ref="AG83:BD84"/>
    <mergeCell ref="BE83:BQ84"/>
    <mergeCell ref="BT83:BU84"/>
    <mergeCell ref="D85:T86"/>
    <mergeCell ref="U85:U86"/>
    <mergeCell ref="V85:W86"/>
    <mergeCell ref="X85:Y86"/>
    <mergeCell ref="Z85:AA86"/>
    <mergeCell ref="AB85:AC86"/>
    <mergeCell ref="AD85:AE86"/>
    <mergeCell ref="AF85:AF86"/>
    <mergeCell ref="AG85:BD86"/>
    <mergeCell ref="BE85:BQ86"/>
    <mergeCell ref="BT85:BU86"/>
    <mergeCell ref="D87:T88"/>
    <mergeCell ref="U87:U88"/>
    <mergeCell ref="V87:W88"/>
    <mergeCell ref="X87:Y88"/>
    <mergeCell ref="Z87:AA88"/>
    <mergeCell ref="AB87:AC88"/>
    <mergeCell ref="AD87:AE88"/>
    <mergeCell ref="AF87:AF88"/>
    <mergeCell ref="AG87:BD88"/>
    <mergeCell ref="BE87:BQ88"/>
    <mergeCell ref="BT87:BU88"/>
    <mergeCell ref="BT89:BU90"/>
    <mergeCell ref="E91:S92"/>
    <mergeCell ref="BT91:BU92"/>
    <mergeCell ref="V93:W94"/>
    <mergeCell ref="X93:Y94"/>
    <mergeCell ref="Z93:AA94"/>
    <mergeCell ref="AB93:AC94"/>
    <mergeCell ref="AD93:AI94"/>
    <mergeCell ref="BT93:BU94"/>
    <mergeCell ref="V95:W96"/>
    <mergeCell ref="X95:Y96"/>
    <mergeCell ref="Z95:AA96"/>
    <mergeCell ref="AB95:AC96"/>
    <mergeCell ref="AD95:AI96"/>
    <mergeCell ref="D98:T99"/>
    <mergeCell ref="U98:U99"/>
    <mergeCell ref="V98:AC99"/>
    <mergeCell ref="AD98:AE99"/>
    <mergeCell ref="AF98:AF99"/>
    <mergeCell ref="AG98:BD99"/>
    <mergeCell ref="BE98:BQ99"/>
    <mergeCell ref="D101:T102"/>
    <mergeCell ref="U101:U102"/>
    <mergeCell ref="V101:W102"/>
    <mergeCell ref="X101:Y102"/>
    <mergeCell ref="Z101:AA102"/>
    <mergeCell ref="AB101:AC102"/>
    <mergeCell ref="AD101:AE102"/>
    <mergeCell ref="AF101:AF102"/>
    <mergeCell ref="AG101:BD102"/>
    <mergeCell ref="BE101:BQ102"/>
    <mergeCell ref="BT101:BU102"/>
    <mergeCell ref="D103:T104"/>
    <mergeCell ref="U103:U104"/>
    <mergeCell ref="V103:W104"/>
    <mergeCell ref="X103:Y104"/>
    <mergeCell ref="Z103:AA104"/>
    <mergeCell ref="AB103:AC104"/>
    <mergeCell ref="AD103:AE104"/>
    <mergeCell ref="AF103:AF104"/>
    <mergeCell ref="AG103:BD104"/>
    <mergeCell ref="BE103:BQ104"/>
    <mergeCell ref="BT103:BU104"/>
    <mergeCell ref="D105:T106"/>
    <mergeCell ref="U105:U106"/>
    <mergeCell ref="V105:W106"/>
    <mergeCell ref="X105:Y106"/>
    <mergeCell ref="Z105:AA106"/>
    <mergeCell ref="AB105:AC106"/>
    <mergeCell ref="AD105:AE106"/>
    <mergeCell ref="AF105:AF106"/>
    <mergeCell ref="AG105:BD106"/>
    <mergeCell ref="BE105:BQ106"/>
    <mergeCell ref="BT105:BU106"/>
    <mergeCell ref="D107:T108"/>
    <mergeCell ref="U107:U108"/>
    <mergeCell ref="V107:W108"/>
    <mergeCell ref="X107:Y108"/>
    <mergeCell ref="Z107:AA108"/>
    <mergeCell ref="AB107:AC108"/>
    <mergeCell ref="AD107:AE108"/>
    <mergeCell ref="AF107:AF108"/>
    <mergeCell ref="AG107:BD108"/>
    <mergeCell ref="BE107:BQ108"/>
    <mergeCell ref="BT107:BU108"/>
    <mergeCell ref="D109:T110"/>
    <mergeCell ref="U109:U110"/>
    <mergeCell ref="V109:W110"/>
    <mergeCell ref="X109:Y110"/>
    <mergeCell ref="Z109:AA110"/>
    <mergeCell ref="AB109:AC110"/>
    <mergeCell ref="AD109:AE110"/>
    <mergeCell ref="AF109:AF110"/>
    <mergeCell ref="AG109:BD110"/>
    <mergeCell ref="BE109:BQ110"/>
    <mergeCell ref="BT109:BU110"/>
    <mergeCell ref="D111:T112"/>
    <mergeCell ref="U111:U112"/>
    <mergeCell ref="V111:W112"/>
    <mergeCell ref="X111:Y112"/>
    <mergeCell ref="Z111:AA112"/>
    <mergeCell ref="AB111:AC112"/>
    <mergeCell ref="AD111:AE112"/>
    <mergeCell ref="AF111:AF112"/>
    <mergeCell ref="AG111:BD112"/>
    <mergeCell ref="BE111:BQ112"/>
    <mergeCell ref="BT111:BU112"/>
    <mergeCell ref="D113:T114"/>
    <mergeCell ref="U113:U114"/>
    <mergeCell ref="V113:W114"/>
    <mergeCell ref="X113:Y114"/>
    <mergeCell ref="Z113:AA114"/>
    <mergeCell ref="AB113:AC114"/>
    <mergeCell ref="AD113:AE114"/>
    <mergeCell ref="AF113:AF114"/>
    <mergeCell ref="AG113:BD114"/>
    <mergeCell ref="BE113:BQ114"/>
    <mergeCell ref="BT113:BU114"/>
    <mergeCell ref="D115:T116"/>
    <mergeCell ref="U115:U116"/>
    <mergeCell ref="V115:W116"/>
    <mergeCell ref="X115:Y116"/>
    <mergeCell ref="Z115:AA116"/>
    <mergeCell ref="AB115:AC116"/>
    <mergeCell ref="AD115:AE116"/>
    <mergeCell ref="AF115:AF116"/>
    <mergeCell ref="AG115:BD116"/>
    <mergeCell ref="BE115:BQ116"/>
    <mergeCell ref="BT115:BU116"/>
    <mergeCell ref="D117:T118"/>
    <mergeCell ref="U117:U118"/>
    <mergeCell ref="V117:W118"/>
    <mergeCell ref="X117:Y118"/>
    <mergeCell ref="Z117:AA118"/>
    <mergeCell ref="AB117:AC118"/>
    <mergeCell ref="AD117:AE118"/>
    <mergeCell ref="AF117:AF118"/>
    <mergeCell ref="AG117:BD118"/>
    <mergeCell ref="BE117:BQ118"/>
    <mergeCell ref="BT117:BU118"/>
    <mergeCell ref="D119:T120"/>
    <mergeCell ref="U119:U120"/>
    <mergeCell ref="V119:W120"/>
    <mergeCell ref="X119:Y120"/>
    <mergeCell ref="Z119:AA120"/>
    <mergeCell ref="AB119:AC120"/>
    <mergeCell ref="AD119:AE120"/>
    <mergeCell ref="AF119:AF120"/>
    <mergeCell ref="AG119:BD120"/>
    <mergeCell ref="BE119:BQ120"/>
    <mergeCell ref="BT119:BU120"/>
    <mergeCell ref="D121:T122"/>
    <mergeCell ref="U121:U122"/>
    <mergeCell ref="V121:W122"/>
    <mergeCell ref="X121:Y122"/>
    <mergeCell ref="Z121:AA122"/>
    <mergeCell ref="AB121:AC122"/>
    <mergeCell ref="AD121:AE122"/>
    <mergeCell ref="AF121:AF122"/>
    <mergeCell ref="AG121:BD122"/>
    <mergeCell ref="BE121:BQ122"/>
    <mergeCell ref="BT121:BU122"/>
    <mergeCell ref="D123:T124"/>
    <mergeCell ref="U123:U124"/>
    <mergeCell ref="V123:W124"/>
    <mergeCell ref="X123:Y124"/>
    <mergeCell ref="Z123:AA124"/>
    <mergeCell ref="AB123:AC124"/>
    <mergeCell ref="AD123:AE124"/>
    <mergeCell ref="AF123:AF124"/>
    <mergeCell ref="AG123:BD124"/>
    <mergeCell ref="BE123:BQ124"/>
    <mergeCell ref="BT123:BU124"/>
    <mergeCell ref="D125:T126"/>
    <mergeCell ref="U125:U126"/>
    <mergeCell ref="V125:W126"/>
    <mergeCell ref="X125:Y126"/>
    <mergeCell ref="Z125:AA126"/>
    <mergeCell ref="AB125:AC126"/>
    <mergeCell ref="AD125:AE126"/>
    <mergeCell ref="AF125:AF126"/>
    <mergeCell ref="AG125:BD126"/>
    <mergeCell ref="BE125:BQ126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E90"/>
  <sheetViews>
    <sheetView showFormulas="false" showGridLines="true" showRowColHeaders="true" showZeros="true" rightToLeft="false" tabSelected="false" showOutlineSymbols="true" defaultGridColor="true" view="normal" topLeftCell="J4" colorId="64" zoomScale="100" zoomScaleNormal="100" zoomScalePageLayoutView="100" workbookViewId="0">
      <selection pane="topLeft" activeCell="T42" activeCellId="0" sqref="T42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5" min="1" style="1" width="4.31"/>
    <col collapsed="false" customWidth="true" hidden="false" outlineLevel="0" max="16" min="16" style="1" width="5.75"/>
    <col collapsed="false" customWidth="true" hidden="false" outlineLevel="0" max="33" min="17" style="1" width="4.31"/>
    <col collapsed="false" customWidth="true" hidden="false" outlineLevel="0" max="34" min="34" style="1" width="5.75"/>
    <col collapsed="false" customWidth="true" hidden="false" outlineLevel="0" max="51" min="35" style="1" width="4.31"/>
    <col collapsed="false" customWidth="true" hidden="false" outlineLevel="0" max="52" min="52" style="1" width="5.75"/>
    <col collapsed="false" customWidth="true" hidden="false" outlineLevel="0" max="54" min="53" style="1" width="4.31"/>
    <col collapsed="false" customWidth="true" hidden="false" outlineLevel="0" max="1024" min="55" style="1" width="10.74"/>
  </cols>
  <sheetData>
    <row r="1" customFormat="false" ht="14.05" hidden="false" customHeight="false" outlineLevel="0" collapsed="false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</row>
    <row r="2" customFormat="false" ht="14.05" hidden="false" customHeight="false" outlineLevel="0" collapsed="false">
      <c r="A2" s="145"/>
      <c r="B2" s="146" t="s">
        <v>207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5"/>
      <c r="BD2" s="145"/>
      <c r="BE2" s="145"/>
    </row>
    <row r="3" customFormat="false" ht="14.05" hidden="false" customHeight="false" outlineLevel="0" collapsed="false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5"/>
      <c r="BD3" s="145"/>
      <c r="BE3" s="145"/>
    </row>
    <row r="4" customFormat="false" ht="14.05" hidden="false" customHeight="false" outlineLevel="0" collapsed="false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</row>
    <row r="5" customFormat="false" ht="14.05" hidden="false" customHeight="false" outlineLevel="0" collapsed="false">
      <c r="A5" s="145"/>
      <c r="B5" s="147" t="s">
        <v>208</v>
      </c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</row>
    <row r="6" customFormat="false" ht="14.05" hidden="false" customHeight="false" outlineLevel="0" collapsed="false">
      <c r="A6" s="145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</row>
    <row r="7" customFormat="false" ht="14.05" hidden="false" customHeight="false" outlineLevel="0" collapsed="false">
      <c r="A7" s="145"/>
      <c r="B7" s="148" t="s">
        <v>209</v>
      </c>
      <c r="C7" s="148"/>
      <c r="D7" s="148"/>
      <c r="E7" s="149" t="s">
        <v>210</v>
      </c>
      <c r="F7" s="149"/>
      <c r="G7" s="149"/>
      <c r="H7" s="150" t="s">
        <v>211</v>
      </c>
      <c r="I7" s="150"/>
      <c r="J7" s="150"/>
      <c r="K7" s="151" t="s">
        <v>212</v>
      </c>
      <c r="L7" s="151"/>
      <c r="M7" s="151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</row>
    <row r="8" customFormat="false" ht="14.05" hidden="false" customHeight="false" outlineLevel="0" collapsed="false">
      <c r="A8" s="145"/>
      <c r="B8" s="148"/>
      <c r="C8" s="148"/>
      <c r="D8" s="148"/>
      <c r="E8" s="149"/>
      <c r="F8" s="149"/>
      <c r="G8" s="149"/>
      <c r="H8" s="150"/>
      <c r="I8" s="150"/>
      <c r="J8" s="150"/>
      <c r="K8" s="151"/>
      <c r="L8" s="151"/>
      <c r="M8" s="151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</row>
    <row r="9" customFormat="false" ht="14.05" hidden="false" customHeight="false" outlineLevel="0" collapsed="false">
      <c r="A9" s="145"/>
      <c r="B9" s="152" t="n">
        <v>0</v>
      </c>
      <c r="C9" s="152"/>
      <c r="D9" s="152"/>
      <c r="E9" s="153" t="n">
        <v>3</v>
      </c>
      <c r="F9" s="153"/>
      <c r="G9" s="153"/>
      <c r="H9" s="153" t="n">
        <v>1</v>
      </c>
      <c r="I9" s="153"/>
      <c r="J9" s="153"/>
      <c r="K9" s="154" t="n">
        <v>0</v>
      </c>
      <c r="L9" s="154"/>
      <c r="M9" s="154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</row>
    <row r="10" customFormat="false" ht="14.05" hidden="false" customHeight="false" outlineLevel="0" collapsed="false">
      <c r="A10" s="145"/>
      <c r="B10" s="152"/>
      <c r="C10" s="152"/>
      <c r="D10" s="152"/>
      <c r="E10" s="153"/>
      <c r="F10" s="153"/>
      <c r="G10" s="153"/>
      <c r="H10" s="153"/>
      <c r="I10" s="153"/>
      <c r="J10" s="153"/>
      <c r="K10" s="154"/>
      <c r="L10" s="154"/>
      <c r="M10" s="154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</row>
    <row r="11" customFormat="false" ht="14.05" hidden="false" customHeight="false" outlineLevel="0" collapsed="false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</row>
    <row r="12" customFormat="false" ht="14.05" hidden="false" customHeight="false" outlineLevel="0" collapsed="false">
      <c r="A12" s="145"/>
      <c r="B12" s="155" t="s">
        <v>213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6" t="s">
        <v>214</v>
      </c>
      <c r="Q12" s="157" t="s">
        <v>215</v>
      </c>
      <c r="R12" s="157"/>
      <c r="S12" s="14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6" t="s">
        <v>214</v>
      </c>
      <c r="AI12" s="157" t="s">
        <v>215</v>
      </c>
      <c r="AJ12" s="157"/>
      <c r="AK12" s="145"/>
      <c r="AL12" s="155" t="s">
        <v>216</v>
      </c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6" t="s">
        <v>214</v>
      </c>
      <c r="BA12" s="157" t="s">
        <v>215</v>
      </c>
      <c r="BB12" s="157"/>
      <c r="BC12" s="145"/>
      <c r="BD12" s="145"/>
      <c r="BE12" s="145"/>
    </row>
    <row r="13" customFormat="false" ht="14.05" hidden="false" customHeight="false" outlineLevel="0" collapsed="false">
      <c r="A13" s="14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6"/>
      <c r="Q13" s="157"/>
      <c r="R13" s="157"/>
      <c r="S13" s="14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6"/>
      <c r="AI13" s="157"/>
      <c r="AJ13" s="157"/>
      <c r="AK13" s="14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6"/>
      <c r="BA13" s="157"/>
      <c r="BB13" s="157"/>
      <c r="BC13" s="145"/>
      <c r="BD13" s="145"/>
      <c r="BE13" s="145"/>
    </row>
    <row r="14" customFormat="false" ht="14.05" hidden="false" customHeight="false" outlineLevel="0" collapsed="false">
      <c r="A14" s="145"/>
      <c r="B14" s="158" t="s">
        <v>217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9" t="n">
        <v>1</v>
      </c>
      <c r="Q14" s="160" t="n">
        <v>1</v>
      </c>
      <c r="R14" s="160"/>
      <c r="S14" s="161"/>
      <c r="T14" s="162" t="s">
        <v>218</v>
      </c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59"/>
      <c r="AI14" s="160"/>
      <c r="AJ14" s="160"/>
      <c r="AK14" s="161"/>
      <c r="AL14" s="163" t="s">
        <v>219</v>
      </c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59" t="n">
        <v>1</v>
      </c>
      <c r="BA14" s="160" t="n">
        <v>35</v>
      </c>
      <c r="BB14" s="160"/>
      <c r="BC14" s="145"/>
      <c r="BD14" s="145"/>
      <c r="BE14" s="145"/>
    </row>
    <row r="15" customFormat="false" ht="14.05" hidden="false" customHeight="false" outlineLevel="0" collapsed="false">
      <c r="A15" s="145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9"/>
      <c r="Q15" s="160"/>
      <c r="R15" s="160"/>
      <c r="S15" s="161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59"/>
      <c r="AI15" s="160"/>
      <c r="AJ15" s="160"/>
      <c r="AK15" s="161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59"/>
      <c r="BA15" s="160"/>
      <c r="BB15" s="160"/>
      <c r="BC15" s="145"/>
      <c r="BD15" s="145"/>
      <c r="BE15" s="145"/>
    </row>
    <row r="16" customFormat="false" ht="14.05" hidden="false" customHeight="false" outlineLevel="0" collapsed="false">
      <c r="A16" s="145"/>
      <c r="B16" s="164" t="s">
        <v>220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5" t="n">
        <v>3</v>
      </c>
      <c r="Q16" s="160" t="n">
        <v>1</v>
      </c>
      <c r="R16" s="160"/>
      <c r="S16" s="161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5"/>
      <c r="AI16" s="160"/>
      <c r="AJ16" s="160"/>
      <c r="AK16" s="161"/>
      <c r="AL16" s="167" t="s">
        <v>221</v>
      </c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5" t="n">
        <v>3</v>
      </c>
      <c r="BA16" s="160" t="n">
        <v>1</v>
      </c>
      <c r="BB16" s="160"/>
      <c r="BC16" s="145"/>
      <c r="BD16" s="145"/>
      <c r="BE16" s="145"/>
    </row>
    <row r="17" customFormat="false" ht="14.05" hidden="false" customHeight="false" outlineLevel="0" collapsed="false">
      <c r="A17" s="145"/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5"/>
      <c r="Q17" s="160"/>
      <c r="R17" s="160"/>
      <c r="S17" s="161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5"/>
      <c r="AI17" s="160"/>
      <c r="AJ17" s="160"/>
      <c r="AK17" s="161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5"/>
      <c r="BA17" s="160"/>
      <c r="BB17" s="160"/>
      <c r="BC17" s="145"/>
      <c r="BD17" s="145"/>
      <c r="BE17" s="145"/>
    </row>
    <row r="18" customFormat="false" ht="14.05" hidden="false" customHeight="false" outlineLevel="0" collapsed="false">
      <c r="A18" s="145"/>
      <c r="B18" s="168" t="s">
        <v>222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9" t="n">
        <v>1</v>
      </c>
      <c r="Q18" s="160" t="n">
        <v>1</v>
      </c>
      <c r="R18" s="160"/>
      <c r="S18" s="161"/>
      <c r="T18" s="170" t="s">
        <v>223</v>
      </c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69" t="n">
        <v>3</v>
      </c>
      <c r="AI18" s="160" t="n">
        <v>1</v>
      </c>
      <c r="AJ18" s="160"/>
      <c r="AK18" s="161"/>
      <c r="AL18" s="171" t="s">
        <v>224</v>
      </c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69" t="n">
        <v>1</v>
      </c>
      <c r="BA18" s="160" t="n">
        <v>13</v>
      </c>
      <c r="BB18" s="160"/>
      <c r="BC18" s="145"/>
      <c r="BD18" s="145"/>
      <c r="BE18" s="145"/>
    </row>
    <row r="19" customFormat="false" ht="14.05" hidden="false" customHeight="false" outlineLevel="0" collapsed="false">
      <c r="A19" s="145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9"/>
      <c r="Q19" s="160"/>
      <c r="R19" s="160"/>
      <c r="S19" s="161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69"/>
      <c r="AI19" s="160"/>
      <c r="AJ19" s="160"/>
      <c r="AK19" s="16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69"/>
      <c r="BA19" s="160"/>
      <c r="BB19" s="160"/>
      <c r="BC19" s="145"/>
      <c r="BD19" s="145"/>
      <c r="BE19" s="145"/>
    </row>
    <row r="20" customFormat="false" ht="14.05" hidden="false" customHeight="true" outlineLevel="0" collapsed="false">
      <c r="A20" s="145"/>
      <c r="B20" s="164" t="s">
        <v>225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5" t="n">
        <v>1</v>
      </c>
      <c r="Q20" s="160" t="n">
        <v>1</v>
      </c>
      <c r="R20" s="160"/>
      <c r="S20" s="161"/>
      <c r="T20" s="172" t="s">
        <v>226</v>
      </c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65" t="n">
        <v>2</v>
      </c>
      <c r="AI20" s="160" t="n">
        <v>1</v>
      </c>
      <c r="AJ20" s="160"/>
      <c r="AK20" s="161"/>
      <c r="AL20" s="173" t="s">
        <v>227</v>
      </c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65" t="n">
        <v>5</v>
      </c>
      <c r="BA20" s="160" t="n">
        <v>12</v>
      </c>
      <c r="BB20" s="160"/>
      <c r="BC20" s="145"/>
      <c r="BD20" s="145"/>
      <c r="BE20" s="145"/>
    </row>
    <row r="21" customFormat="false" ht="14.05" hidden="false" customHeight="false" outlineLevel="0" collapsed="false">
      <c r="A21" s="145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160"/>
      <c r="R21" s="160"/>
      <c r="S21" s="161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65"/>
      <c r="AI21" s="160"/>
      <c r="AJ21" s="160"/>
      <c r="AK21" s="161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65"/>
      <c r="BA21" s="160"/>
      <c r="BB21" s="160"/>
      <c r="BC21" s="145"/>
      <c r="BD21" s="145"/>
      <c r="BE21" s="145"/>
    </row>
    <row r="22" customFormat="false" ht="14.05" hidden="false" customHeight="true" outlineLevel="0" collapsed="false">
      <c r="A22" s="145"/>
      <c r="B22" s="168" t="s">
        <v>228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9" t="n">
        <v>1</v>
      </c>
      <c r="Q22" s="160"/>
      <c r="R22" s="160"/>
      <c r="S22" s="161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69"/>
      <c r="AI22" s="160"/>
      <c r="AJ22" s="160"/>
      <c r="AK22" s="161"/>
      <c r="AL22" s="174" t="s">
        <v>229</v>
      </c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69" t="n">
        <v>3</v>
      </c>
      <c r="BA22" s="160" t="n">
        <v>1</v>
      </c>
      <c r="BB22" s="160"/>
      <c r="BC22" s="145"/>
      <c r="BD22" s="145"/>
      <c r="BE22" s="145"/>
    </row>
    <row r="23" customFormat="false" ht="18.65" hidden="false" customHeight="true" outlineLevel="0" collapsed="false">
      <c r="A23" s="145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9"/>
      <c r="Q23" s="160"/>
      <c r="R23" s="160"/>
      <c r="S23" s="161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69"/>
      <c r="AI23" s="160"/>
      <c r="AJ23" s="160"/>
      <c r="AK23" s="161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69"/>
      <c r="BA23" s="160"/>
      <c r="BB23" s="160"/>
      <c r="BC23" s="145"/>
      <c r="BD23" s="145"/>
      <c r="BE23" s="145"/>
    </row>
    <row r="24" customFormat="false" ht="14.05" hidden="false" customHeight="true" outlineLevel="0" collapsed="false">
      <c r="A24" s="145"/>
      <c r="B24" s="164" t="s">
        <v>230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5" t="n">
        <v>0</v>
      </c>
      <c r="Q24" s="175" t="s">
        <v>231</v>
      </c>
      <c r="R24" s="175"/>
      <c r="S24" s="161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5"/>
      <c r="AI24" s="160"/>
      <c r="AJ24" s="160"/>
      <c r="AK24" s="161"/>
      <c r="AL24" s="173" t="s">
        <v>232</v>
      </c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65" t="n">
        <v>4</v>
      </c>
      <c r="BA24" s="160" t="n">
        <v>6</v>
      </c>
      <c r="BB24" s="160"/>
      <c r="BC24" s="145"/>
      <c r="BD24" s="145"/>
      <c r="BE24" s="145"/>
    </row>
    <row r="25" customFormat="false" ht="20.1" hidden="false" customHeight="true" outlineLevel="0" collapsed="false">
      <c r="A25" s="145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5"/>
      <c r="Q25" s="175"/>
      <c r="R25" s="175"/>
      <c r="S25" s="161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5"/>
      <c r="AI25" s="160"/>
      <c r="AJ25" s="160"/>
      <c r="AK25" s="161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65"/>
      <c r="BA25" s="160"/>
      <c r="BB25" s="160"/>
      <c r="BC25" s="145"/>
      <c r="BD25" s="145"/>
      <c r="BE25" s="145"/>
    </row>
    <row r="26" customFormat="false" ht="14.05" hidden="false" customHeight="false" outlineLevel="0" collapsed="false">
      <c r="A26" s="145"/>
      <c r="B26" s="168" t="s">
        <v>233</v>
      </c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9" t="n">
        <v>3</v>
      </c>
      <c r="Q26" s="160" t="n">
        <v>1</v>
      </c>
      <c r="R26" s="160"/>
      <c r="S26" s="161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69"/>
      <c r="AI26" s="160"/>
      <c r="AJ26" s="160"/>
      <c r="AK26" s="161"/>
      <c r="AL26" s="171" t="s">
        <v>234</v>
      </c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69" t="n">
        <v>2</v>
      </c>
      <c r="BA26" s="160" t="n">
        <v>2</v>
      </c>
      <c r="BB26" s="160"/>
      <c r="BC26" s="145"/>
      <c r="BD26" s="145"/>
      <c r="BE26" s="145"/>
    </row>
    <row r="27" customFormat="false" ht="14.05" hidden="false" customHeight="false" outlineLevel="0" collapsed="false">
      <c r="A27" s="145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9"/>
      <c r="Q27" s="160"/>
      <c r="R27" s="160"/>
      <c r="S27" s="161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69"/>
      <c r="AI27" s="160"/>
      <c r="AJ27" s="160"/>
      <c r="AK27" s="16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69"/>
      <c r="BA27" s="160"/>
      <c r="BB27" s="160"/>
      <c r="BC27" s="145"/>
      <c r="BD27" s="145"/>
      <c r="BE27" s="145"/>
    </row>
    <row r="28" customFormat="false" ht="14.05" hidden="false" customHeight="false" outlineLevel="0" collapsed="false">
      <c r="A28" s="145"/>
      <c r="B28" s="164" t="s">
        <v>235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5" t="n">
        <v>4</v>
      </c>
      <c r="Q28" s="160" t="n">
        <v>1</v>
      </c>
      <c r="R28" s="160"/>
      <c r="S28" s="161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5"/>
      <c r="AI28" s="160"/>
      <c r="AJ28" s="160"/>
      <c r="AK28" s="161"/>
      <c r="AL28" s="176" t="s">
        <v>236</v>
      </c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65" t="n">
        <v>3</v>
      </c>
      <c r="BA28" s="160" t="n">
        <v>2</v>
      </c>
      <c r="BB28" s="160"/>
      <c r="BC28" s="145"/>
      <c r="BD28" s="145"/>
      <c r="BE28" s="145"/>
    </row>
    <row r="29" customFormat="false" ht="14.05" hidden="false" customHeight="false" outlineLevel="0" collapsed="false">
      <c r="A29" s="145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5"/>
      <c r="Q29" s="160"/>
      <c r="R29" s="160"/>
      <c r="S29" s="161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5"/>
      <c r="AI29" s="160"/>
      <c r="AJ29" s="160"/>
      <c r="AK29" s="161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65"/>
      <c r="BA29" s="160"/>
      <c r="BB29" s="160"/>
      <c r="BC29" s="145"/>
      <c r="BD29" s="145"/>
      <c r="BE29" s="145"/>
    </row>
    <row r="30" customFormat="false" ht="14.05" hidden="false" customHeight="false" outlineLevel="0" collapsed="false">
      <c r="A30" s="145"/>
      <c r="B30" s="168" t="s">
        <v>237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9" t="n">
        <v>1</v>
      </c>
      <c r="Q30" s="177" t="n">
        <v>7</v>
      </c>
      <c r="R30" s="177"/>
      <c r="S30" s="161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69"/>
      <c r="AI30" s="160"/>
      <c r="AJ30" s="160"/>
      <c r="AK30" s="161"/>
      <c r="AL30" s="178" t="s">
        <v>236</v>
      </c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69" t="n">
        <v>4</v>
      </c>
      <c r="BA30" s="160" t="n">
        <v>2</v>
      </c>
      <c r="BB30" s="160"/>
      <c r="BC30" s="145"/>
      <c r="BD30" s="145"/>
      <c r="BE30" s="145"/>
    </row>
    <row r="31" customFormat="false" ht="14.05" hidden="false" customHeight="false" outlineLevel="0" collapsed="false">
      <c r="A31" s="145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9"/>
      <c r="Q31" s="177"/>
      <c r="R31" s="177"/>
      <c r="S31" s="161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69"/>
      <c r="AI31" s="160"/>
      <c r="AJ31" s="160"/>
      <c r="AK31" s="161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69"/>
      <c r="BA31" s="160"/>
      <c r="BB31" s="160"/>
      <c r="BC31" s="145"/>
      <c r="BD31" s="145"/>
      <c r="BE31" s="145"/>
    </row>
    <row r="32" customFormat="false" ht="14.05" hidden="false" customHeight="true" outlineLevel="0" collapsed="false">
      <c r="A32" s="145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5"/>
      <c r="Q32" s="160"/>
      <c r="R32" s="160"/>
      <c r="S32" s="161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5"/>
      <c r="AI32" s="160"/>
      <c r="AJ32" s="160"/>
      <c r="AK32" s="161"/>
      <c r="AL32" s="172" t="s">
        <v>238</v>
      </c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65" t="n">
        <v>4</v>
      </c>
      <c r="BA32" s="160" t="n">
        <v>1</v>
      </c>
      <c r="BB32" s="160"/>
      <c r="BC32" s="145"/>
      <c r="BD32" s="145"/>
      <c r="BE32" s="145"/>
    </row>
    <row r="33" customFormat="false" ht="14.05" hidden="false" customHeight="false" outlineLevel="0" collapsed="false">
      <c r="A33" s="145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5"/>
      <c r="Q33" s="160"/>
      <c r="R33" s="160"/>
      <c r="S33" s="161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5"/>
      <c r="AI33" s="160"/>
      <c r="AJ33" s="160"/>
      <c r="AK33" s="161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65"/>
      <c r="BA33" s="160"/>
      <c r="BB33" s="160"/>
      <c r="BC33" s="145"/>
      <c r="BD33" s="145"/>
      <c r="BE33" s="145"/>
    </row>
    <row r="34" customFormat="false" ht="14.05" hidden="false" customHeight="false" outlineLevel="0" collapsed="false">
      <c r="A34" s="145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9"/>
      <c r="Q34" s="160"/>
      <c r="R34" s="160"/>
      <c r="S34" s="161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69"/>
      <c r="AI34" s="160"/>
      <c r="AJ34" s="160"/>
      <c r="AK34" s="161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69"/>
      <c r="BA34" s="160"/>
      <c r="BB34" s="160"/>
      <c r="BC34" s="145"/>
      <c r="BD34" s="145"/>
      <c r="BE34" s="145"/>
    </row>
    <row r="35" customFormat="false" ht="14.05" hidden="false" customHeight="false" outlineLevel="0" collapsed="false">
      <c r="A35" s="145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9"/>
      <c r="Q35" s="160"/>
      <c r="R35" s="160"/>
      <c r="S35" s="161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69"/>
      <c r="AI35" s="160"/>
      <c r="AJ35" s="160"/>
      <c r="AK35" s="161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69"/>
      <c r="BA35" s="160"/>
      <c r="BB35" s="160"/>
      <c r="BC35" s="145"/>
      <c r="BD35" s="145"/>
      <c r="BE35" s="145"/>
    </row>
    <row r="36" customFormat="false" ht="14.05" hidden="false" customHeight="false" outlineLevel="0" collapsed="false">
      <c r="A36" s="145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5"/>
      <c r="Q36" s="160"/>
      <c r="R36" s="160"/>
      <c r="S36" s="161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5"/>
      <c r="AI36" s="160"/>
      <c r="AJ36" s="160"/>
      <c r="AK36" s="161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65"/>
      <c r="BA36" s="160"/>
      <c r="BB36" s="160"/>
      <c r="BC36" s="145"/>
      <c r="BD36" s="145"/>
      <c r="BE36" s="145"/>
    </row>
    <row r="37" customFormat="false" ht="14.05" hidden="false" customHeight="false" outlineLevel="0" collapsed="false">
      <c r="A37" s="145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5"/>
      <c r="Q37" s="160"/>
      <c r="R37" s="160"/>
      <c r="S37" s="161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5"/>
      <c r="AI37" s="160"/>
      <c r="AJ37" s="160"/>
      <c r="AK37" s="161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65"/>
      <c r="BA37" s="160"/>
      <c r="BB37" s="160"/>
      <c r="BC37" s="145"/>
      <c r="BD37" s="145"/>
      <c r="BE37" s="145"/>
    </row>
    <row r="38" customFormat="false" ht="14.05" hidden="false" customHeight="true" outlineLevel="0" collapsed="false">
      <c r="A38" s="145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9"/>
      <c r="Q38" s="160"/>
      <c r="R38" s="160"/>
      <c r="S38" s="161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69"/>
      <c r="AI38" s="160"/>
      <c r="AJ38" s="160"/>
      <c r="AK38" s="161"/>
      <c r="AL38" s="179" t="s">
        <v>239</v>
      </c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69" t="n">
        <v>4</v>
      </c>
      <c r="BA38" s="160" t="n">
        <v>2</v>
      </c>
      <c r="BB38" s="160"/>
      <c r="BC38" s="145"/>
      <c r="BD38" s="145"/>
      <c r="BE38" s="145"/>
    </row>
    <row r="39" customFormat="false" ht="19.4" hidden="false" customHeight="true" outlineLevel="0" collapsed="false">
      <c r="A39" s="145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9"/>
      <c r="Q39" s="160"/>
      <c r="R39" s="160"/>
      <c r="S39" s="161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69"/>
      <c r="AI39" s="160"/>
      <c r="AJ39" s="160"/>
      <c r="AK39" s="161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69"/>
      <c r="BA39" s="160"/>
      <c r="BB39" s="160"/>
      <c r="BC39" s="145"/>
      <c r="BD39" s="145"/>
      <c r="BE39" s="145"/>
    </row>
    <row r="40" customFormat="false" ht="14.05" hidden="false" customHeight="false" outlineLevel="0" collapsed="false">
      <c r="A40" s="145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5"/>
      <c r="Q40" s="160"/>
      <c r="R40" s="160"/>
      <c r="S40" s="161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5"/>
      <c r="AI40" s="160"/>
      <c r="AJ40" s="160"/>
      <c r="AK40" s="161"/>
      <c r="AL40" s="176" t="s">
        <v>240</v>
      </c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65" t="n">
        <v>2</v>
      </c>
      <c r="BA40" s="160" t="n">
        <v>1</v>
      </c>
      <c r="BB40" s="160"/>
      <c r="BC40" s="145"/>
      <c r="BD40" s="145"/>
      <c r="BE40" s="145"/>
    </row>
    <row r="41" customFormat="false" ht="14.05" hidden="false" customHeight="false" outlineLevel="0" collapsed="false">
      <c r="A41" s="145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5"/>
      <c r="Q41" s="160"/>
      <c r="R41" s="160"/>
      <c r="S41" s="161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5"/>
      <c r="AI41" s="160"/>
      <c r="AJ41" s="160"/>
      <c r="AK41" s="161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65"/>
      <c r="BA41" s="160"/>
      <c r="BB41" s="160"/>
      <c r="BC41" s="145"/>
      <c r="BD41" s="145"/>
      <c r="BE41" s="145"/>
    </row>
    <row r="42" customFormat="false" ht="14.05" hidden="false" customHeight="false" outlineLevel="0" collapsed="false">
      <c r="A42" s="145"/>
      <c r="B42" s="168" t="s">
        <v>241</v>
      </c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9" t="n">
        <v>3</v>
      </c>
      <c r="Q42" s="160" t="n">
        <v>18</v>
      </c>
      <c r="R42" s="160"/>
      <c r="S42" s="161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69"/>
      <c r="AI42" s="160"/>
      <c r="AJ42" s="160"/>
      <c r="AK42" s="161"/>
      <c r="AL42" s="178" t="s">
        <v>242</v>
      </c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69" t="n">
        <v>2</v>
      </c>
      <c r="BA42" s="160" t="n">
        <v>1</v>
      </c>
      <c r="BB42" s="160"/>
      <c r="BC42" s="145"/>
      <c r="BD42" s="145"/>
      <c r="BE42" s="145"/>
    </row>
    <row r="43" customFormat="false" ht="14.05" hidden="false" customHeight="false" outlineLevel="0" collapsed="false">
      <c r="A43" s="145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9"/>
      <c r="Q43" s="160"/>
      <c r="R43" s="160"/>
      <c r="S43" s="161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69"/>
      <c r="AI43" s="160"/>
      <c r="AJ43" s="160"/>
      <c r="AK43" s="161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69"/>
      <c r="BA43" s="160"/>
      <c r="BB43" s="160"/>
      <c r="BC43" s="145"/>
      <c r="BD43" s="145"/>
      <c r="BE43" s="145"/>
    </row>
    <row r="44" customFormat="false" ht="14.05" hidden="false" customHeight="true" outlineLevel="0" collapsed="false">
      <c r="A44" s="145"/>
      <c r="B44" s="180" t="s">
        <v>243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65" t="n">
        <v>2</v>
      </c>
      <c r="Q44" s="160" t="n">
        <v>1</v>
      </c>
      <c r="R44" s="160"/>
      <c r="S44" s="161"/>
      <c r="T44" s="166" t="s">
        <v>244</v>
      </c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5" t="n">
        <v>3</v>
      </c>
      <c r="AI44" s="160" t="n">
        <v>1</v>
      </c>
      <c r="AJ44" s="160"/>
      <c r="AK44" s="161"/>
      <c r="AL44" s="176" t="s">
        <v>245</v>
      </c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65" t="n">
        <v>1</v>
      </c>
      <c r="BA44" s="160" t="n">
        <v>3</v>
      </c>
      <c r="BB44" s="160"/>
      <c r="BC44" s="145"/>
      <c r="BD44" s="145"/>
      <c r="BE44" s="145"/>
    </row>
    <row r="45" customFormat="false" ht="14.05" hidden="false" customHeight="false" outlineLevel="0" collapsed="false">
      <c r="A45" s="145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65"/>
      <c r="Q45" s="160"/>
      <c r="R45" s="160"/>
      <c r="S45" s="161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5"/>
      <c r="AI45" s="160"/>
      <c r="AJ45" s="160"/>
      <c r="AK45" s="161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65"/>
      <c r="BA45" s="160"/>
      <c r="BB45" s="160"/>
      <c r="BC45" s="145"/>
      <c r="BD45" s="145"/>
      <c r="BE45" s="145"/>
    </row>
    <row r="46" customFormat="false" ht="14.05" hidden="false" customHeight="false" outlineLevel="0" collapsed="false">
      <c r="A46" s="145"/>
      <c r="B46" s="168" t="s">
        <v>246</v>
      </c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9" t="n">
        <v>1</v>
      </c>
      <c r="Q46" s="160" t="n">
        <v>25</v>
      </c>
      <c r="R46" s="160"/>
      <c r="S46" s="161"/>
      <c r="T46" s="170" t="s">
        <v>247</v>
      </c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69" t="n">
        <v>2</v>
      </c>
      <c r="AI46" s="160" t="n">
        <v>1</v>
      </c>
      <c r="AJ46" s="160"/>
      <c r="AK46" s="161"/>
      <c r="AL46" s="178" t="s">
        <v>248</v>
      </c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69" t="n">
        <v>1</v>
      </c>
      <c r="BA46" s="160" t="n">
        <v>3</v>
      </c>
      <c r="BB46" s="160"/>
      <c r="BC46" s="145"/>
      <c r="BD46" s="145"/>
      <c r="BE46" s="145"/>
    </row>
    <row r="47" customFormat="false" ht="14.05" hidden="false" customHeight="false" outlineLevel="0" collapsed="false">
      <c r="A47" s="145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9"/>
      <c r="Q47" s="160"/>
      <c r="R47" s="160"/>
      <c r="S47" s="161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69"/>
      <c r="AI47" s="160"/>
      <c r="AJ47" s="160"/>
      <c r="AK47" s="161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69"/>
      <c r="BA47" s="160"/>
      <c r="BB47" s="160"/>
      <c r="BC47" s="145"/>
      <c r="BD47" s="145"/>
      <c r="BE47" s="145"/>
    </row>
    <row r="48" customFormat="false" ht="14.05" hidden="false" customHeight="false" outlineLevel="0" collapsed="false">
      <c r="A48" s="145"/>
      <c r="B48" s="181" t="s">
        <v>249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2" t="n">
        <v>2</v>
      </c>
      <c r="Q48" s="183" t="n">
        <v>9</v>
      </c>
      <c r="R48" s="183"/>
      <c r="S48" s="161"/>
      <c r="T48" s="184" t="s">
        <v>250</v>
      </c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2" t="n">
        <v>2</v>
      </c>
      <c r="AI48" s="183" t="n">
        <v>4</v>
      </c>
      <c r="AJ48" s="183"/>
      <c r="AK48" s="161"/>
      <c r="AL48" s="185" t="s">
        <v>251</v>
      </c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5"/>
      <c r="AX48" s="185"/>
      <c r="AY48" s="185"/>
      <c r="AZ48" s="182" t="n">
        <v>2</v>
      </c>
      <c r="BA48" s="183" t="n">
        <v>3</v>
      </c>
      <c r="BB48" s="183"/>
      <c r="BC48" s="145"/>
      <c r="BD48" s="145"/>
      <c r="BE48" s="145"/>
    </row>
    <row r="49" customFormat="false" ht="14.05" hidden="false" customHeight="false" outlineLevel="0" collapsed="false">
      <c r="A49" s="145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2"/>
      <c r="Q49" s="183"/>
      <c r="R49" s="183"/>
      <c r="S49" s="161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2"/>
      <c r="AI49" s="183"/>
      <c r="AJ49" s="183"/>
      <c r="AK49" s="161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185"/>
      <c r="AY49" s="185"/>
      <c r="AZ49" s="182"/>
      <c r="BA49" s="183"/>
      <c r="BB49" s="183"/>
      <c r="BC49" s="145"/>
      <c r="BD49" s="145"/>
      <c r="BE49" s="145"/>
    </row>
    <row r="50" customFormat="false" ht="14.05" hidden="false" customHeight="false" outlineLevel="0" collapsed="false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</row>
    <row r="51" customFormat="false" ht="14.05" hidden="false" customHeight="false" outlineLevel="0" collapsed="false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</row>
    <row r="52" customFormat="false" ht="14.05" hidden="false" customHeight="false" outlineLevel="0" collapsed="false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</row>
    <row r="53" customFormat="false" ht="14.05" hidden="false" customHeight="false" outlineLevel="0" collapsed="false">
      <c r="A53" s="145"/>
      <c r="B53" s="155" t="s">
        <v>252</v>
      </c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6" t="s">
        <v>214</v>
      </c>
      <c r="Q53" s="157" t="s">
        <v>215</v>
      </c>
      <c r="R53" s="157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55" t="s">
        <v>253</v>
      </c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6" t="s">
        <v>214</v>
      </c>
      <c r="BA53" s="157" t="s">
        <v>215</v>
      </c>
      <c r="BB53" s="157"/>
      <c r="BC53" s="145"/>
      <c r="BD53" s="145"/>
      <c r="BE53" s="145"/>
    </row>
    <row r="54" customFormat="false" ht="14.05" hidden="false" customHeight="false" outlineLevel="0" collapsed="false"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6"/>
      <c r="Q54" s="157"/>
      <c r="R54" s="157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6"/>
      <c r="BA54" s="157"/>
      <c r="BB54" s="157"/>
    </row>
    <row r="55" customFormat="false" ht="14.05" hidden="false" customHeight="true" outlineLevel="0" collapsed="false">
      <c r="B55" s="186" t="s">
        <v>254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59" t="n">
        <v>3</v>
      </c>
      <c r="Q55" s="160" t="n">
        <v>1</v>
      </c>
      <c r="R55" s="160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59"/>
      <c r="BA55" s="160"/>
      <c r="BB55" s="160"/>
    </row>
    <row r="56" customFormat="false" ht="14.05" hidden="false" customHeight="false" outlineLevel="0" collapsed="false"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59"/>
      <c r="Q56" s="160"/>
      <c r="R56" s="160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59"/>
      <c r="BA56" s="160"/>
      <c r="BB56" s="160"/>
    </row>
    <row r="57" customFormat="false" ht="14.05" hidden="false" customHeight="true" outlineLevel="0" collapsed="false">
      <c r="B57" s="172" t="s">
        <v>255</v>
      </c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65" t="n">
        <v>3</v>
      </c>
      <c r="Q57" s="160" t="n">
        <v>1</v>
      </c>
      <c r="R57" s="160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5"/>
      <c r="BA57" s="160"/>
      <c r="BB57" s="160"/>
    </row>
    <row r="58" customFormat="false" ht="14.05" hidden="false" customHeight="false" outlineLevel="0" collapsed="false"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65"/>
      <c r="Q58" s="160"/>
      <c r="R58" s="160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5"/>
      <c r="BA58" s="160"/>
      <c r="BB58" s="160"/>
    </row>
    <row r="59" customFormat="false" ht="14.05" hidden="false" customHeight="false" outlineLevel="0" collapsed="false"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69"/>
      <c r="Q59" s="160"/>
      <c r="R59" s="160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69"/>
      <c r="BA59" s="160"/>
      <c r="BB59" s="160"/>
    </row>
    <row r="60" customFormat="false" ht="14.05" hidden="false" customHeight="false" outlineLevel="0" collapsed="false"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69"/>
      <c r="Q60" s="160"/>
      <c r="R60" s="160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69"/>
      <c r="BA60" s="160"/>
      <c r="BB60" s="160"/>
    </row>
    <row r="61" customFormat="false" ht="14.05" hidden="false" customHeight="false" outlineLevel="0" collapsed="false"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5"/>
      <c r="Q61" s="160"/>
      <c r="R61" s="160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5"/>
      <c r="BA61" s="160"/>
      <c r="BB61" s="160"/>
    </row>
    <row r="62" customFormat="false" ht="14.05" hidden="false" customHeight="false" outlineLevel="0" collapsed="false"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5"/>
      <c r="Q62" s="160"/>
      <c r="R62" s="160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5"/>
      <c r="BA62" s="160"/>
      <c r="BB62" s="160"/>
    </row>
    <row r="63" customFormat="false" ht="14.05" hidden="false" customHeight="false" outlineLevel="0" collapsed="false"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69"/>
      <c r="Q63" s="160"/>
      <c r="R63" s="160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69"/>
      <c r="BA63" s="160"/>
      <c r="BB63" s="160"/>
    </row>
    <row r="64" customFormat="false" ht="14.05" hidden="false" customHeight="false" outlineLevel="0" collapsed="false"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69"/>
      <c r="Q64" s="160"/>
      <c r="R64" s="160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69"/>
      <c r="BA64" s="160"/>
      <c r="BB64" s="160"/>
    </row>
    <row r="65" customFormat="false" ht="14.05" hidden="false" customHeight="false" outlineLevel="0" collapsed="false"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5"/>
      <c r="Q65" s="160"/>
      <c r="R65" s="160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5"/>
      <c r="BA65" s="160"/>
      <c r="BB65" s="160"/>
    </row>
    <row r="66" customFormat="false" ht="14.05" hidden="false" customHeight="false" outlineLevel="0" collapsed="false"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5"/>
      <c r="Q66" s="160"/>
      <c r="R66" s="160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5"/>
      <c r="BA66" s="160"/>
      <c r="BB66" s="160"/>
    </row>
    <row r="67" customFormat="false" ht="14.05" hidden="false" customHeight="false" outlineLevel="0" collapsed="false"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69"/>
      <c r="Q67" s="160"/>
      <c r="R67" s="160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69"/>
      <c r="BA67" s="160"/>
      <c r="BB67" s="160"/>
    </row>
    <row r="68" customFormat="false" ht="14.05" hidden="false" customHeight="false" outlineLevel="0" collapsed="false"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69"/>
      <c r="Q68" s="160"/>
      <c r="R68" s="160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69"/>
      <c r="BA68" s="160"/>
      <c r="BB68" s="160"/>
    </row>
    <row r="69" customFormat="false" ht="14.05" hidden="false" customHeight="false" outlineLevel="0" collapsed="false"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5"/>
      <c r="Q69" s="160"/>
      <c r="R69" s="160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65"/>
      <c r="BA69" s="160"/>
      <c r="BB69" s="160"/>
    </row>
    <row r="70" customFormat="false" ht="14.05" hidden="false" customHeight="false" outlineLevel="0" collapsed="false"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5"/>
      <c r="Q70" s="160"/>
      <c r="R70" s="160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65"/>
      <c r="BA70" s="160"/>
      <c r="BB70" s="160"/>
    </row>
    <row r="71" customFormat="false" ht="14.05" hidden="false" customHeight="false" outlineLevel="0" collapsed="false"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69"/>
      <c r="Q71" s="160"/>
      <c r="R71" s="160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69"/>
      <c r="BA71" s="160"/>
      <c r="BB71" s="160"/>
    </row>
    <row r="72" customFormat="false" ht="14.05" hidden="false" customHeight="false" outlineLevel="0" collapsed="false"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69"/>
      <c r="Q72" s="160"/>
      <c r="R72" s="160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69"/>
      <c r="BA72" s="160"/>
      <c r="BB72" s="160"/>
    </row>
    <row r="73" customFormat="false" ht="14.05" hidden="false" customHeight="false" outlineLevel="0" collapsed="false"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5"/>
      <c r="Q73" s="160"/>
      <c r="R73" s="160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5"/>
      <c r="BA73" s="160"/>
      <c r="BB73" s="160"/>
    </row>
    <row r="74" customFormat="false" ht="14.05" hidden="false" customHeight="false" outlineLevel="0" collapsed="false"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5"/>
      <c r="Q74" s="160"/>
      <c r="R74" s="160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5"/>
      <c r="BA74" s="160"/>
      <c r="BB74" s="160"/>
    </row>
    <row r="75" customFormat="false" ht="14.05" hidden="false" customHeight="false" outlineLevel="0" collapsed="false"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69"/>
      <c r="Q75" s="160"/>
      <c r="R75" s="160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69"/>
      <c r="BA75" s="160"/>
      <c r="BB75" s="160"/>
    </row>
    <row r="76" customFormat="false" ht="14.05" hidden="false" customHeight="false" outlineLevel="0" collapsed="false"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69"/>
      <c r="Q76" s="160"/>
      <c r="R76" s="160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69"/>
      <c r="BA76" s="160"/>
      <c r="BB76" s="160"/>
    </row>
    <row r="77" customFormat="false" ht="14.05" hidden="false" customHeight="false" outlineLevel="0" collapsed="false"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5"/>
      <c r="Q77" s="160"/>
      <c r="R77" s="160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65"/>
      <c r="BA77" s="160"/>
      <c r="BB77" s="160"/>
    </row>
    <row r="78" customFormat="false" ht="14.05" hidden="false" customHeight="false" outlineLevel="0" collapsed="false"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5"/>
      <c r="Q78" s="160"/>
      <c r="R78" s="160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65"/>
      <c r="BA78" s="160"/>
      <c r="BB78" s="160"/>
    </row>
    <row r="79" customFormat="false" ht="14.05" hidden="false" customHeight="false" outlineLevel="0" collapsed="false"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69"/>
      <c r="Q79" s="160"/>
      <c r="R79" s="160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69"/>
      <c r="BA79" s="160"/>
      <c r="BB79" s="160"/>
    </row>
    <row r="80" customFormat="false" ht="14.05" hidden="false" customHeight="false" outlineLevel="0" collapsed="false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69"/>
      <c r="Q80" s="160"/>
      <c r="R80" s="160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69"/>
      <c r="BA80" s="160"/>
      <c r="BB80" s="160"/>
    </row>
    <row r="81" customFormat="false" ht="14.05" hidden="false" customHeight="false" outlineLevel="0" collapsed="false"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5"/>
      <c r="Q81" s="160"/>
      <c r="R81" s="160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65"/>
      <c r="BA81" s="160"/>
      <c r="BB81" s="160"/>
    </row>
    <row r="82" customFormat="false" ht="14.05" hidden="false" customHeight="false" outlineLevel="0" collapsed="false"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5"/>
      <c r="Q82" s="160"/>
      <c r="R82" s="160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65"/>
      <c r="BA82" s="160"/>
      <c r="BB82" s="160"/>
    </row>
    <row r="83" customFormat="false" ht="14.05" hidden="false" customHeight="false" outlineLevel="0" collapsed="false"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69"/>
      <c r="Q83" s="160"/>
      <c r="R83" s="160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69"/>
      <c r="BA83" s="160"/>
      <c r="BB83" s="160"/>
    </row>
    <row r="84" customFormat="false" ht="14.05" hidden="false" customHeight="false" outlineLevel="0" collapsed="false"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69"/>
      <c r="Q84" s="160"/>
      <c r="R84" s="160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69"/>
      <c r="BA84" s="160"/>
      <c r="BB84" s="160"/>
    </row>
    <row r="85" customFormat="false" ht="14.05" hidden="false" customHeight="false" outlineLevel="0" collapsed="false"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5"/>
      <c r="Q85" s="160"/>
      <c r="R85" s="160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65"/>
      <c r="BA85" s="160"/>
      <c r="BB85" s="160"/>
    </row>
    <row r="86" customFormat="false" ht="14.05" hidden="false" customHeight="false" outlineLevel="0" collapsed="false"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5"/>
      <c r="Q86" s="160"/>
      <c r="R86" s="160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65"/>
      <c r="BA86" s="160"/>
      <c r="BB86" s="160"/>
    </row>
    <row r="87" customFormat="false" ht="14.05" hidden="false" customHeight="false" outlineLevel="0" collapsed="false"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69"/>
      <c r="Q87" s="160"/>
      <c r="R87" s="160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69"/>
      <c r="BA87" s="160"/>
      <c r="BB87" s="160"/>
    </row>
    <row r="88" customFormat="false" ht="14.05" hidden="false" customHeight="false" outlineLevel="0" collapsed="false"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69"/>
      <c r="Q88" s="160"/>
      <c r="R88" s="160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69"/>
      <c r="BA88" s="160"/>
      <c r="BB88" s="160"/>
    </row>
    <row r="89" customFormat="false" ht="14.05" hidden="false" customHeight="false" outlineLevel="0" collapsed="false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2"/>
      <c r="Q89" s="183"/>
      <c r="R89" s="183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2"/>
      <c r="BA89" s="183"/>
      <c r="BB89" s="183"/>
    </row>
    <row r="90" customFormat="false" ht="14.05" hidden="false" customHeight="false" outlineLevel="0" collapsed="false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2"/>
      <c r="Q90" s="183"/>
      <c r="R90" s="183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2"/>
      <c r="BA90" s="183"/>
      <c r="BB90" s="183"/>
    </row>
  </sheetData>
  <mergeCells count="295">
    <mergeCell ref="B2:BB3"/>
    <mergeCell ref="B5:M6"/>
    <mergeCell ref="B7:D8"/>
    <mergeCell ref="E7:G8"/>
    <mergeCell ref="H7:J8"/>
    <mergeCell ref="K7:M8"/>
    <mergeCell ref="B9:D10"/>
    <mergeCell ref="E9:G10"/>
    <mergeCell ref="H9:J10"/>
    <mergeCell ref="K9:M10"/>
    <mergeCell ref="B12:O13"/>
    <mergeCell ref="P12:P13"/>
    <mergeCell ref="Q12:R13"/>
    <mergeCell ref="T12:AG13"/>
    <mergeCell ref="AH12:AH13"/>
    <mergeCell ref="AI12:AJ13"/>
    <mergeCell ref="AL12:AY13"/>
    <mergeCell ref="AZ12:AZ13"/>
    <mergeCell ref="BA12:BB13"/>
    <mergeCell ref="B14:O15"/>
    <mergeCell ref="P14:P15"/>
    <mergeCell ref="Q14:R15"/>
    <mergeCell ref="T14:AG15"/>
    <mergeCell ref="AH14:AH15"/>
    <mergeCell ref="AI14:AJ15"/>
    <mergeCell ref="AL14:AY15"/>
    <mergeCell ref="AZ14:AZ15"/>
    <mergeCell ref="BA14:BB15"/>
    <mergeCell ref="B16:O17"/>
    <mergeCell ref="P16:P17"/>
    <mergeCell ref="Q16:R17"/>
    <mergeCell ref="T16:AG17"/>
    <mergeCell ref="AH16:AH17"/>
    <mergeCell ref="AI16:AJ17"/>
    <mergeCell ref="AL16:AY17"/>
    <mergeCell ref="AZ16:AZ17"/>
    <mergeCell ref="BA16:BB17"/>
    <mergeCell ref="B18:O19"/>
    <mergeCell ref="P18:P19"/>
    <mergeCell ref="Q18:R19"/>
    <mergeCell ref="T18:AG19"/>
    <mergeCell ref="AH18:AH19"/>
    <mergeCell ref="AI18:AJ19"/>
    <mergeCell ref="AL18:AY19"/>
    <mergeCell ref="AZ18:AZ19"/>
    <mergeCell ref="BA18:BB19"/>
    <mergeCell ref="B20:O21"/>
    <mergeCell ref="P20:P21"/>
    <mergeCell ref="Q20:R21"/>
    <mergeCell ref="T20:AG21"/>
    <mergeCell ref="AH20:AH21"/>
    <mergeCell ref="AI20:AJ21"/>
    <mergeCell ref="AL20:AY21"/>
    <mergeCell ref="AZ20:AZ21"/>
    <mergeCell ref="BA20:BB21"/>
    <mergeCell ref="B22:O23"/>
    <mergeCell ref="P22:P23"/>
    <mergeCell ref="Q22:R23"/>
    <mergeCell ref="T22:AG23"/>
    <mergeCell ref="AH22:AH23"/>
    <mergeCell ref="AI22:AJ23"/>
    <mergeCell ref="AL22:AY23"/>
    <mergeCell ref="AZ22:AZ23"/>
    <mergeCell ref="BA22:BB23"/>
    <mergeCell ref="B24:O25"/>
    <mergeCell ref="P24:P25"/>
    <mergeCell ref="Q24:R25"/>
    <mergeCell ref="T24:AG25"/>
    <mergeCell ref="AH24:AH25"/>
    <mergeCell ref="AI24:AJ25"/>
    <mergeCell ref="AL24:AY25"/>
    <mergeCell ref="AZ24:AZ25"/>
    <mergeCell ref="BA24:BB25"/>
    <mergeCell ref="B26:O27"/>
    <mergeCell ref="P26:P27"/>
    <mergeCell ref="Q26:R27"/>
    <mergeCell ref="T26:AG27"/>
    <mergeCell ref="AH26:AH27"/>
    <mergeCell ref="AI26:AJ27"/>
    <mergeCell ref="AL26:AY27"/>
    <mergeCell ref="AZ26:AZ27"/>
    <mergeCell ref="BA26:BB27"/>
    <mergeCell ref="B28:O29"/>
    <mergeCell ref="P28:P29"/>
    <mergeCell ref="Q28:R29"/>
    <mergeCell ref="T28:AG29"/>
    <mergeCell ref="AH28:AH29"/>
    <mergeCell ref="AI28:AJ29"/>
    <mergeCell ref="AL28:AY29"/>
    <mergeCell ref="AZ28:AZ29"/>
    <mergeCell ref="BA28:BB29"/>
    <mergeCell ref="B30:O31"/>
    <mergeCell ref="P30:P31"/>
    <mergeCell ref="Q30:R31"/>
    <mergeCell ref="T30:AG31"/>
    <mergeCell ref="AH30:AH31"/>
    <mergeCell ref="AI30:AJ31"/>
    <mergeCell ref="AL30:AY31"/>
    <mergeCell ref="AZ30:AZ31"/>
    <mergeCell ref="BA30:BB31"/>
    <mergeCell ref="B32:O33"/>
    <mergeCell ref="P32:P33"/>
    <mergeCell ref="Q32:R33"/>
    <mergeCell ref="T32:AG33"/>
    <mergeCell ref="AH32:AH33"/>
    <mergeCell ref="AI32:AJ33"/>
    <mergeCell ref="AL32:AY33"/>
    <mergeCell ref="AZ32:AZ33"/>
    <mergeCell ref="BA32:BB33"/>
    <mergeCell ref="B34:O35"/>
    <mergeCell ref="P34:P35"/>
    <mergeCell ref="Q34:R35"/>
    <mergeCell ref="T34:AG35"/>
    <mergeCell ref="AH34:AH35"/>
    <mergeCell ref="AI34:AJ35"/>
    <mergeCell ref="AL34:AY35"/>
    <mergeCell ref="AZ34:AZ35"/>
    <mergeCell ref="BA34:BB35"/>
    <mergeCell ref="B36:O37"/>
    <mergeCell ref="P36:P37"/>
    <mergeCell ref="Q36:R37"/>
    <mergeCell ref="T36:AG37"/>
    <mergeCell ref="AH36:AH37"/>
    <mergeCell ref="AI36:AJ37"/>
    <mergeCell ref="AL36:AY37"/>
    <mergeCell ref="AZ36:AZ37"/>
    <mergeCell ref="BA36:BB37"/>
    <mergeCell ref="B38:O39"/>
    <mergeCell ref="P38:P39"/>
    <mergeCell ref="Q38:R39"/>
    <mergeCell ref="T38:AG39"/>
    <mergeCell ref="AH38:AH39"/>
    <mergeCell ref="AI38:AJ39"/>
    <mergeCell ref="AL38:AY39"/>
    <mergeCell ref="AZ38:AZ39"/>
    <mergeCell ref="BA38:BB39"/>
    <mergeCell ref="B40:O41"/>
    <mergeCell ref="P40:P41"/>
    <mergeCell ref="Q40:R41"/>
    <mergeCell ref="T40:AG41"/>
    <mergeCell ref="AH40:AH41"/>
    <mergeCell ref="AI40:AJ41"/>
    <mergeCell ref="AL40:AY41"/>
    <mergeCell ref="AZ40:AZ41"/>
    <mergeCell ref="BA40:BB41"/>
    <mergeCell ref="B42:O43"/>
    <mergeCell ref="P42:P43"/>
    <mergeCell ref="Q42:R43"/>
    <mergeCell ref="T42:AG43"/>
    <mergeCell ref="AH42:AH43"/>
    <mergeCell ref="AI42:AJ43"/>
    <mergeCell ref="AL42:AY43"/>
    <mergeCell ref="AZ42:AZ43"/>
    <mergeCell ref="BA42:BB43"/>
    <mergeCell ref="B44:O45"/>
    <mergeCell ref="P44:P45"/>
    <mergeCell ref="Q44:R45"/>
    <mergeCell ref="T44:AG45"/>
    <mergeCell ref="AH44:AH45"/>
    <mergeCell ref="AI44:AJ45"/>
    <mergeCell ref="AL44:AY45"/>
    <mergeCell ref="AZ44:AZ45"/>
    <mergeCell ref="BA44:BB45"/>
    <mergeCell ref="B46:O47"/>
    <mergeCell ref="P46:P47"/>
    <mergeCell ref="Q46:R47"/>
    <mergeCell ref="T46:AG47"/>
    <mergeCell ref="AH46:AH47"/>
    <mergeCell ref="AI46:AJ47"/>
    <mergeCell ref="AL46:AY47"/>
    <mergeCell ref="AZ46:AZ47"/>
    <mergeCell ref="BA46:BB47"/>
    <mergeCell ref="B48:O49"/>
    <mergeCell ref="P48:P49"/>
    <mergeCell ref="Q48:R49"/>
    <mergeCell ref="T48:AG49"/>
    <mergeCell ref="AH48:AH49"/>
    <mergeCell ref="AI48:AJ49"/>
    <mergeCell ref="AL48:AY49"/>
    <mergeCell ref="AZ48:AZ49"/>
    <mergeCell ref="BA48:BB49"/>
    <mergeCell ref="B53:O54"/>
    <mergeCell ref="P53:P54"/>
    <mergeCell ref="Q53:R54"/>
    <mergeCell ref="AL53:AY54"/>
    <mergeCell ref="AZ53:AZ54"/>
    <mergeCell ref="BA53:BB54"/>
    <mergeCell ref="B55:O56"/>
    <mergeCell ref="P55:P56"/>
    <mergeCell ref="Q55:R56"/>
    <mergeCell ref="AL55:AY56"/>
    <mergeCell ref="AZ55:AZ56"/>
    <mergeCell ref="BA55:BB56"/>
    <mergeCell ref="B57:O58"/>
    <mergeCell ref="P57:P58"/>
    <mergeCell ref="Q57:R58"/>
    <mergeCell ref="AL57:AY58"/>
    <mergeCell ref="AZ57:AZ58"/>
    <mergeCell ref="BA57:BB58"/>
    <mergeCell ref="B59:O60"/>
    <mergeCell ref="P59:P60"/>
    <mergeCell ref="Q59:R60"/>
    <mergeCell ref="AL59:AY60"/>
    <mergeCell ref="AZ59:AZ60"/>
    <mergeCell ref="BA59:BB60"/>
    <mergeCell ref="B61:O62"/>
    <mergeCell ref="P61:P62"/>
    <mergeCell ref="Q61:R62"/>
    <mergeCell ref="AL61:AY62"/>
    <mergeCell ref="AZ61:AZ62"/>
    <mergeCell ref="BA61:BB62"/>
    <mergeCell ref="B63:O64"/>
    <mergeCell ref="P63:P64"/>
    <mergeCell ref="Q63:R64"/>
    <mergeCell ref="AL63:AY64"/>
    <mergeCell ref="AZ63:AZ64"/>
    <mergeCell ref="BA63:BB64"/>
    <mergeCell ref="B65:O66"/>
    <mergeCell ref="P65:P66"/>
    <mergeCell ref="Q65:R66"/>
    <mergeCell ref="AL65:AY66"/>
    <mergeCell ref="AZ65:AZ66"/>
    <mergeCell ref="BA65:BB66"/>
    <mergeCell ref="B67:O68"/>
    <mergeCell ref="P67:P68"/>
    <mergeCell ref="Q67:R68"/>
    <mergeCell ref="AL67:AY68"/>
    <mergeCell ref="AZ67:AZ68"/>
    <mergeCell ref="BA67:BB68"/>
    <mergeCell ref="B69:O70"/>
    <mergeCell ref="P69:P70"/>
    <mergeCell ref="Q69:R70"/>
    <mergeCell ref="AL69:AY70"/>
    <mergeCell ref="AZ69:AZ70"/>
    <mergeCell ref="BA69:BB70"/>
    <mergeCell ref="B71:O72"/>
    <mergeCell ref="P71:P72"/>
    <mergeCell ref="Q71:R72"/>
    <mergeCell ref="AL71:AY72"/>
    <mergeCell ref="AZ71:AZ72"/>
    <mergeCell ref="BA71:BB72"/>
    <mergeCell ref="B73:O74"/>
    <mergeCell ref="P73:P74"/>
    <mergeCell ref="Q73:R74"/>
    <mergeCell ref="AL73:AY74"/>
    <mergeCell ref="AZ73:AZ74"/>
    <mergeCell ref="BA73:BB74"/>
    <mergeCell ref="B75:O76"/>
    <mergeCell ref="P75:P76"/>
    <mergeCell ref="Q75:R76"/>
    <mergeCell ref="AL75:AY76"/>
    <mergeCell ref="AZ75:AZ76"/>
    <mergeCell ref="BA75:BB76"/>
    <mergeCell ref="B77:O78"/>
    <mergeCell ref="P77:P78"/>
    <mergeCell ref="Q77:R78"/>
    <mergeCell ref="AL77:AY78"/>
    <mergeCell ref="AZ77:AZ78"/>
    <mergeCell ref="BA77:BB78"/>
    <mergeCell ref="B79:O80"/>
    <mergeCell ref="P79:P80"/>
    <mergeCell ref="Q79:R80"/>
    <mergeCell ref="AL79:AY80"/>
    <mergeCell ref="AZ79:AZ80"/>
    <mergeCell ref="BA79:BB80"/>
    <mergeCell ref="B81:O82"/>
    <mergeCell ref="P81:P82"/>
    <mergeCell ref="Q81:R82"/>
    <mergeCell ref="AL81:AY82"/>
    <mergeCell ref="AZ81:AZ82"/>
    <mergeCell ref="BA81:BB82"/>
    <mergeCell ref="B83:O84"/>
    <mergeCell ref="P83:P84"/>
    <mergeCell ref="Q83:R84"/>
    <mergeCell ref="AL83:AY84"/>
    <mergeCell ref="AZ83:AZ84"/>
    <mergeCell ref="BA83:BB84"/>
    <mergeCell ref="B85:O86"/>
    <mergeCell ref="P85:P86"/>
    <mergeCell ref="Q85:R86"/>
    <mergeCell ref="AL85:AY86"/>
    <mergeCell ref="AZ85:AZ86"/>
    <mergeCell ref="BA85:BB86"/>
    <mergeCell ref="B87:O88"/>
    <mergeCell ref="P87:P88"/>
    <mergeCell ref="Q87:R88"/>
    <mergeCell ref="AL87:AY88"/>
    <mergeCell ref="AZ87:AZ88"/>
    <mergeCell ref="BA87:BB88"/>
    <mergeCell ref="B89:O90"/>
    <mergeCell ref="P89:P90"/>
    <mergeCell ref="Q89:R90"/>
    <mergeCell ref="AL89:AY90"/>
    <mergeCell ref="AZ89:AZ90"/>
    <mergeCell ref="BA89:BB9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13" activeCellId="0" sqref="V13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" min="1" style="1" width="3.73"/>
    <col collapsed="false" customWidth="true" hidden="false" outlineLevel="0" max="62" min="2" style="1" width="4.31"/>
    <col collapsed="false" customWidth="true" hidden="false" outlineLevel="0" max="1024" min="63" style="1" width="10.74"/>
  </cols>
  <sheetData>
    <row r="1" customFormat="false" ht="14.05" hidden="false" customHeight="false" outlineLevel="0" collapsed="false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</row>
    <row r="2" customFormat="false" ht="14.05" hidden="false" customHeight="false" outlineLevel="0" collapsed="false">
      <c r="A2" s="187"/>
      <c r="B2" s="188" t="s">
        <v>256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</row>
    <row r="3" customFormat="false" ht="14.05" hidden="false" customHeight="false" outlineLevel="0" collapsed="false">
      <c r="A3" s="187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</row>
    <row r="4" customFormat="false" ht="17.65" hidden="false" customHeight="false" outlineLevel="0" collapsed="false">
      <c r="A4" s="187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</row>
    <row r="5" customFormat="false" ht="14.05" hidden="false" customHeight="false" outlineLevel="0" collapsed="false">
      <c r="A5" s="187"/>
      <c r="B5" s="189"/>
      <c r="C5" s="189"/>
      <c r="D5" s="189"/>
      <c r="E5" s="189"/>
      <c r="F5" s="190" t="s">
        <v>257</v>
      </c>
      <c r="G5" s="190"/>
      <c r="H5" s="190"/>
      <c r="I5" s="190"/>
      <c r="J5" s="191" t="s">
        <v>258</v>
      </c>
      <c r="K5" s="191"/>
      <c r="L5" s="191"/>
      <c r="M5" s="191"/>
      <c r="N5" s="191" t="s">
        <v>259</v>
      </c>
      <c r="O5" s="191"/>
      <c r="P5" s="191"/>
      <c r="Q5" s="191"/>
      <c r="R5" s="191" t="s">
        <v>260</v>
      </c>
      <c r="S5" s="191"/>
      <c r="T5" s="191"/>
      <c r="U5" s="191"/>
      <c r="V5" s="191" t="s">
        <v>261</v>
      </c>
      <c r="W5" s="191"/>
      <c r="X5" s="191"/>
      <c r="Y5" s="191"/>
      <c r="Z5" s="192" t="s">
        <v>262</v>
      </c>
      <c r="AA5" s="192"/>
      <c r="AB5" s="192"/>
      <c r="AC5" s="192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</row>
    <row r="6" customFormat="false" ht="14.05" hidden="false" customHeight="false" outlineLevel="0" collapsed="false">
      <c r="A6" s="187"/>
      <c r="B6" s="189"/>
      <c r="C6" s="189"/>
      <c r="D6" s="189"/>
      <c r="E6" s="189"/>
      <c r="F6" s="190"/>
      <c r="G6" s="190"/>
      <c r="H6" s="190"/>
      <c r="I6" s="190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2"/>
      <c r="AA6" s="192"/>
      <c r="AB6" s="192"/>
      <c r="AC6" s="192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</row>
    <row r="7" customFormat="false" ht="14.05" hidden="false" customHeight="false" outlineLevel="0" collapsed="false">
      <c r="A7" s="187"/>
      <c r="B7" s="193" t="s">
        <v>257</v>
      </c>
      <c r="C7" s="193"/>
      <c r="D7" s="193"/>
      <c r="E7" s="193"/>
      <c r="F7" s="194" t="s">
        <v>263</v>
      </c>
      <c r="G7" s="194"/>
      <c r="H7" s="194"/>
      <c r="I7" s="194"/>
      <c r="J7" s="195" t="s">
        <v>264</v>
      </c>
      <c r="K7" s="195"/>
      <c r="L7" s="195"/>
      <c r="M7" s="195"/>
      <c r="N7" s="196" t="s">
        <v>265</v>
      </c>
      <c r="O7" s="196"/>
      <c r="P7" s="196"/>
      <c r="Q7" s="196"/>
      <c r="R7" s="195" t="s">
        <v>266</v>
      </c>
      <c r="S7" s="195"/>
      <c r="T7" s="195"/>
      <c r="U7" s="195"/>
      <c r="V7" s="196" t="s">
        <v>267</v>
      </c>
      <c r="W7" s="196"/>
      <c r="X7" s="196"/>
      <c r="Y7" s="196"/>
      <c r="Z7" s="197" t="s">
        <v>268</v>
      </c>
      <c r="AA7" s="197"/>
      <c r="AB7" s="197"/>
      <c r="AC7" s="19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</row>
    <row r="8" customFormat="false" ht="14.05" hidden="false" customHeight="false" outlineLevel="0" collapsed="false">
      <c r="A8" s="187"/>
      <c r="B8" s="193"/>
      <c r="C8" s="193"/>
      <c r="D8" s="193"/>
      <c r="E8" s="193"/>
      <c r="F8" s="194"/>
      <c r="G8" s="194"/>
      <c r="H8" s="194"/>
      <c r="I8" s="194"/>
      <c r="J8" s="195"/>
      <c r="K8" s="195"/>
      <c r="L8" s="195"/>
      <c r="M8" s="195"/>
      <c r="N8" s="196"/>
      <c r="O8" s="196"/>
      <c r="P8" s="196"/>
      <c r="Q8" s="196"/>
      <c r="R8" s="195"/>
      <c r="S8" s="195"/>
      <c r="T8" s="195"/>
      <c r="U8" s="195"/>
      <c r="V8" s="196"/>
      <c r="W8" s="196"/>
      <c r="X8" s="196"/>
      <c r="Y8" s="196"/>
      <c r="Z8" s="197"/>
      <c r="AA8" s="197"/>
      <c r="AB8" s="197"/>
      <c r="AC8" s="19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7"/>
      <c r="BI8" s="187"/>
      <c r="BJ8" s="187"/>
      <c r="BK8" s="187"/>
    </row>
    <row r="9" customFormat="false" ht="14.05" hidden="false" customHeight="false" outlineLevel="0" collapsed="false">
      <c r="A9" s="187"/>
      <c r="B9" s="198" t="s">
        <v>269</v>
      </c>
      <c r="C9" s="198"/>
      <c r="D9" s="198"/>
      <c r="E9" s="198"/>
      <c r="F9" s="199" t="s">
        <v>270</v>
      </c>
      <c r="G9" s="199"/>
      <c r="H9" s="199"/>
      <c r="I9" s="199"/>
      <c r="J9" s="200" t="s">
        <v>271</v>
      </c>
      <c r="K9" s="200"/>
      <c r="L9" s="200"/>
      <c r="M9" s="200"/>
      <c r="N9" s="201" t="s">
        <v>272</v>
      </c>
      <c r="O9" s="201"/>
      <c r="P9" s="201"/>
      <c r="Q9" s="201"/>
      <c r="R9" s="200" t="s">
        <v>273</v>
      </c>
      <c r="S9" s="200"/>
      <c r="T9" s="200"/>
      <c r="U9" s="200"/>
      <c r="V9" s="201" t="s">
        <v>274</v>
      </c>
      <c r="W9" s="201"/>
      <c r="X9" s="201"/>
      <c r="Y9" s="201"/>
      <c r="Z9" s="202" t="s">
        <v>275</v>
      </c>
      <c r="AA9" s="202"/>
      <c r="AB9" s="202"/>
      <c r="AC9" s="202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</row>
    <row r="10" customFormat="false" ht="14.05" hidden="false" customHeight="false" outlineLevel="0" collapsed="false">
      <c r="A10" s="187"/>
      <c r="B10" s="198"/>
      <c r="C10" s="198"/>
      <c r="D10" s="198"/>
      <c r="E10" s="198"/>
      <c r="F10" s="199"/>
      <c r="G10" s="199"/>
      <c r="H10" s="199"/>
      <c r="I10" s="199"/>
      <c r="J10" s="200"/>
      <c r="K10" s="200"/>
      <c r="L10" s="200"/>
      <c r="M10" s="200"/>
      <c r="N10" s="201"/>
      <c r="O10" s="201"/>
      <c r="P10" s="201"/>
      <c r="Q10" s="201"/>
      <c r="R10" s="200"/>
      <c r="S10" s="200"/>
      <c r="T10" s="200"/>
      <c r="U10" s="200"/>
      <c r="V10" s="201"/>
      <c r="W10" s="201"/>
      <c r="X10" s="201"/>
      <c r="Y10" s="201"/>
      <c r="Z10" s="202"/>
      <c r="AA10" s="202"/>
      <c r="AB10" s="202"/>
      <c r="AC10" s="202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</row>
    <row r="11" customFormat="false" ht="14.05" hidden="false" customHeight="false" outlineLevel="0" collapsed="false">
      <c r="A11" s="187"/>
      <c r="B11" s="198" t="s">
        <v>276</v>
      </c>
      <c r="C11" s="198"/>
      <c r="D11" s="198"/>
      <c r="E11" s="198"/>
      <c r="F11" s="203" t="s">
        <v>277</v>
      </c>
      <c r="G11" s="203"/>
      <c r="H11" s="203"/>
      <c r="I11" s="203"/>
      <c r="J11" s="201" t="s">
        <v>278</v>
      </c>
      <c r="K11" s="201"/>
      <c r="L11" s="201"/>
      <c r="M11" s="201"/>
      <c r="N11" s="200" t="s">
        <v>279</v>
      </c>
      <c r="O11" s="200"/>
      <c r="P11" s="200"/>
      <c r="Q11" s="200"/>
      <c r="R11" s="201" t="s">
        <v>280</v>
      </c>
      <c r="S11" s="201"/>
      <c r="T11" s="201"/>
      <c r="U11" s="201"/>
      <c r="V11" s="200" t="s">
        <v>281</v>
      </c>
      <c r="W11" s="200"/>
      <c r="X11" s="200"/>
      <c r="Y11" s="200"/>
      <c r="Z11" s="204" t="s">
        <v>282</v>
      </c>
      <c r="AA11" s="204"/>
      <c r="AB11" s="204"/>
      <c r="AC11" s="204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</row>
    <row r="12" customFormat="false" ht="14.05" hidden="false" customHeight="false" outlineLevel="0" collapsed="false">
      <c r="A12" s="187"/>
      <c r="B12" s="198"/>
      <c r="C12" s="198"/>
      <c r="D12" s="198"/>
      <c r="E12" s="198"/>
      <c r="F12" s="203"/>
      <c r="G12" s="203"/>
      <c r="H12" s="203"/>
      <c r="I12" s="203"/>
      <c r="J12" s="201"/>
      <c r="K12" s="201"/>
      <c r="L12" s="201"/>
      <c r="M12" s="201"/>
      <c r="N12" s="200"/>
      <c r="O12" s="200"/>
      <c r="P12" s="200"/>
      <c r="Q12" s="200"/>
      <c r="R12" s="201"/>
      <c r="S12" s="201"/>
      <c r="T12" s="201"/>
      <c r="U12" s="201"/>
      <c r="V12" s="200"/>
      <c r="W12" s="200"/>
      <c r="X12" s="200"/>
      <c r="Y12" s="200"/>
      <c r="Z12" s="204"/>
      <c r="AA12" s="204"/>
      <c r="AB12" s="204"/>
      <c r="AC12" s="204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7"/>
      <c r="BJ12" s="187"/>
      <c r="BK12" s="187"/>
    </row>
    <row r="13" customFormat="false" ht="14.05" hidden="false" customHeight="false" outlineLevel="0" collapsed="false">
      <c r="A13" s="187"/>
      <c r="B13" s="198" t="s">
        <v>283</v>
      </c>
      <c r="C13" s="198"/>
      <c r="D13" s="198"/>
      <c r="E13" s="198"/>
      <c r="F13" s="199" t="s">
        <v>284</v>
      </c>
      <c r="G13" s="199"/>
      <c r="H13" s="199"/>
      <c r="I13" s="199"/>
      <c r="J13" s="200" t="s">
        <v>285</v>
      </c>
      <c r="K13" s="200"/>
      <c r="L13" s="200"/>
      <c r="M13" s="200"/>
      <c r="N13" s="201" t="s">
        <v>286</v>
      </c>
      <c r="O13" s="201"/>
      <c r="P13" s="201"/>
      <c r="Q13" s="201"/>
      <c r="R13" s="200" t="s">
        <v>287</v>
      </c>
      <c r="S13" s="200"/>
      <c r="T13" s="200"/>
      <c r="U13" s="200"/>
      <c r="V13" s="201" t="s">
        <v>288</v>
      </c>
      <c r="W13" s="201"/>
      <c r="X13" s="201"/>
      <c r="Y13" s="201"/>
      <c r="Z13" s="202" t="s">
        <v>289</v>
      </c>
      <c r="AA13" s="202"/>
      <c r="AB13" s="202"/>
      <c r="AC13" s="202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</row>
    <row r="14" customFormat="false" ht="14.05" hidden="false" customHeight="false" outlineLevel="0" collapsed="false">
      <c r="A14" s="187"/>
      <c r="B14" s="198"/>
      <c r="C14" s="198"/>
      <c r="D14" s="198"/>
      <c r="E14" s="198"/>
      <c r="F14" s="199"/>
      <c r="G14" s="199"/>
      <c r="H14" s="199"/>
      <c r="I14" s="199"/>
      <c r="J14" s="200"/>
      <c r="K14" s="200"/>
      <c r="L14" s="200"/>
      <c r="M14" s="200"/>
      <c r="N14" s="201"/>
      <c r="O14" s="201"/>
      <c r="P14" s="201"/>
      <c r="Q14" s="201"/>
      <c r="R14" s="200"/>
      <c r="S14" s="200"/>
      <c r="T14" s="200"/>
      <c r="U14" s="200"/>
      <c r="V14" s="201"/>
      <c r="W14" s="201"/>
      <c r="X14" s="201"/>
      <c r="Y14" s="201"/>
      <c r="Z14" s="202"/>
      <c r="AA14" s="202"/>
      <c r="AB14" s="202"/>
      <c r="AC14" s="202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</row>
    <row r="15" customFormat="false" ht="14.05" hidden="false" customHeight="false" outlineLevel="0" collapsed="false">
      <c r="A15" s="187"/>
      <c r="B15" s="198" t="s">
        <v>290</v>
      </c>
      <c r="C15" s="198"/>
      <c r="D15" s="198"/>
      <c r="E15" s="198"/>
      <c r="F15" s="203" t="s">
        <v>291</v>
      </c>
      <c r="G15" s="203"/>
      <c r="H15" s="203"/>
      <c r="I15" s="203"/>
      <c r="J15" s="201" t="s">
        <v>292</v>
      </c>
      <c r="K15" s="201"/>
      <c r="L15" s="201"/>
      <c r="M15" s="201"/>
      <c r="N15" s="200" t="s">
        <v>293</v>
      </c>
      <c r="O15" s="200"/>
      <c r="P15" s="200"/>
      <c r="Q15" s="200"/>
      <c r="R15" s="201" t="s">
        <v>294</v>
      </c>
      <c r="S15" s="201"/>
      <c r="T15" s="201"/>
      <c r="U15" s="201"/>
      <c r="V15" s="200" t="s">
        <v>295</v>
      </c>
      <c r="W15" s="200"/>
      <c r="X15" s="200"/>
      <c r="Y15" s="200"/>
      <c r="Z15" s="204" t="s">
        <v>296</v>
      </c>
      <c r="AA15" s="204"/>
      <c r="AB15" s="204"/>
      <c r="AC15" s="204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</row>
    <row r="16" customFormat="false" ht="14.05" hidden="false" customHeight="false" outlineLevel="0" collapsed="false">
      <c r="A16" s="187"/>
      <c r="B16" s="198"/>
      <c r="C16" s="198"/>
      <c r="D16" s="198"/>
      <c r="E16" s="198"/>
      <c r="F16" s="203"/>
      <c r="G16" s="203"/>
      <c r="H16" s="203"/>
      <c r="I16" s="203"/>
      <c r="J16" s="201"/>
      <c r="K16" s="201"/>
      <c r="L16" s="201"/>
      <c r="M16" s="201"/>
      <c r="N16" s="200"/>
      <c r="O16" s="200"/>
      <c r="P16" s="200"/>
      <c r="Q16" s="200"/>
      <c r="R16" s="201"/>
      <c r="S16" s="201"/>
      <c r="T16" s="201"/>
      <c r="U16" s="201"/>
      <c r="V16" s="200"/>
      <c r="W16" s="200"/>
      <c r="X16" s="200"/>
      <c r="Y16" s="200"/>
      <c r="Z16" s="204"/>
      <c r="AA16" s="204"/>
      <c r="AB16" s="204"/>
      <c r="AC16" s="204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</row>
    <row r="17" customFormat="false" ht="14.05" hidden="false" customHeight="false" outlineLevel="0" collapsed="false">
      <c r="A17" s="187"/>
      <c r="B17" s="205" t="s">
        <v>297</v>
      </c>
      <c r="C17" s="205"/>
      <c r="D17" s="205"/>
      <c r="E17" s="205"/>
      <c r="F17" s="206" t="s">
        <v>298</v>
      </c>
      <c r="G17" s="206"/>
      <c r="H17" s="206"/>
      <c r="I17" s="206"/>
      <c r="J17" s="207" t="s">
        <v>299</v>
      </c>
      <c r="K17" s="207"/>
      <c r="L17" s="207"/>
      <c r="M17" s="207"/>
      <c r="N17" s="208" t="s">
        <v>300</v>
      </c>
      <c r="O17" s="208"/>
      <c r="P17" s="208"/>
      <c r="Q17" s="208"/>
      <c r="R17" s="207" t="s">
        <v>301</v>
      </c>
      <c r="S17" s="207"/>
      <c r="T17" s="207"/>
      <c r="U17" s="207"/>
      <c r="V17" s="208" t="s">
        <v>302</v>
      </c>
      <c r="W17" s="208"/>
      <c r="X17" s="208"/>
      <c r="Y17" s="208"/>
      <c r="Z17" s="209" t="s">
        <v>303</v>
      </c>
      <c r="AA17" s="209"/>
      <c r="AB17" s="209"/>
      <c r="AC17" s="209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</row>
    <row r="18" customFormat="false" ht="14.05" hidden="false" customHeight="false" outlineLevel="0" collapsed="false">
      <c r="A18" s="187"/>
      <c r="B18" s="205"/>
      <c r="C18" s="205"/>
      <c r="D18" s="205"/>
      <c r="E18" s="205"/>
      <c r="F18" s="206"/>
      <c r="G18" s="206"/>
      <c r="H18" s="206"/>
      <c r="I18" s="206"/>
      <c r="J18" s="207"/>
      <c r="K18" s="207"/>
      <c r="L18" s="207"/>
      <c r="M18" s="207"/>
      <c r="N18" s="208"/>
      <c r="O18" s="208"/>
      <c r="P18" s="208"/>
      <c r="Q18" s="208"/>
      <c r="R18" s="207"/>
      <c r="S18" s="207"/>
      <c r="T18" s="207"/>
      <c r="U18" s="207"/>
      <c r="V18" s="208"/>
      <c r="W18" s="208"/>
      <c r="X18" s="208"/>
      <c r="Y18" s="208"/>
      <c r="Z18" s="209"/>
      <c r="AA18" s="209"/>
      <c r="AB18" s="209"/>
      <c r="AC18" s="209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187"/>
      <c r="BI18" s="187"/>
      <c r="BJ18" s="187"/>
      <c r="BK18" s="187"/>
    </row>
    <row r="19" customFormat="false" ht="14.05" hidden="false" customHeight="false" outlineLevel="0" collapsed="false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87"/>
      <c r="BK19" s="187"/>
    </row>
    <row r="20" customFormat="false" ht="14.05" hidden="false" customHeight="false" outlineLevel="0" collapsed="false">
      <c r="A20" s="187"/>
      <c r="B20" s="210" t="s">
        <v>185</v>
      </c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187"/>
      <c r="BG20" s="187"/>
      <c r="BH20" s="187"/>
      <c r="BI20" s="187"/>
      <c r="BJ20" s="187"/>
      <c r="BK20" s="187"/>
    </row>
    <row r="21" customFormat="false" ht="14.05" hidden="false" customHeight="false" outlineLevel="0" collapsed="false">
      <c r="A21" s="187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187"/>
      <c r="BG21" s="187"/>
      <c r="BH21" s="187"/>
      <c r="BI21" s="187"/>
      <c r="BJ21" s="187"/>
      <c r="BK21" s="187"/>
    </row>
    <row r="22" customFormat="false" ht="14.05" hidden="false" customHeight="false" outlineLevel="0" collapsed="false">
      <c r="A22" s="187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1"/>
      <c r="BE22" s="211"/>
      <c r="BF22" s="187"/>
      <c r="BG22" s="187"/>
      <c r="BH22" s="187"/>
      <c r="BI22" s="187"/>
      <c r="BJ22" s="187"/>
      <c r="BK22" s="187"/>
    </row>
    <row r="23" customFormat="false" ht="14.05" hidden="false" customHeight="false" outlineLevel="0" collapsed="false">
      <c r="A23" s="187"/>
      <c r="B23" s="212" t="s">
        <v>304</v>
      </c>
      <c r="C23" s="212"/>
      <c r="D23" s="212"/>
      <c r="E23" s="212"/>
      <c r="F23" s="212"/>
      <c r="G23" s="212"/>
      <c r="H23" s="212"/>
      <c r="I23" s="212"/>
      <c r="J23" s="212"/>
      <c r="K23" s="212"/>
      <c r="L23" s="213" t="s">
        <v>305</v>
      </c>
      <c r="M23" s="213"/>
      <c r="N23" s="213"/>
      <c r="O23" s="213"/>
      <c r="P23" s="213"/>
      <c r="Q23" s="213"/>
      <c r="R23" s="213"/>
      <c r="S23" s="213"/>
      <c r="T23" s="213"/>
      <c r="U23" s="213"/>
      <c r="V23" s="214"/>
      <c r="W23" s="212" t="s">
        <v>306</v>
      </c>
      <c r="X23" s="212"/>
      <c r="Y23" s="212"/>
      <c r="Z23" s="212"/>
      <c r="AA23" s="212"/>
      <c r="AB23" s="212"/>
      <c r="AC23" s="212"/>
      <c r="AD23" s="212"/>
      <c r="AE23" s="212"/>
      <c r="AF23" s="212"/>
      <c r="AG23" s="215" t="s">
        <v>307</v>
      </c>
      <c r="AH23" s="215"/>
      <c r="AI23" s="215"/>
      <c r="AJ23" s="216" t="s">
        <v>308</v>
      </c>
      <c r="AK23" s="216"/>
      <c r="AL23" s="216"/>
      <c r="AM23" s="217" t="s">
        <v>5</v>
      </c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187"/>
      <c r="BG23" s="187"/>
      <c r="BH23" s="187"/>
      <c r="BI23" s="187"/>
      <c r="BJ23" s="187"/>
      <c r="BK23" s="187"/>
    </row>
    <row r="24" customFormat="false" ht="14.05" hidden="false" customHeight="false" outlineLevel="0" collapsed="false">
      <c r="A24" s="187"/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4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5"/>
      <c r="AH24" s="215"/>
      <c r="AI24" s="215"/>
      <c r="AJ24" s="216"/>
      <c r="AK24" s="216"/>
      <c r="AL24" s="216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187"/>
      <c r="BG24" s="187"/>
      <c r="BH24" s="187"/>
      <c r="BI24" s="187"/>
      <c r="BJ24" s="187"/>
      <c r="BK24" s="187"/>
    </row>
    <row r="25" customFormat="false" ht="14.05" hidden="false" customHeight="false" outlineLevel="0" collapsed="false">
      <c r="A25" s="187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4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20"/>
      <c r="AH25" s="220"/>
      <c r="AI25" s="220"/>
      <c r="AJ25" s="220"/>
      <c r="AK25" s="220"/>
      <c r="AL25" s="220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187"/>
      <c r="BG25" s="187"/>
      <c r="BH25" s="187"/>
      <c r="BI25" s="187"/>
      <c r="BJ25" s="187"/>
      <c r="BK25" s="187"/>
    </row>
    <row r="26" customFormat="false" ht="14.05" hidden="false" customHeight="false" outlineLevel="0" collapsed="false">
      <c r="A26" s="187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4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20"/>
      <c r="AH26" s="220"/>
      <c r="AI26" s="220"/>
      <c r="AJ26" s="220"/>
      <c r="AK26" s="220"/>
      <c r="AL26" s="220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187"/>
      <c r="BG26" s="187"/>
      <c r="BH26" s="187"/>
      <c r="BI26" s="187"/>
      <c r="BJ26" s="187"/>
      <c r="BK26" s="187"/>
    </row>
    <row r="27" customFormat="false" ht="14.05" hidden="false" customHeight="false" outlineLevel="0" collapsed="false">
      <c r="A27" s="187"/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14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3"/>
      <c r="AH27" s="223"/>
      <c r="AI27" s="223"/>
      <c r="AJ27" s="223"/>
      <c r="AK27" s="223"/>
      <c r="AL27" s="223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187"/>
      <c r="BG27" s="187"/>
      <c r="BH27" s="187"/>
      <c r="BI27" s="187"/>
      <c r="BJ27" s="187"/>
      <c r="BK27" s="187"/>
    </row>
    <row r="28" customFormat="false" ht="14.05" hidden="false" customHeight="false" outlineLevel="0" collapsed="false">
      <c r="A28" s="187"/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14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3"/>
      <c r="AH28" s="223"/>
      <c r="AI28" s="223"/>
      <c r="AJ28" s="223"/>
      <c r="AK28" s="223"/>
      <c r="AL28" s="223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187"/>
      <c r="BG28" s="187"/>
      <c r="BH28" s="187"/>
      <c r="BI28" s="187"/>
      <c r="BJ28" s="187"/>
      <c r="BK28" s="187"/>
    </row>
    <row r="29" customFormat="false" ht="14.05" hidden="false" customHeight="false" outlineLevel="0" collapsed="false">
      <c r="A29" s="187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1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6"/>
      <c r="AH29" s="226"/>
      <c r="AI29" s="226"/>
      <c r="AJ29" s="226"/>
      <c r="AK29" s="226"/>
      <c r="AL29" s="226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187"/>
      <c r="BG29" s="187"/>
      <c r="BH29" s="187"/>
      <c r="BI29" s="187"/>
      <c r="BJ29" s="187"/>
      <c r="BK29" s="187"/>
    </row>
    <row r="30" customFormat="false" ht="14.05" hidden="false" customHeight="false" outlineLevel="0" collapsed="false">
      <c r="A30" s="187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1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6"/>
      <c r="AH30" s="226"/>
      <c r="AI30" s="226"/>
      <c r="AJ30" s="226"/>
      <c r="AK30" s="226"/>
      <c r="AL30" s="226"/>
      <c r="AM30" s="225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187"/>
      <c r="BG30" s="187"/>
      <c r="BH30" s="187"/>
      <c r="BI30" s="187"/>
      <c r="BJ30" s="187"/>
      <c r="BK30" s="187"/>
    </row>
    <row r="31" customFormat="false" ht="14.05" hidden="false" customHeight="false" outlineLevel="0" collapsed="false">
      <c r="A31" s="187"/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14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3"/>
      <c r="AH31" s="223"/>
      <c r="AI31" s="223"/>
      <c r="AJ31" s="223"/>
      <c r="AK31" s="223"/>
      <c r="AL31" s="223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187"/>
      <c r="BG31" s="187"/>
      <c r="BH31" s="187"/>
      <c r="BI31" s="187"/>
      <c r="BJ31" s="187"/>
      <c r="BK31" s="187"/>
    </row>
    <row r="32" customFormat="false" ht="14.05" hidden="false" customHeight="false" outlineLevel="0" collapsed="false">
      <c r="A32" s="187"/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14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3"/>
      <c r="AH32" s="223"/>
      <c r="AI32" s="223"/>
      <c r="AJ32" s="223"/>
      <c r="AK32" s="223"/>
      <c r="AL32" s="223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187"/>
      <c r="BG32" s="187"/>
      <c r="BH32" s="187"/>
      <c r="BI32" s="187"/>
      <c r="BJ32" s="187"/>
      <c r="BK32" s="187"/>
    </row>
    <row r="33" customFormat="false" ht="14.05" hidden="false" customHeight="false" outlineLevel="0" collapsed="false">
      <c r="A33" s="187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1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6"/>
      <c r="AH33" s="226"/>
      <c r="AI33" s="226"/>
      <c r="AJ33" s="226"/>
      <c r="AK33" s="226"/>
      <c r="AL33" s="226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187"/>
      <c r="BG33" s="187"/>
      <c r="BH33" s="187"/>
      <c r="BI33" s="187"/>
      <c r="BJ33" s="187"/>
      <c r="BK33" s="187"/>
    </row>
    <row r="34" customFormat="false" ht="14.05" hidden="false" customHeight="false" outlineLevel="0" collapsed="false">
      <c r="A34" s="187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1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6"/>
      <c r="AH34" s="226"/>
      <c r="AI34" s="226"/>
      <c r="AJ34" s="226"/>
      <c r="AK34" s="226"/>
      <c r="AL34" s="226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187"/>
      <c r="BG34" s="187"/>
      <c r="BH34" s="187"/>
      <c r="BI34" s="187"/>
      <c r="BJ34" s="187"/>
      <c r="BK34" s="187"/>
    </row>
    <row r="35" customFormat="false" ht="14.05" hidden="false" customHeight="false" outlineLevel="0" collapsed="false">
      <c r="A35" s="187"/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14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3"/>
      <c r="AH35" s="223"/>
      <c r="AI35" s="223"/>
      <c r="AJ35" s="223"/>
      <c r="AK35" s="223"/>
      <c r="AL35" s="223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187"/>
      <c r="BG35" s="187"/>
      <c r="BH35" s="187"/>
      <c r="BI35" s="187"/>
      <c r="BJ35" s="187"/>
      <c r="BK35" s="187"/>
    </row>
    <row r="36" customFormat="false" ht="14.05" hidden="false" customHeight="false" outlineLevel="0" collapsed="false">
      <c r="A36" s="187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14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3"/>
      <c r="AH36" s="223"/>
      <c r="AI36" s="223"/>
      <c r="AJ36" s="223"/>
      <c r="AK36" s="223"/>
      <c r="AL36" s="223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187"/>
      <c r="BG36" s="187"/>
      <c r="BH36" s="187"/>
      <c r="BI36" s="187"/>
      <c r="BJ36" s="187"/>
      <c r="BK36" s="187"/>
    </row>
    <row r="37" customFormat="false" ht="14.05" hidden="false" customHeight="false" outlineLevel="0" collapsed="false">
      <c r="A37" s="187"/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1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6"/>
      <c r="AH37" s="226"/>
      <c r="AI37" s="226"/>
      <c r="AJ37" s="226"/>
      <c r="AK37" s="226"/>
      <c r="AL37" s="226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187"/>
      <c r="BG37" s="187"/>
      <c r="BH37" s="187"/>
      <c r="BI37" s="187"/>
      <c r="BJ37" s="187"/>
      <c r="BK37" s="187"/>
    </row>
    <row r="38" customFormat="false" ht="14.05" hidden="false" customHeight="false" outlineLevel="0" collapsed="false">
      <c r="A38" s="187"/>
      <c r="B38" s="229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1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6"/>
      <c r="AH38" s="226"/>
      <c r="AI38" s="226"/>
      <c r="AJ38" s="226"/>
      <c r="AK38" s="226"/>
      <c r="AL38" s="226"/>
      <c r="AM38" s="225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187"/>
      <c r="BG38" s="187"/>
      <c r="BH38" s="187"/>
      <c r="BI38" s="187"/>
      <c r="BJ38" s="187"/>
      <c r="BK38" s="187"/>
    </row>
    <row r="39" customFormat="false" ht="14.05" hidden="false" customHeight="false" outlineLevel="0" collapsed="false">
      <c r="A39" s="187"/>
      <c r="B39" s="212" t="s">
        <v>309</v>
      </c>
      <c r="C39" s="212"/>
      <c r="D39" s="212"/>
      <c r="E39" s="212"/>
      <c r="F39" s="212"/>
      <c r="G39" s="212"/>
      <c r="H39" s="212"/>
      <c r="I39" s="212"/>
      <c r="J39" s="212"/>
      <c r="K39" s="212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14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3"/>
      <c r="AH39" s="223"/>
      <c r="AI39" s="223"/>
      <c r="AJ39" s="223"/>
      <c r="AK39" s="223"/>
      <c r="AL39" s="223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187"/>
      <c r="BG39" s="187"/>
      <c r="BH39" s="187"/>
      <c r="BI39" s="187"/>
      <c r="BJ39" s="187"/>
      <c r="BK39" s="187"/>
    </row>
    <row r="40" customFormat="false" ht="14.05" hidden="false" customHeight="false" outlineLevel="0" collapsed="false">
      <c r="A40" s="187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14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3"/>
      <c r="AH40" s="223"/>
      <c r="AI40" s="223"/>
      <c r="AJ40" s="223"/>
      <c r="AK40" s="223"/>
      <c r="AL40" s="223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187"/>
      <c r="BG40" s="187"/>
      <c r="BH40" s="187"/>
      <c r="BI40" s="187"/>
      <c r="BJ40" s="187"/>
      <c r="BK40" s="187"/>
    </row>
    <row r="41" customFormat="false" ht="14.05" hidden="false" customHeight="false" outlineLevel="0" collapsed="false">
      <c r="A41" s="187"/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226"/>
      <c r="AI41" s="226"/>
      <c r="AJ41" s="226"/>
      <c r="AK41" s="226"/>
      <c r="AL41" s="226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187"/>
      <c r="BG41" s="187"/>
      <c r="BH41" s="187"/>
      <c r="BI41" s="187"/>
      <c r="BJ41" s="187"/>
      <c r="BK41" s="187"/>
    </row>
    <row r="42" customFormat="false" ht="14.05" hidden="false" customHeight="false" outlineLevel="0" collapsed="false">
      <c r="A42" s="187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6"/>
      <c r="AH42" s="226"/>
      <c r="AI42" s="226"/>
      <c r="AJ42" s="226"/>
      <c r="AK42" s="226"/>
      <c r="AL42" s="226"/>
      <c r="AM42" s="225"/>
      <c r="AN42" s="225"/>
      <c r="AO42" s="225"/>
      <c r="AP42" s="225"/>
      <c r="AQ42" s="225"/>
      <c r="AR42" s="225"/>
      <c r="AS42" s="225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187"/>
      <c r="BG42" s="187"/>
      <c r="BH42" s="187"/>
      <c r="BI42" s="187"/>
      <c r="BJ42" s="187"/>
      <c r="BK42" s="187"/>
    </row>
    <row r="43" customFormat="false" ht="14.05" hidden="false" customHeight="false" outlineLevel="0" collapsed="false">
      <c r="A43" s="187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14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3"/>
      <c r="AH43" s="223"/>
      <c r="AI43" s="223"/>
      <c r="AJ43" s="223"/>
      <c r="AK43" s="223"/>
      <c r="AL43" s="223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187"/>
      <c r="BG43" s="187"/>
      <c r="BH43" s="187"/>
      <c r="BI43" s="187"/>
      <c r="BJ43" s="187"/>
      <c r="BK43" s="187"/>
    </row>
    <row r="44" customFormat="false" ht="14.05" hidden="false" customHeight="false" outlineLevel="0" collapsed="false">
      <c r="A44" s="187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14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3"/>
      <c r="AH44" s="223"/>
      <c r="AI44" s="223"/>
      <c r="AJ44" s="223"/>
      <c r="AK44" s="223"/>
      <c r="AL44" s="223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187"/>
      <c r="BG44" s="187"/>
      <c r="BH44" s="187"/>
      <c r="BI44" s="187"/>
      <c r="BJ44" s="187"/>
      <c r="BK44" s="187"/>
    </row>
    <row r="45" customFormat="false" ht="14.05" hidden="false" customHeight="false" outlineLevel="0" collapsed="false">
      <c r="A45" s="187"/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1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6"/>
      <c r="AH45" s="226"/>
      <c r="AI45" s="226"/>
      <c r="AJ45" s="226"/>
      <c r="AK45" s="226"/>
      <c r="AL45" s="226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187"/>
      <c r="BG45" s="187"/>
      <c r="BH45" s="187"/>
      <c r="BI45" s="187"/>
      <c r="BJ45" s="187"/>
      <c r="BK45" s="187"/>
    </row>
    <row r="46" customFormat="false" ht="14.05" hidden="false" customHeight="false" outlineLevel="0" collapsed="false">
      <c r="A46" s="187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1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6"/>
      <c r="AH46" s="226"/>
      <c r="AI46" s="226"/>
      <c r="AJ46" s="226"/>
      <c r="AK46" s="226"/>
      <c r="AL46" s="226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5"/>
      <c r="BA46" s="225"/>
      <c r="BB46" s="225"/>
      <c r="BC46" s="225"/>
      <c r="BD46" s="225"/>
      <c r="BE46" s="225"/>
      <c r="BF46" s="187"/>
      <c r="BG46" s="187"/>
      <c r="BH46" s="187"/>
      <c r="BI46" s="187"/>
      <c r="BJ46" s="187"/>
      <c r="BK46" s="187"/>
    </row>
    <row r="47" customFormat="false" ht="14.05" hidden="false" customHeight="false" outlineLevel="0" collapsed="false">
      <c r="A47" s="187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14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3"/>
      <c r="AH47" s="223"/>
      <c r="AI47" s="223"/>
      <c r="AJ47" s="223"/>
      <c r="AK47" s="223"/>
      <c r="AL47" s="223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187"/>
      <c r="BG47" s="187"/>
      <c r="BH47" s="187"/>
      <c r="BI47" s="187"/>
      <c r="BJ47" s="187"/>
      <c r="BK47" s="187"/>
    </row>
    <row r="48" customFormat="false" ht="14.05" hidden="false" customHeight="false" outlineLevel="0" collapsed="false">
      <c r="A48" s="187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14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3"/>
      <c r="AH48" s="223"/>
      <c r="AI48" s="223"/>
      <c r="AJ48" s="223"/>
      <c r="AK48" s="223"/>
      <c r="AL48" s="223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222"/>
      <c r="BC48" s="222"/>
      <c r="BD48" s="222"/>
      <c r="BE48" s="222"/>
      <c r="BF48" s="187"/>
      <c r="BG48" s="187"/>
      <c r="BH48" s="187"/>
      <c r="BI48" s="187"/>
      <c r="BJ48" s="187"/>
      <c r="BK48" s="187"/>
    </row>
    <row r="49" customFormat="false" ht="14.05" hidden="false" customHeight="false" outlineLevel="0" collapsed="false">
      <c r="A49" s="187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14"/>
      <c r="W49" s="224"/>
      <c r="X49" s="224"/>
      <c r="Y49" s="224"/>
      <c r="Z49" s="224"/>
      <c r="AA49" s="224"/>
      <c r="AB49" s="224"/>
      <c r="AC49" s="224"/>
      <c r="AD49" s="224"/>
      <c r="AE49" s="224"/>
      <c r="AF49" s="224"/>
      <c r="AG49" s="226"/>
      <c r="AH49" s="226"/>
      <c r="AI49" s="226"/>
      <c r="AJ49" s="226"/>
      <c r="AK49" s="226"/>
      <c r="AL49" s="226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187"/>
      <c r="BG49" s="187"/>
      <c r="BH49" s="187"/>
      <c r="BI49" s="187"/>
      <c r="BJ49" s="187"/>
      <c r="BK49" s="187"/>
    </row>
    <row r="50" customFormat="false" ht="14.05" hidden="false" customHeight="false" outlineLevel="0" collapsed="false">
      <c r="A50" s="187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1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6"/>
      <c r="AH50" s="226"/>
      <c r="AI50" s="226"/>
      <c r="AJ50" s="226"/>
      <c r="AK50" s="226"/>
      <c r="AL50" s="226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187"/>
      <c r="BG50" s="187"/>
      <c r="BH50" s="187"/>
      <c r="BI50" s="187"/>
      <c r="BJ50" s="187"/>
      <c r="BK50" s="187"/>
    </row>
    <row r="51" customFormat="false" ht="14.05" hidden="false" customHeight="false" outlineLevel="0" collapsed="false">
      <c r="A51" s="187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14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3"/>
      <c r="AH51" s="223"/>
      <c r="AI51" s="223"/>
      <c r="AJ51" s="223"/>
      <c r="AK51" s="223"/>
      <c r="AL51" s="223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187"/>
      <c r="BG51" s="187"/>
      <c r="BH51" s="187"/>
      <c r="BI51" s="187"/>
      <c r="BJ51" s="187"/>
      <c r="BK51" s="187"/>
    </row>
    <row r="52" customFormat="false" ht="14.05" hidden="false" customHeight="false" outlineLevel="0" collapsed="false">
      <c r="A52" s="187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14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3"/>
      <c r="AH52" s="223"/>
      <c r="AI52" s="223"/>
      <c r="AJ52" s="223"/>
      <c r="AK52" s="223"/>
      <c r="AL52" s="223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187"/>
      <c r="BG52" s="187"/>
      <c r="BH52" s="187"/>
      <c r="BI52" s="187"/>
      <c r="BJ52" s="187"/>
      <c r="BK52" s="187"/>
    </row>
    <row r="53" customFormat="false" ht="14.05" hidden="false" customHeight="false" outlineLevel="0" collapsed="false">
      <c r="A53" s="187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1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6"/>
      <c r="AH53" s="226"/>
      <c r="AI53" s="226"/>
      <c r="AJ53" s="226"/>
      <c r="AK53" s="226"/>
      <c r="AL53" s="226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187"/>
      <c r="BG53" s="187"/>
      <c r="BH53" s="187"/>
      <c r="BI53" s="187"/>
      <c r="BJ53" s="187"/>
      <c r="BK53" s="187"/>
    </row>
    <row r="54" customFormat="false" ht="14.05" hidden="false" customHeight="false" outlineLevel="0" collapsed="false">
      <c r="A54" s="187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14"/>
      <c r="W54" s="224"/>
      <c r="X54" s="224"/>
      <c r="Y54" s="224"/>
      <c r="Z54" s="224"/>
      <c r="AA54" s="224"/>
      <c r="AB54" s="224"/>
      <c r="AC54" s="224"/>
      <c r="AD54" s="224"/>
      <c r="AE54" s="224"/>
      <c r="AF54" s="224"/>
      <c r="AG54" s="226"/>
      <c r="AH54" s="226"/>
      <c r="AI54" s="226"/>
      <c r="AJ54" s="226"/>
      <c r="AK54" s="226"/>
      <c r="AL54" s="226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187"/>
      <c r="BG54" s="187"/>
      <c r="BH54" s="187"/>
      <c r="BI54" s="187"/>
      <c r="BJ54" s="187"/>
      <c r="BK54" s="187"/>
    </row>
    <row r="55" customFormat="false" ht="14.05" hidden="false" customHeight="false" outlineLevel="0" collapsed="false">
      <c r="A55" s="187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14"/>
      <c r="W55" s="221"/>
      <c r="X55" s="221"/>
      <c r="Y55" s="221"/>
      <c r="Z55" s="221"/>
      <c r="AA55" s="221"/>
      <c r="AB55" s="221"/>
      <c r="AC55" s="221"/>
      <c r="AD55" s="221"/>
      <c r="AE55" s="221"/>
      <c r="AF55" s="221"/>
      <c r="AG55" s="223"/>
      <c r="AH55" s="223"/>
      <c r="AI55" s="223"/>
      <c r="AJ55" s="223"/>
      <c r="AK55" s="223"/>
      <c r="AL55" s="223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187"/>
      <c r="BG55" s="187"/>
      <c r="BH55" s="187"/>
      <c r="BI55" s="187"/>
      <c r="BJ55" s="187"/>
      <c r="BK55" s="187"/>
    </row>
    <row r="56" customFormat="false" ht="14.05" hidden="false" customHeight="false" outlineLevel="0" collapsed="false">
      <c r="A56" s="187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14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3"/>
      <c r="AH56" s="223"/>
      <c r="AI56" s="223"/>
      <c r="AJ56" s="223"/>
      <c r="AK56" s="223"/>
      <c r="AL56" s="223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187"/>
      <c r="BG56" s="187"/>
      <c r="BH56" s="187"/>
      <c r="BI56" s="187"/>
      <c r="BJ56" s="187"/>
      <c r="BK56" s="187"/>
    </row>
    <row r="57" customFormat="false" ht="14.05" hidden="false" customHeight="false" outlineLevel="0" collapsed="false">
      <c r="A57" s="187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1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6"/>
      <c r="AH57" s="236"/>
      <c r="AI57" s="236"/>
      <c r="AJ57" s="236"/>
      <c r="AK57" s="236"/>
      <c r="AL57" s="236"/>
      <c r="AM57" s="235"/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  <c r="BA57" s="235"/>
      <c r="BB57" s="235"/>
      <c r="BC57" s="235"/>
      <c r="BD57" s="235"/>
      <c r="BE57" s="235"/>
      <c r="BF57" s="187"/>
      <c r="BG57" s="187"/>
      <c r="BH57" s="187"/>
      <c r="BI57" s="187"/>
      <c r="BJ57" s="187"/>
      <c r="BK57" s="187"/>
    </row>
    <row r="58" customFormat="false" ht="14.05" hidden="false" customHeight="false" outlineLevel="0" collapsed="false">
      <c r="A58" s="187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1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6"/>
      <c r="AH58" s="236"/>
      <c r="AI58" s="236"/>
      <c r="AJ58" s="236"/>
      <c r="AK58" s="236"/>
      <c r="AL58" s="236"/>
      <c r="AM58" s="235"/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235"/>
      <c r="AY58" s="235"/>
      <c r="AZ58" s="235"/>
      <c r="BA58" s="235"/>
      <c r="BB58" s="235"/>
      <c r="BC58" s="235"/>
      <c r="BD58" s="235"/>
      <c r="BE58" s="235"/>
      <c r="BF58" s="187"/>
      <c r="BG58" s="187"/>
      <c r="BH58" s="187"/>
      <c r="BI58" s="187"/>
      <c r="BJ58" s="187"/>
      <c r="BK58" s="187"/>
    </row>
    <row r="59" customFormat="false" ht="14.05" hidden="false" customHeight="false" outlineLevel="0" collapsed="false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</row>
    <row r="60" customFormat="false" ht="14.05" hidden="false" customHeight="false" outlineLevel="0" collapsed="false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</row>
    <row r="61" customFormat="false" ht="14.05" hidden="false" customHeight="false" outlineLevel="0" collapsed="false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</row>
    <row r="62" customFormat="false" ht="14.05" hidden="false" customHeight="false" outlineLevel="0" collapsed="false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</row>
    <row r="63" customFormat="false" ht="14.05" hidden="false" customHeight="false" outlineLevel="0" collapsed="false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</row>
  </sheetData>
  <mergeCells count="161">
    <mergeCell ref="B2:AC3"/>
    <mergeCell ref="B4:E6"/>
    <mergeCell ref="F4:AC4"/>
    <mergeCell ref="F5:I6"/>
    <mergeCell ref="J5:M6"/>
    <mergeCell ref="N5:Q6"/>
    <mergeCell ref="R5:U6"/>
    <mergeCell ref="V5:Y6"/>
    <mergeCell ref="Z5:AC6"/>
    <mergeCell ref="B7:E8"/>
    <mergeCell ref="F7:I8"/>
    <mergeCell ref="J7:M8"/>
    <mergeCell ref="N7:Q8"/>
    <mergeCell ref="R7:U8"/>
    <mergeCell ref="V7:Y8"/>
    <mergeCell ref="Z7:AC8"/>
    <mergeCell ref="B9:E10"/>
    <mergeCell ref="F9:I10"/>
    <mergeCell ref="J9:M10"/>
    <mergeCell ref="N9:Q10"/>
    <mergeCell ref="R9:U10"/>
    <mergeCell ref="V9:Y10"/>
    <mergeCell ref="Z9:AC10"/>
    <mergeCell ref="B11:E12"/>
    <mergeCell ref="F11:I12"/>
    <mergeCell ref="J11:M12"/>
    <mergeCell ref="N11:Q12"/>
    <mergeCell ref="R11:U12"/>
    <mergeCell ref="V11:Y12"/>
    <mergeCell ref="Z11:AC12"/>
    <mergeCell ref="B13:E14"/>
    <mergeCell ref="F13:I14"/>
    <mergeCell ref="J13:M14"/>
    <mergeCell ref="N13:Q14"/>
    <mergeCell ref="R13:U14"/>
    <mergeCell ref="V13:Y14"/>
    <mergeCell ref="Z13:AC14"/>
    <mergeCell ref="B15:E16"/>
    <mergeCell ref="F15:I16"/>
    <mergeCell ref="J15:M16"/>
    <mergeCell ref="N15:Q16"/>
    <mergeCell ref="R15:U16"/>
    <mergeCell ref="V15:Y16"/>
    <mergeCell ref="Z15:AC16"/>
    <mergeCell ref="B17:E18"/>
    <mergeCell ref="F17:I18"/>
    <mergeCell ref="J17:M18"/>
    <mergeCell ref="N17:Q18"/>
    <mergeCell ref="R17:U18"/>
    <mergeCell ref="V17:Y18"/>
    <mergeCell ref="Z17:AC18"/>
    <mergeCell ref="B20:BE21"/>
    <mergeCell ref="B22:BE22"/>
    <mergeCell ref="B23:K24"/>
    <mergeCell ref="L23:U24"/>
    <mergeCell ref="V23:V58"/>
    <mergeCell ref="W23:AF24"/>
    <mergeCell ref="AG23:AI24"/>
    <mergeCell ref="AJ23:AL24"/>
    <mergeCell ref="AM23:BE24"/>
    <mergeCell ref="B25:K26"/>
    <mergeCell ref="L25:U26"/>
    <mergeCell ref="W25:AF26"/>
    <mergeCell ref="AG25:AI26"/>
    <mergeCell ref="AJ25:AL26"/>
    <mergeCell ref="AM25:BE26"/>
    <mergeCell ref="B27:K28"/>
    <mergeCell ref="L27:U28"/>
    <mergeCell ref="W27:AF28"/>
    <mergeCell ref="AG27:AI28"/>
    <mergeCell ref="AJ27:AL28"/>
    <mergeCell ref="AM27:BE28"/>
    <mergeCell ref="B29:K30"/>
    <mergeCell ref="L29:U30"/>
    <mergeCell ref="W29:AF30"/>
    <mergeCell ref="AG29:AI30"/>
    <mergeCell ref="AJ29:AL30"/>
    <mergeCell ref="AM29:BE30"/>
    <mergeCell ref="B31:K32"/>
    <mergeCell ref="L31:U32"/>
    <mergeCell ref="W31:AF32"/>
    <mergeCell ref="AG31:AI32"/>
    <mergeCell ref="AJ31:AL32"/>
    <mergeCell ref="AM31:BE32"/>
    <mergeCell ref="B33:K34"/>
    <mergeCell ref="L33:U34"/>
    <mergeCell ref="W33:AF34"/>
    <mergeCell ref="AG33:AI34"/>
    <mergeCell ref="AJ33:AL34"/>
    <mergeCell ref="AM33:BE34"/>
    <mergeCell ref="B35:K36"/>
    <mergeCell ref="L35:U36"/>
    <mergeCell ref="W35:AF36"/>
    <mergeCell ref="AG35:AI36"/>
    <mergeCell ref="AJ35:AL36"/>
    <mergeCell ref="AM35:BE36"/>
    <mergeCell ref="B37:U38"/>
    <mergeCell ref="W37:AF38"/>
    <mergeCell ref="AG37:AI38"/>
    <mergeCell ref="AJ37:AL38"/>
    <mergeCell ref="AM37:BE38"/>
    <mergeCell ref="B39:K40"/>
    <mergeCell ref="L39:U40"/>
    <mergeCell ref="W39:AF40"/>
    <mergeCell ref="AG39:AI40"/>
    <mergeCell ref="AJ39:AL40"/>
    <mergeCell ref="AM39:BE40"/>
    <mergeCell ref="B41:K42"/>
    <mergeCell ref="L41:U42"/>
    <mergeCell ref="W41:AF42"/>
    <mergeCell ref="AG41:AI42"/>
    <mergeCell ref="AJ41:AL42"/>
    <mergeCell ref="AM41:BE42"/>
    <mergeCell ref="B43:K44"/>
    <mergeCell ref="L43:U44"/>
    <mergeCell ref="W43:AF44"/>
    <mergeCell ref="AG43:AI44"/>
    <mergeCell ref="AJ43:AL44"/>
    <mergeCell ref="AM43:BE44"/>
    <mergeCell ref="B45:K46"/>
    <mergeCell ref="L45:U46"/>
    <mergeCell ref="W45:AF46"/>
    <mergeCell ref="AG45:AI46"/>
    <mergeCell ref="AJ45:AL46"/>
    <mergeCell ref="AM45:BE46"/>
    <mergeCell ref="B47:K48"/>
    <mergeCell ref="L47:U48"/>
    <mergeCell ref="W47:AF48"/>
    <mergeCell ref="AG47:AI48"/>
    <mergeCell ref="AJ47:AL48"/>
    <mergeCell ref="AM47:BE48"/>
    <mergeCell ref="B49:K50"/>
    <mergeCell ref="L49:U50"/>
    <mergeCell ref="W49:AF50"/>
    <mergeCell ref="AG49:AI50"/>
    <mergeCell ref="AJ49:AL50"/>
    <mergeCell ref="AM49:BE50"/>
    <mergeCell ref="B51:K52"/>
    <mergeCell ref="L51:U52"/>
    <mergeCell ref="W51:AF52"/>
    <mergeCell ref="AG51:AI52"/>
    <mergeCell ref="AJ51:AL52"/>
    <mergeCell ref="AM51:BE52"/>
    <mergeCell ref="B53:K54"/>
    <mergeCell ref="L53:U54"/>
    <mergeCell ref="W53:AF54"/>
    <mergeCell ref="AG53:AI54"/>
    <mergeCell ref="AJ53:AL54"/>
    <mergeCell ref="AM53:BE54"/>
    <mergeCell ref="B55:K56"/>
    <mergeCell ref="L55:U56"/>
    <mergeCell ref="W55:AF56"/>
    <mergeCell ref="AG55:AI56"/>
    <mergeCell ref="AJ55:AL56"/>
    <mergeCell ref="AM55:BE56"/>
    <mergeCell ref="B57:K58"/>
    <mergeCell ref="L57:U58"/>
    <mergeCell ref="W57:AF58"/>
    <mergeCell ref="AG57:AI58"/>
    <mergeCell ref="AJ57:AL58"/>
    <mergeCell ref="AM57:BE58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L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19" activeCellId="0" sqref="AA19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2" min="1" style="1" width="3.73"/>
    <col collapsed="false" customWidth="true" hidden="false" outlineLevel="0" max="10" min="3" style="1" width="5.75"/>
    <col collapsed="false" customWidth="true" hidden="false" outlineLevel="0" max="20" min="11" style="1" width="3.73"/>
    <col collapsed="false" customWidth="true" hidden="false" outlineLevel="0" max="38" min="21" style="1" width="4.31"/>
    <col collapsed="false" customWidth="true" hidden="false" outlineLevel="0" max="53" min="39" style="1" width="3.73"/>
    <col collapsed="false" customWidth="true" hidden="false" outlineLevel="0" max="1024" min="54" style="1" width="3.3"/>
  </cols>
  <sheetData>
    <row r="1" customFormat="false" ht="14.05" hidden="false" customHeight="false" outlineLevel="0" collapsed="false">
      <c r="A1" s="237"/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  <c r="AR1" s="237"/>
      <c r="AS1" s="237"/>
      <c r="AT1" s="237"/>
      <c r="AU1" s="237"/>
      <c r="AV1" s="237"/>
      <c r="AW1" s="237"/>
      <c r="AX1" s="237"/>
      <c r="AY1" s="237"/>
      <c r="AZ1" s="237"/>
      <c r="BA1" s="237"/>
      <c r="BB1" s="237"/>
      <c r="BC1" s="237"/>
      <c r="BD1" s="237"/>
      <c r="BE1" s="237"/>
      <c r="BF1" s="237"/>
      <c r="BG1" s="237"/>
      <c r="BH1" s="237"/>
      <c r="BI1" s="237"/>
      <c r="BJ1" s="237"/>
      <c r="BK1" s="237"/>
      <c r="BL1" s="237"/>
    </row>
    <row r="2" customFormat="false" ht="15" hidden="false" customHeight="true" outlineLevel="0" collapsed="false">
      <c r="A2" s="237"/>
      <c r="B2" s="237"/>
      <c r="C2" s="238" t="s">
        <v>310</v>
      </c>
      <c r="D2" s="238"/>
      <c r="E2" s="238"/>
      <c r="F2" s="238"/>
      <c r="G2" s="238"/>
      <c r="H2" s="238"/>
      <c r="I2" s="238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7"/>
      <c r="BA2" s="237"/>
      <c r="BB2" s="237"/>
      <c r="BC2" s="237"/>
      <c r="BD2" s="237"/>
      <c r="BE2" s="237"/>
      <c r="BF2" s="237"/>
      <c r="BG2" s="237"/>
      <c r="BH2" s="237"/>
      <c r="BI2" s="237"/>
      <c r="BJ2" s="237"/>
      <c r="BK2" s="237"/>
      <c r="BL2" s="237"/>
    </row>
    <row r="3" customFormat="false" ht="15" hidden="false" customHeight="true" outlineLevel="0" collapsed="false">
      <c r="A3" s="237"/>
      <c r="B3" s="237"/>
      <c r="C3" s="238"/>
      <c r="D3" s="238"/>
      <c r="E3" s="238"/>
      <c r="F3" s="238"/>
      <c r="G3" s="238"/>
      <c r="H3" s="238"/>
      <c r="I3" s="238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7"/>
      <c r="BA3" s="237"/>
      <c r="BB3" s="237"/>
      <c r="BC3" s="237"/>
      <c r="BD3" s="237"/>
      <c r="BE3" s="237"/>
      <c r="BF3" s="237"/>
      <c r="BG3" s="237"/>
      <c r="BH3" s="237"/>
      <c r="BI3" s="237"/>
      <c r="BJ3" s="237"/>
      <c r="BK3" s="237"/>
      <c r="BL3" s="237"/>
    </row>
    <row r="4" customFormat="false" ht="14.05" hidden="false" customHeight="false" outlineLevel="0" collapsed="false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</row>
    <row r="5" customFormat="false" ht="14.05" hidden="false" customHeight="false" outlineLevel="0" collapsed="false">
      <c r="A5" s="237"/>
      <c r="B5" s="237"/>
      <c r="C5" s="240" t="s">
        <v>311</v>
      </c>
      <c r="D5" s="240"/>
      <c r="E5" s="240"/>
      <c r="F5" s="240"/>
      <c r="G5" s="240"/>
      <c r="H5" s="240"/>
      <c r="I5" s="240"/>
      <c r="J5" s="240"/>
      <c r="K5" s="241"/>
      <c r="L5" s="241"/>
      <c r="M5" s="242" t="s">
        <v>312</v>
      </c>
      <c r="N5" s="242"/>
      <c r="O5" s="242"/>
      <c r="P5" s="242"/>
      <c r="Q5" s="242"/>
      <c r="R5" s="242"/>
      <c r="S5" s="242"/>
      <c r="T5" s="242"/>
      <c r="U5" s="243" t="s">
        <v>313</v>
      </c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</row>
    <row r="6" customFormat="false" ht="14.05" hidden="false" customHeight="false" outlineLevel="0" collapsed="false">
      <c r="A6" s="237"/>
      <c r="B6" s="237"/>
      <c r="C6" s="240"/>
      <c r="D6" s="240"/>
      <c r="E6" s="240"/>
      <c r="F6" s="240"/>
      <c r="G6" s="240"/>
      <c r="H6" s="240"/>
      <c r="I6" s="240"/>
      <c r="J6" s="240"/>
      <c r="K6" s="241"/>
      <c r="L6" s="241"/>
      <c r="M6" s="242"/>
      <c r="N6" s="242"/>
      <c r="O6" s="242"/>
      <c r="P6" s="242"/>
      <c r="Q6" s="242"/>
      <c r="R6" s="242"/>
      <c r="S6" s="242"/>
      <c r="T6" s="242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</row>
    <row r="7" customFormat="false" ht="14.05" hidden="false" customHeight="false" outlineLevel="0" collapsed="false">
      <c r="A7" s="237"/>
      <c r="B7" s="237"/>
      <c r="C7" s="245" t="s">
        <v>314</v>
      </c>
      <c r="D7" s="245"/>
      <c r="E7" s="245"/>
      <c r="F7" s="245"/>
      <c r="G7" s="246" t="s">
        <v>0</v>
      </c>
      <c r="H7" s="246"/>
      <c r="I7" s="246"/>
      <c r="J7" s="246"/>
      <c r="K7" s="247" t="s">
        <v>214</v>
      </c>
      <c r="L7" s="247"/>
      <c r="M7" s="248" t="s">
        <v>315</v>
      </c>
      <c r="N7" s="248"/>
      <c r="O7" s="249" t="s">
        <v>316</v>
      </c>
      <c r="P7" s="249"/>
      <c r="Q7" s="249" t="s">
        <v>317</v>
      </c>
      <c r="R7" s="249"/>
      <c r="S7" s="250" t="s">
        <v>318</v>
      </c>
      <c r="T7" s="250"/>
      <c r="U7" s="251" t="s">
        <v>319</v>
      </c>
      <c r="V7" s="251"/>
      <c r="W7" s="252" t="s">
        <v>320</v>
      </c>
      <c r="X7" s="252"/>
      <c r="Y7" s="253" t="s">
        <v>321</v>
      </c>
      <c r="Z7" s="253"/>
      <c r="AA7" s="254" t="s">
        <v>322</v>
      </c>
      <c r="AB7" s="254"/>
      <c r="AC7" s="255" t="s">
        <v>323</v>
      </c>
      <c r="AD7" s="255"/>
      <c r="AE7" s="256" t="s">
        <v>324</v>
      </c>
      <c r="AF7" s="256"/>
      <c r="AG7" s="257" t="s">
        <v>325</v>
      </c>
      <c r="AH7" s="257"/>
      <c r="AI7" s="246" t="s">
        <v>326</v>
      </c>
      <c r="AJ7" s="246"/>
      <c r="AK7" s="258" t="s">
        <v>327</v>
      </c>
      <c r="AL7" s="258"/>
      <c r="AM7" s="259" t="s">
        <v>328</v>
      </c>
      <c r="AN7" s="259"/>
      <c r="AO7" s="259"/>
      <c r="AP7" s="259"/>
      <c r="AQ7" s="259"/>
      <c r="AR7" s="260" t="s">
        <v>329</v>
      </c>
      <c r="AS7" s="260"/>
      <c r="AT7" s="260"/>
      <c r="AU7" s="260"/>
      <c r="AV7" s="260"/>
      <c r="AW7" s="260"/>
      <c r="AX7" s="260"/>
      <c r="AY7" s="260"/>
      <c r="AZ7" s="237"/>
      <c r="BA7" s="237"/>
      <c r="BB7" s="237"/>
      <c r="BC7" s="237"/>
      <c r="BD7" s="237"/>
      <c r="BE7" s="237"/>
      <c r="BF7" s="237"/>
      <c r="BG7" s="237"/>
      <c r="BH7" s="237"/>
      <c r="BI7" s="237"/>
      <c r="BJ7" s="237"/>
      <c r="BK7" s="237"/>
      <c r="BL7" s="237"/>
    </row>
    <row r="8" customFormat="false" ht="14.05" hidden="false" customHeight="false" outlineLevel="0" collapsed="false">
      <c r="A8" s="237"/>
      <c r="B8" s="237"/>
      <c r="C8" s="245"/>
      <c r="D8" s="245"/>
      <c r="E8" s="245"/>
      <c r="F8" s="245"/>
      <c r="G8" s="246"/>
      <c r="H8" s="246"/>
      <c r="I8" s="246"/>
      <c r="J8" s="246"/>
      <c r="K8" s="247"/>
      <c r="L8" s="247"/>
      <c r="M8" s="248"/>
      <c r="N8" s="248"/>
      <c r="O8" s="249"/>
      <c r="P8" s="249"/>
      <c r="Q8" s="249"/>
      <c r="R8" s="249"/>
      <c r="S8" s="250"/>
      <c r="T8" s="250"/>
      <c r="U8" s="251"/>
      <c r="V8" s="251"/>
      <c r="W8" s="252"/>
      <c r="X8" s="252"/>
      <c r="Y8" s="253"/>
      <c r="Z8" s="253"/>
      <c r="AA8" s="254"/>
      <c r="AB8" s="254"/>
      <c r="AC8" s="255"/>
      <c r="AD8" s="255"/>
      <c r="AE8" s="256"/>
      <c r="AF8" s="256"/>
      <c r="AG8" s="257"/>
      <c r="AH8" s="257"/>
      <c r="AI8" s="246"/>
      <c r="AJ8" s="246"/>
      <c r="AK8" s="258"/>
      <c r="AL8" s="258"/>
      <c r="AM8" s="259"/>
      <c r="AN8" s="259"/>
      <c r="AO8" s="259"/>
      <c r="AP8" s="259"/>
      <c r="AQ8" s="259"/>
      <c r="AR8" s="260"/>
      <c r="AS8" s="260"/>
      <c r="AT8" s="260"/>
      <c r="AU8" s="260"/>
      <c r="AV8" s="260"/>
      <c r="AW8" s="260"/>
      <c r="AX8" s="260"/>
      <c r="AY8" s="260"/>
      <c r="AZ8" s="237"/>
      <c r="BA8" s="237"/>
      <c r="BB8" s="237"/>
      <c r="BC8" s="237"/>
      <c r="BD8" s="237"/>
      <c r="BE8" s="237"/>
      <c r="BF8" s="237"/>
      <c r="BG8" s="237"/>
      <c r="BH8" s="237"/>
      <c r="BI8" s="237"/>
      <c r="BJ8" s="237"/>
      <c r="BK8" s="237"/>
      <c r="BL8" s="237"/>
    </row>
    <row r="9" customFormat="false" ht="14.05" hidden="false" customHeight="false" outlineLevel="0" collapsed="false">
      <c r="A9" s="237"/>
      <c r="B9" s="237"/>
      <c r="C9" s="261"/>
      <c r="D9" s="261"/>
      <c r="E9" s="261"/>
      <c r="F9" s="261"/>
      <c r="G9" s="262"/>
      <c r="H9" s="262"/>
      <c r="I9" s="262"/>
      <c r="J9" s="262"/>
      <c r="K9" s="263"/>
      <c r="L9" s="263"/>
      <c r="M9" s="264"/>
      <c r="N9" s="264"/>
      <c r="O9" s="265"/>
      <c r="P9" s="265"/>
      <c r="Q9" s="265"/>
      <c r="R9" s="265"/>
      <c r="S9" s="266"/>
      <c r="T9" s="266"/>
      <c r="U9" s="267"/>
      <c r="V9" s="267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9"/>
      <c r="AN9" s="269"/>
      <c r="AO9" s="270" t="s">
        <v>35</v>
      </c>
      <c r="AP9" s="271"/>
      <c r="AQ9" s="271"/>
      <c r="AR9" s="272"/>
      <c r="AS9" s="272"/>
      <c r="AT9" s="272"/>
      <c r="AU9" s="272"/>
      <c r="AV9" s="272"/>
      <c r="AW9" s="272"/>
      <c r="AX9" s="272"/>
      <c r="AY9" s="272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/>
      <c r="BL9" s="237"/>
    </row>
    <row r="10" customFormat="false" ht="14.05" hidden="false" customHeight="false" outlineLevel="0" collapsed="false">
      <c r="A10" s="237"/>
      <c r="B10" s="237"/>
      <c r="C10" s="261"/>
      <c r="D10" s="261"/>
      <c r="E10" s="261"/>
      <c r="F10" s="261"/>
      <c r="G10" s="262"/>
      <c r="H10" s="262"/>
      <c r="I10" s="262"/>
      <c r="J10" s="262"/>
      <c r="K10" s="263"/>
      <c r="L10" s="263"/>
      <c r="M10" s="264"/>
      <c r="N10" s="264"/>
      <c r="O10" s="265"/>
      <c r="P10" s="265"/>
      <c r="Q10" s="265"/>
      <c r="R10" s="265"/>
      <c r="S10" s="266"/>
      <c r="T10" s="266"/>
      <c r="U10" s="267"/>
      <c r="V10" s="267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268"/>
      <c r="AM10" s="269"/>
      <c r="AN10" s="269"/>
      <c r="AO10" s="270"/>
      <c r="AP10" s="271"/>
      <c r="AQ10" s="271"/>
      <c r="AR10" s="272"/>
      <c r="AS10" s="272"/>
      <c r="AT10" s="272"/>
      <c r="AU10" s="272"/>
      <c r="AV10" s="272"/>
      <c r="AW10" s="272"/>
      <c r="AX10" s="272"/>
      <c r="AY10" s="272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7"/>
    </row>
    <row r="11" customFormat="false" ht="14.05" hidden="false" customHeight="false" outlineLevel="0" collapsed="false">
      <c r="A11" s="237"/>
      <c r="B11" s="237"/>
      <c r="C11" s="273"/>
      <c r="D11" s="273"/>
      <c r="E11" s="273"/>
      <c r="F11" s="273"/>
      <c r="G11" s="274"/>
      <c r="H11" s="274"/>
      <c r="I11" s="274"/>
      <c r="J11" s="274"/>
      <c r="K11" s="275"/>
      <c r="L11" s="275"/>
      <c r="M11" s="276"/>
      <c r="N11" s="276"/>
      <c r="O11" s="277"/>
      <c r="P11" s="277"/>
      <c r="Q11" s="277"/>
      <c r="R11" s="277"/>
      <c r="S11" s="278"/>
      <c r="T11" s="278"/>
      <c r="U11" s="279"/>
      <c r="V11" s="279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76"/>
      <c r="AN11" s="276"/>
      <c r="AO11" s="281" t="s">
        <v>35</v>
      </c>
      <c r="AP11" s="282"/>
      <c r="AQ11" s="282"/>
      <c r="AR11" s="283"/>
      <c r="AS11" s="283"/>
      <c r="AT11" s="283"/>
      <c r="AU11" s="283"/>
      <c r="AV11" s="283"/>
      <c r="AW11" s="283"/>
      <c r="AX11" s="283"/>
      <c r="AY11" s="283"/>
      <c r="AZ11" s="237"/>
      <c r="BA11" s="237"/>
      <c r="BB11" s="237"/>
      <c r="BC11" s="237"/>
      <c r="BD11" s="237"/>
      <c r="BE11" s="237"/>
      <c r="BF11" s="237"/>
      <c r="BG11" s="237"/>
      <c r="BH11" s="237"/>
      <c r="BI11" s="237"/>
      <c r="BJ11" s="237"/>
      <c r="BK11" s="237"/>
      <c r="BL11" s="237"/>
    </row>
    <row r="12" customFormat="false" ht="14.05" hidden="false" customHeight="false" outlineLevel="0" collapsed="false">
      <c r="A12" s="237"/>
      <c r="B12" s="237"/>
      <c r="C12" s="273"/>
      <c r="D12" s="273"/>
      <c r="E12" s="273"/>
      <c r="F12" s="273"/>
      <c r="G12" s="274"/>
      <c r="H12" s="274"/>
      <c r="I12" s="274"/>
      <c r="J12" s="274"/>
      <c r="K12" s="275"/>
      <c r="L12" s="275"/>
      <c r="M12" s="276"/>
      <c r="N12" s="276"/>
      <c r="O12" s="277"/>
      <c r="P12" s="277"/>
      <c r="Q12" s="277"/>
      <c r="R12" s="277"/>
      <c r="S12" s="278"/>
      <c r="T12" s="278"/>
      <c r="U12" s="279"/>
      <c r="V12" s="279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76"/>
      <c r="AN12" s="276"/>
      <c r="AO12" s="281"/>
      <c r="AP12" s="282"/>
      <c r="AQ12" s="282"/>
      <c r="AR12" s="283"/>
      <c r="AS12" s="283"/>
      <c r="AT12" s="283"/>
      <c r="AU12" s="283"/>
      <c r="AV12" s="283"/>
      <c r="AW12" s="283"/>
      <c r="AX12" s="283"/>
      <c r="AY12" s="283"/>
      <c r="AZ12" s="237"/>
      <c r="BA12" s="237"/>
      <c r="BB12" s="237"/>
      <c r="BC12" s="237"/>
      <c r="BD12" s="237"/>
      <c r="BE12" s="237"/>
      <c r="BF12" s="237"/>
      <c r="BG12" s="237"/>
      <c r="BH12" s="237"/>
      <c r="BI12" s="237"/>
      <c r="BJ12" s="237"/>
      <c r="BK12" s="237"/>
      <c r="BL12" s="237"/>
    </row>
    <row r="13" customFormat="false" ht="14.05" hidden="false" customHeight="false" outlineLevel="0" collapsed="false">
      <c r="A13" s="237"/>
      <c r="B13" s="237"/>
      <c r="C13" s="273"/>
      <c r="D13" s="273"/>
      <c r="E13" s="273"/>
      <c r="F13" s="273"/>
      <c r="G13" s="274"/>
      <c r="H13" s="274"/>
      <c r="I13" s="274"/>
      <c r="J13" s="274"/>
      <c r="K13" s="275"/>
      <c r="L13" s="275"/>
      <c r="M13" s="276"/>
      <c r="N13" s="276"/>
      <c r="O13" s="277"/>
      <c r="P13" s="277"/>
      <c r="Q13" s="277"/>
      <c r="R13" s="277"/>
      <c r="S13" s="278"/>
      <c r="T13" s="278"/>
      <c r="U13" s="279"/>
      <c r="V13" s="279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76"/>
      <c r="AN13" s="276"/>
      <c r="AO13" s="281" t="s">
        <v>35</v>
      </c>
      <c r="AP13" s="282"/>
      <c r="AQ13" s="282"/>
      <c r="AR13" s="283"/>
      <c r="AS13" s="283"/>
      <c r="AT13" s="283"/>
      <c r="AU13" s="283"/>
      <c r="AV13" s="283"/>
      <c r="AW13" s="283"/>
      <c r="AX13" s="283"/>
      <c r="AY13" s="283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</row>
    <row r="14" customFormat="false" ht="14.05" hidden="false" customHeight="false" outlineLevel="0" collapsed="false">
      <c r="A14" s="237"/>
      <c r="B14" s="237"/>
      <c r="C14" s="273"/>
      <c r="D14" s="273"/>
      <c r="E14" s="273"/>
      <c r="F14" s="273"/>
      <c r="G14" s="274"/>
      <c r="H14" s="274"/>
      <c r="I14" s="274"/>
      <c r="J14" s="274"/>
      <c r="K14" s="275"/>
      <c r="L14" s="275"/>
      <c r="M14" s="276"/>
      <c r="N14" s="276"/>
      <c r="O14" s="277"/>
      <c r="P14" s="277"/>
      <c r="Q14" s="277"/>
      <c r="R14" s="277"/>
      <c r="S14" s="278"/>
      <c r="T14" s="278"/>
      <c r="U14" s="279"/>
      <c r="V14" s="279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76"/>
      <c r="AN14" s="276"/>
      <c r="AO14" s="281"/>
      <c r="AP14" s="282"/>
      <c r="AQ14" s="282"/>
      <c r="AR14" s="283"/>
      <c r="AS14" s="283"/>
      <c r="AT14" s="283"/>
      <c r="AU14" s="283"/>
      <c r="AV14" s="283"/>
      <c r="AW14" s="283"/>
      <c r="AX14" s="283"/>
      <c r="AY14" s="283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</row>
    <row r="15" customFormat="false" ht="14.05" hidden="false" customHeight="false" outlineLevel="0" collapsed="false">
      <c r="A15" s="237"/>
      <c r="B15" s="237"/>
      <c r="C15" s="273"/>
      <c r="D15" s="273"/>
      <c r="E15" s="273"/>
      <c r="F15" s="273"/>
      <c r="G15" s="274"/>
      <c r="H15" s="274"/>
      <c r="I15" s="274"/>
      <c r="J15" s="274"/>
      <c r="K15" s="275"/>
      <c r="L15" s="275"/>
      <c r="M15" s="276"/>
      <c r="N15" s="276"/>
      <c r="O15" s="277"/>
      <c r="P15" s="277"/>
      <c r="Q15" s="277"/>
      <c r="R15" s="277"/>
      <c r="S15" s="278"/>
      <c r="T15" s="278"/>
      <c r="U15" s="279"/>
      <c r="V15" s="279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76"/>
      <c r="AN15" s="276"/>
      <c r="AO15" s="281" t="s">
        <v>35</v>
      </c>
      <c r="AP15" s="282"/>
      <c r="AQ15" s="282"/>
      <c r="AR15" s="283"/>
      <c r="AS15" s="283"/>
      <c r="AT15" s="283"/>
      <c r="AU15" s="283"/>
      <c r="AV15" s="283"/>
      <c r="AW15" s="283"/>
      <c r="AX15" s="283"/>
      <c r="AY15" s="283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7"/>
      <c r="BK15" s="237"/>
      <c r="BL15" s="237"/>
    </row>
    <row r="16" customFormat="false" ht="14.05" hidden="false" customHeight="false" outlineLevel="0" collapsed="false">
      <c r="A16" s="237"/>
      <c r="B16" s="237"/>
      <c r="C16" s="273"/>
      <c r="D16" s="273"/>
      <c r="E16" s="273"/>
      <c r="F16" s="273"/>
      <c r="G16" s="274"/>
      <c r="H16" s="274"/>
      <c r="I16" s="274"/>
      <c r="J16" s="274"/>
      <c r="K16" s="275"/>
      <c r="L16" s="275"/>
      <c r="M16" s="276"/>
      <c r="N16" s="276"/>
      <c r="O16" s="277"/>
      <c r="P16" s="277"/>
      <c r="Q16" s="277"/>
      <c r="R16" s="277"/>
      <c r="S16" s="278"/>
      <c r="T16" s="278"/>
      <c r="U16" s="279"/>
      <c r="V16" s="279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76"/>
      <c r="AN16" s="276"/>
      <c r="AO16" s="281"/>
      <c r="AP16" s="282"/>
      <c r="AQ16" s="282"/>
      <c r="AR16" s="283"/>
      <c r="AS16" s="283"/>
      <c r="AT16" s="283"/>
      <c r="AU16" s="283"/>
      <c r="AV16" s="283"/>
      <c r="AW16" s="283"/>
      <c r="AX16" s="283"/>
      <c r="AY16" s="283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7"/>
      <c r="BK16" s="237"/>
      <c r="BL16" s="237"/>
    </row>
    <row r="17" customFormat="false" ht="14.05" hidden="false" customHeight="false" outlineLevel="0" collapsed="false">
      <c r="A17" s="237"/>
      <c r="B17" s="237"/>
      <c r="C17" s="273"/>
      <c r="D17" s="273"/>
      <c r="E17" s="273"/>
      <c r="F17" s="273"/>
      <c r="G17" s="274"/>
      <c r="H17" s="274"/>
      <c r="I17" s="274"/>
      <c r="J17" s="274"/>
      <c r="K17" s="275"/>
      <c r="L17" s="275"/>
      <c r="M17" s="276"/>
      <c r="N17" s="276"/>
      <c r="O17" s="277"/>
      <c r="P17" s="277"/>
      <c r="Q17" s="277"/>
      <c r="R17" s="277"/>
      <c r="S17" s="278"/>
      <c r="T17" s="278"/>
      <c r="U17" s="279"/>
      <c r="V17" s="279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76"/>
      <c r="AN17" s="276"/>
      <c r="AO17" s="281" t="s">
        <v>35</v>
      </c>
      <c r="AP17" s="282"/>
      <c r="AQ17" s="282"/>
      <c r="AR17" s="283"/>
      <c r="AS17" s="283"/>
      <c r="AT17" s="283"/>
      <c r="AU17" s="283"/>
      <c r="AV17" s="283"/>
      <c r="AW17" s="283"/>
      <c r="AX17" s="283"/>
      <c r="AY17" s="283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</row>
    <row r="18" customFormat="false" ht="14.05" hidden="false" customHeight="false" outlineLevel="0" collapsed="false">
      <c r="A18" s="237"/>
      <c r="B18" s="237"/>
      <c r="C18" s="273"/>
      <c r="D18" s="273"/>
      <c r="E18" s="273"/>
      <c r="F18" s="273"/>
      <c r="G18" s="274"/>
      <c r="H18" s="274"/>
      <c r="I18" s="274"/>
      <c r="J18" s="274"/>
      <c r="K18" s="275"/>
      <c r="L18" s="275"/>
      <c r="M18" s="276"/>
      <c r="N18" s="276"/>
      <c r="O18" s="277"/>
      <c r="P18" s="277"/>
      <c r="Q18" s="277"/>
      <c r="R18" s="277"/>
      <c r="S18" s="278"/>
      <c r="T18" s="278"/>
      <c r="U18" s="279"/>
      <c r="V18" s="279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76"/>
      <c r="AN18" s="276"/>
      <c r="AO18" s="281"/>
      <c r="AP18" s="282"/>
      <c r="AQ18" s="282"/>
      <c r="AR18" s="283"/>
      <c r="AS18" s="283"/>
      <c r="AT18" s="283"/>
      <c r="AU18" s="283"/>
      <c r="AV18" s="283"/>
      <c r="AW18" s="283"/>
      <c r="AX18" s="283"/>
      <c r="AY18" s="283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</row>
    <row r="19" customFormat="false" ht="15" hidden="false" customHeight="true" outlineLevel="0" collapsed="false">
      <c r="A19" s="237"/>
      <c r="B19" s="237"/>
      <c r="C19" s="273"/>
      <c r="D19" s="273"/>
      <c r="E19" s="273"/>
      <c r="F19" s="273"/>
      <c r="G19" s="141"/>
      <c r="H19" s="141"/>
      <c r="I19" s="141"/>
      <c r="J19" s="141"/>
      <c r="K19" s="275"/>
      <c r="L19" s="275"/>
      <c r="M19" s="276"/>
      <c r="N19" s="276"/>
      <c r="O19" s="277"/>
      <c r="P19" s="277"/>
      <c r="Q19" s="277"/>
      <c r="R19" s="277"/>
      <c r="S19" s="278"/>
      <c r="T19" s="278"/>
      <c r="U19" s="279"/>
      <c r="V19" s="279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4"/>
      <c r="AL19" s="284"/>
      <c r="AM19" s="276"/>
      <c r="AN19" s="276"/>
      <c r="AO19" s="281" t="s">
        <v>35</v>
      </c>
      <c r="AP19" s="282"/>
      <c r="AQ19" s="282"/>
      <c r="AR19" s="285"/>
      <c r="AS19" s="285"/>
      <c r="AT19" s="285"/>
      <c r="AU19" s="285"/>
      <c r="AV19" s="285"/>
      <c r="AW19" s="285"/>
      <c r="AX19" s="285"/>
      <c r="AY19" s="285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237"/>
      <c r="BL19" s="237"/>
    </row>
    <row r="20" customFormat="false" ht="15" hidden="false" customHeight="true" outlineLevel="0" collapsed="false">
      <c r="A20" s="237"/>
      <c r="B20" s="237"/>
      <c r="C20" s="273"/>
      <c r="D20" s="273"/>
      <c r="E20" s="273"/>
      <c r="F20" s="273"/>
      <c r="G20" s="141"/>
      <c r="H20" s="141"/>
      <c r="I20" s="141"/>
      <c r="J20" s="141"/>
      <c r="K20" s="275"/>
      <c r="L20" s="275"/>
      <c r="M20" s="276"/>
      <c r="N20" s="276"/>
      <c r="O20" s="277"/>
      <c r="P20" s="277"/>
      <c r="Q20" s="277"/>
      <c r="R20" s="277"/>
      <c r="S20" s="278"/>
      <c r="T20" s="278"/>
      <c r="U20" s="279"/>
      <c r="V20" s="279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4"/>
      <c r="AL20" s="284"/>
      <c r="AM20" s="276"/>
      <c r="AN20" s="276"/>
      <c r="AO20" s="281"/>
      <c r="AP20" s="282"/>
      <c r="AQ20" s="282"/>
      <c r="AR20" s="285"/>
      <c r="AS20" s="285"/>
      <c r="AT20" s="285"/>
      <c r="AU20" s="285"/>
      <c r="AV20" s="285"/>
      <c r="AW20" s="285"/>
      <c r="AX20" s="285"/>
      <c r="AY20" s="285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7"/>
      <c r="BK20" s="237"/>
      <c r="BL20" s="237"/>
    </row>
    <row r="21" customFormat="false" ht="14.05" hidden="false" customHeight="false" outlineLevel="0" collapsed="false">
      <c r="A21" s="237"/>
      <c r="B21" s="237"/>
      <c r="C21" s="273"/>
      <c r="D21" s="273"/>
      <c r="E21" s="273"/>
      <c r="F21" s="273"/>
      <c r="G21" s="274"/>
      <c r="H21" s="274"/>
      <c r="I21" s="274"/>
      <c r="J21" s="274"/>
      <c r="K21" s="275"/>
      <c r="L21" s="275"/>
      <c r="M21" s="276"/>
      <c r="N21" s="276"/>
      <c r="O21" s="277"/>
      <c r="P21" s="277"/>
      <c r="Q21" s="277"/>
      <c r="R21" s="277"/>
      <c r="S21" s="278"/>
      <c r="T21" s="278"/>
      <c r="U21" s="279"/>
      <c r="V21" s="279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76"/>
      <c r="AN21" s="276"/>
      <c r="AO21" s="281" t="s">
        <v>35</v>
      </c>
      <c r="AP21" s="282"/>
      <c r="AQ21" s="282"/>
      <c r="AR21" s="283"/>
      <c r="AS21" s="283"/>
      <c r="AT21" s="283"/>
      <c r="AU21" s="283"/>
      <c r="AV21" s="283"/>
      <c r="AW21" s="283"/>
      <c r="AX21" s="283"/>
      <c r="AY21" s="283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</row>
    <row r="22" customFormat="false" ht="14.05" hidden="false" customHeight="false" outlineLevel="0" collapsed="false">
      <c r="A22" s="237"/>
      <c r="B22" s="237"/>
      <c r="C22" s="273"/>
      <c r="D22" s="273"/>
      <c r="E22" s="273"/>
      <c r="F22" s="273"/>
      <c r="G22" s="274"/>
      <c r="H22" s="274"/>
      <c r="I22" s="274"/>
      <c r="J22" s="274"/>
      <c r="K22" s="275"/>
      <c r="L22" s="275"/>
      <c r="M22" s="276"/>
      <c r="N22" s="276"/>
      <c r="O22" s="277"/>
      <c r="P22" s="277"/>
      <c r="Q22" s="277"/>
      <c r="R22" s="277"/>
      <c r="S22" s="278"/>
      <c r="T22" s="278"/>
      <c r="U22" s="279"/>
      <c r="V22" s="279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76"/>
      <c r="AN22" s="276"/>
      <c r="AO22" s="281"/>
      <c r="AP22" s="282"/>
      <c r="AQ22" s="282"/>
      <c r="AR22" s="283"/>
      <c r="AS22" s="283"/>
      <c r="AT22" s="283"/>
      <c r="AU22" s="283"/>
      <c r="AV22" s="283"/>
      <c r="AW22" s="283"/>
      <c r="AX22" s="283"/>
      <c r="AY22" s="283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</row>
    <row r="23" customFormat="false" ht="14.05" hidden="false" customHeight="false" outlineLevel="0" collapsed="false">
      <c r="A23" s="237"/>
      <c r="B23" s="237"/>
      <c r="C23" s="273"/>
      <c r="D23" s="273"/>
      <c r="E23" s="273"/>
      <c r="F23" s="273"/>
      <c r="G23" s="274"/>
      <c r="H23" s="274"/>
      <c r="I23" s="274"/>
      <c r="J23" s="274"/>
      <c r="K23" s="275"/>
      <c r="L23" s="275"/>
      <c r="M23" s="276"/>
      <c r="N23" s="276"/>
      <c r="O23" s="277"/>
      <c r="P23" s="277"/>
      <c r="Q23" s="277"/>
      <c r="R23" s="277"/>
      <c r="S23" s="278"/>
      <c r="T23" s="278"/>
      <c r="U23" s="279"/>
      <c r="V23" s="279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76"/>
      <c r="AN23" s="276"/>
      <c r="AO23" s="281" t="s">
        <v>35</v>
      </c>
      <c r="AP23" s="282"/>
      <c r="AQ23" s="282"/>
      <c r="AR23" s="283"/>
      <c r="AS23" s="283"/>
      <c r="AT23" s="283"/>
      <c r="AU23" s="283"/>
      <c r="AV23" s="283"/>
      <c r="AW23" s="283"/>
      <c r="AX23" s="283"/>
      <c r="AY23" s="283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7"/>
      <c r="BK23" s="237"/>
      <c r="BL23" s="237"/>
    </row>
    <row r="24" customFormat="false" ht="14.05" hidden="false" customHeight="false" outlineLevel="0" collapsed="false">
      <c r="A24" s="237"/>
      <c r="B24" s="237"/>
      <c r="C24" s="273"/>
      <c r="D24" s="273"/>
      <c r="E24" s="273"/>
      <c r="F24" s="273"/>
      <c r="G24" s="274"/>
      <c r="H24" s="274"/>
      <c r="I24" s="274"/>
      <c r="J24" s="274"/>
      <c r="K24" s="275"/>
      <c r="L24" s="275"/>
      <c r="M24" s="276"/>
      <c r="N24" s="276"/>
      <c r="O24" s="277"/>
      <c r="P24" s="277"/>
      <c r="Q24" s="277"/>
      <c r="R24" s="277"/>
      <c r="S24" s="278"/>
      <c r="T24" s="278"/>
      <c r="U24" s="279"/>
      <c r="V24" s="279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76"/>
      <c r="AN24" s="276"/>
      <c r="AO24" s="281"/>
      <c r="AP24" s="282"/>
      <c r="AQ24" s="282"/>
      <c r="AR24" s="283"/>
      <c r="AS24" s="283"/>
      <c r="AT24" s="283"/>
      <c r="AU24" s="283"/>
      <c r="AV24" s="283"/>
      <c r="AW24" s="283"/>
      <c r="AX24" s="283"/>
      <c r="AY24" s="283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7"/>
      <c r="BK24" s="237"/>
      <c r="BL24" s="237"/>
    </row>
    <row r="25" customFormat="false" ht="14.05" hidden="false" customHeight="false" outlineLevel="0" collapsed="false">
      <c r="A25" s="237"/>
      <c r="B25" s="237"/>
      <c r="C25" s="286"/>
      <c r="D25" s="286"/>
      <c r="E25" s="286"/>
      <c r="F25" s="286"/>
      <c r="G25" s="287"/>
      <c r="H25" s="287"/>
      <c r="I25" s="287"/>
      <c r="J25" s="287"/>
      <c r="K25" s="288"/>
      <c r="L25" s="288"/>
      <c r="M25" s="289"/>
      <c r="N25" s="289"/>
      <c r="O25" s="290"/>
      <c r="P25" s="290"/>
      <c r="Q25" s="290"/>
      <c r="R25" s="290"/>
      <c r="S25" s="291"/>
      <c r="T25" s="291"/>
      <c r="U25" s="292"/>
      <c r="V25" s="292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89"/>
      <c r="AN25" s="289"/>
      <c r="AO25" s="294" t="s">
        <v>35</v>
      </c>
      <c r="AP25" s="295"/>
      <c r="AQ25" s="295"/>
      <c r="AR25" s="296"/>
      <c r="AS25" s="296"/>
      <c r="AT25" s="296"/>
      <c r="AU25" s="296"/>
      <c r="AV25" s="296"/>
      <c r="AW25" s="296"/>
      <c r="AX25" s="296"/>
      <c r="AY25" s="296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</row>
    <row r="26" customFormat="false" ht="14.05" hidden="false" customHeight="false" outlineLevel="0" collapsed="false">
      <c r="A26" s="237"/>
      <c r="B26" s="237"/>
      <c r="C26" s="286"/>
      <c r="D26" s="286"/>
      <c r="E26" s="286"/>
      <c r="F26" s="286"/>
      <c r="G26" s="287"/>
      <c r="H26" s="287"/>
      <c r="I26" s="287"/>
      <c r="J26" s="287"/>
      <c r="K26" s="288"/>
      <c r="L26" s="288"/>
      <c r="M26" s="289"/>
      <c r="N26" s="289"/>
      <c r="O26" s="290"/>
      <c r="P26" s="290"/>
      <c r="Q26" s="290"/>
      <c r="R26" s="290"/>
      <c r="S26" s="291"/>
      <c r="T26" s="291"/>
      <c r="U26" s="292"/>
      <c r="V26" s="292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89"/>
      <c r="AN26" s="289"/>
      <c r="AO26" s="294"/>
      <c r="AP26" s="295"/>
      <c r="AQ26" s="295"/>
      <c r="AR26" s="296"/>
      <c r="AS26" s="296"/>
      <c r="AT26" s="296"/>
      <c r="AU26" s="296"/>
      <c r="AV26" s="296"/>
      <c r="AW26" s="296"/>
      <c r="AX26" s="296"/>
      <c r="AY26" s="296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</row>
    <row r="27" customFormat="false" ht="14.05" hidden="false" customHeight="false" outlineLevel="0" collapsed="false">
      <c r="A27" s="237"/>
      <c r="B27" s="237"/>
      <c r="C27" s="297" t="s">
        <v>330</v>
      </c>
      <c r="D27" s="297"/>
      <c r="E27" s="297"/>
      <c r="F27" s="297"/>
      <c r="G27" s="297"/>
      <c r="H27" s="297"/>
      <c r="I27" s="297"/>
      <c r="J27" s="297"/>
      <c r="K27" s="297"/>
      <c r="L27" s="297"/>
      <c r="M27" s="298" t="n">
        <f aca="false">SUM(M9,M11,M13,M15,M17,M21,M23,M25)</f>
        <v>0</v>
      </c>
      <c r="N27" s="298"/>
      <c r="O27" s="298" t="n">
        <f aca="false">SUM(O9,O11,O13,O15,O17,O21,O23,O25)</f>
        <v>0</v>
      </c>
      <c r="P27" s="298"/>
      <c r="Q27" s="298" t="n">
        <f aca="false">SUM(Q9,Q11,Q13,Q15,Q17,Q21,Q23,Q25)</f>
        <v>0</v>
      </c>
      <c r="R27" s="298"/>
      <c r="S27" s="298" t="n">
        <f aca="false">SUM(S9,S11,S13,S15,S17,S21,S23,S25)</f>
        <v>0</v>
      </c>
      <c r="T27" s="298"/>
      <c r="U27" s="299" t="n">
        <f aca="false">SUM(U9,U11,U13,U15,U17,U21,U23,U25)</f>
        <v>0</v>
      </c>
      <c r="V27" s="299"/>
      <c r="W27" s="299" t="n">
        <f aca="false">SUM(W9,W11,W13,W17,W15,W21,W23,W25)</f>
        <v>0</v>
      </c>
      <c r="X27" s="299"/>
      <c r="Y27" s="299" t="n">
        <f aca="false">SUM(Y9,Y11,Y13,Y15,Y17,Y21,Y23,Y25)</f>
        <v>0</v>
      </c>
      <c r="Z27" s="299"/>
      <c r="AA27" s="299" t="n">
        <f aca="false">SUM(AA9,AA11,AA13,AA15,AA17,AA21,AA23,AA25)</f>
        <v>0</v>
      </c>
      <c r="AB27" s="299"/>
      <c r="AC27" s="299" t="n">
        <f aca="false">SUM(AC9,AC11,AC13,AC15,AC17,AC21,AC23,AC25)</f>
        <v>0</v>
      </c>
      <c r="AD27" s="299"/>
      <c r="AE27" s="299" t="n">
        <f aca="false">SUM(AE9,AE11,AE13,AE15,AE17,AE21,AE23,AE25)</f>
        <v>0</v>
      </c>
      <c r="AF27" s="299"/>
      <c r="AG27" s="299" t="n">
        <f aca="false">SUM(AG9,AG11,AG13,AG15,AG17,AG21,AG23,AG25)</f>
        <v>0</v>
      </c>
      <c r="AH27" s="299"/>
      <c r="AI27" s="299" t="n">
        <f aca="false">SUM(AI9,AI11,AI13,AI15,AI17,AI21,AI23,AI25)</f>
        <v>0</v>
      </c>
      <c r="AJ27" s="299"/>
      <c r="AK27" s="299" t="n">
        <f aca="false">SUM(AK9,AK11,AK13,AK15,AK17,AK21,AK23,AK25)</f>
        <v>0</v>
      </c>
      <c r="AL27" s="299"/>
      <c r="AM27" s="300"/>
      <c r="AN27" s="300"/>
      <c r="AO27" s="300"/>
      <c r="AP27" s="300"/>
      <c r="AQ27" s="300"/>
      <c r="AR27" s="300"/>
      <c r="AS27" s="300"/>
      <c r="AT27" s="300"/>
      <c r="AU27" s="300"/>
      <c r="AV27" s="300"/>
      <c r="AW27" s="300"/>
      <c r="AX27" s="300"/>
      <c r="AY27" s="300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7"/>
      <c r="BK27" s="237"/>
      <c r="BL27" s="237"/>
    </row>
    <row r="28" customFormat="false" ht="14.05" hidden="false" customHeight="false" outlineLevel="0" collapsed="false">
      <c r="A28" s="237"/>
      <c r="B28" s="23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8"/>
      <c r="N28" s="298"/>
      <c r="O28" s="298"/>
      <c r="P28" s="298"/>
      <c r="Q28" s="298"/>
      <c r="R28" s="298"/>
      <c r="S28" s="298"/>
      <c r="T28" s="298"/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299"/>
      <c r="AI28" s="299"/>
      <c r="AJ28" s="299"/>
      <c r="AK28" s="299"/>
      <c r="AL28" s="299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7"/>
      <c r="BK28" s="237"/>
      <c r="BL28" s="237"/>
    </row>
    <row r="29" customFormat="false" ht="14.05" hidden="false" customHeight="false" outlineLevel="0" collapsed="false">
      <c r="A29" s="237"/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7"/>
      <c r="BK29" s="237"/>
      <c r="BL29" s="237"/>
    </row>
    <row r="30" customFormat="false" ht="14.05" hidden="false" customHeight="false" outlineLevel="0" collapsed="false">
      <c r="A30" s="237"/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</row>
    <row r="31" customFormat="false" ht="14.05" hidden="false" customHeight="false" outlineLevel="0" collapsed="false">
      <c r="A31" s="237"/>
      <c r="B31" s="237"/>
      <c r="C31" s="243" t="s">
        <v>331</v>
      </c>
      <c r="D31" s="243"/>
      <c r="E31" s="243"/>
      <c r="F31" s="243"/>
      <c r="G31" s="243"/>
      <c r="H31" s="243"/>
      <c r="I31" s="243"/>
      <c r="J31" s="243"/>
      <c r="K31" s="301"/>
      <c r="L31" s="301"/>
      <c r="M31" s="302" t="s">
        <v>332</v>
      </c>
      <c r="N31" s="302"/>
      <c r="O31" s="302"/>
      <c r="P31" s="302"/>
      <c r="Q31" s="302"/>
      <c r="R31" s="302"/>
      <c r="S31" s="241"/>
      <c r="T31" s="302" t="s">
        <v>333</v>
      </c>
      <c r="U31" s="302"/>
      <c r="V31" s="302"/>
      <c r="W31" s="302"/>
      <c r="X31" s="302"/>
      <c r="Y31" s="302"/>
      <c r="Z31" s="241"/>
      <c r="AA31" s="303" t="s">
        <v>334</v>
      </c>
      <c r="AB31" s="303"/>
      <c r="AC31" s="303"/>
      <c r="AD31" s="303"/>
      <c r="AE31" s="303"/>
      <c r="AF31" s="303"/>
      <c r="AG31" s="303"/>
      <c r="AH31" s="303"/>
      <c r="AI31" s="303"/>
      <c r="AJ31" s="303"/>
      <c r="AK31" s="244"/>
      <c r="AL31" s="244"/>
      <c r="AM31" s="244"/>
      <c r="AN31" s="244"/>
      <c r="AO31" s="244"/>
      <c r="AP31" s="244"/>
      <c r="AQ31" s="244"/>
      <c r="AR31" s="244"/>
      <c r="AS31" s="244"/>
      <c r="AT31" s="244"/>
      <c r="AU31" s="244"/>
      <c r="AV31" s="244"/>
      <c r="AW31" s="244"/>
      <c r="AX31" s="244"/>
      <c r="AY31" s="244"/>
      <c r="AZ31" s="244"/>
      <c r="BA31" s="244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</row>
    <row r="32" customFormat="false" ht="14.05" hidden="false" customHeight="false" outlineLevel="0" collapsed="false">
      <c r="A32" s="237"/>
      <c r="B32" s="237"/>
      <c r="C32" s="243"/>
      <c r="D32" s="243"/>
      <c r="E32" s="243"/>
      <c r="F32" s="243"/>
      <c r="G32" s="243"/>
      <c r="H32" s="243"/>
      <c r="I32" s="243"/>
      <c r="J32" s="243"/>
      <c r="K32" s="301"/>
      <c r="L32" s="301"/>
      <c r="M32" s="302"/>
      <c r="N32" s="302"/>
      <c r="O32" s="302"/>
      <c r="P32" s="302"/>
      <c r="Q32" s="302"/>
      <c r="R32" s="302"/>
      <c r="S32" s="241"/>
      <c r="T32" s="302"/>
      <c r="U32" s="302"/>
      <c r="V32" s="302"/>
      <c r="W32" s="302"/>
      <c r="X32" s="302"/>
      <c r="Y32" s="302"/>
      <c r="Z32" s="24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/>
      <c r="AY32" s="244"/>
      <c r="AZ32" s="244"/>
      <c r="BA32" s="244"/>
      <c r="BB32" s="237"/>
      <c r="BC32" s="237"/>
      <c r="BD32" s="237"/>
      <c r="BE32" s="237"/>
      <c r="BF32" s="237"/>
      <c r="BG32" s="237"/>
      <c r="BH32" s="237"/>
      <c r="BI32" s="237"/>
      <c r="BJ32" s="237"/>
      <c r="BK32" s="237"/>
      <c r="BL32" s="237"/>
    </row>
    <row r="33" customFormat="false" ht="14.05" hidden="false" customHeight="false" outlineLevel="0" collapsed="false">
      <c r="A33" s="237"/>
      <c r="B33" s="237"/>
      <c r="C33" s="304" t="s">
        <v>0</v>
      </c>
      <c r="D33" s="304"/>
      <c r="E33" s="304"/>
      <c r="F33" s="304"/>
      <c r="G33" s="304" t="s">
        <v>335</v>
      </c>
      <c r="H33" s="304"/>
      <c r="I33" s="304"/>
      <c r="J33" s="304"/>
      <c r="K33" s="304" t="s">
        <v>214</v>
      </c>
      <c r="L33" s="304"/>
      <c r="M33" s="305" t="s">
        <v>336</v>
      </c>
      <c r="N33" s="305"/>
      <c r="O33" s="305" t="s">
        <v>337</v>
      </c>
      <c r="P33" s="305"/>
      <c r="Q33" s="305" t="s">
        <v>338</v>
      </c>
      <c r="R33" s="305"/>
      <c r="S33" s="241"/>
      <c r="T33" s="306" t="s">
        <v>339</v>
      </c>
      <c r="U33" s="306"/>
      <c r="V33" s="306"/>
      <c r="W33" s="306"/>
      <c r="X33" s="307" t="s">
        <v>340</v>
      </c>
      <c r="Y33" s="307"/>
      <c r="Z33" s="241"/>
      <c r="AA33" s="306" t="s">
        <v>339</v>
      </c>
      <c r="AB33" s="306"/>
      <c r="AC33" s="306"/>
      <c r="AD33" s="306"/>
      <c r="AE33" s="306" t="s">
        <v>341</v>
      </c>
      <c r="AF33" s="306"/>
      <c r="AG33" s="306"/>
      <c r="AH33" s="306"/>
      <c r="AI33" s="307" t="s">
        <v>340</v>
      </c>
      <c r="AJ33" s="307"/>
      <c r="AK33" s="241"/>
      <c r="AL33" s="308" t="s">
        <v>328</v>
      </c>
      <c r="AM33" s="308"/>
      <c r="AN33" s="308"/>
      <c r="AO33" s="308"/>
      <c r="AP33" s="308"/>
      <c r="AQ33" s="307" t="s">
        <v>329</v>
      </c>
      <c r="AR33" s="307"/>
      <c r="AS33" s="307"/>
      <c r="AT33" s="307"/>
      <c r="AU33" s="307"/>
      <c r="AV33" s="307"/>
      <c r="AW33" s="307"/>
      <c r="AX33" s="307"/>
      <c r="AY33" s="307"/>
      <c r="AZ33" s="307"/>
      <c r="BA33" s="307"/>
      <c r="BB33" s="237"/>
      <c r="BC33" s="237"/>
      <c r="BD33" s="237"/>
      <c r="BE33" s="237"/>
      <c r="BF33" s="237"/>
      <c r="BG33" s="237"/>
      <c r="BH33" s="237"/>
      <c r="BI33" s="237"/>
      <c r="BJ33" s="237"/>
      <c r="BK33" s="237"/>
      <c r="BL33" s="237"/>
    </row>
    <row r="34" customFormat="false" ht="14.05" hidden="false" customHeight="false" outlineLevel="0" collapsed="false">
      <c r="A34" s="237"/>
      <c r="B34" s="237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5"/>
      <c r="N34" s="305"/>
      <c r="O34" s="305"/>
      <c r="P34" s="305"/>
      <c r="Q34" s="305"/>
      <c r="R34" s="305"/>
      <c r="S34" s="241"/>
      <c r="T34" s="306"/>
      <c r="U34" s="306"/>
      <c r="V34" s="306"/>
      <c r="W34" s="306"/>
      <c r="X34" s="307"/>
      <c r="Y34" s="307"/>
      <c r="Z34" s="241"/>
      <c r="AA34" s="306"/>
      <c r="AB34" s="306"/>
      <c r="AC34" s="306"/>
      <c r="AD34" s="306"/>
      <c r="AE34" s="306"/>
      <c r="AF34" s="306"/>
      <c r="AG34" s="306"/>
      <c r="AH34" s="306"/>
      <c r="AI34" s="307"/>
      <c r="AJ34" s="307"/>
      <c r="AK34" s="241"/>
      <c r="AL34" s="308"/>
      <c r="AM34" s="308"/>
      <c r="AN34" s="308"/>
      <c r="AO34" s="308"/>
      <c r="AP34" s="308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</row>
    <row r="35" customFormat="false" ht="14.05" hidden="false" customHeight="false" outlineLevel="0" collapsed="false">
      <c r="A35" s="237"/>
      <c r="B35" s="237"/>
      <c r="C35" s="309"/>
      <c r="D35" s="309"/>
      <c r="E35" s="309"/>
      <c r="F35" s="309"/>
      <c r="G35" s="310"/>
      <c r="H35" s="310"/>
      <c r="I35" s="310"/>
      <c r="J35" s="310"/>
      <c r="K35" s="311"/>
      <c r="L35" s="311"/>
      <c r="M35" s="312"/>
      <c r="N35" s="312"/>
      <c r="O35" s="313"/>
      <c r="P35" s="313"/>
      <c r="Q35" s="314"/>
      <c r="R35" s="314"/>
      <c r="S35" s="241"/>
      <c r="T35" s="312"/>
      <c r="U35" s="312"/>
      <c r="V35" s="312"/>
      <c r="W35" s="312"/>
      <c r="X35" s="314"/>
      <c r="Y35" s="314"/>
      <c r="Z35" s="241"/>
      <c r="AA35" s="315"/>
      <c r="AB35" s="315"/>
      <c r="AC35" s="315"/>
      <c r="AD35" s="315"/>
      <c r="AE35" s="316"/>
      <c r="AF35" s="316"/>
      <c r="AG35" s="316"/>
      <c r="AH35" s="316"/>
      <c r="AI35" s="317"/>
      <c r="AJ35" s="317"/>
      <c r="AK35" s="241"/>
      <c r="AL35" s="218"/>
      <c r="AM35" s="218"/>
      <c r="AN35" s="270" t="s">
        <v>35</v>
      </c>
      <c r="AO35" s="318"/>
      <c r="AP35" s="318"/>
      <c r="AQ35" s="319"/>
      <c r="AR35" s="319"/>
      <c r="AS35" s="319"/>
      <c r="AT35" s="319"/>
      <c r="AU35" s="319"/>
      <c r="AV35" s="319"/>
      <c r="AW35" s="319"/>
      <c r="AX35" s="319"/>
      <c r="AY35" s="319"/>
      <c r="AZ35" s="319"/>
      <c r="BA35" s="319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</row>
    <row r="36" customFormat="false" ht="14.05" hidden="false" customHeight="false" outlineLevel="0" collapsed="false">
      <c r="A36" s="237"/>
      <c r="B36" s="237"/>
      <c r="C36" s="309"/>
      <c r="D36" s="309"/>
      <c r="E36" s="309"/>
      <c r="F36" s="309"/>
      <c r="G36" s="310"/>
      <c r="H36" s="310"/>
      <c r="I36" s="310"/>
      <c r="J36" s="310"/>
      <c r="K36" s="311"/>
      <c r="L36" s="311"/>
      <c r="M36" s="312"/>
      <c r="N36" s="312"/>
      <c r="O36" s="313"/>
      <c r="P36" s="313"/>
      <c r="Q36" s="314"/>
      <c r="R36" s="314"/>
      <c r="S36" s="241"/>
      <c r="T36" s="312"/>
      <c r="U36" s="312"/>
      <c r="V36" s="312"/>
      <c r="W36" s="312"/>
      <c r="X36" s="314"/>
      <c r="Y36" s="314"/>
      <c r="Z36" s="241"/>
      <c r="AA36" s="320"/>
      <c r="AB36" s="320"/>
      <c r="AC36" s="320"/>
      <c r="AD36" s="320"/>
      <c r="AE36" s="321"/>
      <c r="AF36" s="321"/>
      <c r="AG36" s="321"/>
      <c r="AH36" s="321"/>
      <c r="AI36" s="322"/>
      <c r="AJ36" s="322"/>
      <c r="AK36" s="241"/>
      <c r="AL36" s="218"/>
      <c r="AM36" s="218"/>
      <c r="AN36" s="270"/>
      <c r="AO36" s="318"/>
      <c r="AP36" s="318"/>
      <c r="AQ36" s="319"/>
      <c r="AR36" s="319"/>
      <c r="AS36" s="319"/>
      <c r="AT36" s="319"/>
      <c r="AU36" s="319"/>
      <c r="AV36" s="319"/>
      <c r="AW36" s="319"/>
      <c r="AX36" s="319"/>
      <c r="AY36" s="319"/>
      <c r="AZ36" s="319"/>
      <c r="BA36" s="319"/>
      <c r="BB36" s="237"/>
      <c r="BC36" s="237"/>
      <c r="BD36" s="237"/>
      <c r="BE36" s="237"/>
      <c r="BF36" s="237"/>
      <c r="BG36" s="237"/>
      <c r="BH36" s="237"/>
      <c r="BI36" s="237"/>
      <c r="BJ36" s="237"/>
      <c r="BK36" s="237"/>
      <c r="BL36" s="237"/>
    </row>
    <row r="37" customFormat="false" ht="14.05" hidden="false" customHeight="false" outlineLevel="0" collapsed="false">
      <c r="A37" s="237"/>
      <c r="B37" s="237"/>
      <c r="C37" s="323"/>
      <c r="D37" s="323"/>
      <c r="E37" s="323"/>
      <c r="F37" s="323"/>
      <c r="G37" s="324"/>
      <c r="H37" s="324"/>
      <c r="I37" s="324"/>
      <c r="J37" s="324"/>
      <c r="K37" s="283"/>
      <c r="L37" s="283"/>
      <c r="M37" s="325"/>
      <c r="N37" s="325"/>
      <c r="O37" s="326"/>
      <c r="P37" s="326"/>
      <c r="Q37" s="327"/>
      <c r="R37" s="327"/>
      <c r="S37" s="241"/>
      <c r="T37" s="325"/>
      <c r="U37" s="325"/>
      <c r="V37" s="325"/>
      <c r="W37" s="325"/>
      <c r="X37" s="327"/>
      <c r="Y37" s="327"/>
      <c r="Z37" s="241"/>
      <c r="AA37" s="320"/>
      <c r="AB37" s="320"/>
      <c r="AC37" s="320"/>
      <c r="AD37" s="320"/>
      <c r="AE37" s="321"/>
      <c r="AF37" s="321"/>
      <c r="AG37" s="321"/>
      <c r="AH37" s="321"/>
      <c r="AI37" s="322"/>
      <c r="AJ37" s="322"/>
      <c r="AK37" s="241"/>
      <c r="AL37" s="224"/>
      <c r="AM37" s="224"/>
      <c r="AN37" s="281" t="s">
        <v>35</v>
      </c>
      <c r="AO37" s="81"/>
      <c r="AP37" s="81"/>
      <c r="AQ37" s="328"/>
      <c r="AR37" s="328"/>
      <c r="AS37" s="328"/>
      <c r="AT37" s="328"/>
      <c r="AU37" s="328"/>
      <c r="AV37" s="328"/>
      <c r="AW37" s="328"/>
      <c r="AX37" s="328"/>
      <c r="AY37" s="328"/>
      <c r="AZ37" s="328"/>
      <c r="BA37" s="328"/>
      <c r="BB37" s="237"/>
      <c r="BC37" s="237"/>
      <c r="BD37" s="237"/>
      <c r="BE37" s="237"/>
      <c r="BF37" s="237"/>
      <c r="BG37" s="237"/>
      <c r="BH37" s="237"/>
      <c r="BI37" s="237"/>
      <c r="BJ37" s="237"/>
      <c r="BK37" s="237"/>
      <c r="BL37" s="237"/>
    </row>
    <row r="38" customFormat="false" ht="14.05" hidden="false" customHeight="false" outlineLevel="0" collapsed="false">
      <c r="A38" s="237"/>
      <c r="B38" s="237"/>
      <c r="C38" s="323"/>
      <c r="D38" s="323"/>
      <c r="E38" s="323"/>
      <c r="F38" s="323"/>
      <c r="G38" s="324"/>
      <c r="H38" s="324"/>
      <c r="I38" s="324"/>
      <c r="J38" s="324"/>
      <c r="K38" s="283"/>
      <c r="L38" s="283"/>
      <c r="M38" s="325"/>
      <c r="N38" s="325"/>
      <c r="O38" s="326"/>
      <c r="P38" s="326"/>
      <c r="Q38" s="327"/>
      <c r="R38" s="327"/>
      <c r="S38" s="241"/>
      <c r="T38" s="325"/>
      <c r="U38" s="325"/>
      <c r="V38" s="325"/>
      <c r="W38" s="325"/>
      <c r="X38" s="327"/>
      <c r="Y38" s="327"/>
      <c r="Z38" s="241"/>
      <c r="AA38" s="320"/>
      <c r="AB38" s="320"/>
      <c r="AC38" s="320"/>
      <c r="AD38" s="320"/>
      <c r="AE38" s="321"/>
      <c r="AF38" s="321"/>
      <c r="AG38" s="321"/>
      <c r="AH38" s="321"/>
      <c r="AI38" s="322"/>
      <c r="AJ38" s="322"/>
      <c r="AK38" s="241"/>
      <c r="AL38" s="224"/>
      <c r="AM38" s="224"/>
      <c r="AN38" s="281"/>
      <c r="AO38" s="81"/>
      <c r="AP38" s="81"/>
      <c r="AQ38" s="328"/>
      <c r="AR38" s="328"/>
      <c r="AS38" s="328"/>
      <c r="AT38" s="328"/>
      <c r="AU38" s="328"/>
      <c r="AV38" s="328"/>
      <c r="AW38" s="328"/>
      <c r="AX38" s="328"/>
      <c r="AY38" s="328"/>
      <c r="AZ38" s="328"/>
      <c r="BA38" s="328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</row>
    <row r="39" customFormat="false" ht="14.05" hidden="false" customHeight="false" outlineLevel="0" collapsed="false">
      <c r="A39" s="237"/>
      <c r="B39" s="237"/>
      <c r="C39" s="323"/>
      <c r="D39" s="323"/>
      <c r="E39" s="323"/>
      <c r="F39" s="323"/>
      <c r="G39" s="324"/>
      <c r="H39" s="324"/>
      <c r="I39" s="324"/>
      <c r="J39" s="324"/>
      <c r="K39" s="283"/>
      <c r="L39" s="283"/>
      <c r="M39" s="325"/>
      <c r="N39" s="325"/>
      <c r="O39" s="326"/>
      <c r="P39" s="326"/>
      <c r="Q39" s="327"/>
      <c r="R39" s="327"/>
      <c r="S39" s="241"/>
      <c r="T39" s="325"/>
      <c r="U39" s="325"/>
      <c r="V39" s="325"/>
      <c r="W39" s="325"/>
      <c r="X39" s="327"/>
      <c r="Y39" s="327"/>
      <c r="Z39" s="241"/>
      <c r="AA39" s="320"/>
      <c r="AB39" s="320"/>
      <c r="AC39" s="320"/>
      <c r="AD39" s="320"/>
      <c r="AE39" s="321"/>
      <c r="AF39" s="321"/>
      <c r="AG39" s="321"/>
      <c r="AH39" s="321"/>
      <c r="AI39" s="322"/>
      <c r="AJ39" s="322"/>
      <c r="AK39" s="241"/>
      <c r="AL39" s="224"/>
      <c r="AM39" s="224"/>
      <c r="AN39" s="281" t="s">
        <v>35</v>
      </c>
      <c r="AO39" s="81"/>
      <c r="AP39" s="81"/>
      <c r="AQ39" s="328"/>
      <c r="AR39" s="328"/>
      <c r="AS39" s="328"/>
      <c r="AT39" s="328"/>
      <c r="AU39" s="328"/>
      <c r="AV39" s="328"/>
      <c r="AW39" s="328"/>
      <c r="AX39" s="328"/>
      <c r="AY39" s="328"/>
      <c r="AZ39" s="328"/>
      <c r="BA39" s="328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</row>
    <row r="40" customFormat="false" ht="14.05" hidden="false" customHeight="false" outlineLevel="0" collapsed="false">
      <c r="A40" s="237"/>
      <c r="B40" s="237"/>
      <c r="C40" s="323"/>
      <c r="D40" s="323"/>
      <c r="E40" s="323"/>
      <c r="F40" s="323"/>
      <c r="G40" s="324"/>
      <c r="H40" s="324"/>
      <c r="I40" s="324"/>
      <c r="J40" s="324"/>
      <c r="K40" s="283"/>
      <c r="L40" s="283"/>
      <c r="M40" s="325"/>
      <c r="N40" s="325"/>
      <c r="O40" s="326"/>
      <c r="P40" s="326"/>
      <c r="Q40" s="327"/>
      <c r="R40" s="327"/>
      <c r="S40" s="241"/>
      <c r="T40" s="325"/>
      <c r="U40" s="325"/>
      <c r="V40" s="325"/>
      <c r="W40" s="325"/>
      <c r="X40" s="327"/>
      <c r="Y40" s="327"/>
      <c r="Z40" s="241"/>
      <c r="AA40" s="320"/>
      <c r="AB40" s="320"/>
      <c r="AC40" s="320"/>
      <c r="AD40" s="320"/>
      <c r="AE40" s="321"/>
      <c r="AF40" s="321"/>
      <c r="AG40" s="321"/>
      <c r="AH40" s="321"/>
      <c r="AI40" s="322"/>
      <c r="AJ40" s="322"/>
      <c r="AK40" s="241"/>
      <c r="AL40" s="224"/>
      <c r="AM40" s="224"/>
      <c r="AN40" s="281"/>
      <c r="AO40" s="81"/>
      <c r="AP40" s="81"/>
      <c r="AQ40" s="328"/>
      <c r="AR40" s="328"/>
      <c r="AS40" s="328"/>
      <c r="AT40" s="328"/>
      <c r="AU40" s="328"/>
      <c r="AV40" s="328"/>
      <c r="AW40" s="328"/>
      <c r="AX40" s="328"/>
      <c r="AY40" s="328"/>
      <c r="AZ40" s="328"/>
      <c r="BA40" s="328"/>
      <c r="BB40" s="237"/>
      <c r="BC40" s="237"/>
      <c r="BD40" s="237"/>
      <c r="BE40" s="237"/>
      <c r="BF40" s="237"/>
      <c r="BG40" s="237"/>
      <c r="BH40" s="237"/>
      <c r="BI40" s="237"/>
      <c r="BJ40" s="237"/>
      <c r="BK40" s="237"/>
      <c r="BL40" s="237"/>
    </row>
    <row r="41" customFormat="false" ht="14.05" hidden="false" customHeight="false" outlineLevel="0" collapsed="false">
      <c r="A41" s="237"/>
      <c r="B41" s="237"/>
      <c r="C41" s="323"/>
      <c r="D41" s="323"/>
      <c r="E41" s="323"/>
      <c r="F41" s="323"/>
      <c r="G41" s="324"/>
      <c r="H41" s="324"/>
      <c r="I41" s="324"/>
      <c r="J41" s="324"/>
      <c r="K41" s="283"/>
      <c r="L41" s="283"/>
      <c r="M41" s="325"/>
      <c r="N41" s="325"/>
      <c r="O41" s="326"/>
      <c r="P41" s="326"/>
      <c r="Q41" s="327"/>
      <c r="R41" s="327"/>
      <c r="S41" s="241"/>
      <c r="T41" s="325"/>
      <c r="U41" s="325"/>
      <c r="V41" s="325"/>
      <c r="W41" s="325"/>
      <c r="X41" s="327"/>
      <c r="Y41" s="327"/>
      <c r="Z41" s="241"/>
      <c r="AA41" s="320"/>
      <c r="AB41" s="320"/>
      <c r="AC41" s="320"/>
      <c r="AD41" s="320"/>
      <c r="AE41" s="321"/>
      <c r="AF41" s="321"/>
      <c r="AG41" s="321"/>
      <c r="AH41" s="321"/>
      <c r="AI41" s="322"/>
      <c r="AJ41" s="322"/>
      <c r="AK41" s="241"/>
      <c r="AL41" s="224"/>
      <c r="AM41" s="224"/>
      <c r="AN41" s="281" t="s">
        <v>35</v>
      </c>
      <c r="AO41" s="81"/>
      <c r="AP41" s="81"/>
      <c r="AQ41" s="328"/>
      <c r="AR41" s="328"/>
      <c r="AS41" s="328"/>
      <c r="AT41" s="328"/>
      <c r="AU41" s="328"/>
      <c r="AV41" s="328"/>
      <c r="AW41" s="328"/>
      <c r="AX41" s="328"/>
      <c r="AY41" s="328"/>
      <c r="AZ41" s="328"/>
      <c r="BA41" s="328"/>
      <c r="BB41" s="237"/>
      <c r="BC41" s="237"/>
      <c r="BD41" s="237"/>
      <c r="BE41" s="237"/>
      <c r="BF41" s="237"/>
      <c r="BG41" s="237"/>
      <c r="BH41" s="237"/>
      <c r="BI41" s="237"/>
      <c r="BJ41" s="237"/>
      <c r="BK41" s="237"/>
      <c r="BL41" s="237"/>
    </row>
    <row r="42" customFormat="false" ht="14.05" hidden="false" customHeight="false" outlineLevel="0" collapsed="false">
      <c r="A42" s="237"/>
      <c r="B42" s="237"/>
      <c r="C42" s="323"/>
      <c r="D42" s="323"/>
      <c r="E42" s="323"/>
      <c r="F42" s="323"/>
      <c r="G42" s="324"/>
      <c r="H42" s="324"/>
      <c r="I42" s="324"/>
      <c r="J42" s="324"/>
      <c r="K42" s="283"/>
      <c r="L42" s="283"/>
      <c r="M42" s="325"/>
      <c r="N42" s="325"/>
      <c r="O42" s="326"/>
      <c r="P42" s="326"/>
      <c r="Q42" s="327"/>
      <c r="R42" s="327"/>
      <c r="S42" s="241"/>
      <c r="T42" s="325"/>
      <c r="U42" s="325"/>
      <c r="V42" s="325"/>
      <c r="W42" s="325"/>
      <c r="X42" s="327"/>
      <c r="Y42" s="327"/>
      <c r="Z42" s="241"/>
      <c r="AA42" s="320"/>
      <c r="AB42" s="320"/>
      <c r="AC42" s="320"/>
      <c r="AD42" s="320"/>
      <c r="AE42" s="321"/>
      <c r="AF42" s="321"/>
      <c r="AG42" s="321"/>
      <c r="AH42" s="321"/>
      <c r="AI42" s="322"/>
      <c r="AJ42" s="322"/>
      <c r="AK42" s="241"/>
      <c r="AL42" s="224"/>
      <c r="AM42" s="224"/>
      <c r="AN42" s="281"/>
      <c r="AO42" s="81"/>
      <c r="AP42" s="81"/>
      <c r="AQ42" s="328"/>
      <c r="AR42" s="328"/>
      <c r="AS42" s="328"/>
      <c r="AT42" s="328"/>
      <c r="AU42" s="328"/>
      <c r="AV42" s="328"/>
      <c r="AW42" s="328"/>
      <c r="AX42" s="328"/>
      <c r="AY42" s="328"/>
      <c r="AZ42" s="328"/>
      <c r="BA42" s="328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</row>
    <row r="43" customFormat="false" ht="14.05" hidden="false" customHeight="false" outlineLevel="0" collapsed="false">
      <c r="A43" s="237"/>
      <c r="B43" s="237"/>
      <c r="C43" s="323"/>
      <c r="D43" s="323"/>
      <c r="E43" s="323"/>
      <c r="F43" s="323"/>
      <c r="G43" s="324"/>
      <c r="H43" s="324"/>
      <c r="I43" s="324"/>
      <c r="J43" s="324"/>
      <c r="K43" s="283"/>
      <c r="L43" s="283"/>
      <c r="M43" s="325"/>
      <c r="N43" s="325"/>
      <c r="O43" s="326"/>
      <c r="P43" s="326"/>
      <c r="Q43" s="327"/>
      <c r="R43" s="327"/>
      <c r="S43" s="241"/>
      <c r="T43" s="325"/>
      <c r="U43" s="325"/>
      <c r="V43" s="325"/>
      <c r="W43" s="325"/>
      <c r="X43" s="327"/>
      <c r="Y43" s="327"/>
      <c r="Z43" s="241"/>
      <c r="AA43" s="320"/>
      <c r="AB43" s="320"/>
      <c r="AC43" s="320"/>
      <c r="AD43" s="320"/>
      <c r="AE43" s="321"/>
      <c r="AF43" s="321"/>
      <c r="AG43" s="321"/>
      <c r="AH43" s="321"/>
      <c r="AI43" s="322"/>
      <c r="AJ43" s="322"/>
      <c r="AK43" s="241"/>
      <c r="AL43" s="224"/>
      <c r="AM43" s="224"/>
      <c r="AN43" s="281" t="s">
        <v>35</v>
      </c>
      <c r="AO43" s="81"/>
      <c r="AP43" s="81"/>
      <c r="AQ43" s="328"/>
      <c r="AR43" s="328"/>
      <c r="AS43" s="328"/>
      <c r="AT43" s="328"/>
      <c r="AU43" s="328"/>
      <c r="AV43" s="328"/>
      <c r="AW43" s="328"/>
      <c r="AX43" s="328"/>
      <c r="AY43" s="328"/>
      <c r="AZ43" s="328"/>
      <c r="BA43" s="328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</row>
    <row r="44" customFormat="false" ht="14.05" hidden="false" customHeight="false" outlineLevel="0" collapsed="false">
      <c r="A44" s="237"/>
      <c r="B44" s="237"/>
      <c r="C44" s="323"/>
      <c r="D44" s="323"/>
      <c r="E44" s="323"/>
      <c r="F44" s="323"/>
      <c r="G44" s="324"/>
      <c r="H44" s="324"/>
      <c r="I44" s="324"/>
      <c r="J44" s="324"/>
      <c r="K44" s="283"/>
      <c r="L44" s="283"/>
      <c r="M44" s="325"/>
      <c r="N44" s="325"/>
      <c r="O44" s="326"/>
      <c r="P44" s="326"/>
      <c r="Q44" s="327"/>
      <c r="R44" s="327"/>
      <c r="S44" s="241"/>
      <c r="T44" s="325"/>
      <c r="U44" s="325"/>
      <c r="V44" s="325"/>
      <c r="W44" s="325"/>
      <c r="X44" s="327"/>
      <c r="Y44" s="327"/>
      <c r="Z44" s="241"/>
      <c r="AA44" s="320"/>
      <c r="AB44" s="320"/>
      <c r="AC44" s="320"/>
      <c r="AD44" s="320"/>
      <c r="AE44" s="321"/>
      <c r="AF44" s="321"/>
      <c r="AG44" s="321"/>
      <c r="AH44" s="321"/>
      <c r="AI44" s="322"/>
      <c r="AJ44" s="322"/>
      <c r="AK44" s="241"/>
      <c r="AL44" s="224"/>
      <c r="AM44" s="224"/>
      <c r="AN44" s="281"/>
      <c r="AO44" s="81"/>
      <c r="AP44" s="81"/>
      <c r="AQ44" s="328"/>
      <c r="AR44" s="328"/>
      <c r="AS44" s="328"/>
      <c r="AT44" s="328"/>
      <c r="AU44" s="328"/>
      <c r="AV44" s="328"/>
      <c r="AW44" s="328"/>
      <c r="AX44" s="328"/>
      <c r="AY44" s="328"/>
      <c r="AZ44" s="328"/>
      <c r="BA44" s="328"/>
      <c r="BB44" s="237"/>
      <c r="BC44" s="237"/>
      <c r="BD44" s="237"/>
      <c r="BE44" s="237"/>
      <c r="BF44" s="237"/>
      <c r="BG44" s="237"/>
      <c r="BH44" s="237"/>
      <c r="BI44" s="237"/>
      <c r="BJ44" s="237"/>
      <c r="BK44" s="237"/>
      <c r="BL44" s="237"/>
    </row>
    <row r="45" customFormat="false" ht="14.05" hidden="false" customHeight="false" outlineLevel="0" collapsed="false">
      <c r="A45" s="237"/>
      <c r="B45" s="237"/>
      <c r="C45" s="323"/>
      <c r="D45" s="323"/>
      <c r="E45" s="323"/>
      <c r="F45" s="323"/>
      <c r="G45" s="324"/>
      <c r="H45" s="324"/>
      <c r="I45" s="324"/>
      <c r="J45" s="324"/>
      <c r="K45" s="283"/>
      <c r="L45" s="283"/>
      <c r="M45" s="325"/>
      <c r="N45" s="325"/>
      <c r="O45" s="326"/>
      <c r="P45" s="326"/>
      <c r="Q45" s="327"/>
      <c r="R45" s="327"/>
      <c r="S45" s="241"/>
      <c r="T45" s="325"/>
      <c r="U45" s="325"/>
      <c r="V45" s="325"/>
      <c r="W45" s="325"/>
      <c r="X45" s="327"/>
      <c r="Y45" s="327"/>
      <c r="Z45" s="241"/>
      <c r="AA45" s="320"/>
      <c r="AB45" s="320"/>
      <c r="AC45" s="320"/>
      <c r="AD45" s="320"/>
      <c r="AE45" s="321"/>
      <c r="AF45" s="321"/>
      <c r="AG45" s="321"/>
      <c r="AH45" s="321"/>
      <c r="AI45" s="322"/>
      <c r="AJ45" s="322"/>
      <c r="AK45" s="241"/>
      <c r="AL45" s="224"/>
      <c r="AM45" s="224"/>
      <c r="AN45" s="281" t="s">
        <v>35</v>
      </c>
      <c r="AO45" s="81"/>
      <c r="AP45" s="81"/>
      <c r="AQ45" s="328"/>
      <c r="AR45" s="328"/>
      <c r="AS45" s="328"/>
      <c r="AT45" s="328"/>
      <c r="AU45" s="328"/>
      <c r="AV45" s="328"/>
      <c r="AW45" s="328"/>
      <c r="AX45" s="328"/>
      <c r="AY45" s="328"/>
      <c r="AZ45" s="328"/>
      <c r="BA45" s="328"/>
      <c r="BB45" s="237"/>
      <c r="BC45" s="237"/>
      <c r="BD45" s="237"/>
      <c r="BE45" s="237"/>
      <c r="BF45" s="237"/>
      <c r="BG45" s="237"/>
      <c r="BH45" s="237"/>
      <c r="BI45" s="237"/>
      <c r="BJ45" s="237"/>
      <c r="BK45" s="237"/>
      <c r="BL45" s="237"/>
    </row>
    <row r="46" customFormat="false" ht="14.05" hidden="false" customHeight="false" outlineLevel="0" collapsed="false">
      <c r="A46" s="237"/>
      <c r="B46" s="237"/>
      <c r="C46" s="323"/>
      <c r="D46" s="323"/>
      <c r="E46" s="323"/>
      <c r="F46" s="323"/>
      <c r="G46" s="324"/>
      <c r="H46" s="324"/>
      <c r="I46" s="324"/>
      <c r="J46" s="324"/>
      <c r="K46" s="283"/>
      <c r="L46" s="283"/>
      <c r="M46" s="325"/>
      <c r="N46" s="325"/>
      <c r="O46" s="326"/>
      <c r="P46" s="326"/>
      <c r="Q46" s="327"/>
      <c r="R46" s="327"/>
      <c r="S46" s="241"/>
      <c r="T46" s="325"/>
      <c r="U46" s="325"/>
      <c r="V46" s="325"/>
      <c r="W46" s="325"/>
      <c r="X46" s="327"/>
      <c r="Y46" s="327"/>
      <c r="Z46" s="241"/>
      <c r="AA46" s="320"/>
      <c r="AB46" s="320"/>
      <c r="AC46" s="320"/>
      <c r="AD46" s="320"/>
      <c r="AE46" s="321"/>
      <c r="AF46" s="321"/>
      <c r="AG46" s="321"/>
      <c r="AH46" s="321"/>
      <c r="AI46" s="322"/>
      <c r="AJ46" s="322"/>
      <c r="AK46" s="241"/>
      <c r="AL46" s="224"/>
      <c r="AM46" s="224"/>
      <c r="AN46" s="281"/>
      <c r="AO46" s="81"/>
      <c r="AP46" s="81"/>
      <c r="AQ46" s="328"/>
      <c r="AR46" s="328"/>
      <c r="AS46" s="328"/>
      <c r="AT46" s="328"/>
      <c r="AU46" s="328"/>
      <c r="AV46" s="328"/>
      <c r="AW46" s="328"/>
      <c r="AX46" s="328"/>
      <c r="AY46" s="328"/>
      <c r="AZ46" s="328"/>
      <c r="BA46" s="328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</row>
    <row r="47" customFormat="false" ht="14.05" hidden="false" customHeight="false" outlineLevel="0" collapsed="false">
      <c r="A47" s="237"/>
      <c r="B47" s="237"/>
      <c r="C47" s="323"/>
      <c r="D47" s="323"/>
      <c r="E47" s="323"/>
      <c r="F47" s="323"/>
      <c r="G47" s="324"/>
      <c r="H47" s="324"/>
      <c r="I47" s="324"/>
      <c r="J47" s="324"/>
      <c r="K47" s="283"/>
      <c r="L47" s="283"/>
      <c r="M47" s="325"/>
      <c r="N47" s="325"/>
      <c r="O47" s="326"/>
      <c r="P47" s="326"/>
      <c r="Q47" s="327"/>
      <c r="R47" s="327"/>
      <c r="S47" s="241"/>
      <c r="T47" s="325"/>
      <c r="U47" s="325"/>
      <c r="V47" s="325"/>
      <c r="W47" s="325"/>
      <c r="X47" s="327"/>
      <c r="Y47" s="327"/>
      <c r="Z47" s="241"/>
      <c r="AA47" s="320"/>
      <c r="AB47" s="320"/>
      <c r="AC47" s="320"/>
      <c r="AD47" s="320"/>
      <c r="AE47" s="321"/>
      <c r="AF47" s="321"/>
      <c r="AG47" s="321"/>
      <c r="AH47" s="321"/>
      <c r="AI47" s="322"/>
      <c r="AJ47" s="322"/>
      <c r="AK47" s="241"/>
      <c r="AL47" s="224"/>
      <c r="AM47" s="224"/>
      <c r="AN47" s="281" t="s">
        <v>35</v>
      </c>
      <c r="AO47" s="81"/>
      <c r="AP47" s="81"/>
      <c r="AQ47" s="328"/>
      <c r="AR47" s="328"/>
      <c r="AS47" s="328"/>
      <c r="AT47" s="328"/>
      <c r="AU47" s="328"/>
      <c r="AV47" s="328"/>
      <c r="AW47" s="328"/>
      <c r="AX47" s="328"/>
      <c r="AY47" s="328"/>
      <c r="AZ47" s="328"/>
      <c r="BA47" s="328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/>
      <c r="BL47" s="237"/>
    </row>
    <row r="48" customFormat="false" ht="14.05" hidden="false" customHeight="false" outlineLevel="0" collapsed="false">
      <c r="A48" s="237"/>
      <c r="B48" s="237"/>
      <c r="C48" s="323"/>
      <c r="D48" s="323"/>
      <c r="E48" s="323"/>
      <c r="F48" s="323"/>
      <c r="G48" s="324"/>
      <c r="H48" s="324"/>
      <c r="I48" s="324"/>
      <c r="J48" s="324"/>
      <c r="K48" s="283"/>
      <c r="L48" s="283"/>
      <c r="M48" s="325"/>
      <c r="N48" s="325"/>
      <c r="O48" s="326"/>
      <c r="P48" s="326"/>
      <c r="Q48" s="327"/>
      <c r="R48" s="327"/>
      <c r="S48" s="241"/>
      <c r="T48" s="325"/>
      <c r="U48" s="325"/>
      <c r="V48" s="325"/>
      <c r="W48" s="325"/>
      <c r="X48" s="327"/>
      <c r="Y48" s="327"/>
      <c r="Z48" s="241"/>
      <c r="AA48" s="320"/>
      <c r="AB48" s="320"/>
      <c r="AC48" s="320"/>
      <c r="AD48" s="320"/>
      <c r="AE48" s="321"/>
      <c r="AF48" s="321"/>
      <c r="AG48" s="321"/>
      <c r="AH48" s="321"/>
      <c r="AI48" s="322"/>
      <c r="AJ48" s="322"/>
      <c r="AK48" s="241"/>
      <c r="AL48" s="224"/>
      <c r="AM48" s="224"/>
      <c r="AN48" s="281"/>
      <c r="AO48" s="81"/>
      <c r="AP48" s="81"/>
      <c r="AQ48" s="328"/>
      <c r="AR48" s="328"/>
      <c r="AS48" s="328"/>
      <c r="AT48" s="328"/>
      <c r="AU48" s="328"/>
      <c r="AV48" s="328"/>
      <c r="AW48" s="328"/>
      <c r="AX48" s="328"/>
      <c r="AY48" s="328"/>
      <c r="AZ48" s="328"/>
      <c r="BA48" s="328"/>
      <c r="BB48" s="237"/>
      <c r="BC48" s="237"/>
      <c r="BD48" s="237"/>
      <c r="BE48" s="237"/>
      <c r="BF48" s="237"/>
      <c r="BG48" s="237"/>
      <c r="BH48" s="237"/>
      <c r="BI48" s="237"/>
      <c r="BJ48" s="237"/>
      <c r="BK48" s="237"/>
      <c r="BL48" s="237"/>
    </row>
    <row r="49" customFormat="false" ht="14.05" hidden="false" customHeight="false" outlineLevel="0" collapsed="false">
      <c r="A49" s="237"/>
      <c r="B49" s="237"/>
      <c r="C49" s="329"/>
      <c r="D49" s="329"/>
      <c r="E49" s="329"/>
      <c r="F49" s="329"/>
      <c r="G49" s="330"/>
      <c r="H49" s="330"/>
      <c r="I49" s="330"/>
      <c r="J49" s="330"/>
      <c r="K49" s="296"/>
      <c r="L49" s="296"/>
      <c r="M49" s="331"/>
      <c r="N49" s="331"/>
      <c r="O49" s="332"/>
      <c r="P49" s="332"/>
      <c r="Q49" s="333"/>
      <c r="R49" s="333"/>
      <c r="S49" s="241"/>
      <c r="T49" s="331"/>
      <c r="U49" s="331"/>
      <c r="V49" s="331"/>
      <c r="W49" s="331"/>
      <c r="X49" s="333"/>
      <c r="Y49" s="333"/>
      <c r="Z49" s="241"/>
      <c r="AA49" s="320"/>
      <c r="AB49" s="320"/>
      <c r="AC49" s="320"/>
      <c r="AD49" s="320"/>
      <c r="AE49" s="321"/>
      <c r="AF49" s="321"/>
      <c r="AG49" s="321"/>
      <c r="AH49" s="321"/>
      <c r="AI49" s="322"/>
      <c r="AJ49" s="322"/>
      <c r="AK49" s="241"/>
      <c r="AL49" s="234"/>
      <c r="AM49" s="234"/>
      <c r="AN49" s="294" t="s">
        <v>35</v>
      </c>
      <c r="AO49" s="334"/>
      <c r="AP49" s="334"/>
      <c r="AQ49" s="335"/>
      <c r="AR49" s="335"/>
      <c r="AS49" s="335"/>
      <c r="AT49" s="335"/>
      <c r="AU49" s="335"/>
      <c r="AV49" s="335"/>
      <c r="AW49" s="335"/>
      <c r="AX49" s="335"/>
      <c r="AY49" s="335"/>
      <c r="AZ49" s="335"/>
      <c r="BA49" s="335"/>
      <c r="BB49" s="237"/>
      <c r="BC49" s="237"/>
      <c r="BD49" s="237"/>
      <c r="BE49" s="237"/>
      <c r="BF49" s="237"/>
      <c r="BG49" s="237"/>
      <c r="BH49" s="237"/>
      <c r="BI49" s="237"/>
      <c r="BJ49" s="237"/>
      <c r="BK49" s="237"/>
      <c r="BL49" s="237"/>
    </row>
    <row r="50" customFormat="false" ht="14.05" hidden="false" customHeight="false" outlineLevel="0" collapsed="false">
      <c r="A50" s="237"/>
      <c r="B50" s="237"/>
      <c r="C50" s="329"/>
      <c r="D50" s="329"/>
      <c r="E50" s="329"/>
      <c r="F50" s="329"/>
      <c r="G50" s="330"/>
      <c r="H50" s="330"/>
      <c r="I50" s="330"/>
      <c r="J50" s="330"/>
      <c r="K50" s="296"/>
      <c r="L50" s="296"/>
      <c r="M50" s="331"/>
      <c r="N50" s="331"/>
      <c r="O50" s="332"/>
      <c r="P50" s="332"/>
      <c r="Q50" s="333"/>
      <c r="R50" s="333"/>
      <c r="S50" s="241"/>
      <c r="T50" s="331"/>
      <c r="U50" s="331"/>
      <c r="V50" s="331"/>
      <c r="W50" s="331"/>
      <c r="X50" s="333"/>
      <c r="Y50" s="333"/>
      <c r="Z50" s="241"/>
      <c r="AA50" s="336"/>
      <c r="AB50" s="336"/>
      <c r="AC50" s="336"/>
      <c r="AD50" s="336"/>
      <c r="AE50" s="337"/>
      <c r="AF50" s="337"/>
      <c r="AG50" s="337"/>
      <c r="AH50" s="337"/>
      <c r="AI50" s="338"/>
      <c r="AJ50" s="338"/>
      <c r="AK50" s="241"/>
      <c r="AL50" s="234"/>
      <c r="AM50" s="234"/>
      <c r="AN50" s="294"/>
      <c r="AO50" s="334"/>
      <c r="AP50" s="334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5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</row>
    <row r="51" customFormat="false" ht="14.05" hidden="false" customHeight="false" outlineLevel="0" collapsed="false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</row>
    <row r="52" customFormat="false" ht="14.05" hidden="false" customHeight="false" outlineLevel="0" collapsed="false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  <c r="AP52" s="237"/>
      <c r="AQ52" s="237"/>
      <c r="AR52" s="237"/>
      <c r="AS52" s="237"/>
      <c r="AT52" s="237"/>
      <c r="AU52" s="237"/>
      <c r="AV52" s="237"/>
      <c r="AW52" s="237"/>
      <c r="AX52" s="237"/>
      <c r="AY52" s="237"/>
      <c r="AZ52" s="237"/>
      <c r="BA52" s="237"/>
      <c r="BB52" s="237"/>
      <c r="BC52" s="237"/>
      <c r="BD52" s="237"/>
      <c r="BE52" s="237"/>
      <c r="BF52" s="237"/>
      <c r="BG52" s="237"/>
      <c r="BH52" s="237"/>
      <c r="BI52" s="237"/>
      <c r="BJ52" s="237"/>
      <c r="BK52" s="237"/>
      <c r="BL52" s="237"/>
    </row>
    <row r="53" customFormat="false" ht="15.75" hidden="false" customHeight="true" outlineLevel="0" collapsed="false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43" t="s">
        <v>342</v>
      </c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7"/>
      <c r="BF53" s="237"/>
      <c r="BG53" s="237"/>
      <c r="BH53" s="237"/>
      <c r="BI53" s="237"/>
      <c r="BJ53" s="237"/>
      <c r="BK53" s="237"/>
      <c r="BL53" s="237"/>
    </row>
    <row r="54" customFormat="false" ht="15.75" hidden="false" customHeight="true" outlineLevel="0" collapsed="false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</row>
    <row r="55" customFormat="false" ht="14.05" hidden="false" customHeight="false" outlineLevel="0" collapsed="false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339" t="s">
        <v>319</v>
      </c>
      <c r="N55" s="339"/>
      <c r="O55" s="340" t="s">
        <v>320</v>
      </c>
      <c r="P55" s="340"/>
      <c r="Q55" s="341" t="s">
        <v>321</v>
      </c>
      <c r="R55" s="341"/>
      <c r="S55" s="342" t="s">
        <v>322</v>
      </c>
      <c r="T55" s="342"/>
      <c r="U55" s="343" t="s">
        <v>323</v>
      </c>
      <c r="V55" s="343"/>
      <c r="W55" s="344" t="s">
        <v>324</v>
      </c>
      <c r="X55" s="344"/>
      <c r="Y55" s="345" t="s">
        <v>325</v>
      </c>
      <c r="Z55" s="345"/>
      <c r="AA55" s="346" t="s">
        <v>326</v>
      </c>
      <c r="AB55" s="346"/>
      <c r="AC55" s="347" t="s">
        <v>327</v>
      </c>
      <c r="AD55" s="34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</row>
    <row r="56" customFormat="false" ht="14.05" hidden="false" customHeight="false" outlineLevel="0" collapsed="false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339"/>
      <c r="N56" s="339"/>
      <c r="O56" s="340"/>
      <c r="P56" s="340"/>
      <c r="Q56" s="341"/>
      <c r="R56" s="341"/>
      <c r="S56" s="342"/>
      <c r="T56" s="342"/>
      <c r="U56" s="343"/>
      <c r="V56" s="343"/>
      <c r="W56" s="344"/>
      <c r="X56" s="344"/>
      <c r="Y56" s="345"/>
      <c r="Z56" s="345"/>
      <c r="AA56" s="346"/>
      <c r="AB56" s="346"/>
      <c r="AC56" s="347"/>
      <c r="AD56" s="34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7"/>
      <c r="BK56" s="237"/>
      <c r="BL56" s="237"/>
    </row>
    <row r="57" customFormat="false" ht="14.05" hidden="false" customHeight="false" outlineLevel="0" collapsed="false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312"/>
      <c r="N57" s="312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4"/>
      <c r="AD57" s="314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/>
      <c r="BD57" s="237"/>
      <c r="BE57" s="237"/>
      <c r="BF57" s="237"/>
      <c r="BG57" s="237"/>
      <c r="BH57" s="237"/>
      <c r="BI57" s="237"/>
      <c r="BJ57" s="237"/>
      <c r="BK57" s="237"/>
      <c r="BL57" s="237"/>
    </row>
    <row r="58" customFormat="false" ht="14.05" hidden="false" customHeight="false" outlineLevel="0" collapsed="false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312"/>
      <c r="N58" s="312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  <c r="AA58" s="313"/>
      <c r="AB58" s="313"/>
      <c r="AC58" s="314"/>
      <c r="AD58" s="314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</row>
    <row r="59" customFormat="false" ht="14.05" hidden="false" customHeight="false" outlineLevel="0" collapsed="false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325"/>
      <c r="N59" s="325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7"/>
      <c r="AD59" s="32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</row>
    <row r="60" customFormat="false" ht="14.05" hidden="false" customHeight="false" outlineLevel="0" collapsed="false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325"/>
      <c r="N60" s="325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7"/>
      <c r="AD60" s="327"/>
      <c r="AE60" s="237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/>
      <c r="AT60" s="237"/>
      <c r="AU60" s="237"/>
      <c r="AV60" s="237"/>
      <c r="AW60" s="237"/>
      <c r="AX60" s="237"/>
      <c r="AY60" s="237"/>
      <c r="AZ60" s="237"/>
      <c r="BA60" s="237"/>
      <c r="BB60" s="237"/>
      <c r="BC60" s="237"/>
      <c r="BD60" s="237"/>
      <c r="BE60" s="237"/>
      <c r="BF60" s="237"/>
      <c r="BG60" s="237"/>
      <c r="BH60" s="237"/>
      <c r="BI60" s="237"/>
      <c r="BJ60" s="237"/>
      <c r="BK60" s="237"/>
      <c r="BL60" s="237"/>
    </row>
    <row r="61" customFormat="false" ht="14.05" hidden="false" customHeight="false" outlineLevel="0" collapsed="false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325"/>
      <c r="N61" s="325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7"/>
      <c r="AD61" s="327"/>
      <c r="AE61" s="237"/>
      <c r="AF61" s="237"/>
      <c r="AG61" s="237"/>
      <c r="AH61" s="237"/>
      <c r="AI61" s="237"/>
      <c r="AJ61" s="237"/>
      <c r="AK61" s="237"/>
      <c r="AL61" s="237"/>
      <c r="AM61" s="237"/>
      <c r="AN61" s="237"/>
      <c r="AO61" s="237"/>
      <c r="AP61" s="237"/>
      <c r="AQ61" s="237"/>
      <c r="AR61" s="237"/>
      <c r="AS61" s="237"/>
      <c r="AT61" s="237"/>
      <c r="AU61" s="237"/>
      <c r="AV61" s="237"/>
      <c r="AW61" s="237"/>
      <c r="AX61" s="237"/>
      <c r="AY61" s="237"/>
      <c r="AZ61" s="237"/>
      <c r="BA61" s="237"/>
      <c r="BB61" s="237"/>
      <c r="BC61" s="237"/>
      <c r="BD61" s="237"/>
      <c r="BE61" s="237"/>
      <c r="BF61" s="237"/>
      <c r="BG61" s="237"/>
      <c r="BH61" s="237"/>
      <c r="BI61" s="237"/>
      <c r="BJ61" s="237"/>
      <c r="BK61" s="237"/>
      <c r="BL61" s="237"/>
    </row>
    <row r="62" customFormat="false" ht="14.05" hidden="false" customHeight="false" outlineLevel="0" collapsed="false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325"/>
      <c r="N62" s="325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7"/>
      <c r="AD62" s="327"/>
      <c r="AE62" s="237"/>
      <c r="AF62" s="237"/>
      <c r="AG62" s="237"/>
      <c r="AH62" s="237"/>
      <c r="AI62" s="237"/>
      <c r="AJ62" s="237"/>
      <c r="AK62" s="237"/>
      <c r="AL62" s="237"/>
      <c r="AM62" s="237"/>
      <c r="AN62" s="237"/>
      <c r="AO62" s="237"/>
      <c r="AP62" s="237"/>
      <c r="AQ62" s="237"/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</row>
    <row r="63" customFormat="false" ht="14.05" hidden="false" customHeight="false" outlineLevel="0" collapsed="false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325"/>
      <c r="N63" s="325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7"/>
      <c r="AD63" s="327"/>
      <c r="AE63" s="237"/>
      <c r="AF63" s="237"/>
      <c r="AG63" s="237"/>
      <c r="AH63" s="237"/>
      <c r="AI63" s="237"/>
      <c r="AJ63" s="237"/>
      <c r="AK63" s="237"/>
      <c r="AL63" s="237"/>
      <c r="AM63" s="237"/>
      <c r="AN63" s="237"/>
      <c r="AO63" s="237"/>
      <c r="AP63" s="237"/>
      <c r="AQ63" s="237"/>
      <c r="AR63" s="237"/>
      <c r="AS63" s="237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</row>
    <row r="64" customFormat="false" ht="14.05" hidden="false" customHeight="false" outlineLevel="0" collapsed="false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325"/>
      <c r="N64" s="325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7"/>
      <c r="AD64" s="32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237"/>
      <c r="BF64" s="237"/>
      <c r="BG64" s="237"/>
      <c r="BH64" s="237"/>
      <c r="BI64" s="237"/>
      <c r="BJ64" s="237"/>
      <c r="BK64" s="237"/>
      <c r="BL64" s="237"/>
    </row>
    <row r="65" customFormat="false" ht="14.05" hidden="false" customHeight="false" outlineLevel="0" collapsed="false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325"/>
      <c r="N65" s="325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7"/>
      <c r="AD65" s="32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237"/>
      <c r="BF65" s="237"/>
      <c r="BG65" s="237"/>
      <c r="BH65" s="237"/>
      <c r="BI65" s="237"/>
      <c r="BJ65" s="237"/>
      <c r="BK65" s="237"/>
      <c r="BL65" s="237"/>
    </row>
    <row r="66" customFormat="false" ht="14.05" hidden="false" customHeight="false" outlineLevel="0" collapsed="false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325"/>
      <c r="N66" s="325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7"/>
      <c r="AD66" s="32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</row>
    <row r="67" customFormat="false" ht="14.05" hidden="false" customHeight="false" outlineLevel="0" collapsed="false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325"/>
      <c r="N67" s="325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7"/>
      <c r="AD67" s="32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7"/>
      <c r="AR67" s="237"/>
      <c r="AS67" s="237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</row>
    <row r="68" customFormat="false" ht="14.05" hidden="false" customHeight="false" outlineLevel="0" collapsed="false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325"/>
      <c r="N68" s="325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7"/>
      <c r="AD68" s="32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  <c r="BE68" s="237"/>
      <c r="BF68" s="237"/>
      <c r="BG68" s="237"/>
      <c r="BH68" s="237"/>
      <c r="BI68" s="237"/>
      <c r="BJ68" s="237"/>
      <c r="BK68" s="237"/>
      <c r="BL68" s="237"/>
    </row>
    <row r="69" customFormat="false" ht="14.05" hidden="false" customHeight="false" outlineLevel="0" collapsed="false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325"/>
      <c r="N69" s="325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7"/>
      <c r="AD69" s="327"/>
      <c r="AE69" s="237"/>
      <c r="AF69" s="237"/>
      <c r="AG69" s="237"/>
      <c r="AH69" s="237"/>
      <c r="AI69" s="237"/>
      <c r="AJ69" s="237"/>
      <c r="AK69" s="237"/>
      <c r="AL69" s="237"/>
      <c r="AM69" s="237"/>
      <c r="AN69" s="237"/>
      <c r="AO69" s="237"/>
      <c r="AP69" s="237"/>
      <c r="AQ69" s="237"/>
      <c r="AR69" s="237"/>
      <c r="AS69" s="237"/>
      <c r="AT69" s="237"/>
      <c r="AU69" s="237"/>
      <c r="AV69" s="237"/>
      <c r="AW69" s="237"/>
      <c r="AX69" s="237"/>
      <c r="AY69" s="237"/>
      <c r="AZ69" s="237"/>
      <c r="BA69" s="237"/>
      <c r="BB69" s="237"/>
      <c r="BC69" s="237"/>
      <c r="BD69" s="237"/>
      <c r="BE69" s="237"/>
      <c r="BF69" s="237"/>
      <c r="BG69" s="237"/>
      <c r="BH69" s="237"/>
      <c r="BI69" s="237"/>
      <c r="BJ69" s="237"/>
      <c r="BK69" s="237"/>
      <c r="BL69" s="237"/>
    </row>
    <row r="70" customFormat="false" ht="14.05" hidden="false" customHeight="false" outlineLevel="0" collapsed="false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325"/>
      <c r="N70" s="325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7"/>
      <c r="AD70" s="32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7"/>
      <c r="BK70" s="237"/>
      <c r="BL70" s="237"/>
    </row>
    <row r="71" customFormat="false" ht="14.05" hidden="false" customHeight="false" outlineLevel="0" collapsed="false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331"/>
      <c r="N71" s="331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2"/>
      <c r="AB71" s="332"/>
      <c r="AC71" s="333"/>
      <c r="AD71" s="333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</row>
    <row r="72" customFormat="false" ht="14.05" hidden="false" customHeight="false" outlineLevel="0" collapsed="false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331"/>
      <c r="N72" s="331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  <c r="AA72" s="332"/>
      <c r="AB72" s="332"/>
      <c r="AC72" s="333"/>
      <c r="AD72" s="333"/>
      <c r="AE72" s="237"/>
      <c r="AF72" s="237"/>
      <c r="AG72" s="237"/>
      <c r="AH72" s="237"/>
      <c r="AI72" s="237"/>
      <c r="AJ72" s="237"/>
      <c r="AK72" s="237"/>
      <c r="AL72" s="237"/>
      <c r="AM72" s="237"/>
      <c r="AN72" s="237"/>
      <c r="AO72" s="237"/>
      <c r="AP72" s="237"/>
      <c r="AQ72" s="237"/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</row>
    <row r="73" customFormat="false" ht="14.05" hidden="false" customHeight="false" outlineLevel="0" collapsed="false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</row>
    <row r="74" customFormat="false" ht="14.05" hidden="false" customHeight="false" outlineLevel="0" collapsed="false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</row>
    <row r="75" customFormat="false" ht="14.05" hidden="false" customHeight="false" outlineLevel="0" collapsed="false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</row>
    <row r="76" customFormat="false" ht="14.05" hidden="false" customHeight="false" outlineLevel="0" collapsed="false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  <c r="AQ76" s="237"/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</row>
    <row r="77" customFormat="false" ht="14.05" hidden="false" customHeight="false" outlineLevel="0" collapsed="false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</row>
    <row r="78" customFormat="false" ht="14.05" hidden="false" customHeight="false" outlineLevel="0" collapsed="false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</row>
    <row r="79" customFormat="false" ht="14.05" hidden="false" customHeight="false" outlineLevel="0" collapsed="false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</row>
    <row r="80" customFormat="false" ht="14.05" hidden="false" customHeight="false" outlineLevel="0" collapsed="false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7"/>
      <c r="AM80" s="237"/>
      <c r="AN80" s="237"/>
      <c r="AO80" s="237"/>
      <c r="AP80" s="237"/>
      <c r="AQ80" s="237"/>
      <c r="AR80" s="237"/>
      <c r="AS80" s="237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</row>
    <row r="81" customFormat="false" ht="14.05" hidden="false" customHeight="false" outlineLevel="0" collapsed="false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</row>
    <row r="82" customFormat="false" ht="14.05" hidden="false" customHeight="false" outlineLevel="0" collapsed="false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7"/>
      <c r="AL82" s="237"/>
      <c r="AM82" s="237"/>
      <c r="AN82" s="237"/>
      <c r="AO82" s="237"/>
      <c r="AP82" s="237"/>
      <c r="AQ82" s="237"/>
      <c r="AR82" s="237"/>
      <c r="AS82" s="237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</row>
    <row r="83" customFormat="false" ht="14.05" hidden="false" customHeight="false" outlineLevel="0" collapsed="false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</row>
    <row r="84" customFormat="false" ht="14.05" hidden="false" customHeight="false" outlineLevel="0" collapsed="false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7"/>
      <c r="AM84" s="237"/>
      <c r="AN84" s="237"/>
      <c r="AO84" s="237"/>
      <c r="AP84" s="237"/>
      <c r="AQ84" s="237"/>
      <c r="AR84" s="237"/>
      <c r="AS84" s="237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</row>
    <row r="85" customFormat="false" ht="14.05" hidden="false" customHeight="false" outlineLevel="0" collapsed="false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</row>
  </sheetData>
  <mergeCells count="467">
    <mergeCell ref="C2:I3"/>
    <mergeCell ref="C5:J6"/>
    <mergeCell ref="K5:L6"/>
    <mergeCell ref="M5:T6"/>
    <mergeCell ref="U5:AL6"/>
    <mergeCell ref="AM5:AY6"/>
    <mergeCell ref="C7:F8"/>
    <mergeCell ref="G7:J8"/>
    <mergeCell ref="K7:L8"/>
    <mergeCell ref="M7:N8"/>
    <mergeCell ref="O7:P8"/>
    <mergeCell ref="Q7:R8"/>
    <mergeCell ref="S7:T8"/>
    <mergeCell ref="U7:V8"/>
    <mergeCell ref="W7:X8"/>
    <mergeCell ref="Y7:Z8"/>
    <mergeCell ref="AA7:AB8"/>
    <mergeCell ref="AC7:AD8"/>
    <mergeCell ref="AE7:AF8"/>
    <mergeCell ref="AG7:AH8"/>
    <mergeCell ref="AI7:AJ8"/>
    <mergeCell ref="AK7:AL8"/>
    <mergeCell ref="AM7:AQ8"/>
    <mergeCell ref="AR7:AY8"/>
    <mergeCell ref="C9:F10"/>
    <mergeCell ref="G9:J10"/>
    <mergeCell ref="K9:L10"/>
    <mergeCell ref="M9:N10"/>
    <mergeCell ref="O9:P10"/>
    <mergeCell ref="Q9:R10"/>
    <mergeCell ref="S9:T10"/>
    <mergeCell ref="U9:V10"/>
    <mergeCell ref="W9:X10"/>
    <mergeCell ref="Y9:Z10"/>
    <mergeCell ref="AA9:AB10"/>
    <mergeCell ref="AC9:AD10"/>
    <mergeCell ref="AE9:AF10"/>
    <mergeCell ref="AG9:AH10"/>
    <mergeCell ref="AI9:AJ10"/>
    <mergeCell ref="AK9:AL10"/>
    <mergeCell ref="AM9:AN10"/>
    <mergeCell ref="AO9:AO10"/>
    <mergeCell ref="AP9:AQ10"/>
    <mergeCell ref="AR9:AY10"/>
    <mergeCell ref="C11:F12"/>
    <mergeCell ref="G11:J12"/>
    <mergeCell ref="K11:L12"/>
    <mergeCell ref="M11:N12"/>
    <mergeCell ref="O11:P12"/>
    <mergeCell ref="Q11:R12"/>
    <mergeCell ref="S11:T12"/>
    <mergeCell ref="U11:V12"/>
    <mergeCell ref="W11:X12"/>
    <mergeCell ref="Y11:Z12"/>
    <mergeCell ref="AA11:AB12"/>
    <mergeCell ref="AC11:AD12"/>
    <mergeCell ref="AE11:AF12"/>
    <mergeCell ref="AG11:AH12"/>
    <mergeCell ref="AI11:AJ12"/>
    <mergeCell ref="AK11:AL12"/>
    <mergeCell ref="AM11:AN12"/>
    <mergeCell ref="AO11:AO12"/>
    <mergeCell ref="AP11:AQ12"/>
    <mergeCell ref="AR11:AY12"/>
    <mergeCell ref="C13:F14"/>
    <mergeCell ref="G13:J14"/>
    <mergeCell ref="K13:L14"/>
    <mergeCell ref="M13:N14"/>
    <mergeCell ref="O13:P14"/>
    <mergeCell ref="Q13:R14"/>
    <mergeCell ref="S13:T14"/>
    <mergeCell ref="U13:V14"/>
    <mergeCell ref="W13:X14"/>
    <mergeCell ref="Y13:Z14"/>
    <mergeCell ref="AA13:AB14"/>
    <mergeCell ref="AC13:AD14"/>
    <mergeCell ref="AE13:AF14"/>
    <mergeCell ref="AG13:AH14"/>
    <mergeCell ref="AI13:AJ14"/>
    <mergeCell ref="AK13:AL14"/>
    <mergeCell ref="AM13:AN14"/>
    <mergeCell ref="AO13:AO14"/>
    <mergeCell ref="AP13:AQ14"/>
    <mergeCell ref="AR13:AY14"/>
    <mergeCell ref="C15:F16"/>
    <mergeCell ref="G15:J16"/>
    <mergeCell ref="K15:L16"/>
    <mergeCell ref="M15:N16"/>
    <mergeCell ref="O15:P16"/>
    <mergeCell ref="Q15:R16"/>
    <mergeCell ref="S15:T16"/>
    <mergeCell ref="U15:V16"/>
    <mergeCell ref="W15:X16"/>
    <mergeCell ref="Y15:Z16"/>
    <mergeCell ref="AA15:AB16"/>
    <mergeCell ref="AC15:AD16"/>
    <mergeCell ref="AE15:AF16"/>
    <mergeCell ref="AG15:AH16"/>
    <mergeCell ref="AI15:AJ16"/>
    <mergeCell ref="AK15:AL16"/>
    <mergeCell ref="AM15:AN16"/>
    <mergeCell ref="AO15:AO16"/>
    <mergeCell ref="AP15:AQ16"/>
    <mergeCell ref="AR15:AY16"/>
    <mergeCell ref="C17:F18"/>
    <mergeCell ref="G17:J18"/>
    <mergeCell ref="K17:L18"/>
    <mergeCell ref="M17:N18"/>
    <mergeCell ref="O17:P18"/>
    <mergeCell ref="Q17:R18"/>
    <mergeCell ref="S17:T18"/>
    <mergeCell ref="U17:V18"/>
    <mergeCell ref="W17:X18"/>
    <mergeCell ref="Y17:Z18"/>
    <mergeCell ref="AA17:AB18"/>
    <mergeCell ref="AC17:AD18"/>
    <mergeCell ref="AE17:AF18"/>
    <mergeCell ref="AG17:AH18"/>
    <mergeCell ref="AI17:AJ18"/>
    <mergeCell ref="AK17:AL18"/>
    <mergeCell ref="AM17:AN18"/>
    <mergeCell ref="AO17:AO18"/>
    <mergeCell ref="AP17:AQ18"/>
    <mergeCell ref="AR17:AY18"/>
    <mergeCell ref="C19:F20"/>
    <mergeCell ref="G19:J20"/>
    <mergeCell ref="K19:L20"/>
    <mergeCell ref="M19:N20"/>
    <mergeCell ref="O19:P20"/>
    <mergeCell ref="Q19:R20"/>
    <mergeCell ref="S19:T20"/>
    <mergeCell ref="U19:V20"/>
    <mergeCell ref="W19:X20"/>
    <mergeCell ref="Y19:Z20"/>
    <mergeCell ref="AA19:AB20"/>
    <mergeCell ref="AC19:AD20"/>
    <mergeCell ref="AE19:AF20"/>
    <mergeCell ref="AG19:AH20"/>
    <mergeCell ref="AI19:AJ20"/>
    <mergeCell ref="AK19:AL20"/>
    <mergeCell ref="AM19:AN20"/>
    <mergeCell ref="AO19:AO20"/>
    <mergeCell ref="AP19:AQ20"/>
    <mergeCell ref="AR19:AY20"/>
    <mergeCell ref="C21:F22"/>
    <mergeCell ref="G21:J22"/>
    <mergeCell ref="K21:L22"/>
    <mergeCell ref="M21:N22"/>
    <mergeCell ref="O21:P22"/>
    <mergeCell ref="Q21:R22"/>
    <mergeCell ref="S21:T22"/>
    <mergeCell ref="U21:V22"/>
    <mergeCell ref="W21:X22"/>
    <mergeCell ref="Y21:Z22"/>
    <mergeCell ref="AA21:AB22"/>
    <mergeCell ref="AC21:AD22"/>
    <mergeCell ref="AE21:AF22"/>
    <mergeCell ref="AG21:AH22"/>
    <mergeCell ref="AI21:AJ22"/>
    <mergeCell ref="AK21:AL22"/>
    <mergeCell ref="AM21:AN22"/>
    <mergeCell ref="AO21:AO22"/>
    <mergeCell ref="AP21:AQ22"/>
    <mergeCell ref="AR21:AY22"/>
    <mergeCell ref="C23:F24"/>
    <mergeCell ref="G23:J24"/>
    <mergeCell ref="K23:L24"/>
    <mergeCell ref="M23:N24"/>
    <mergeCell ref="O23:P24"/>
    <mergeCell ref="Q23:R24"/>
    <mergeCell ref="S23:T24"/>
    <mergeCell ref="U23:V24"/>
    <mergeCell ref="W23:X24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O24"/>
    <mergeCell ref="AP23:AQ24"/>
    <mergeCell ref="AR23:AY24"/>
    <mergeCell ref="C25:F26"/>
    <mergeCell ref="G25:J26"/>
    <mergeCell ref="K25:L26"/>
    <mergeCell ref="M25:N26"/>
    <mergeCell ref="O25:P26"/>
    <mergeCell ref="Q25:R26"/>
    <mergeCell ref="S25:T26"/>
    <mergeCell ref="U25:V26"/>
    <mergeCell ref="W25:X26"/>
    <mergeCell ref="Y25:Z26"/>
    <mergeCell ref="AA25:AB26"/>
    <mergeCell ref="AC25:AD26"/>
    <mergeCell ref="AE25:AF26"/>
    <mergeCell ref="AG25:AH26"/>
    <mergeCell ref="AI25:AJ26"/>
    <mergeCell ref="AK25:AL26"/>
    <mergeCell ref="AM25:AN26"/>
    <mergeCell ref="AO25:AO26"/>
    <mergeCell ref="AP25:AQ26"/>
    <mergeCell ref="AR25:AY26"/>
    <mergeCell ref="C27:L28"/>
    <mergeCell ref="M27:N28"/>
    <mergeCell ref="O27:P28"/>
    <mergeCell ref="Q27:R28"/>
    <mergeCell ref="S27:T28"/>
    <mergeCell ref="U27:V28"/>
    <mergeCell ref="W27:X28"/>
    <mergeCell ref="Y27:Z28"/>
    <mergeCell ref="AA27:AB28"/>
    <mergeCell ref="AC27:AD28"/>
    <mergeCell ref="AE27:AF28"/>
    <mergeCell ref="AG27:AH28"/>
    <mergeCell ref="AI27:AJ28"/>
    <mergeCell ref="AK27:AL28"/>
    <mergeCell ref="AM27:AY28"/>
    <mergeCell ref="C31:J32"/>
    <mergeCell ref="K31:L32"/>
    <mergeCell ref="M31:R32"/>
    <mergeCell ref="S31:S50"/>
    <mergeCell ref="T31:Y32"/>
    <mergeCell ref="Z31:Z50"/>
    <mergeCell ref="AA31:AJ32"/>
    <mergeCell ref="AK31:BA32"/>
    <mergeCell ref="C33:F34"/>
    <mergeCell ref="G33:J34"/>
    <mergeCell ref="K33:L34"/>
    <mergeCell ref="M33:N34"/>
    <mergeCell ref="O33:P34"/>
    <mergeCell ref="Q33:R34"/>
    <mergeCell ref="T33:W34"/>
    <mergeCell ref="X33:Y34"/>
    <mergeCell ref="AA33:AD34"/>
    <mergeCell ref="AE33:AH34"/>
    <mergeCell ref="AI33:AJ34"/>
    <mergeCell ref="AK33:AK50"/>
    <mergeCell ref="AL33:AP34"/>
    <mergeCell ref="AQ33:BA34"/>
    <mergeCell ref="C35:F36"/>
    <mergeCell ref="G35:J36"/>
    <mergeCell ref="K35:L36"/>
    <mergeCell ref="M35:N36"/>
    <mergeCell ref="O35:P36"/>
    <mergeCell ref="Q35:R36"/>
    <mergeCell ref="T35:W36"/>
    <mergeCell ref="X35:Y36"/>
    <mergeCell ref="AA35:AD35"/>
    <mergeCell ref="AE35:AH35"/>
    <mergeCell ref="AI35:AJ35"/>
    <mergeCell ref="AL35:AM36"/>
    <mergeCell ref="AN35:AN36"/>
    <mergeCell ref="AO35:AP36"/>
    <mergeCell ref="AQ35:BA36"/>
    <mergeCell ref="AA36:AD36"/>
    <mergeCell ref="AE36:AH36"/>
    <mergeCell ref="AI36:AJ36"/>
    <mergeCell ref="C37:F38"/>
    <mergeCell ref="G37:J38"/>
    <mergeCell ref="K37:L38"/>
    <mergeCell ref="M37:N38"/>
    <mergeCell ref="O37:P38"/>
    <mergeCell ref="Q37:R38"/>
    <mergeCell ref="T37:W38"/>
    <mergeCell ref="X37:Y38"/>
    <mergeCell ref="AA37:AD37"/>
    <mergeCell ref="AE37:AH37"/>
    <mergeCell ref="AI37:AJ37"/>
    <mergeCell ref="AL37:AM38"/>
    <mergeCell ref="AN37:AN38"/>
    <mergeCell ref="AO37:AP38"/>
    <mergeCell ref="AQ37:BA38"/>
    <mergeCell ref="AA38:AD38"/>
    <mergeCell ref="AE38:AH38"/>
    <mergeCell ref="AI38:AJ38"/>
    <mergeCell ref="C39:F40"/>
    <mergeCell ref="G39:J40"/>
    <mergeCell ref="K39:L40"/>
    <mergeCell ref="M39:N40"/>
    <mergeCell ref="O39:P40"/>
    <mergeCell ref="Q39:R40"/>
    <mergeCell ref="T39:W40"/>
    <mergeCell ref="X39:Y40"/>
    <mergeCell ref="AA39:AD39"/>
    <mergeCell ref="AE39:AH39"/>
    <mergeCell ref="AI39:AJ39"/>
    <mergeCell ref="AL39:AM40"/>
    <mergeCell ref="AN39:AN40"/>
    <mergeCell ref="AO39:AP40"/>
    <mergeCell ref="AQ39:BA40"/>
    <mergeCell ref="AA40:AD40"/>
    <mergeCell ref="AE40:AH40"/>
    <mergeCell ref="AI40:AJ40"/>
    <mergeCell ref="C41:F42"/>
    <mergeCell ref="G41:J42"/>
    <mergeCell ref="K41:L42"/>
    <mergeCell ref="M41:N42"/>
    <mergeCell ref="O41:P42"/>
    <mergeCell ref="Q41:R42"/>
    <mergeCell ref="T41:W42"/>
    <mergeCell ref="X41:Y42"/>
    <mergeCell ref="AA41:AD41"/>
    <mergeCell ref="AE41:AH41"/>
    <mergeCell ref="AI41:AJ41"/>
    <mergeCell ref="AL41:AM42"/>
    <mergeCell ref="AN41:AN42"/>
    <mergeCell ref="AO41:AP42"/>
    <mergeCell ref="AQ41:BA42"/>
    <mergeCell ref="AA42:AD42"/>
    <mergeCell ref="AE42:AH42"/>
    <mergeCell ref="AI42:AJ42"/>
    <mergeCell ref="C43:F44"/>
    <mergeCell ref="G43:J44"/>
    <mergeCell ref="K43:L44"/>
    <mergeCell ref="M43:N44"/>
    <mergeCell ref="O43:P44"/>
    <mergeCell ref="Q43:R44"/>
    <mergeCell ref="T43:W44"/>
    <mergeCell ref="X43:Y44"/>
    <mergeCell ref="AA43:AD43"/>
    <mergeCell ref="AE43:AH43"/>
    <mergeCell ref="AI43:AJ43"/>
    <mergeCell ref="AL43:AM44"/>
    <mergeCell ref="AN43:AN44"/>
    <mergeCell ref="AO43:AP44"/>
    <mergeCell ref="AQ43:BA44"/>
    <mergeCell ref="AA44:AD44"/>
    <mergeCell ref="AE44:AH44"/>
    <mergeCell ref="AI44:AJ44"/>
    <mergeCell ref="C45:F46"/>
    <mergeCell ref="G45:J46"/>
    <mergeCell ref="K45:L46"/>
    <mergeCell ref="M45:N46"/>
    <mergeCell ref="O45:P46"/>
    <mergeCell ref="Q45:R46"/>
    <mergeCell ref="T45:W46"/>
    <mergeCell ref="X45:Y46"/>
    <mergeCell ref="AA45:AD45"/>
    <mergeCell ref="AE45:AH45"/>
    <mergeCell ref="AI45:AJ45"/>
    <mergeCell ref="AL45:AM46"/>
    <mergeCell ref="AN45:AN46"/>
    <mergeCell ref="AO45:AP46"/>
    <mergeCell ref="AQ45:BA46"/>
    <mergeCell ref="AA46:AD46"/>
    <mergeCell ref="AE46:AH46"/>
    <mergeCell ref="AI46:AJ46"/>
    <mergeCell ref="C47:F48"/>
    <mergeCell ref="G47:J48"/>
    <mergeCell ref="K47:L48"/>
    <mergeCell ref="M47:N48"/>
    <mergeCell ref="O47:P48"/>
    <mergeCell ref="Q47:R48"/>
    <mergeCell ref="T47:W48"/>
    <mergeCell ref="X47:Y48"/>
    <mergeCell ref="AA47:AD47"/>
    <mergeCell ref="AE47:AH47"/>
    <mergeCell ref="AI47:AJ47"/>
    <mergeCell ref="AL47:AM48"/>
    <mergeCell ref="AN47:AN48"/>
    <mergeCell ref="AO47:AP48"/>
    <mergeCell ref="AQ47:BA48"/>
    <mergeCell ref="AA48:AD48"/>
    <mergeCell ref="AE48:AH48"/>
    <mergeCell ref="AI48:AJ48"/>
    <mergeCell ref="C49:F50"/>
    <mergeCell ref="G49:J50"/>
    <mergeCell ref="K49:L50"/>
    <mergeCell ref="M49:N50"/>
    <mergeCell ref="O49:P50"/>
    <mergeCell ref="Q49:R50"/>
    <mergeCell ref="T49:W50"/>
    <mergeCell ref="X49:Y50"/>
    <mergeCell ref="AA49:AD49"/>
    <mergeCell ref="AE49:AH49"/>
    <mergeCell ref="AI49:AJ49"/>
    <mergeCell ref="AL49:AM50"/>
    <mergeCell ref="AN49:AN50"/>
    <mergeCell ref="AO49:AP50"/>
    <mergeCell ref="AQ49:BA50"/>
    <mergeCell ref="AA50:AD50"/>
    <mergeCell ref="AE50:AH50"/>
    <mergeCell ref="AI50:AJ50"/>
    <mergeCell ref="M53:AD54"/>
    <mergeCell ref="M55:N56"/>
    <mergeCell ref="O55:P56"/>
    <mergeCell ref="Q55:R56"/>
    <mergeCell ref="S55:T56"/>
    <mergeCell ref="U55:V56"/>
    <mergeCell ref="W55:X56"/>
    <mergeCell ref="Y55:Z56"/>
    <mergeCell ref="AA55:AB56"/>
    <mergeCell ref="AC55:AD56"/>
    <mergeCell ref="M57:N58"/>
    <mergeCell ref="O57:P58"/>
    <mergeCell ref="Q57:R58"/>
    <mergeCell ref="S57:T58"/>
    <mergeCell ref="U57:V58"/>
    <mergeCell ref="W57:X58"/>
    <mergeCell ref="Y57:Z58"/>
    <mergeCell ref="AA57:AB58"/>
    <mergeCell ref="AC57:AD58"/>
    <mergeCell ref="M59:N60"/>
    <mergeCell ref="O59:P60"/>
    <mergeCell ref="Q59:R60"/>
    <mergeCell ref="S59:T60"/>
    <mergeCell ref="U59:V60"/>
    <mergeCell ref="W59:X60"/>
    <mergeCell ref="Y59:Z60"/>
    <mergeCell ref="AA59:AB60"/>
    <mergeCell ref="AC59:AD60"/>
    <mergeCell ref="M61:N62"/>
    <mergeCell ref="O61:P62"/>
    <mergeCell ref="Q61:R62"/>
    <mergeCell ref="S61:T62"/>
    <mergeCell ref="U61:V62"/>
    <mergeCell ref="W61:X62"/>
    <mergeCell ref="Y61:Z62"/>
    <mergeCell ref="AA61:AB62"/>
    <mergeCell ref="AC61:AD62"/>
    <mergeCell ref="M63:N64"/>
    <mergeCell ref="O63:P64"/>
    <mergeCell ref="Q63:R64"/>
    <mergeCell ref="S63:T64"/>
    <mergeCell ref="U63:V64"/>
    <mergeCell ref="W63:X64"/>
    <mergeCell ref="Y63:Z64"/>
    <mergeCell ref="AA63:AB64"/>
    <mergeCell ref="AC63:AD64"/>
    <mergeCell ref="M65:N66"/>
    <mergeCell ref="O65:P66"/>
    <mergeCell ref="Q65:R66"/>
    <mergeCell ref="S65:T66"/>
    <mergeCell ref="U65:V66"/>
    <mergeCell ref="W65:X66"/>
    <mergeCell ref="Y65:Z66"/>
    <mergeCell ref="AA65:AB66"/>
    <mergeCell ref="AC65:AD66"/>
    <mergeCell ref="M67:N68"/>
    <mergeCell ref="O67:P68"/>
    <mergeCell ref="Q67:R68"/>
    <mergeCell ref="S67:T68"/>
    <mergeCell ref="U67:V68"/>
    <mergeCell ref="W67:X68"/>
    <mergeCell ref="Y67:Z68"/>
    <mergeCell ref="AA67:AB68"/>
    <mergeCell ref="AC67:AD68"/>
    <mergeCell ref="M69:N70"/>
    <mergeCell ref="O69:P70"/>
    <mergeCell ref="Q69:R70"/>
    <mergeCell ref="S69:T70"/>
    <mergeCell ref="U69:V70"/>
    <mergeCell ref="W69:X70"/>
    <mergeCell ref="Y69:Z70"/>
    <mergeCell ref="AA69:AB70"/>
    <mergeCell ref="AC69:AD70"/>
    <mergeCell ref="M71:N72"/>
    <mergeCell ref="O71:P72"/>
    <mergeCell ref="Q71:R72"/>
    <mergeCell ref="S71:T72"/>
    <mergeCell ref="U71:V72"/>
    <mergeCell ref="W71:X72"/>
    <mergeCell ref="Y71:Z72"/>
    <mergeCell ref="AA71:AB72"/>
    <mergeCell ref="AC71:AD7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CECE"/>
    <pageSetUpPr fitToPage="false"/>
  </sheetPr>
  <dimension ref="B2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5" activeCellId="0" sqref="Q15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00" min="1" style="1" width="4.31"/>
    <col collapsed="false" customWidth="true" hidden="false" outlineLevel="0" max="1024" min="101" style="1" width="10.74"/>
  </cols>
  <sheetData>
    <row r="2" customFormat="false" ht="14.05" hidden="false" customHeight="false" outlineLevel="0" collapsed="false">
      <c r="B2" s="348" t="s">
        <v>138</v>
      </c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</row>
    <row r="3" customFormat="false" ht="14.05" hidden="false" customHeight="false" outlineLevel="0" collapsed="false"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</row>
  </sheetData>
  <mergeCells count="1">
    <mergeCell ref="B2:N3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6081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Fabian schulze</cp:lastModifiedBy>
  <dcterms:modified xsi:type="dcterms:W3CDTF">2026-05-03T23:34:42Z</dcterms:modified>
  <cp:revision>41</cp:revision>
  <dc:subject/>
  <dc:title/>
</cp:coreProperties>
</file>