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rin/Desktop/CYP2D6 files for website/"/>
    </mc:Choice>
  </mc:AlternateContent>
  <xr:revisionPtr revIDLastSave="0" documentId="13_ncr:1_{8C34EB16-6747-E449-9C8C-85D65A8E58AF}" xr6:coauthVersionLast="45" xr6:coauthVersionMax="45" xr10:uidLastSave="{00000000-0000-0000-0000-000000000000}"/>
  <bookViews>
    <workbookView xWindow="8800" yWindow="460" windowWidth="33600" windowHeight="18920" tabRatio="500" xr2:uid="{00000000-000D-0000-FFFF-FFFF00000000}"/>
  </bookViews>
  <sheets>
    <sheet name="Allele function" sheetId="1" r:id="rId1"/>
    <sheet name="Change log" sheetId="3" r:id="rId2"/>
  </sheets>
  <definedNames>
    <definedName name="_xlnm._FilterDatabase" localSheetId="0" hidden="1">'Allele function'!$A$2:$I$149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  <c r="B131" i="1"/>
  <c r="B135" i="1"/>
  <c r="B140" i="1"/>
  <c r="B6" i="1" l="1"/>
  <c r="B9" i="1"/>
  <c r="B10" i="1"/>
  <c r="B11" i="1"/>
  <c r="B12" i="1"/>
  <c r="B13" i="1"/>
  <c r="B14" i="1"/>
  <c r="B15" i="1"/>
  <c r="B16" i="1"/>
  <c r="B17" i="1"/>
  <c r="B18" i="1"/>
  <c r="B21" i="1"/>
  <c r="B22" i="1"/>
  <c r="B23" i="1"/>
  <c r="B24" i="1"/>
  <c r="B25" i="1"/>
  <c r="B26" i="1"/>
  <c r="B27" i="1"/>
  <c r="B29" i="1"/>
  <c r="B30" i="1"/>
  <c r="B31" i="1"/>
  <c r="B32" i="1"/>
  <c r="B38" i="1"/>
  <c r="B40" i="1"/>
  <c r="B43" i="1"/>
  <c r="B45" i="1"/>
  <c r="B46" i="1"/>
  <c r="B47" i="1"/>
  <c r="B49" i="1"/>
  <c r="B50" i="1"/>
  <c r="B52" i="1"/>
  <c r="B53" i="1"/>
  <c r="B54" i="1"/>
  <c r="B55" i="1"/>
  <c r="B58" i="1"/>
  <c r="B61" i="1"/>
  <c r="B62" i="1"/>
  <c r="B64" i="1"/>
  <c r="B65" i="1"/>
  <c r="B66" i="1"/>
  <c r="B67" i="1"/>
  <c r="B68" i="1"/>
  <c r="B69" i="1"/>
  <c r="B71" i="1"/>
  <c r="B72" i="1"/>
  <c r="B73" i="1"/>
  <c r="B75" i="1"/>
  <c r="B78" i="1"/>
  <c r="B80" i="1"/>
  <c r="B84" i="1"/>
  <c r="B85" i="1"/>
  <c r="B103" i="1"/>
  <c r="B107" i="1"/>
  <c r="B110" i="1"/>
  <c r="B111" i="1"/>
  <c r="B112" i="1"/>
  <c r="B125" i="1"/>
  <c r="B3" i="1"/>
</calcChain>
</file>

<file path=xl/sharedStrings.xml><?xml version="1.0" encoding="utf-8"?>
<sst xmlns="http://schemas.openxmlformats.org/spreadsheetml/2006/main" count="583" uniqueCount="311">
  <si>
    <t>GENE: CYP2D6</t>
  </si>
  <si>
    <t>*1</t>
  </si>
  <si>
    <t>Normal function</t>
  </si>
  <si>
    <t xml:space="preserve">Increased function 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</si>
  <si>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</si>
  <si>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</si>
  <si>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</si>
  <si>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</si>
  <si>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</si>
  <si>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</si>
  <si>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</si>
  <si>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</si>
  <si>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</si>
  <si>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</si>
  <si>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</si>
  <si>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*13</t>
  </si>
  <si>
    <t>*15</t>
  </si>
  <si>
    <t>*17</t>
  </si>
  <si>
    <t>*18</t>
  </si>
  <si>
    <t>*20</t>
  </si>
  <si>
    <t>*21</t>
  </si>
  <si>
    <t>*27</t>
  </si>
  <si>
    <t>*29</t>
  </si>
  <si>
    <t>*31</t>
  </si>
  <si>
    <t>*33</t>
  </si>
  <si>
    <t>*35</t>
  </si>
  <si>
    <t>*36</t>
  </si>
  <si>
    <t>*38</t>
  </si>
  <si>
    <t>*39</t>
  </si>
  <si>
    <t>*40</t>
  </si>
  <si>
    <t>*41</t>
  </si>
  <si>
    <t>*42</t>
  </si>
  <si>
    <t>*44</t>
  </si>
  <si>
    <t>*45</t>
  </si>
  <si>
    <t>*46</t>
  </si>
  <si>
    <t>*47</t>
  </si>
  <si>
    <t>*48</t>
  </si>
  <si>
    <t>*49</t>
  </si>
  <si>
    <t>*50</t>
  </si>
  <si>
    <t>*51</t>
  </si>
  <si>
    <t>*53</t>
  </si>
  <si>
    <t>*54</t>
  </si>
  <si>
    <t>*55</t>
  </si>
  <si>
    <t>*56</t>
  </si>
  <si>
    <t>*57</t>
  </si>
  <si>
    <t>*59</t>
  </si>
  <si>
    <t>*62</t>
  </si>
  <si>
    <t>*69</t>
  </si>
  <si>
    <t>*72</t>
  </si>
  <si>
    <t>*92</t>
  </si>
  <si>
    <t>*100</t>
  </si>
  <si>
    <t>*101</t>
  </si>
  <si>
    <t>*68</t>
  </si>
  <si>
    <t>No function</t>
  </si>
  <si>
    <t xml:space="preserve">No function </t>
  </si>
  <si>
    <t>*24</t>
  </si>
  <si>
    <t>Uncertain function</t>
  </si>
  <si>
    <t>*26</t>
  </si>
  <si>
    <t>*28</t>
  </si>
  <si>
    <t>*30</t>
  </si>
  <si>
    <t>*32</t>
  </si>
  <si>
    <t>*37</t>
  </si>
  <si>
    <t>*43</t>
  </si>
  <si>
    <t>*52</t>
  </si>
  <si>
    <t>*61</t>
  </si>
  <si>
    <t>*63</t>
  </si>
  <si>
    <t>*64</t>
  </si>
  <si>
    <t>*65</t>
  </si>
  <si>
    <t>*70</t>
  </si>
  <si>
    <t>*71</t>
  </si>
  <si>
    <t>*75</t>
  </si>
  <si>
    <t>*81</t>
  </si>
  <si>
    <t>*84</t>
  </si>
  <si>
    <t>*87</t>
  </si>
  <si>
    <t>*88</t>
  </si>
  <si>
    <t>*89</t>
  </si>
  <si>
    <t>*90</t>
  </si>
  <si>
    <t>*91</t>
  </si>
  <si>
    <t>*93</t>
  </si>
  <si>
    <t>*94</t>
  </si>
  <si>
    <t>*95</t>
  </si>
  <si>
    <t>*96</t>
  </si>
  <si>
    <t>*98</t>
  </si>
  <si>
    <t>*97</t>
  </si>
  <si>
    <t>*22</t>
  </si>
  <si>
    <t>*23</t>
  </si>
  <si>
    <t>*25</t>
  </si>
  <si>
    <t>*99</t>
  </si>
  <si>
    <t>*106</t>
  </si>
  <si>
    <t>*10x2</t>
  </si>
  <si>
    <t>*19</t>
  </si>
  <si>
    <t>*34</t>
  </si>
  <si>
    <t>*60</t>
  </si>
  <si>
    <t>Decreased function</t>
  </si>
  <si>
    <t>N/A</t>
  </si>
  <si>
    <t>*114</t>
  </si>
  <si>
    <t>*14</t>
  </si>
  <si>
    <t>*83</t>
  </si>
  <si>
    <t>*102</t>
  </si>
  <si>
    <t>*109</t>
  </si>
  <si>
    <t>Allele Clinical Function Substrate Specificity (Optional)</t>
  </si>
  <si>
    <t>Strength of Evidence (Optional)</t>
  </si>
  <si>
    <t>Findings (Optional)</t>
  </si>
  <si>
    <t>Comments</t>
  </si>
  <si>
    <t>*115</t>
  </si>
  <si>
    <t>*116</t>
  </si>
  <si>
    <t>*117</t>
  </si>
  <si>
    <t>*118</t>
  </si>
  <si>
    <t>*119</t>
  </si>
  <si>
    <t>*120</t>
  </si>
  <si>
    <t>*121</t>
  </si>
  <si>
    <t>*122</t>
  </si>
  <si>
    <t>*123</t>
  </si>
  <si>
    <t>*124</t>
  </si>
  <si>
    <t>*125</t>
  </si>
  <si>
    <t>*126</t>
  </si>
  <si>
    <t>*127</t>
  </si>
  <si>
    <t>*128</t>
  </si>
  <si>
    <t>*129</t>
  </si>
  <si>
    <t>*130</t>
  </si>
  <si>
    <t>*131</t>
  </si>
  <si>
    <t>*132</t>
  </si>
  <si>
    <t>*133</t>
  </si>
  <si>
    <t>*134</t>
  </si>
  <si>
    <t>*135</t>
  </si>
  <si>
    <t>*136</t>
  </si>
  <si>
    <t>*137</t>
  </si>
  <si>
    <t>*138</t>
  </si>
  <si>
    <t>2574001: debrisoquine (in vivo)</t>
  </si>
  <si>
    <t>10471072: metoprolol (in vitro)</t>
  </si>
  <si>
    <t>2211621: debrisoquine, sparteine (in vivo)</t>
  </si>
  <si>
    <t>8530011: not specified (in vivo)</t>
  </si>
  <si>
    <t>15149890: dextromethorphan (in vivo)</t>
  </si>
  <si>
    <t>8554938: dextromethorphan (in vivo)</t>
  </si>
  <si>
    <t>8807669: debrisoquine, dextromethorphan (in vivo)</t>
  </si>
  <si>
    <t>15618746: dextromethorphan (in vivo)</t>
  </si>
  <si>
    <t>9511177: sparteine (in vivo)</t>
  </si>
  <si>
    <t>9918137: debrisoquine (in vivo)</t>
  </si>
  <si>
    <t>12439227: debrisoquine (in vivo)</t>
  </si>
  <si>
    <t>12811367: dextromethorphan (in vivo)</t>
  </si>
  <si>
    <t>22111604: dextromethorphan  (in vivo)</t>
  </si>
  <si>
    <t>18797858: dextromethorphan (in vivo)</t>
  </si>
  <si>
    <t>28290770: dextromethorphan (in vivo)</t>
  </si>
  <si>
    <t>29327975: dextromethorphan (in vivo)</t>
  </si>
  <si>
    <t>23394389: dextromethorphan (in vivo)</t>
  </si>
  <si>
    <t>Contains a combination of variants that are functionally relevant in *9 or *29</t>
  </si>
  <si>
    <t>Contains a combination of variants that are individually present in different normal function alleles</t>
  </si>
  <si>
    <t>Contains exon 9 convertion (which is present in other alleles e.g. *36)</t>
  </si>
  <si>
    <t>7616439: debrisoquine (in vivo); 9012401: dextromethorphan (in vivo)</t>
  </si>
  <si>
    <t>7616439: debrisoquine (in vivo); 7903454: debrisoquine (in vivo); 8764380: debrisoquine (in vivo)</t>
  </si>
  <si>
    <t>10022755: debrisoquine, dextromethorphan (in vivo); 12152006: dextromethorphan (in vivo)</t>
  </si>
  <si>
    <t>8634695; 10022755; 7894499</t>
  </si>
  <si>
    <t>8634695: debrisoquine, dextromethorphan (in vivo); 10022755: debrisoquine, dextromethorphan (in vivo); 7894499: sparteine (in vivo)</t>
  </si>
  <si>
    <t>8563771; 9241659</t>
  </si>
  <si>
    <t>8563771: sparteine (in vivo); 9241659: sparteine (in vivo)</t>
  </si>
  <si>
    <t>10471060; 15618746</t>
  </si>
  <si>
    <t>10471060: debrisoquine (in vivo); 15618746: dextromethorphan (in vivo)</t>
  </si>
  <si>
    <t>16679388; 17392730</t>
  </si>
  <si>
    <t>16679388: dextromethorphan (in vitro); 17392730: dextromethorphan (in vivo)</t>
  </si>
  <si>
    <t>*58</t>
  </si>
  <si>
    <t>*73</t>
  </si>
  <si>
    <t>*74</t>
  </si>
  <si>
    <t>*82</t>
  </si>
  <si>
    <t>*85</t>
  </si>
  <si>
    <t>*86</t>
  </si>
  <si>
    <t>*103</t>
  </si>
  <si>
    <t>*104</t>
  </si>
  <si>
    <t>*105</t>
  </si>
  <si>
    <t>*110</t>
  </si>
  <si>
    <t>*111</t>
  </si>
  <si>
    <t>*112</t>
  </si>
  <si>
    <t>*113</t>
  </si>
  <si>
    <t>*107</t>
  </si>
  <si>
    <t>*108</t>
  </si>
  <si>
    <t>Unknown function</t>
  </si>
  <si>
    <t>26937359: in silico PolyPhen and SIFT; 23897164: In vitro study of E418K variant showed 32% decrease in catalytic efficiency compared to WT</t>
  </si>
  <si>
    <t>26937359; 23897164</t>
  </si>
  <si>
    <t>25469868; 26310775; 26666748; 26544071; 26406933; 27109434; 27097346; 27016952; 26542054; 26937172; 26968424; 27203132; 27251229; 27354764; 27538917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</si>
  <si>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30.37% relative clearance of propranolol compared to *1; 26937172: 92.81% relative clearance of dapoxetine compared to *1; 26968424: 74.62% relative clearance of methadone compared to *1; 27203132: 37.40% relative clearance of propafenone compared to *1; 27251229: 137.8% relative clearance of olanzapine compared to *1; 27354764: 74.5% relative clearance via carvedilol 4′-hydroxylation and 61.82% relative clearance via carvedilol 5′-hydroxylation compared to *1; 27538917: 111.85% relative clearance of nebivolol compared to *1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</si>
  <si>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1.41% relative clearance of propranolol compared to *1; 26937172: 20.44% relative clearance of dapoxetine compared to *1; 26968424: 10.38% relative clearance of methadone compared to *1; 27203132: 47.14% relative clearance of propafenone compared to *1; 27251229: 17.7% relative clearance of olanzapine compared to *1; 27354764: 7.19% relative clearance via carvedilol 4′-hydroxylation and 5.48% relative clearance via carvedilol 5′-hydroxylation compared to *1; 27538917: 12.2% relative clearance of nebivolol compared to *1</t>
  </si>
  <si>
    <t>24647041; 30366777</t>
  </si>
  <si>
    <t>11037799; 15289790; 17001295; 17112815; 19364831</t>
  </si>
  <si>
    <t>Date</t>
  </si>
  <si>
    <t>Change note</t>
  </si>
  <si>
    <t>8764380; 8971426; 9415713; 11823760; 24647041; 30366777</t>
  </si>
  <si>
    <t>8764380: debrisoquine (in vivo); 8971426: debrisoquine (in vivo); 9415713: bufuralol, codeine (in vitro); 11823760: codeine, debrisoquine, dextromethorphan, metoprolol (in vivo); 24647041: N-desmethyltamoxifen, bufuralol, dextromethorphan (in-vitro); 30366777: significantly lower intrinsic clearance than *1</t>
  </si>
  <si>
    <t>8946471; 10471060; 18784265; 24647041; 30366777</t>
  </si>
  <si>
    <t>8946471: sparteine (in vivo); 10471060: debrisoquine (in vivo); 18784265: bufuralol, dextromethorphan  (in vitro) significantly lower hydroxylation or demethylation activity than *1; 24647041: N-desmethyltamoxifen, bufuralol, dextromethorphan (in-vitro); 30366777: significantly lower intrinsic clearance than *1</t>
  </si>
  <si>
    <t>9241659; 12766015; 21833166; 24647041; 30366777</t>
  </si>
  <si>
    <t>9241659: sparteine, dextromethorphan (in vivo); 12766015: dextromethorphan (in vivo); 21833166: dextromethorphan (in vivo); 24647041: N-desmethyltamoxifen, bufuralol, dextromethorphan (in-vitro); 30366777: significantly lower intrinsic clearance than *1</t>
  </si>
  <si>
    <t>18784265; 11266079; 24647041; 30366777</t>
  </si>
  <si>
    <t>18784265: bufuralol, dextromethorphan (in vitro); 11266079: bufuralol (in vitro); 24647041: N-desmethyltamoxifen, bufuralol, dextromethorphan (in-vitro); 30366777: significantly lower intrinsic clearance than *1</t>
  </si>
  <si>
    <t>18784265; 24647041; 30366777</t>
  </si>
  <si>
    <t>18784265: bufuralol, dextromethorphan (in vitro); 24647041: N-desmethyltamoxifen, bufuralol, dextromethorphan (in-vitro); 30366777: significantly higher intrinsic clearance than *1</t>
  </si>
  <si>
    <t>18784265: bufuralol, dextromethorphan (in vitro); 24647041: N-desmethyltamoxifen, bufuralol, dextromethorphan (in-vitro); 30366777: significantly lower intrinsic clearance than *1</t>
  </si>
  <si>
    <t>24647041: N-desmethyltamoxifen, bufuralol, dextromethorphan (in-vitro); 30366777: significantly higher intrinsic clearance than *1</t>
  </si>
  <si>
    <t>10064570; 18784265; 24647041</t>
  </si>
  <si>
    <t>10064570: debrisoquine (in vivo); 18784265: bufuralol, dextromethorphan (in vitro); 24647041: N-desmethyltamoxifen, bufuralol, dextromethorphan (in-vitro)</t>
  </si>
  <si>
    <t>2211621; 11266079; 1978251; 1978565</t>
  </si>
  <si>
    <t>2211621: debrisoquine, sparteine (in vivo); 11266079: bufuralol (in vitro); 1978251: not specified (in vivo); 1978565: debrisoquine (in vivo)</t>
  </si>
  <si>
    <t>1673290; 11266079</t>
  </si>
  <si>
    <t>1673290: debrisoquine, sparteine (in vivo); 11266079: bufuralol (in vitro)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</si>
  <si>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34.69% relative clearance of propranolol compared to *1; 26937172: 89.55% relative clearance of dapoxetine compared to *1; 26968424: 85.27% relative clearance of methadone compared to *1; 27203132: 140.72% relative clearance of propafenone compared to *1; 27251229: 75.8% relative clearance of olanzapine compared to *1; 27354764: 54.8% relative clearance via carvedilol 4′-hydroxylation and 47.42% relative clearance via carvedilol 5′-hydroxylation compared to *1; 27538917: 25.05% relative clearance of nebivolol compared to *1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</si>
  <si>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8.04% relative clearance of propranolol compared to *1; 26937172: 72.34% relative clearance of dapoxetine compared to *1; 26968424: 82.26% relative clearance of methadone compared to *1; 27203132: 85.41% relative clearance of propafenone compared to *1; 27251229: 75.3% relative clearance of olanzapine compared to *1; 27354764: 31.82% relative clearance via carvedilol 4′-hydroxylation and 29.24% relative clearance via carvedilol 5′-hydroxylation compared to *1; 27538917: 64.57% relative clearance of nebivolol compared to *1</t>
  </si>
  <si>
    <t>25469868; 26310775; 26666748; 26544071; 26406933; 27016952; 27109434; 27097346; 26542054; 26937172; 26968424; 27203132; 27251229; 27354764; 27538917</t>
  </si>
  <si>
    <t>1844820; 8101460; 11266079; 24647041; 30366777</t>
  </si>
  <si>
    <t>1844820: bufuralol, sparteine, debrisoquine (in vitro); 11266079: bufuralol (in vitro); 24647041: N-desmethyltamoxifen, bufuralol, dextromethorphan (in-vitro); 8101460: debrisoquine (in vivo); 30366777: primaquine (in vitro)</t>
  </si>
  <si>
    <t>18784265; 19364831; 24647041; 30366777</t>
  </si>
  <si>
    <t>18784265: bufuralol, dextromethorphan (in vitro); 19364831: *14/*41 genotype had higher dextromethorphan metaoblic ratio than *1/*1; 24647041: N-desmethyltamoxifen, bufuralol, dextromethorphan (in-vitro); 30366777: primaquine (in vitro)</t>
  </si>
  <si>
    <t>24647041: N-desmethyltamoxifen, bufuralol, dextromethorphan (in-vitro); 30366777: primaquine (in vitro)</t>
  </si>
  <si>
    <t>18838503; 24647041; 30366777</t>
  </si>
  <si>
    <t>18838503:  dextromethorphan, codeine (in vitro); 24647041: N-desmethyltamoxifen, bufuralol, dextromethorphan (in-vitro); 30366777: primaquine (in vitro)</t>
  </si>
  <si>
    <t>18838503: dextromethorphan (in vitro); 24647041: N-desmethyltamoxifen, bufuralol, dextromethorphan (in-vitro); 30366777: primaquine (in vitro)</t>
  </si>
  <si>
    <t>18784265; 18838503; 24647041; 30366777</t>
  </si>
  <si>
    <t>18784265: bufuralol, dextromethorphan (in vitro); 18838503: dextromethorphan, codeine (in vitro); 24647041: N-desmethyltamoxifen, bufuralol, dextromethorphan (in-vitro); 30366777: primaquine (in vitro)</t>
  </si>
  <si>
    <t>9241659; 24647041; 30366777</t>
  </si>
  <si>
    <t>9241659: sparteine (in vivo); 24647041: N-desmethyltamoxifen, bufuralol, dextromethorphan (in-vitro); 30366777: primaquine (in vitro)</t>
  </si>
  <si>
    <t>7894499; 24647041; 30366777</t>
  </si>
  <si>
    <t>7894499: sparteine (in vivo); 24647041: N-desmethyltamoxifen, bufuralol, dextromethorphan (in-vitro); 30366777: no enzymatic activity detected using 250uM primaquine (highest concentration tested)</t>
  </si>
  <si>
    <t>8764380; 11266079; 18784265; 8287064; 24647041; 25469868; 26310775; 26542054; 26652007; 26937172; 26968424; 27203132; 27251229; 27354764; 27538917; 19364831; 30366777</t>
  </si>
  <si>
    <t>8655150; 9241659; 24647041; 30366777</t>
  </si>
  <si>
    <t>8655150: sparteine (in vivo); 9241659: sparteine (in vivo); 24647041: N-desmethyltamoxifen, bufuralol, dextromethorphan (in-vitro); 30366777: no enzymatic activity detected using 250uM primaquine (highest concentration tested)</t>
  </si>
  <si>
    <t>24647041: N-desmethyltamoxifen, bufuralol, dextromethorphan (in-vitro); 30366777: no enzymatic activity detected using 250uM primaquine (highest concentration tested)</t>
  </si>
  <si>
    <t>11470994; 11823760; 24647041; 30366777</t>
  </si>
  <si>
    <t>11470994: debrisoquine (in vivo), bufuralol (in vitro); 11823760: dextromethorphan, metoprolol (in vivo); 24647041: N-desmethyltamoxifen, bufuralol, dextromethorphan (in-vitro); 30366777: no enzymatic activity detected using 250uM primaquine (highest concentration tested)</t>
  </si>
  <si>
    <t>15726636; 20473659; 24647041; 30366777</t>
  </si>
  <si>
    <t>15726636: debrisoquine, dextromethorphan (in vitro), metoprolol (in vitro and in vivo); 20473659: dextromethorphan (in vivo); 24647041: N-desmethyltamoxifen, bufuralol, dextromethorphan (in-vitro); 30366777: no enzymatic activity detected using 250uM primaquine (highest concentration tested)</t>
  </si>
  <si>
    <t>7935325; 18784265; 9918137; 16425111; 24647041; 30366777</t>
  </si>
  <si>
    <t>7935325: bufuralol (in vitro); 18784265: bufuralol, dextromethorphan (in vitro); 9918137: debrisoquine (in vivo); 16425111: dextromethorphan (in vivo); 24647041: N-desmethyltamoxifen, bufuralol, dextromethorphan (in-vitro); 30366777: no enzymatic activity detected using 250uM primaquine (highest concentration tested)</t>
  </si>
  <si>
    <t>24647041: bufuralol, dextromethorphan, n-desmethyltamoxifen (in vitro); 30366777: no enzymatic activity detected using 250uM primaquine (highest concentration tested)</t>
  </si>
  <si>
    <t>12152006; 12811367; 24647041; 30366777</t>
  </si>
  <si>
    <t>12152006: dextromethorphan (in vivo); 12811367: dextromethorphan (in vivo); 24647041: N-desmethyltamoxifen, bufuralol, dextromethorphan (in-vitro); 30366777: no enzymatic activity detected using 250uM primaquine (highest concentration tested)</t>
  </si>
  <si>
    <t>15768052; 24647041; 30366777</t>
  </si>
  <si>
    <t>15768052: dextromethorphan (in vivo); 24647041: N-desmethyltamoxifen, bufuralol, dextromethorphan (in-vitro); 30366777: no enzymatic activity detected using 250uM primaquine (highest concentration tested)</t>
  </si>
  <si>
    <t>18784265: bufuralol, dextromethorphan (in vitro); 24647041: N-desmethyltamoxifen, bufuralol, dextromethorphan (in-vitro); 30366777: no enzymatic activity detected using 250uM primaquine (highest concentration tested)</t>
  </si>
  <si>
    <t>19158312; 18784265; 19364831; 24647041; 30366777</t>
  </si>
  <si>
    <t>19158312: dextromethorphan (in vitro); 18784265: bufuralol, dextromethorphan (in vitro); 19364831: No significant difference in dextromethorphan metabolic ratio between *1/*1 and *1/*49, *10/*49 had a higher metabolic ratio than *10/*10, while *49/*52 had a slightly lower or comparable metabolic ratio to *10/*10; 24647041: N-desmethyltamoxifen, bufuralol, dextromethorphan (in-vitro); 30366777: no enzymatic activity detected using 250uM primaquine (highest concentration tested)</t>
  </si>
  <si>
    <t>24647041; 19364831; 23897164; 30366777</t>
  </si>
  <si>
    <t>24647041: N-desmethyltamoxifen, bufuralol, dextromethorphan (in-vitro); 19364831: Subjects with the *10/*52 or *49/*52 had a slightly lower or comparable metabolic ratio for dextromethorphan as *10/*10; 23897164: In vitro study of E418K variant showed 32% decrease in catalytic efficiency compared to WT; 30366777: no enzymatic activity detected using 250uM primaquine (highest concentration tested)</t>
  </si>
  <si>
    <t>17460029; 24647041; 30366777</t>
  </si>
  <si>
    <t>17460029: sparteine (in vivo); 24647041: N-desmethyltamoxifen, bufuralol, dextromethorphan (in-vitro); 30366777: no enzymatic activity detected using 250uM primaquine (highest concentration tested)</t>
  </si>
  <si>
    <t>19158312; 24647041; 30366777</t>
  </si>
  <si>
    <t>19158312: dextromethorphan (in vitro); 24647041: N-desmethyltamoxifen, bufuralol, dextromethorphan (in-vitro); 30366777: no enzymatic activity detected using 250uM primaquine (highest concentration tested)</t>
  </si>
  <si>
    <t>24647041; 26652007; 30366777</t>
  </si>
  <si>
    <t>24647041: bufuralol, dextromethorphan, n-desmethyltamoxifen (in vitro); 26652007: debrisoquine (in vitro); 30366777: no enzymatic activity detected using 250uM primaquine (highest concentration tested)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</si>
  <si>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no enzymatic activity detected against propranolol; 26937172: no enzymatic activity detected against dapoxetine; 26968424: no enzymatic activity detected against methadone; 27203132: no enzymatic activity detected against propafenone; 27251229: no enzymatic activity detected against olanzapine; 27354764: no enzymatic activity detected against carvedilol; 27538917: no enzymatic activity detected against nebivolol</t>
  </si>
  <si>
    <t>8764380: debrisoquine (in vivo); 11266079: bufuralol (in vitro); 18784265: bufuralol, dextromethorphan (in vitro); 8287064: sparteine (in vivo); 24647041: N-desmethyltamoxifen, bufuralol, dextromethorphan (in-vitro); 25469868: bufuralol, dextromethorphan (in vitro); 26310775: bufuralol, dextromethorphan (in vitro) - does not contain 100C&gt;T variant; 26542054: 1.40% relative clearance of propranolol compared to *1 - does not contain 100C&gt;T variant; 26652007: debrisoquine (in vitro); 26666748: atomoxetine (in vitro); 26544071: risperidone (in vitro); 26406933: venlafaxine (in vitro); 27109434: tamoxifen  (in vitro); 27097346: amitriptyline (in vitro); 27016952: citalopram (in vitro); 26937172: 25.32% relative clearance of dapoxetine compared to *1 - does not contain 100C&gt;T variant; 26968424: 16.97% relative clearance of methadone compared to *1 - does not contain 100C&gt;T variant; 27203132: 26.18% relative clearance of propafenone compared to *1 - does not contain 100C&gt;T variant; 27251229: 5.2% relative clearance of olanzapine compared to *1 - does not contain 100C&gt;T variant; 27354764: 4.36% relative clearance via carvedilol 4′-hydroxylation and 3.56% relative clearance via carvedilol 5′-hydroxylation compared to *1 - does not contain 100C&gt;T variant; 27538917: 4.07% relative clearance of nebivolol compared to *1 - does not contain 100C&gt;T variant; 19364831: *10/*41 genotype had higher dextromethorphan metaoblic ratio than *1/*1; 30366777: no enzymatic activity detected using 250uM primaquine (highest concentration tested)</t>
  </si>
  <si>
    <t>25469868: bufuralol, dextromethorphan (in vitro) !!! 100C&gt;T not listed as variant; 26310775: bufuralol, dextromethorphan (in vitro) !!! 100C&gt;T not listed as variant; 26666748: atomoxetine (in vitro) see 26310775 with regards to variant composition; 26544071: risperidone (in vitro) see 26310775 with regards to variant composition; 26406933: venlafaxine (in vitro) !!! 100C&gt;T not listed as variant; 27109434: tamoxifen  (in vitro) see 26310775 with regards to variant composition; 27097346: amitriptyline (in vitro) see 26310775 with regards to variant composition; 27016952: citalopram (in vitro) see 26310775 with regards to variant composition; 26542054: 17.56% relative clearance of propranolol compared to *1 see 26310775 with regards to variant composition; 26937172: 68.37% relative clearance of dapoxetine compared to *1 see 26310775 with regards to variant composition; 26968424: 57.16% relative clearance of methadone compared to *1 see 26310775 with regards to variant composition; 27203132: 165.63% relative clearance of propafenone compared to *1 see 26310775 with regards to variant composition; 27251229: 26% relative clearance of olanzapine compared to *1 see 26310775 with regards to variant composition; 27354764: 35.44% relative clearance via carvedilol 4′-hydroxylation and 29.23% relative clearance via carvedilol 5′-hydroxylation compared to *1 see 26310775 with regards to variant composition; 27538917: 16.83% relative clearance of nebivolol compared to *1 see 26310775 with regards to variant composition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</si>
  <si>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22.97% relative clearance of propranolol compared to *1 see 26310775 with regards to variant composition; 26937172: 88.12% relative clearance of dapoxetine compared to *1 see 26310775 with regards to variant composition; 26968424: 116.12% relative clearance of methadone compared to *1 see 26310775 with regards to variant composition; 27203132: 17.53% relative clearance of propafenone compared to *1 see 26310775 with regards to variant composition; 27251229: 78.9% relative clearance of olanzapine compared to *1 see 26310775 with regards to variant composition; 27354764: 56.5% relative clearance via carvedilol 4′-hydroxylation and 52.83% relative clearance via carvedilol 5′-hydroxylation compared to *1 see 26310775 with regards to variant composition; 27538917: 95.79% relative clearance of nebivolol compared to *1 see 26310775 with regards to variant composition</t>
  </si>
  <si>
    <t>25469868: bufuralol, dextromethorphan (in vitro) !!! 2989G&gt;A not listed as variant; 26310775: bufuralol, dextromethorphan (in vitro) !!! 2989G&gt;A not listed as variant; 26666748: atomoxetine (in vitro) see 26310775 with regards to variant composition; 26544071: risperidone (in vitro) see 26310775 with regards to variant composition; 26406933: venlafaxine (in vitro) !!! 2989G&gt;A not listed as variant; 27109434: tamoxifen  (in vitro) see 26310775 with regards to variant composition; 27097346: amitriptyline (in vitro) see 26310775 with regards to variant composition; 27016952: citalopram (in vitro) see 26310775 with regards to variant composition; 26542054: 39.88% relative clearance of propranolol compared to *1 see 26310775 with regards to variant composition; 26937172: 90.9% relative clearance of dapoxetine compared to *1 see 26310775 with regards to variant composition; 26968424: 124.86% relative clearance of methadone compared to *1 see 26310775 with regards to variant composition; 27203132: 33.42% relative clearance of propafenone compared to *1 see 26310775 with regards to variant composition; 27251229: 75.7% relative clearance of olanzapine compared to *1; 27354764: 34.49% relative clearance via carvedilol 4′-hydroxylation and 33.38% relative clearance via carvedilol 5′-hydroxylation compared to *1 see 26310775 with regards to variant composition; 27538917: 20.58% relative clearance of nebivolol compared to *1 see 26310775 with regards to variant composition</t>
  </si>
  <si>
    <t>25469868: bufuralol, dextromethorphan (in vitro) !!! 100C&gt;T not listed as variant; 26310775: bufuralol, dextromethorphan (in vitro) !!! 100C&gt;T not listed as variant; 26666748: atomoxetine (in vitro) see 26310775 with regards to variant composition; 26544071: risperidone (in vitro) see 26310775 with regards to variant composition; 26406933: venlafaxine (in vitro) !!! 100C&gt;T not listed as variant; 27109434: tamoxifen  (in vitro) see 26310775 with regards to variant composition; 27097346: amitriptyline (in vitro) see 26310775 with regards to variant composition; 27016952: citalopram (in vitro) see 26310775 with regards to variant composition; 26542054: 31.37% relative clearance of propranolol compared to *1 see 26310775 with regards to variant composition; 26937172: 88.66% relative clearance of dapoxetine compared to *1 see 26310775 with regards to variant composition; 26968424: 99.46% relative clearance of methadone compared to *1 see 26310775 with regards to variant composition; 27203132: 65.91% relative clearance of propafenone compared to *1 see 26310775 with regards to variant composition; 27251229: 81.9% relative clearance of olanzapine compared to *1 see 26310775 with regards to variant composition; 27354764: 56.37% relative clearance via carvedilol 4′-hydroxylation and 49.39% relative clearance via carvedilol 5′-hydroxylation compared to *1 see 26310775 with regards to variant composition; 27538917: 58.23% relative clearance of nebivolol compared to *1 see 26310775 with regards to variant composition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</si>
  <si>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no enzymatic activity detected against propranolol - see 26310775 with regards to variant composition; 26937172: no enzymatic activity detected against dapoxetine - see 26310775 with regards to variant composition; 26968424: no enzymatic activity detected against methadone - see 26310775 with regards to variant composition; 27203132: no enzymatic activity detected against propafenone - see 26310775 with regards to variant composition; 27251229: no enzymatic activity detected against olanzapine - see 26310775 with regards to variant composition; 27354764: no enzymatic activity detected against carvedilol - see 26310775 with regards to variant composition; 27538917: no enzymatic activity detected against nebivolol - see 26310775 with regards to variant composition</t>
  </si>
  <si>
    <t>25469868: bufuralol, dextromethorphan (in vitro); 26310775: bufuralol, dextromethorphan (in vitro); 26666748: atomoxetine (in vitro); 26544071: risperidone (in vitro); 26406933: venlafaxine (in vitro); 27109434: tamoxifen  (in vitro); 27097346: amitriptyline (in vitro); 27016952: citalopram (in vitro); 26542054: 9.2% relative clearance of propranolol compared to *1 - see 26310775 with regards to variant composition; 26937172: 76.30% relative clearance of dapoxetine compared to *1 - see 26310775 with regards to variant composition; 26968424: 68.98% relative clearance of methadone compared to *1 - see 26310775 with regards to variant composition; 27203132: 76.85% relative clearance of propafenone compared to *1 - see 26310775 with regards to variant composition; 27251229: 115.7% relative clearance of olanzapine compared to *1 - see 26310775 with regards to variant composition; 27354764: 44.17% relative clearance via carvedilol 4′-hydroxylation and 44.85% relative clearance via carvedilol 5′-hydroxylation compared to *1 - see 26310775 with regards to variant composition; 27538917: 67.97% relative clearance of nebivolol compared to *1 - see 26310775 with regards to variant composition</t>
  </si>
  <si>
    <t xml:space="preserve">7903454; 11037799; 11266079; 12915955; 18784265; 20456744; 24647041; 25469868; 26310775; 26542054; 26652007; 26937172; 26968424; 27203132; 27251229; 27354764; 27538917; 30366777 </t>
  </si>
  <si>
    <t>7903454: debrisoquine (in vivo); 11037799: sparteine (in vivo); 11266079: bufuralol (in vitro); 12915955: *1/*1 and *1/*2 subjects had similar plasma concentrations of metoprolol as did *1/*10 and *2/*10 subjects;  18784265: bufuralol, dextromethorphan (in vitro); 20456744: No significant difference in tramadol PK parameters between *1/*1 and *2/*2 subjects; 24647041: N-desmethyltamoxifen, bufuralol, dextromethorphan (in-vitro); 25469868: bufuralol, dextromethorphan (in vitro); 26310775: bufuralol, dextromethorphan (in vitro); 26542054: 6.93% relative clearance of propranolol compared to *1; 26652007: debrisoquine (in vitro); 26666748: atomoxetine (in vitro); 26544071: risperidone (in vitro); 26406933: venlafaxine (in vitro); 27109434: tamoxifen  (in vitro); 27097346: amitriptyline (in vitro); 27016952: citalopram (in vitro); 26937172: 49.63% relative clearance of dapoxetine compared to *1; 26968424: 51.37% relative clearance of methadone compared to *1; 27203132: 50.71% relative clearance of propafenone compared to *1; 27251229: 39.7% relative clearance of olanzapine compared to *1; 27354764: 30.41% relative clearance via carvedilol 4′-hydroxylation and 26.8% relative clearance via carvedilol 5′-hydroxylation compared to *1; 27538917: 67.83% relative clearance of nebivolol compared to *1; 30366777: primaquine (in vitro)</t>
  </si>
  <si>
    <r>
      <t xml:space="preserve">Allele </t>
    </r>
    <r>
      <rPr>
        <b/>
        <u/>
        <sz val="12"/>
        <color theme="1"/>
        <rFont val="Calibri"/>
        <family val="2"/>
        <scheme val="minor"/>
      </rPr>
      <t>Biochemical</t>
    </r>
    <r>
      <rPr>
        <b/>
        <sz val="12"/>
        <color theme="1"/>
        <rFont val="Calibri"/>
        <family val="2"/>
        <scheme val="minor"/>
      </rPr>
      <t xml:space="preserve"> Function Status (Optional)*</t>
    </r>
  </si>
  <si>
    <r>
      <t xml:space="preserve">Allele </t>
    </r>
    <r>
      <rPr>
        <b/>
        <u/>
        <sz val="12"/>
        <color theme="1"/>
        <rFont val="Calibri"/>
        <family val="2"/>
        <scheme val="minor"/>
      </rPr>
      <t>Clinical</t>
    </r>
    <r>
      <rPr>
        <b/>
        <sz val="12"/>
        <color theme="1"/>
        <rFont val="Calibri"/>
        <family val="2"/>
        <scheme val="minor"/>
      </rPr>
      <t xml:space="preserve"> Function Status (Required)*</t>
    </r>
  </si>
  <si>
    <t>PMID (Optional)</t>
  </si>
  <si>
    <t>*3x2</t>
  </si>
  <si>
    <t>*4≥2</t>
  </si>
  <si>
    <t>*6x2</t>
  </si>
  <si>
    <t>*36x2</t>
  </si>
  <si>
    <t>*9x2</t>
  </si>
  <si>
    <t>1.0</t>
  </si>
  <si>
    <t xml:space="preserve">Normal function </t>
  </si>
  <si>
    <t>*17x2</t>
  </si>
  <si>
    <t>*29x2</t>
  </si>
  <si>
    <t>*41x2</t>
  </si>
  <si>
    <t>*41x3</t>
  </si>
  <si>
    <t>1.5</t>
  </si>
  <si>
    <t>*1x2</t>
  </si>
  <si>
    <t>2.0</t>
  </si>
  <si>
    <t>*2x2</t>
  </si>
  <si>
    <t>*35x2</t>
  </si>
  <si>
    <t>*45x2</t>
  </si>
  <si>
    <t>*1≥3</t>
  </si>
  <si>
    <t>≥3.0</t>
  </si>
  <si>
    <t>*2≥3</t>
  </si>
  <si>
    <t>*43x2</t>
  </si>
  <si>
    <t>10022755; 12152006; 9170153; 17259947; 22111604; 29674966</t>
  </si>
  <si>
    <t>17259947; 29674966</t>
  </si>
  <si>
    <t>22044417; 29674966</t>
  </si>
  <si>
    <t>16550211; 17259947; 22111604; 29674966</t>
  </si>
  <si>
    <t>17259947; 22111604; 29674966</t>
  </si>
  <si>
    <t>9511177; 17259947;22111604; 29674966</t>
  </si>
  <si>
    <t>12439227; 16415111; 19541866; 29674966</t>
  </si>
  <si>
    <t>7616439; 7903454; 8764380; 17259947</t>
  </si>
  <si>
    <t>15149890; 17259947; 12089164; 12175908; 15149890; 17259947; 19541866; 29674966</t>
  </si>
  <si>
    <t>17259947; 7616439; 7903454; 8764380</t>
  </si>
  <si>
    <t>7616439; 9012401; 17259947; 19541866; 22111604; 29674966</t>
  </si>
  <si>
    <t>Altered CNV alleles to align with PharmVar; added PMIDs from PharmVar structural document; added "N/A" as activity score for unknown or uncertain function alleles</t>
  </si>
  <si>
    <t>*139</t>
  </si>
  <si>
    <t>Updated sheet to new format, added alleles with unknown function and new alleles from PharmVar (*115 to *139), added activity scores and new references</t>
  </si>
  <si>
    <t>allele has 2989G&gt;A (splice defect) that reduces function; haplotype also has4145G&gt;A (R474Q); expressed on its own R474Q increased had 127% activity compared to *1; yeast expression system using a click chemistry-compatible ticlopidine
5′-carboxypropargyl amide probe that has specificity for CYP2D6 activity and a fluorogenic CYP2D6 substrate, Vivid 7-ethoxymethoxy-3-cyanocoumarin.</t>
  </si>
  <si>
    <t>premature stop codon (W128X)</t>
  </si>
  <si>
    <t>3810insTC (L395fs)</t>
  </si>
  <si>
    <t>contains 64delC causing L22X</t>
  </si>
  <si>
    <t>Limited</t>
  </si>
  <si>
    <t xml:space="preserve">see 26335396 p747 </t>
  </si>
  <si>
    <t>0</t>
  </si>
  <si>
    <t>Activity Value (Optional)</t>
  </si>
  <si>
    <t xml:space="preserve">  </t>
  </si>
  <si>
    <t>11037799: sparteine (in vivo); 15289790: sparteine (in vivo); 17001295: expression (in vitro); 17112815: expression (in vitro); 19364831: *1/*41, *10/*41, *14/*41 and *41/*41 genotypes had higher dextromethorphan metaboblic ratios (lower activity) than *1/*1</t>
  </si>
  <si>
    <t>25469868: bufuralol, dextromethorphan (in vitro) !!! 100C&gt;T not listed as variant; 26310775: bufuralol, dextromethorphan (in vitro) !!! 100C&gt;T not listed as variant; 26666748: atomoxetine (in vitro) see 26310775 with regards to variant composition; 26544071: risperidone (in vitro) see 26310775 with regards to variant composition; 26406933: venlafaxine (in vitro) !!! 100C&gt;T not listed as variant; 27109434: tamoxifen  (in vitro) see 26310775 with regards to variant composition; 27097346: amitriptyline (in vitro) see 26310775 with regards to variant composition; 27016952: citalopram (in vitro) see 26310775 with regards to variant composition; 26542054: 8.72% relative clearance of propranolol compared to *1; 26937172: 73.39% relative clearance of dapoxetine compared to *1; 26968424: 71.34% relative clearance of methadone compared to *1; 27203132: 43.04% relative clearance of propafenone compared to *1; 27251229: 68.4% relative clearance of olanzapine compared to *1; 27354764: 22.24% relative clearance via carvedilol 4′-hydroxylation and 19.28% relative clearance via carvedilol 5′-hydroxylation compared to *1; 27538917: 25.65% relative clearance of nebivolol compared to *1</t>
  </si>
  <si>
    <t>c1097T&gt;C, g3268T&gt;C (F366S); haplotype inferred (Limited evidence)</t>
  </si>
  <si>
    <t>24647041: N-desmethyltamoxifen, bufuralol, dextromethorphan (in-vitro); 30366777: significantly lower intrinsic clearance of primaquine compared to  *1</t>
  </si>
  <si>
    <t>premature stop codon (R269X)</t>
  </si>
  <si>
    <t>Function updated for *72, *81, *120, *124, and *129</t>
  </si>
  <si>
    <t>*84 changed to uncertain function after discussion with 2D6 guideline authors</t>
  </si>
  <si>
    <r>
      <t xml:space="preserve">17001296; </t>
    </r>
    <r>
      <rPr>
        <sz val="12"/>
        <color theme="1"/>
        <rFont val="Calibri"/>
        <family val="2"/>
        <scheme val="minor"/>
      </rPr>
      <t>26335396</t>
    </r>
  </si>
  <si>
    <r>
      <t xml:space="preserve">17001296: sparteine (in vivo); </t>
    </r>
    <r>
      <rPr>
        <sz val="12"/>
        <color theme="1"/>
        <rFont val="Calibri"/>
        <family val="2"/>
        <scheme val="minor"/>
      </rPr>
      <t>26335396: dextromethorphan (in vivo);  *4/*59 subject had decreased DM/DX ratio of 0.165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</si>
</sst>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1" fillId="0" borderId="1" xfId="0" applyFont="1" applyFill="1" applyBorder="1"/>
    <xf numFmtId="0" fontId="1" fillId="0" borderId="0" xfId="0" applyFont="1" applyFill="1"/>
    <xf numFmtId="0" fontId="0" fillId="0" borderId="1" xfId="0" applyFont="1" applyFill="1" applyBorder="1" applyAlignment="1">
      <alignment horizontal="left" wrapText="1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0" fillId="0" borderId="0" xfId="0" applyNumberFormat="1"/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/>
    <xf numFmtId="49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6" fillId="0" borderId="0" xfId="0" applyFont="1"/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83203125" defaultRowHeight="16"/>
  <cols>
    <col min="1" max="1" width="16.5" style="11" customWidth="1"/>
    <col min="2" max="2" width="13.5" style="24" customWidth="1"/>
    <col min="3" max="3" width="22" style="11" hidden="1" customWidth="1"/>
    <col min="4" max="4" width="26.5" style="17" customWidth="1"/>
    <col min="5" max="5" width="16.33203125" style="11" hidden="1" customWidth="1"/>
    <col min="6" max="6" width="22" style="11" customWidth="1"/>
    <col min="7" max="7" width="27.5" style="11" bestFit="1" customWidth="1"/>
    <col min="8" max="8" width="43.5" style="11" customWidth="1"/>
    <col min="9" max="10" width="18.6640625" style="11" customWidth="1"/>
    <col min="11" max="11" width="10.83203125" style="26"/>
    <col min="12" max="12" width="10.83203125" style="11"/>
    <col min="13" max="13" width="18" style="11" customWidth="1"/>
    <col min="14" max="79" width="10.83203125" style="11"/>
    <col min="80" max="80" width="22" style="11" customWidth="1"/>
    <col min="81" max="16384" width="10.83203125" style="11"/>
  </cols>
  <sheetData>
    <row r="1" spans="1:11" ht="17">
      <c r="A1" s="6" t="s">
        <v>0</v>
      </c>
      <c r="B1" s="21"/>
      <c r="C1" s="2"/>
      <c r="D1" s="10"/>
      <c r="E1" s="5"/>
      <c r="F1" s="5"/>
      <c r="G1" s="5"/>
      <c r="H1" s="5"/>
      <c r="I1" s="5"/>
    </row>
    <row r="2" spans="1:11" s="15" customFormat="1" ht="51">
      <c r="A2" s="7" t="s">
        <v>301</v>
      </c>
      <c r="B2" s="22" t="s">
        <v>300</v>
      </c>
      <c r="C2" s="7" t="s">
        <v>255</v>
      </c>
      <c r="D2" s="12" t="s">
        <v>256</v>
      </c>
      <c r="E2" s="13" t="s">
        <v>100</v>
      </c>
      <c r="F2" s="13" t="s">
        <v>257</v>
      </c>
      <c r="G2" s="14" t="s">
        <v>101</v>
      </c>
      <c r="H2" s="7" t="s">
        <v>102</v>
      </c>
      <c r="I2" s="9" t="s">
        <v>103</v>
      </c>
      <c r="J2" s="8"/>
      <c r="K2" s="27"/>
    </row>
    <row r="3" spans="1:11">
      <c r="A3" s="2" t="s">
        <v>1</v>
      </c>
      <c r="B3" s="23" t="str">
        <f>IF(D3="Normal function","1.0", IF(D3="Decreased function","0.5", IF(D3="No function", "0", "")))</f>
        <v>1.0</v>
      </c>
      <c r="C3" s="5"/>
      <c r="D3" s="4" t="s">
        <v>2</v>
      </c>
      <c r="E3" s="2"/>
      <c r="F3" s="10">
        <v>2574001</v>
      </c>
      <c r="G3" s="5"/>
      <c r="H3" s="5" t="s">
        <v>128</v>
      </c>
      <c r="I3" s="5"/>
    </row>
    <row r="4" spans="1:11">
      <c r="A4" s="2" t="s">
        <v>270</v>
      </c>
      <c r="B4" s="23" t="s">
        <v>271</v>
      </c>
      <c r="C4" s="5"/>
      <c r="D4" s="4" t="s">
        <v>3</v>
      </c>
      <c r="E4" s="2"/>
      <c r="F4" s="10" t="s">
        <v>289</v>
      </c>
      <c r="G4" s="5"/>
      <c r="H4" s="5" t="s">
        <v>148</v>
      </c>
      <c r="I4" s="5"/>
    </row>
    <row r="5" spans="1:11">
      <c r="A5" s="2" t="s">
        <v>275</v>
      </c>
      <c r="B5" s="23" t="s">
        <v>276</v>
      </c>
      <c r="C5" s="5"/>
      <c r="D5" s="4" t="s">
        <v>3</v>
      </c>
      <c r="E5" s="2"/>
      <c r="F5" s="10" t="s">
        <v>289</v>
      </c>
      <c r="G5" s="5"/>
      <c r="H5" s="5"/>
      <c r="I5" s="5"/>
    </row>
    <row r="6" spans="1:11">
      <c r="A6" s="2" t="s">
        <v>4</v>
      </c>
      <c r="B6" s="23" t="str">
        <f t="shared" ref="B6:B69" si="0">IF(D6="Normal function","1.0", IF(D6="Decreased function","0.5", IF(D6="No function", "0", "")))</f>
        <v>1.0</v>
      </c>
      <c r="C6" s="5"/>
      <c r="D6" s="4" t="s">
        <v>2</v>
      </c>
      <c r="E6" s="2"/>
      <c r="F6" s="10" t="s">
        <v>253</v>
      </c>
      <c r="G6" s="5"/>
      <c r="H6" s="5" t="s">
        <v>254</v>
      </c>
      <c r="I6" s="5"/>
    </row>
    <row r="7" spans="1:11" ht="34">
      <c r="A7" s="2" t="s">
        <v>272</v>
      </c>
      <c r="B7" s="23" t="s">
        <v>271</v>
      </c>
      <c r="C7" s="5"/>
      <c r="D7" s="4" t="s">
        <v>3</v>
      </c>
      <c r="E7" s="2"/>
      <c r="F7" s="16" t="s">
        <v>286</v>
      </c>
      <c r="G7" s="5"/>
      <c r="H7" s="5" t="s">
        <v>149</v>
      </c>
      <c r="I7" s="5"/>
    </row>
    <row r="8" spans="1:11">
      <c r="A8" s="2" t="s">
        <v>277</v>
      </c>
      <c r="B8" s="23" t="s">
        <v>276</v>
      </c>
      <c r="C8" s="5"/>
      <c r="D8" s="4" t="s">
        <v>3</v>
      </c>
      <c r="E8" s="2"/>
      <c r="F8" s="17" t="s">
        <v>288</v>
      </c>
      <c r="G8" s="5"/>
      <c r="H8" s="5"/>
      <c r="I8" s="5"/>
    </row>
    <row r="9" spans="1:11">
      <c r="A9" s="2" t="s">
        <v>5</v>
      </c>
      <c r="B9" s="23" t="str">
        <f t="shared" si="0"/>
        <v>0</v>
      </c>
      <c r="C9" s="5"/>
      <c r="D9" s="4" t="s">
        <v>53</v>
      </c>
      <c r="E9" s="2"/>
      <c r="F9" s="10">
        <v>2211621</v>
      </c>
      <c r="G9" s="5"/>
      <c r="H9" s="5" t="s">
        <v>130</v>
      </c>
      <c r="I9" s="5"/>
    </row>
    <row r="10" spans="1:11">
      <c r="A10" s="2" t="s">
        <v>258</v>
      </c>
      <c r="B10" s="23" t="str">
        <f t="shared" si="0"/>
        <v>0</v>
      </c>
      <c r="C10" s="5"/>
      <c r="D10" s="4" t="s">
        <v>53</v>
      </c>
      <c r="E10" s="2"/>
      <c r="F10" s="17">
        <v>29674966</v>
      </c>
      <c r="G10" s="5"/>
      <c r="H10" s="5"/>
      <c r="I10" s="5"/>
    </row>
    <row r="11" spans="1:11">
      <c r="A11" s="2" t="s">
        <v>6</v>
      </c>
      <c r="B11" s="23" t="str">
        <f t="shared" si="0"/>
        <v>0</v>
      </c>
      <c r="C11" s="5"/>
      <c r="D11" s="4" t="s">
        <v>53</v>
      </c>
      <c r="E11" s="2"/>
      <c r="F11" s="10" t="s">
        <v>198</v>
      </c>
      <c r="G11" s="5"/>
      <c r="H11" s="5" t="s">
        <v>199</v>
      </c>
      <c r="I11" s="5"/>
    </row>
    <row r="12" spans="1:11">
      <c r="A12" s="2" t="s">
        <v>259</v>
      </c>
      <c r="B12" s="23" t="str">
        <f t="shared" si="0"/>
        <v>0</v>
      </c>
      <c r="C12" s="5"/>
      <c r="D12" s="4" t="s">
        <v>53</v>
      </c>
      <c r="E12" s="2"/>
      <c r="F12" s="10" t="s">
        <v>279</v>
      </c>
      <c r="G12" s="5"/>
      <c r="H12" s="5" t="s">
        <v>150</v>
      </c>
      <c r="I12" s="5"/>
    </row>
    <row r="13" spans="1:11">
      <c r="A13" s="2" t="s">
        <v>7</v>
      </c>
      <c r="B13" s="23" t="str">
        <f t="shared" si="0"/>
        <v>0</v>
      </c>
      <c r="C13" s="5"/>
      <c r="D13" s="4" t="s">
        <v>53</v>
      </c>
      <c r="E13" s="2"/>
      <c r="F13" s="10" t="s">
        <v>200</v>
      </c>
      <c r="G13" s="5"/>
      <c r="H13" s="5" t="s">
        <v>201</v>
      </c>
      <c r="I13" s="5"/>
    </row>
    <row r="14" spans="1:11">
      <c r="A14" s="2" t="s">
        <v>8</v>
      </c>
      <c r="B14" s="23" t="str">
        <f t="shared" si="0"/>
        <v>0</v>
      </c>
      <c r="C14" s="5"/>
      <c r="D14" s="4" t="s">
        <v>53</v>
      </c>
      <c r="E14" s="2"/>
      <c r="F14" s="10" t="s">
        <v>151</v>
      </c>
      <c r="G14" s="5"/>
      <c r="H14" s="5" t="s">
        <v>152</v>
      </c>
      <c r="I14" s="5"/>
    </row>
    <row r="15" spans="1:11">
      <c r="A15" s="2" t="s">
        <v>260</v>
      </c>
      <c r="B15" s="23" t="str">
        <f t="shared" si="0"/>
        <v>0</v>
      </c>
      <c r="C15" s="5"/>
      <c r="D15" s="4" t="s">
        <v>53</v>
      </c>
      <c r="E15" s="2"/>
      <c r="F15" s="10" t="s">
        <v>280</v>
      </c>
      <c r="G15" s="5"/>
      <c r="H15" s="5"/>
      <c r="I15" s="5"/>
    </row>
    <row r="16" spans="1:11">
      <c r="A16" s="2" t="s">
        <v>9</v>
      </c>
      <c r="B16" s="23" t="str">
        <f t="shared" si="0"/>
        <v>0</v>
      </c>
      <c r="C16" s="5"/>
      <c r="D16" s="4" t="s">
        <v>53</v>
      </c>
      <c r="E16" s="2"/>
      <c r="F16" s="10" t="s">
        <v>217</v>
      </c>
      <c r="G16" s="5"/>
      <c r="H16" s="5" t="s">
        <v>218</v>
      </c>
      <c r="I16" s="5"/>
    </row>
    <row r="17" spans="1:9">
      <c r="A17" s="2" t="s">
        <v>10</v>
      </c>
      <c r="B17" s="23" t="str">
        <f t="shared" si="0"/>
        <v>0</v>
      </c>
      <c r="C17" s="5"/>
      <c r="D17" s="4" t="s">
        <v>53</v>
      </c>
      <c r="E17" s="2"/>
      <c r="F17" s="10">
        <v>8530011</v>
      </c>
      <c r="G17" s="5"/>
      <c r="H17" s="5" t="s">
        <v>131</v>
      </c>
      <c r="I17" s="5"/>
    </row>
    <row r="18" spans="1:9">
      <c r="A18" s="2" t="s">
        <v>11</v>
      </c>
      <c r="B18" s="23" t="str">
        <f t="shared" si="0"/>
        <v>0.5</v>
      </c>
      <c r="C18" s="5"/>
      <c r="D18" s="4" t="s">
        <v>93</v>
      </c>
      <c r="E18" s="2"/>
      <c r="F18" s="10" t="s">
        <v>205</v>
      </c>
      <c r="G18" s="5"/>
      <c r="H18" s="5" t="s">
        <v>206</v>
      </c>
      <c r="I18" s="5"/>
    </row>
    <row r="19" spans="1:9">
      <c r="A19" s="2" t="s">
        <v>262</v>
      </c>
      <c r="B19" s="23" t="s">
        <v>263</v>
      </c>
      <c r="C19" s="5"/>
      <c r="D19" s="4" t="s">
        <v>264</v>
      </c>
      <c r="E19" s="2"/>
      <c r="F19" s="11" t="s">
        <v>281</v>
      </c>
      <c r="G19" s="5"/>
      <c r="H19" s="5"/>
      <c r="I19" s="5"/>
    </row>
    <row r="20" spans="1:9">
      <c r="A20" s="2" t="s">
        <v>12</v>
      </c>
      <c r="B20" s="29">
        <v>0.25</v>
      </c>
      <c r="C20" s="5"/>
      <c r="D20" s="4" t="s">
        <v>93</v>
      </c>
      <c r="E20" s="2"/>
      <c r="F20" s="10" t="s">
        <v>219</v>
      </c>
      <c r="G20" s="5"/>
      <c r="H20" s="5" t="s">
        <v>246</v>
      </c>
      <c r="I20" s="5"/>
    </row>
    <row r="21" spans="1:9">
      <c r="A21" s="2" t="s">
        <v>89</v>
      </c>
      <c r="B21" s="23" t="str">
        <f t="shared" si="0"/>
        <v>0.5</v>
      </c>
      <c r="C21" s="5"/>
      <c r="D21" s="4" t="s">
        <v>93</v>
      </c>
      <c r="E21" s="2"/>
      <c r="F21" s="10" t="s">
        <v>287</v>
      </c>
      <c r="G21" s="5"/>
      <c r="H21" s="5" t="s">
        <v>132</v>
      </c>
      <c r="I21" s="5"/>
    </row>
    <row r="22" spans="1:9">
      <c r="A22" s="2" t="s">
        <v>13</v>
      </c>
      <c r="B22" s="23" t="str">
        <f t="shared" si="0"/>
        <v>0</v>
      </c>
      <c r="C22" s="5"/>
      <c r="D22" s="4" t="s">
        <v>53</v>
      </c>
      <c r="E22" s="2"/>
      <c r="F22" s="10" t="s">
        <v>153</v>
      </c>
      <c r="G22" s="5"/>
      <c r="H22" s="5" t="s">
        <v>154</v>
      </c>
      <c r="I22" s="5"/>
    </row>
    <row r="23" spans="1:9">
      <c r="A23" s="2" t="s">
        <v>14</v>
      </c>
      <c r="B23" s="23" t="str">
        <f t="shared" si="0"/>
        <v>0</v>
      </c>
      <c r="C23" s="5"/>
      <c r="D23" s="4" t="s">
        <v>53</v>
      </c>
      <c r="E23" s="2"/>
      <c r="F23" s="10" t="s">
        <v>220</v>
      </c>
      <c r="G23" s="5"/>
      <c r="H23" s="5" t="s">
        <v>221</v>
      </c>
      <c r="I23" s="5"/>
    </row>
    <row r="24" spans="1:9">
      <c r="A24" s="2" t="s">
        <v>15</v>
      </c>
      <c r="B24" s="23" t="str">
        <f t="shared" si="0"/>
        <v>0</v>
      </c>
      <c r="C24" s="5"/>
      <c r="D24" s="4" t="s">
        <v>53</v>
      </c>
      <c r="E24" s="2"/>
      <c r="F24" s="10">
        <v>8554938</v>
      </c>
      <c r="G24" s="5"/>
      <c r="H24" s="5" t="s">
        <v>133</v>
      </c>
      <c r="I24" s="5"/>
    </row>
    <row r="25" spans="1:9">
      <c r="A25" s="2" t="s">
        <v>96</v>
      </c>
      <c r="B25" s="23" t="str">
        <f t="shared" si="0"/>
        <v>0.5</v>
      </c>
      <c r="C25" s="5"/>
      <c r="D25" s="4" t="s">
        <v>93</v>
      </c>
      <c r="E25" s="2"/>
      <c r="F25" s="10" t="s">
        <v>207</v>
      </c>
      <c r="G25" s="5"/>
      <c r="H25" s="5" t="s">
        <v>208</v>
      </c>
      <c r="I25" s="5"/>
    </row>
    <row r="26" spans="1:9">
      <c r="A26" s="2" t="s">
        <v>16</v>
      </c>
      <c r="B26" s="23" t="str">
        <f t="shared" si="0"/>
        <v>0</v>
      </c>
      <c r="C26" s="5"/>
      <c r="D26" s="4" t="s">
        <v>53</v>
      </c>
      <c r="E26" s="2"/>
      <c r="F26" s="10">
        <v>8807669</v>
      </c>
      <c r="G26" s="5"/>
      <c r="H26" s="5" t="s">
        <v>134</v>
      </c>
      <c r="I26" s="5"/>
    </row>
    <row r="27" spans="1:9">
      <c r="A27" s="2" t="s">
        <v>17</v>
      </c>
      <c r="B27" s="23" t="str">
        <f t="shared" si="0"/>
        <v>0.5</v>
      </c>
      <c r="C27" s="5"/>
      <c r="D27" s="4" t="s">
        <v>93</v>
      </c>
      <c r="E27" s="2"/>
      <c r="F27" s="10" t="s">
        <v>184</v>
      </c>
      <c r="G27" s="5"/>
      <c r="H27" s="5" t="s">
        <v>185</v>
      </c>
      <c r="I27" s="5"/>
    </row>
    <row r="28" spans="1:9">
      <c r="A28" s="2" t="s">
        <v>265</v>
      </c>
      <c r="B28" s="23" t="s">
        <v>263</v>
      </c>
      <c r="C28" s="5"/>
      <c r="D28" s="4" t="s">
        <v>264</v>
      </c>
      <c r="E28" s="2"/>
      <c r="F28" s="11" t="s">
        <v>282</v>
      </c>
      <c r="G28" s="5"/>
      <c r="H28" s="5"/>
      <c r="I28" s="5"/>
    </row>
    <row r="29" spans="1:9">
      <c r="A29" s="2" t="s">
        <v>18</v>
      </c>
      <c r="B29" s="23" t="str">
        <f t="shared" si="0"/>
        <v>0</v>
      </c>
      <c r="C29" s="5"/>
      <c r="D29" s="4" t="s">
        <v>53</v>
      </c>
      <c r="E29" s="2"/>
      <c r="F29" s="10" t="s">
        <v>186</v>
      </c>
      <c r="G29" s="5"/>
      <c r="H29" s="5" t="s">
        <v>187</v>
      </c>
      <c r="I29" s="5"/>
    </row>
    <row r="30" spans="1:9">
      <c r="A30" s="2" t="s">
        <v>90</v>
      </c>
      <c r="B30" s="23" t="str">
        <f t="shared" si="0"/>
        <v>0</v>
      </c>
      <c r="C30" s="5"/>
      <c r="D30" s="4" t="s">
        <v>53</v>
      </c>
      <c r="E30" s="2"/>
      <c r="F30" s="10">
        <v>9241659</v>
      </c>
      <c r="G30" s="5"/>
      <c r="H30" s="5"/>
      <c r="I30" s="5"/>
    </row>
    <row r="31" spans="1:9">
      <c r="A31" s="2" t="s">
        <v>19</v>
      </c>
      <c r="B31" s="23" t="str">
        <f t="shared" si="0"/>
        <v>0</v>
      </c>
      <c r="C31" s="5"/>
      <c r="D31" s="4" t="s">
        <v>53</v>
      </c>
      <c r="E31" s="2"/>
      <c r="F31" s="10">
        <v>10471072</v>
      </c>
      <c r="G31" s="5"/>
      <c r="H31" s="5" t="s">
        <v>129</v>
      </c>
      <c r="I31" s="5"/>
    </row>
    <row r="32" spans="1:9">
      <c r="A32" s="2" t="s">
        <v>20</v>
      </c>
      <c r="B32" s="23" t="str">
        <f t="shared" si="0"/>
        <v>0</v>
      </c>
      <c r="C32" s="5"/>
      <c r="D32" s="4" t="s">
        <v>53</v>
      </c>
      <c r="E32" s="2"/>
      <c r="F32" s="10" t="s">
        <v>155</v>
      </c>
      <c r="G32" s="5"/>
      <c r="H32" s="5" t="s">
        <v>156</v>
      </c>
      <c r="I32" s="5"/>
    </row>
    <row r="33" spans="1:9" ht="17">
      <c r="A33" s="3" t="s">
        <v>84</v>
      </c>
      <c r="B33" s="23" t="s">
        <v>94</v>
      </c>
      <c r="C33" s="5"/>
      <c r="D33" s="10" t="s">
        <v>56</v>
      </c>
      <c r="E33" s="2"/>
      <c r="F33" s="10" t="s">
        <v>180</v>
      </c>
      <c r="G33" s="5"/>
      <c r="H33" s="5" t="s">
        <v>195</v>
      </c>
      <c r="I33" s="5"/>
    </row>
    <row r="34" spans="1:9" ht="17">
      <c r="A34" s="3" t="s">
        <v>85</v>
      </c>
      <c r="B34" s="23" t="s">
        <v>94</v>
      </c>
      <c r="C34" s="5"/>
      <c r="D34" s="10" t="s">
        <v>56</v>
      </c>
      <c r="E34" s="2"/>
      <c r="F34" s="10" t="s">
        <v>180</v>
      </c>
      <c r="G34" s="5"/>
      <c r="H34" s="5" t="s">
        <v>209</v>
      </c>
      <c r="I34" s="5"/>
    </row>
    <row r="35" spans="1:9" ht="17">
      <c r="A35" s="3" t="s">
        <v>55</v>
      </c>
      <c r="B35" s="23" t="s">
        <v>94</v>
      </c>
      <c r="C35" s="5"/>
      <c r="D35" s="10" t="s">
        <v>56</v>
      </c>
      <c r="E35" s="2"/>
      <c r="F35" s="10" t="s">
        <v>210</v>
      </c>
      <c r="G35" s="5"/>
      <c r="H35" s="5" t="s">
        <v>211</v>
      </c>
      <c r="I35" s="5"/>
    </row>
    <row r="36" spans="1:9" ht="17">
      <c r="A36" s="3" t="s">
        <v>86</v>
      </c>
      <c r="B36" s="23" t="s">
        <v>94</v>
      </c>
      <c r="C36" s="5"/>
      <c r="D36" s="10" t="s">
        <v>56</v>
      </c>
      <c r="E36" s="2"/>
      <c r="F36" s="10" t="s">
        <v>180</v>
      </c>
      <c r="G36" s="5"/>
      <c r="H36" s="5" t="s">
        <v>222</v>
      </c>
      <c r="I36" s="5"/>
    </row>
    <row r="37" spans="1:9" ht="17">
      <c r="A37" s="3" t="s">
        <v>57</v>
      </c>
      <c r="B37" s="23" t="s">
        <v>94</v>
      </c>
      <c r="C37" s="5"/>
      <c r="D37" s="10" t="s">
        <v>56</v>
      </c>
      <c r="E37" s="2"/>
      <c r="F37" s="10" t="s">
        <v>210</v>
      </c>
      <c r="G37" s="5"/>
      <c r="H37" s="5" t="s">
        <v>212</v>
      </c>
      <c r="I37" s="5"/>
    </row>
    <row r="38" spans="1:9">
      <c r="A38" s="1" t="s">
        <v>21</v>
      </c>
      <c r="B38" s="23" t="str">
        <f t="shared" si="0"/>
        <v>1.0</v>
      </c>
      <c r="C38" s="5"/>
      <c r="D38" s="4" t="s">
        <v>2</v>
      </c>
      <c r="E38" s="2"/>
      <c r="F38" s="10" t="s">
        <v>213</v>
      </c>
      <c r="G38" s="5"/>
      <c r="H38" s="5" t="s">
        <v>214</v>
      </c>
      <c r="I38" s="5"/>
    </row>
    <row r="39" spans="1:9" ht="17">
      <c r="A39" s="3" t="s">
        <v>58</v>
      </c>
      <c r="B39" s="23" t="s">
        <v>94</v>
      </c>
      <c r="C39" s="5"/>
      <c r="D39" s="10" t="s">
        <v>56</v>
      </c>
      <c r="E39" s="2"/>
      <c r="F39" s="10" t="s">
        <v>180</v>
      </c>
      <c r="G39" s="5"/>
      <c r="H39" s="5" t="s">
        <v>222</v>
      </c>
      <c r="I39" s="5"/>
    </row>
    <row r="40" spans="1:9">
      <c r="A40" s="1" t="s">
        <v>22</v>
      </c>
      <c r="B40" s="23" t="str">
        <f t="shared" si="0"/>
        <v>0.5</v>
      </c>
      <c r="C40" s="5"/>
      <c r="D40" s="4" t="s">
        <v>93</v>
      </c>
      <c r="E40" s="2"/>
      <c r="F40" s="10" t="s">
        <v>223</v>
      </c>
      <c r="G40" s="5"/>
      <c r="H40" s="5" t="s">
        <v>224</v>
      </c>
      <c r="I40" s="5"/>
    </row>
    <row r="41" spans="1:9">
      <c r="A41" s="1" t="s">
        <v>266</v>
      </c>
      <c r="B41" s="23" t="s">
        <v>263</v>
      </c>
      <c r="C41" s="5"/>
      <c r="D41" s="4" t="s">
        <v>264</v>
      </c>
      <c r="E41" s="2"/>
      <c r="F41" s="11" t="s">
        <v>283</v>
      </c>
      <c r="G41" s="5"/>
      <c r="H41" s="5"/>
      <c r="I41" s="5"/>
    </row>
    <row r="42" spans="1:9" ht="17">
      <c r="A42" s="3" t="s">
        <v>59</v>
      </c>
      <c r="B42" s="23" t="s">
        <v>94</v>
      </c>
      <c r="C42" s="5"/>
      <c r="D42" s="10" t="s">
        <v>56</v>
      </c>
      <c r="E42" s="2"/>
      <c r="F42" s="10" t="s">
        <v>180</v>
      </c>
      <c r="G42" s="5"/>
      <c r="H42" s="5" t="s">
        <v>222</v>
      </c>
      <c r="I42" s="5"/>
    </row>
    <row r="43" spans="1:9">
      <c r="A43" s="1" t="s">
        <v>23</v>
      </c>
      <c r="B43" s="23" t="str">
        <f t="shared" si="0"/>
        <v>0</v>
      </c>
      <c r="C43" s="5"/>
      <c r="D43" s="4" t="s">
        <v>53</v>
      </c>
      <c r="E43" s="2"/>
      <c r="F43" s="10" t="s">
        <v>225</v>
      </c>
      <c r="G43" s="5"/>
      <c r="H43" s="5" t="s">
        <v>226</v>
      </c>
      <c r="I43" s="5"/>
    </row>
    <row r="44" spans="1:9" ht="17">
      <c r="A44" s="3" t="s">
        <v>60</v>
      </c>
      <c r="B44" s="23" t="s">
        <v>94</v>
      </c>
      <c r="C44" s="5"/>
      <c r="D44" s="10" t="s">
        <v>56</v>
      </c>
      <c r="E44" s="2"/>
      <c r="F44" s="10" t="s">
        <v>180</v>
      </c>
      <c r="G44" s="5"/>
      <c r="H44" s="5" t="s">
        <v>222</v>
      </c>
      <c r="I44" s="5"/>
    </row>
    <row r="45" spans="1:9">
      <c r="A45" s="1" t="s">
        <v>24</v>
      </c>
      <c r="B45" s="23" t="str">
        <f t="shared" si="0"/>
        <v>1.0</v>
      </c>
      <c r="C45" s="5"/>
      <c r="D45" s="4" t="s">
        <v>2</v>
      </c>
      <c r="E45" s="2"/>
      <c r="F45" s="10" t="s">
        <v>215</v>
      </c>
      <c r="G45" s="5"/>
      <c r="H45" s="5" t="s">
        <v>216</v>
      </c>
      <c r="I45" s="5"/>
    </row>
    <row r="46" spans="1:9">
      <c r="A46" s="1" t="s">
        <v>91</v>
      </c>
      <c r="B46" s="23" t="str">
        <f t="shared" si="0"/>
        <v>1.0</v>
      </c>
      <c r="C46" s="5"/>
      <c r="D46" s="4" t="s">
        <v>2</v>
      </c>
      <c r="E46" s="2"/>
      <c r="F46" s="10" t="s">
        <v>180</v>
      </c>
      <c r="G46" s="5"/>
      <c r="H46" s="5" t="s">
        <v>222</v>
      </c>
      <c r="I46" s="5"/>
    </row>
    <row r="47" spans="1:9">
      <c r="A47" s="1" t="s">
        <v>25</v>
      </c>
      <c r="B47" s="23" t="str">
        <f t="shared" si="0"/>
        <v>1.0</v>
      </c>
      <c r="C47" s="5"/>
      <c r="D47" s="4" t="s">
        <v>2</v>
      </c>
      <c r="E47" s="2"/>
      <c r="F47" s="10" t="s">
        <v>188</v>
      </c>
      <c r="G47" s="5"/>
      <c r="H47" s="5" t="s">
        <v>189</v>
      </c>
      <c r="I47" s="5"/>
    </row>
    <row r="48" spans="1:9">
      <c r="A48" s="1" t="s">
        <v>273</v>
      </c>
      <c r="B48" s="23" t="s">
        <v>271</v>
      </c>
      <c r="C48" s="5"/>
      <c r="D48" s="4" t="s">
        <v>3</v>
      </c>
      <c r="E48" s="2"/>
      <c r="F48" s="10" t="s">
        <v>284</v>
      </c>
      <c r="G48" s="5"/>
      <c r="H48" s="5" t="s">
        <v>136</v>
      </c>
      <c r="I48" s="5"/>
    </row>
    <row r="49" spans="1:11">
      <c r="A49" s="1" t="s">
        <v>26</v>
      </c>
      <c r="B49" s="23" t="str">
        <f t="shared" si="0"/>
        <v>0</v>
      </c>
      <c r="C49" s="5"/>
      <c r="D49" s="4" t="s">
        <v>53</v>
      </c>
      <c r="E49" s="2"/>
      <c r="F49" s="10" t="s">
        <v>227</v>
      </c>
      <c r="G49" s="5"/>
      <c r="H49" s="5" t="s">
        <v>228</v>
      </c>
      <c r="I49" s="5"/>
    </row>
    <row r="50" spans="1:11">
      <c r="A50" s="1" t="s">
        <v>261</v>
      </c>
      <c r="B50" s="23" t="str">
        <f t="shared" si="0"/>
        <v>0</v>
      </c>
      <c r="C50" s="5"/>
      <c r="D50" s="4" t="s">
        <v>53</v>
      </c>
      <c r="E50" s="2"/>
      <c r="F50" s="10" t="s">
        <v>285</v>
      </c>
      <c r="G50" s="5"/>
      <c r="H50" s="5" t="s">
        <v>138</v>
      </c>
      <c r="I50" s="5"/>
    </row>
    <row r="51" spans="1:11" ht="17">
      <c r="A51" s="3" t="s">
        <v>61</v>
      </c>
      <c r="B51" s="23" t="s">
        <v>94</v>
      </c>
      <c r="C51" s="5"/>
      <c r="D51" s="10" t="s">
        <v>56</v>
      </c>
      <c r="E51" s="2"/>
      <c r="F51" s="10" t="s">
        <v>180</v>
      </c>
      <c r="G51" s="5"/>
      <c r="H51" s="5" t="s">
        <v>229</v>
      </c>
      <c r="I51" s="5"/>
    </row>
    <row r="52" spans="1:11">
      <c r="A52" s="1" t="s">
        <v>27</v>
      </c>
      <c r="B52" s="23" t="str">
        <f t="shared" si="0"/>
        <v>0</v>
      </c>
      <c r="C52" s="5"/>
      <c r="D52" s="4" t="s">
        <v>53</v>
      </c>
      <c r="E52" s="2"/>
      <c r="F52" s="10">
        <v>9918137</v>
      </c>
      <c r="G52" s="5"/>
      <c r="H52" s="5" t="s">
        <v>137</v>
      </c>
      <c r="I52" s="5"/>
    </row>
    <row r="53" spans="1:11">
      <c r="A53" s="1" t="s">
        <v>28</v>
      </c>
      <c r="B53" s="23" t="str">
        <f t="shared" si="0"/>
        <v>1.0</v>
      </c>
      <c r="C53" s="5"/>
      <c r="D53" s="4" t="s">
        <v>2</v>
      </c>
      <c r="E53" s="2"/>
      <c r="F53" s="10" t="s">
        <v>190</v>
      </c>
      <c r="G53" s="5"/>
      <c r="H53" s="5" t="s">
        <v>191</v>
      </c>
      <c r="I53" s="5"/>
    </row>
    <row r="54" spans="1:11">
      <c r="A54" s="1" t="s">
        <v>29</v>
      </c>
      <c r="B54" s="23" t="str">
        <f t="shared" si="0"/>
        <v>0</v>
      </c>
      <c r="C54" s="5"/>
      <c r="D54" s="4" t="s">
        <v>53</v>
      </c>
      <c r="E54" s="2"/>
      <c r="F54" s="10" t="s">
        <v>230</v>
      </c>
      <c r="G54" s="5"/>
      <c r="H54" s="5" t="s">
        <v>231</v>
      </c>
      <c r="I54" s="5"/>
    </row>
    <row r="55" spans="1:11">
      <c r="A55" s="1" t="s">
        <v>30</v>
      </c>
      <c r="B55" s="23" t="str">
        <f t="shared" si="0"/>
        <v>0.5</v>
      </c>
      <c r="C55" s="5"/>
      <c r="D55" s="4" t="s">
        <v>93</v>
      </c>
      <c r="E55" s="2"/>
      <c r="F55" s="10" t="s">
        <v>181</v>
      </c>
      <c r="G55" s="5"/>
      <c r="H55" s="5" t="s">
        <v>302</v>
      </c>
      <c r="I55" s="5"/>
    </row>
    <row r="56" spans="1:11">
      <c r="A56" s="1" t="s">
        <v>267</v>
      </c>
      <c r="B56" s="23" t="s">
        <v>263</v>
      </c>
      <c r="C56" s="5"/>
      <c r="D56" s="4" t="s">
        <v>264</v>
      </c>
      <c r="E56" s="2"/>
      <c r="F56" s="10" t="s">
        <v>283</v>
      </c>
      <c r="G56" s="5"/>
      <c r="H56" s="5"/>
      <c r="I56" s="5"/>
    </row>
    <row r="57" spans="1:11">
      <c r="A57" s="1" t="s">
        <v>268</v>
      </c>
      <c r="B57" s="23" t="s">
        <v>269</v>
      </c>
      <c r="C57" s="5"/>
      <c r="D57" s="4" t="s">
        <v>2</v>
      </c>
      <c r="E57" s="2"/>
      <c r="F57" s="17" t="s">
        <v>283</v>
      </c>
      <c r="G57" s="5"/>
      <c r="H57" s="5"/>
      <c r="I57" s="5"/>
    </row>
    <row r="58" spans="1:11">
      <c r="A58" s="1" t="s">
        <v>31</v>
      </c>
      <c r="B58" s="23" t="str">
        <f t="shared" si="0"/>
        <v>0</v>
      </c>
      <c r="C58" s="5"/>
      <c r="D58" s="4" t="s">
        <v>53</v>
      </c>
      <c r="E58" s="2"/>
      <c r="F58" s="10">
        <v>12811367</v>
      </c>
      <c r="G58" s="5"/>
      <c r="H58" s="5" t="s">
        <v>139</v>
      </c>
      <c r="I58" s="5"/>
    </row>
    <row r="59" spans="1:11" ht="17">
      <c r="A59" s="3" t="s">
        <v>62</v>
      </c>
      <c r="B59" s="23" t="s">
        <v>94</v>
      </c>
      <c r="C59" s="5"/>
      <c r="D59" s="10" t="s">
        <v>56</v>
      </c>
      <c r="E59" s="2"/>
      <c r="F59" s="10" t="s">
        <v>180</v>
      </c>
      <c r="G59" s="5"/>
      <c r="H59" s="5" t="s">
        <v>222</v>
      </c>
      <c r="I59" s="5"/>
    </row>
    <row r="60" spans="1:11" ht="17">
      <c r="A60" s="3" t="s">
        <v>278</v>
      </c>
      <c r="B60" s="23" t="s">
        <v>94</v>
      </c>
      <c r="C60" s="5"/>
      <c r="D60" s="10" t="s">
        <v>56</v>
      </c>
      <c r="E60" s="2"/>
      <c r="F60" s="17">
        <v>17259947</v>
      </c>
      <c r="G60" s="5"/>
      <c r="H60" s="5"/>
      <c r="I60" s="5"/>
    </row>
    <row r="61" spans="1:11">
      <c r="A61" s="1" t="s">
        <v>32</v>
      </c>
      <c r="B61" s="23" t="str">
        <f t="shared" si="0"/>
        <v>0</v>
      </c>
      <c r="C61" s="5"/>
      <c r="D61" s="4" t="s">
        <v>53</v>
      </c>
      <c r="E61" s="2"/>
      <c r="F61" s="10">
        <v>15618746</v>
      </c>
      <c r="G61" s="5"/>
      <c r="H61" s="5" t="s">
        <v>135</v>
      </c>
      <c r="I61" s="5"/>
    </row>
    <row r="62" spans="1:11">
      <c r="A62" s="1" t="s">
        <v>33</v>
      </c>
      <c r="B62" s="23" t="str">
        <f t="shared" si="0"/>
        <v>1.0</v>
      </c>
      <c r="C62" s="5"/>
      <c r="D62" s="4" t="s">
        <v>2</v>
      </c>
      <c r="E62" s="2"/>
      <c r="F62" s="10" t="s">
        <v>232</v>
      </c>
      <c r="G62" s="5"/>
      <c r="H62" s="5" t="s">
        <v>233</v>
      </c>
      <c r="I62" s="5"/>
    </row>
    <row r="63" spans="1:11" s="33" customFormat="1">
      <c r="A63" s="2" t="s">
        <v>274</v>
      </c>
      <c r="B63" s="30" t="s">
        <v>271</v>
      </c>
      <c r="C63" s="31"/>
      <c r="D63" s="32" t="s">
        <v>3</v>
      </c>
      <c r="E63" s="2"/>
      <c r="F63" s="17">
        <v>17259947</v>
      </c>
      <c r="G63" s="31"/>
      <c r="H63" s="31"/>
      <c r="I63" s="31"/>
      <c r="K63" s="26"/>
    </row>
    <row r="64" spans="1:11">
      <c r="A64" s="1" t="s">
        <v>34</v>
      </c>
      <c r="B64" s="23" t="str">
        <f t="shared" si="0"/>
        <v>1.0</v>
      </c>
      <c r="C64" s="5"/>
      <c r="D64" s="4" t="s">
        <v>2</v>
      </c>
      <c r="E64" s="2"/>
      <c r="F64" s="10" t="s">
        <v>232</v>
      </c>
      <c r="G64" s="5"/>
      <c r="H64" s="5" t="s">
        <v>233</v>
      </c>
      <c r="I64" s="5"/>
    </row>
    <row r="65" spans="1:11">
      <c r="A65" s="1" t="s">
        <v>35</v>
      </c>
      <c r="B65" s="23" t="str">
        <f t="shared" si="0"/>
        <v>0</v>
      </c>
      <c r="C65" s="5"/>
      <c r="D65" s="4" t="s">
        <v>53</v>
      </c>
      <c r="E65" s="2"/>
      <c r="F65" s="10" t="s">
        <v>192</v>
      </c>
      <c r="G65" s="5"/>
      <c r="H65" s="5" t="s">
        <v>234</v>
      </c>
      <c r="I65" s="5"/>
    </row>
    <row r="66" spans="1:11">
      <c r="A66" s="1" t="s">
        <v>36</v>
      </c>
      <c r="B66" s="23" t="str">
        <f t="shared" si="0"/>
        <v>1.0</v>
      </c>
      <c r="C66" s="5"/>
      <c r="D66" s="4" t="s">
        <v>2</v>
      </c>
      <c r="E66" s="2"/>
      <c r="F66" s="10" t="s">
        <v>192</v>
      </c>
      <c r="G66" s="5"/>
      <c r="H66" s="5" t="s">
        <v>193</v>
      </c>
      <c r="I66" s="5"/>
    </row>
    <row r="67" spans="1:11">
      <c r="A67" s="1" t="s">
        <v>37</v>
      </c>
      <c r="B67" s="23" t="str">
        <f t="shared" si="0"/>
        <v>0.5</v>
      </c>
      <c r="C67" s="5"/>
      <c r="D67" s="4" t="s">
        <v>93</v>
      </c>
      <c r="E67" s="2"/>
      <c r="F67" s="10" t="s">
        <v>235</v>
      </c>
      <c r="G67" s="5"/>
      <c r="H67" s="5" t="s">
        <v>236</v>
      </c>
      <c r="I67" s="5"/>
    </row>
    <row r="68" spans="1:11">
      <c r="A68" s="1" t="s">
        <v>38</v>
      </c>
      <c r="B68" s="23" t="str">
        <f t="shared" si="0"/>
        <v>0.5</v>
      </c>
      <c r="C68" s="5"/>
      <c r="D68" s="4" t="s">
        <v>93</v>
      </c>
      <c r="E68" s="2"/>
      <c r="F68" s="10" t="s">
        <v>192</v>
      </c>
      <c r="G68" s="5"/>
      <c r="H68" s="5" t="s">
        <v>234</v>
      </c>
      <c r="I68" s="5"/>
    </row>
    <row r="69" spans="1:11">
      <c r="A69" s="1" t="s">
        <v>39</v>
      </c>
      <c r="B69" s="23" t="str">
        <f t="shared" si="0"/>
        <v>0</v>
      </c>
      <c r="C69" s="5"/>
      <c r="D69" s="4" t="s">
        <v>53</v>
      </c>
      <c r="E69" s="2"/>
      <c r="F69" s="10" t="s">
        <v>192</v>
      </c>
      <c r="G69" s="5"/>
      <c r="H69" s="5" t="s">
        <v>234</v>
      </c>
      <c r="I69" s="5"/>
    </row>
    <row r="70" spans="1:11" ht="17">
      <c r="A70" s="3" t="s">
        <v>63</v>
      </c>
      <c r="B70" s="23" t="s">
        <v>94</v>
      </c>
      <c r="C70" s="5"/>
      <c r="D70" s="10" t="s">
        <v>56</v>
      </c>
      <c r="E70" s="2"/>
      <c r="F70" s="10" t="s">
        <v>237</v>
      </c>
      <c r="G70" s="5"/>
      <c r="H70" s="5" t="s">
        <v>238</v>
      </c>
      <c r="I70" s="5"/>
    </row>
    <row r="71" spans="1:11">
      <c r="A71" s="1" t="s">
        <v>40</v>
      </c>
      <c r="B71" s="23" t="str">
        <f t="shared" ref="B71:B125" si="1">IF(D71="Normal function","1.0", IF(D71="Decreased function","0.5", IF(D71="No function", "0", "")))</f>
        <v>1.0</v>
      </c>
      <c r="C71" s="5"/>
      <c r="D71" s="4" t="s">
        <v>2</v>
      </c>
      <c r="E71" s="2"/>
      <c r="F71" s="10" t="s">
        <v>192</v>
      </c>
      <c r="G71" s="5"/>
      <c r="H71" s="5" t="s">
        <v>194</v>
      </c>
      <c r="I71" s="5"/>
    </row>
    <row r="72" spans="1:11">
      <c r="A72" s="1" t="s">
        <v>41</v>
      </c>
      <c r="B72" s="23" t="str">
        <f t="shared" si="1"/>
        <v>0.5</v>
      </c>
      <c r="C72" s="5"/>
      <c r="D72" s="4" t="s">
        <v>93</v>
      </c>
      <c r="E72" s="2"/>
      <c r="F72" s="10" t="s">
        <v>192</v>
      </c>
      <c r="G72" s="5"/>
      <c r="H72" s="5" t="s">
        <v>234</v>
      </c>
      <c r="I72" s="5"/>
    </row>
    <row r="73" spans="1:11">
      <c r="A73" s="1" t="s">
        <v>42</v>
      </c>
      <c r="B73" s="23" t="str">
        <f t="shared" si="1"/>
        <v>0.5</v>
      </c>
      <c r="C73" s="5"/>
      <c r="D73" s="4" t="s">
        <v>93</v>
      </c>
      <c r="E73" s="2"/>
      <c r="F73" s="10" t="s">
        <v>192</v>
      </c>
      <c r="G73" s="5"/>
      <c r="H73" s="5" t="s">
        <v>234</v>
      </c>
      <c r="I73" s="5"/>
    </row>
    <row r="74" spans="1:11">
      <c r="A74" s="1" t="s">
        <v>43</v>
      </c>
      <c r="B74" s="23" t="s">
        <v>299</v>
      </c>
      <c r="C74" s="5"/>
      <c r="D74" s="4" t="s">
        <v>54</v>
      </c>
      <c r="E74" s="2"/>
      <c r="F74" s="10" t="s">
        <v>157</v>
      </c>
      <c r="G74" s="5"/>
      <c r="H74" s="5" t="s">
        <v>158</v>
      </c>
      <c r="I74" s="5"/>
    </row>
    <row r="75" spans="1:11">
      <c r="A75" s="1" t="s">
        <v>44</v>
      </c>
      <c r="B75" s="23" t="str">
        <f t="shared" si="1"/>
        <v>0</v>
      </c>
      <c r="C75" s="5"/>
      <c r="D75" s="4" t="s">
        <v>53</v>
      </c>
      <c r="E75" s="2"/>
      <c r="F75" s="10" t="s">
        <v>192</v>
      </c>
      <c r="G75" s="5"/>
      <c r="H75" s="5" t="s">
        <v>234</v>
      </c>
      <c r="I75" s="5"/>
    </row>
    <row r="76" spans="1:11">
      <c r="A76" s="1" t="s">
        <v>159</v>
      </c>
      <c r="B76" s="23" t="s">
        <v>94</v>
      </c>
      <c r="C76" s="5"/>
      <c r="D76" s="4" t="s">
        <v>174</v>
      </c>
      <c r="E76" s="2"/>
      <c r="F76" s="10"/>
      <c r="G76" s="5"/>
      <c r="H76" s="5"/>
      <c r="I76" s="5"/>
    </row>
    <row r="77" spans="1:11" s="17" customFormat="1">
      <c r="A77" s="1" t="s">
        <v>45</v>
      </c>
      <c r="B77" s="1" t="str">
        <f t="shared" ref="B77" si="2">IF(D77="Normal function","1.0", IF(D77="Decreased function","0.5", IF(D77="No function", "0", "")))</f>
        <v>0.5</v>
      </c>
      <c r="C77" s="1"/>
      <c r="D77" s="1" t="s">
        <v>93</v>
      </c>
      <c r="E77" s="1"/>
      <c r="F77" s="1" t="s">
        <v>309</v>
      </c>
      <c r="G77" s="1"/>
      <c r="H77" s="1" t="s">
        <v>310</v>
      </c>
      <c r="I77" s="1" t="s">
        <v>298</v>
      </c>
      <c r="K77" s="26"/>
    </row>
    <row r="78" spans="1:11">
      <c r="A78" s="1" t="s">
        <v>92</v>
      </c>
      <c r="B78" s="23" t="str">
        <f t="shared" si="1"/>
        <v>0</v>
      </c>
      <c r="C78" s="5"/>
      <c r="D78" s="4" t="s">
        <v>53</v>
      </c>
      <c r="E78" s="2"/>
      <c r="F78" s="10">
        <v>19364831</v>
      </c>
      <c r="G78" s="5"/>
      <c r="H78" s="5"/>
      <c r="I78" s="5"/>
    </row>
    <row r="79" spans="1:11" ht="17">
      <c r="A79" s="3" t="s">
        <v>64</v>
      </c>
      <c r="B79" s="23" t="s">
        <v>94</v>
      </c>
      <c r="C79" s="5"/>
      <c r="D79" s="10" t="s">
        <v>56</v>
      </c>
      <c r="E79" s="2"/>
      <c r="F79" s="10" t="s">
        <v>180</v>
      </c>
      <c r="G79" s="5"/>
      <c r="H79" s="5" t="s">
        <v>222</v>
      </c>
      <c r="I79" s="5"/>
    </row>
    <row r="80" spans="1:11">
      <c r="A80" s="1" t="s">
        <v>46</v>
      </c>
      <c r="B80" s="23" t="str">
        <f t="shared" si="1"/>
        <v>0</v>
      </c>
      <c r="C80" s="5"/>
      <c r="D80" s="4" t="s">
        <v>53</v>
      </c>
      <c r="E80" s="2"/>
      <c r="F80" s="10" t="s">
        <v>239</v>
      </c>
      <c r="G80" s="5"/>
      <c r="H80" s="5" t="s">
        <v>240</v>
      </c>
      <c r="I80" s="5"/>
    </row>
    <row r="81" spans="1:11" ht="17">
      <c r="A81" s="3" t="s">
        <v>65</v>
      </c>
      <c r="B81" s="23" t="s">
        <v>94</v>
      </c>
      <c r="C81" s="5"/>
      <c r="D81" s="10" t="s">
        <v>56</v>
      </c>
      <c r="E81" s="2"/>
      <c r="F81" s="10" t="s">
        <v>180</v>
      </c>
      <c r="G81" s="5"/>
      <c r="H81" s="5" t="s">
        <v>222</v>
      </c>
      <c r="I81" s="5"/>
    </row>
    <row r="82" spans="1:11" ht="17">
      <c r="A82" s="3" t="s">
        <v>66</v>
      </c>
      <c r="B82" s="23" t="s">
        <v>94</v>
      </c>
      <c r="C82" s="5"/>
      <c r="D82" s="10" t="s">
        <v>56</v>
      </c>
      <c r="E82" s="2"/>
      <c r="F82" s="10" t="s">
        <v>180</v>
      </c>
      <c r="G82" s="5"/>
      <c r="H82" s="5" t="s">
        <v>229</v>
      </c>
      <c r="I82" s="5"/>
    </row>
    <row r="83" spans="1:11" ht="17">
      <c r="A83" s="3" t="s">
        <v>67</v>
      </c>
      <c r="B83" s="23" t="s">
        <v>94</v>
      </c>
      <c r="C83" s="5"/>
      <c r="D83" s="10" t="s">
        <v>56</v>
      </c>
      <c r="E83" s="2"/>
      <c r="F83" s="10" t="s">
        <v>180</v>
      </c>
      <c r="G83" s="5"/>
      <c r="H83" s="5" t="s">
        <v>222</v>
      </c>
      <c r="I83" s="5"/>
    </row>
    <row r="84" spans="1:11">
      <c r="A84" s="1" t="s">
        <v>52</v>
      </c>
      <c r="B84" s="23" t="str">
        <f t="shared" si="1"/>
        <v>0</v>
      </c>
      <c r="C84" s="5"/>
      <c r="D84" s="4" t="s">
        <v>53</v>
      </c>
      <c r="E84" s="2"/>
      <c r="F84" s="10">
        <v>22111604</v>
      </c>
      <c r="G84" s="5"/>
      <c r="H84" s="5" t="s">
        <v>140</v>
      </c>
      <c r="I84" s="5"/>
    </row>
    <row r="85" spans="1:11">
      <c r="A85" s="1" t="s">
        <v>47</v>
      </c>
      <c r="B85" s="23" t="str">
        <f t="shared" si="1"/>
        <v>0</v>
      </c>
      <c r="C85" s="5"/>
      <c r="D85" s="4" t="s">
        <v>53</v>
      </c>
      <c r="E85" s="2"/>
      <c r="F85" s="10">
        <v>18797858</v>
      </c>
      <c r="G85" s="5"/>
      <c r="H85" s="5" t="s">
        <v>141</v>
      </c>
      <c r="I85" s="5"/>
    </row>
    <row r="86" spans="1:11" ht="17">
      <c r="A86" s="3" t="s">
        <v>68</v>
      </c>
      <c r="B86" s="23" t="s">
        <v>94</v>
      </c>
      <c r="C86" s="5"/>
      <c r="D86" s="10" t="s">
        <v>56</v>
      </c>
      <c r="E86" s="2"/>
      <c r="F86" s="10" t="s">
        <v>180</v>
      </c>
      <c r="G86" s="5"/>
      <c r="H86" s="5" t="s">
        <v>305</v>
      </c>
      <c r="I86" s="5"/>
    </row>
    <row r="87" spans="1:11" ht="17">
      <c r="A87" s="3" t="s">
        <v>69</v>
      </c>
      <c r="B87" s="23" t="s">
        <v>94</v>
      </c>
      <c r="C87" s="5"/>
      <c r="D87" s="10" t="s">
        <v>56</v>
      </c>
      <c r="E87" s="2"/>
      <c r="F87" s="10" t="s">
        <v>180</v>
      </c>
      <c r="G87" s="5"/>
      <c r="H87" s="5" t="s">
        <v>229</v>
      </c>
      <c r="I87" s="5"/>
    </row>
    <row r="88" spans="1:11" s="17" customFormat="1">
      <c r="A88" s="1" t="s">
        <v>48</v>
      </c>
      <c r="B88" s="23" t="s">
        <v>94</v>
      </c>
      <c r="C88" s="1"/>
      <c r="D88" s="1" t="s">
        <v>56</v>
      </c>
      <c r="E88" s="1"/>
      <c r="F88" s="1" t="s">
        <v>241</v>
      </c>
      <c r="G88" s="1" t="s">
        <v>297</v>
      </c>
      <c r="H88" s="1" t="s">
        <v>242</v>
      </c>
      <c r="I88" s="1"/>
      <c r="K88" s="26"/>
    </row>
    <row r="89" spans="1:11">
      <c r="A89" s="1" t="s">
        <v>160</v>
      </c>
      <c r="B89" s="23" t="s">
        <v>94</v>
      </c>
      <c r="C89" s="5"/>
      <c r="D89" s="4" t="s">
        <v>174</v>
      </c>
      <c r="E89" s="2"/>
      <c r="F89" s="10"/>
      <c r="G89" s="5"/>
      <c r="H89" s="5"/>
      <c r="I89" s="5"/>
    </row>
    <row r="90" spans="1:11">
      <c r="A90" s="1" t="s">
        <v>161</v>
      </c>
      <c r="B90" s="23" t="s">
        <v>94</v>
      </c>
      <c r="C90" s="5"/>
      <c r="D90" s="4" t="s">
        <v>174</v>
      </c>
      <c r="E90" s="2"/>
      <c r="F90" s="10"/>
      <c r="G90" s="5"/>
      <c r="H90" s="5"/>
      <c r="I90" s="5"/>
    </row>
    <row r="91" spans="1:11" ht="17">
      <c r="A91" s="3" t="s">
        <v>70</v>
      </c>
      <c r="B91" s="23" t="s">
        <v>94</v>
      </c>
      <c r="C91" s="5"/>
      <c r="D91" s="10" t="s">
        <v>56</v>
      </c>
      <c r="E91" s="2"/>
      <c r="F91" s="10" t="s">
        <v>243</v>
      </c>
      <c r="G91" s="5"/>
      <c r="H91" s="5" t="s">
        <v>244</v>
      </c>
      <c r="I91" s="5"/>
    </row>
    <row r="92" spans="1:11" s="17" customFormat="1">
      <c r="A92" s="1" t="s">
        <v>71</v>
      </c>
      <c r="B92" s="1">
        <v>0</v>
      </c>
      <c r="C92" s="1"/>
      <c r="D92" s="4" t="s">
        <v>53</v>
      </c>
      <c r="E92" s="1"/>
      <c r="F92" s="1"/>
      <c r="G92" s="1"/>
      <c r="H92" s="1" t="s">
        <v>306</v>
      </c>
      <c r="I92" s="1"/>
      <c r="K92" s="26"/>
    </row>
    <row r="93" spans="1:11" ht="17">
      <c r="A93" s="3" t="s">
        <v>162</v>
      </c>
      <c r="B93" s="23" t="s">
        <v>94</v>
      </c>
      <c r="C93" s="5"/>
      <c r="D93" s="10" t="s">
        <v>174</v>
      </c>
      <c r="E93" s="2"/>
      <c r="F93" s="10"/>
      <c r="G93" s="5"/>
      <c r="H93" s="5"/>
      <c r="I93" s="5"/>
    </row>
    <row r="94" spans="1:11" ht="17">
      <c r="A94" s="3" t="s">
        <v>97</v>
      </c>
      <c r="B94" s="23" t="s">
        <v>94</v>
      </c>
      <c r="C94" s="5"/>
      <c r="D94" s="10" t="s">
        <v>56</v>
      </c>
      <c r="E94" s="2"/>
      <c r="F94" s="10"/>
      <c r="G94" s="5"/>
      <c r="H94" s="5"/>
      <c r="I94" s="5" t="s">
        <v>147</v>
      </c>
    </row>
    <row r="95" spans="1:11" ht="17">
      <c r="A95" s="3" t="s">
        <v>72</v>
      </c>
      <c r="B95" s="23" t="s">
        <v>94</v>
      </c>
      <c r="C95" s="5"/>
      <c r="D95" s="10" t="s">
        <v>56</v>
      </c>
      <c r="E95" s="2"/>
      <c r="F95" s="10">
        <v>28290770</v>
      </c>
      <c r="G95" s="5"/>
      <c r="H95" s="5" t="s">
        <v>142</v>
      </c>
      <c r="I95" s="5"/>
    </row>
    <row r="96" spans="1:11" ht="17">
      <c r="A96" s="3" t="s">
        <v>163</v>
      </c>
      <c r="B96" s="23" t="s">
        <v>94</v>
      </c>
      <c r="C96" s="5"/>
      <c r="D96" s="10" t="s">
        <v>174</v>
      </c>
      <c r="E96" s="2"/>
      <c r="F96" s="10"/>
      <c r="G96" s="5"/>
      <c r="H96" s="5"/>
      <c r="I96" s="5"/>
    </row>
    <row r="97" spans="1:9" ht="17">
      <c r="A97" s="3" t="s">
        <v>164</v>
      </c>
      <c r="B97" s="23" t="s">
        <v>94</v>
      </c>
      <c r="C97" s="5"/>
      <c r="D97" s="10" t="s">
        <v>174</v>
      </c>
      <c r="E97" s="2"/>
      <c r="F97" s="10"/>
      <c r="G97" s="5"/>
      <c r="H97" s="5"/>
      <c r="I97" s="5"/>
    </row>
    <row r="98" spans="1:9" ht="17">
      <c r="A98" s="3" t="s">
        <v>73</v>
      </c>
      <c r="B98" s="23" t="s">
        <v>94</v>
      </c>
      <c r="C98" s="5"/>
      <c r="D98" s="10" t="s">
        <v>56</v>
      </c>
      <c r="E98" s="2"/>
      <c r="F98" s="10" t="s">
        <v>177</v>
      </c>
      <c r="G98" s="5"/>
      <c r="H98" s="5" t="s">
        <v>247</v>
      </c>
      <c r="I98" s="5"/>
    </row>
    <row r="99" spans="1:9">
      <c r="A99" s="5" t="s">
        <v>74</v>
      </c>
      <c r="B99" s="23" t="s">
        <v>94</v>
      </c>
      <c r="C99" s="5"/>
      <c r="D99" s="10" t="s">
        <v>56</v>
      </c>
      <c r="E99" s="2"/>
      <c r="F99" s="10" t="s">
        <v>177</v>
      </c>
      <c r="G99" s="5"/>
      <c r="H99" s="5" t="s">
        <v>248</v>
      </c>
      <c r="I99" s="5"/>
    </row>
    <row r="100" spans="1:9">
      <c r="A100" s="5" t="s">
        <v>75</v>
      </c>
      <c r="B100" s="23" t="s">
        <v>94</v>
      </c>
      <c r="C100" s="5"/>
      <c r="D100" s="10" t="s">
        <v>56</v>
      </c>
      <c r="E100" s="2"/>
      <c r="F100" s="10" t="s">
        <v>177</v>
      </c>
      <c r="G100" s="5"/>
      <c r="H100" s="5" t="s">
        <v>178</v>
      </c>
      <c r="I100" s="5"/>
    </row>
    <row r="101" spans="1:9">
      <c r="A101" s="5" t="s">
        <v>76</v>
      </c>
      <c r="B101" s="23" t="s">
        <v>94</v>
      </c>
      <c r="C101" s="5"/>
      <c r="D101" s="10" t="s">
        <v>56</v>
      </c>
      <c r="E101" s="2"/>
      <c r="F101" s="10" t="s">
        <v>177</v>
      </c>
      <c r="G101" s="5"/>
      <c r="H101" s="5" t="s">
        <v>202</v>
      </c>
      <c r="I101" s="5"/>
    </row>
    <row r="102" spans="1:9">
      <c r="A102" s="5" t="s">
        <v>77</v>
      </c>
      <c r="B102" s="23" t="s">
        <v>94</v>
      </c>
      <c r="C102" s="5"/>
      <c r="D102" s="10" t="s">
        <v>56</v>
      </c>
      <c r="E102" s="2"/>
      <c r="F102" s="10" t="s">
        <v>177</v>
      </c>
      <c r="G102" s="5"/>
      <c r="H102" s="31" t="s">
        <v>249</v>
      </c>
      <c r="I102" s="5"/>
    </row>
    <row r="103" spans="1:9" ht="17">
      <c r="A103" s="3" t="s">
        <v>49</v>
      </c>
      <c r="B103" s="23" t="str">
        <f t="shared" si="1"/>
        <v>0</v>
      </c>
      <c r="C103" s="5"/>
      <c r="D103" s="4" t="s">
        <v>53</v>
      </c>
      <c r="E103" s="2"/>
      <c r="F103" s="10" t="s">
        <v>177</v>
      </c>
      <c r="G103" s="5"/>
      <c r="H103" s="5" t="s">
        <v>245</v>
      </c>
      <c r="I103" s="5"/>
    </row>
    <row r="104" spans="1:9">
      <c r="A104" s="5" t="s">
        <v>78</v>
      </c>
      <c r="B104" s="23" t="s">
        <v>94</v>
      </c>
      <c r="C104" s="5"/>
      <c r="D104" s="10" t="s">
        <v>56</v>
      </c>
      <c r="E104" s="2"/>
      <c r="F104" s="10" t="s">
        <v>177</v>
      </c>
      <c r="G104" s="5"/>
      <c r="H104" s="5" t="s">
        <v>179</v>
      </c>
      <c r="I104" s="5"/>
    </row>
    <row r="105" spans="1:9">
      <c r="A105" s="5" t="s">
        <v>79</v>
      </c>
      <c r="B105" s="23" t="s">
        <v>94</v>
      </c>
      <c r="C105" s="5"/>
      <c r="D105" s="10" t="s">
        <v>56</v>
      </c>
      <c r="E105" s="2"/>
      <c r="F105" s="10" t="s">
        <v>177</v>
      </c>
      <c r="G105" s="5"/>
      <c r="H105" s="5" t="s">
        <v>250</v>
      </c>
      <c r="I105" s="5"/>
    </row>
    <row r="106" spans="1:9">
      <c r="A106" s="5" t="s">
        <v>80</v>
      </c>
      <c r="B106" s="23" t="s">
        <v>94</v>
      </c>
      <c r="C106" s="5"/>
      <c r="D106" s="10" t="s">
        <v>56</v>
      </c>
      <c r="E106" s="2"/>
      <c r="F106" s="10" t="s">
        <v>177</v>
      </c>
      <c r="G106" s="5"/>
      <c r="H106" s="5" t="s">
        <v>303</v>
      </c>
      <c r="I106" s="5"/>
    </row>
    <row r="107" spans="1:9">
      <c r="A107" s="5" t="s">
        <v>81</v>
      </c>
      <c r="B107" s="23" t="str">
        <f t="shared" si="1"/>
        <v>0</v>
      </c>
      <c r="C107" s="5"/>
      <c r="D107" s="10" t="s">
        <v>53</v>
      </c>
      <c r="E107" s="2"/>
      <c r="F107" s="10" t="s">
        <v>177</v>
      </c>
      <c r="G107" s="5"/>
      <c r="H107" s="5" t="s">
        <v>251</v>
      </c>
      <c r="I107" s="5"/>
    </row>
    <row r="108" spans="1:9">
      <c r="A108" s="5" t="s">
        <v>83</v>
      </c>
      <c r="B108" s="23" t="s">
        <v>94</v>
      </c>
      <c r="C108" s="5"/>
      <c r="D108" s="10" t="s">
        <v>56</v>
      </c>
      <c r="E108" s="2"/>
      <c r="F108" s="10" t="s">
        <v>204</v>
      </c>
      <c r="G108" s="5"/>
      <c r="H108" s="5" t="s">
        <v>203</v>
      </c>
      <c r="I108" s="5"/>
    </row>
    <row r="109" spans="1:9">
      <c r="A109" s="5" t="s">
        <v>82</v>
      </c>
      <c r="B109" s="23" t="s">
        <v>94</v>
      </c>
      <c r="C109" s="5"/>
      <c r="D109" s="10" t="s">
        <v>56</v>
      </c>
      <c r="E109" s="2"/>
      <c r="F109" s="10" t="s">
        <v>177</v>
      </c>
      <c r="G109" s="5"/>
      <c r="H109" s="31" t="s">
        <v>252</v>
      </c>
      <c r="I109" s="5"/>
    </row>
    <row r="110" spans="1:9" ht="18" customHeight="1">
      <c r="A110" s="5" t="s">
        <v>87</v>
      </c>
      <c r="B110" s="23" t="str">
        <f t="shared" si="1"/>
        <v>0</v>
      </c>
      <c r="C110" s="5"/>
      <c r="D110" s="10" t="s">
        <v>53</v>
      </c>
      <c r="E110" s="2"/>
      <c r="F110" s="16">
        <v>29327975</v>
      </c>
      <c r="G110" s="5"/>
      <c r="H110" s="5" t="s">
        <v>143</v>
      </c>
      <c r="I110" s="5"/>
    </row>
    <row r="111" spans="1:9" ht="17">
      <c r="A111" s="3" t="s">
        <v>50</v>
      </c>
      <c r="B111" s="23" t="str">
        <f t="shared" si="1"/>
        <v>0</v>
      </c>
      <c r="C111" s="5"/>
      <c r="D111" s="4" t="s">
        <v>53</v>
      </c>
      <c r="E111" s="2"/>
      <c r="F111" s="10">
        <v>23394389</v>
      </c>
      <c r="G111" s="5"/>
      <c r="H111" s="5" t="s">
        <v>144</v>
      </c>
      <c r="I111" s="5"/>
    </row>
    <row r="112" spans="1:9" ht="17">
      <c r="A112" s="3" t="s">
        <v>51</v>
      </c>
      <c r="B112" s="23" t="str">
        <f t="shared" si="1"/>
        <v>0</v>
      </c>
      <c r="C112" s="5"/>
      <c r="D112" s="4" t="s">
        <v>53</v>
      </c>
      <c r="E112" s="2"/>
      <c r="F112" s="10">
        <v>23394389</v>
      </c>
      <c r="G112" s="5"/>
      <c r="H112" s="5" t="s">
        <v>144</v>
      </c>
      <c r="I112" s="5"/>
    </row>
    <row r="113" spans="1:11" ht="17">
      <c r="A113" s="3" t="s">
        <v>98</v>
      </c>
      <c r="B113" s="23" t="s">
        <v>94</v>
      </c>
      <c r="C113" s="5"/>
      <c r="D113" s="4" t="s">
        <v>56</v>
      </c>
      <c r="E113" s="2"/>
      <c r="F113" s="10"/>
      <c r="G113" s="5"/>
      <c r="H113" s="5"/>
      <c r="I113" s="5" t="s">
        <v>146</v>
      </c>
    </row>
    <row r="114" spans="1:11" ht="17">
      <c r="A114" s="3" t="s">
        <v>165</v>
      </c>
      <c r="B114" s="23" t="s">
        <v>94</v>
      </c>
      <c r="C114" s="5"/>
      <c r="D114" s="4" t="s">
        <v>174</v>
      </c>
      <c r="E114" s="2"/>
      <c r="F114" s="10"/>
      <c r="G114" s="5"/>
      <c r="H114" s="5"/>
      <c r="I114" s="5"/>
    </row>
    <row r="115" spans="1:11" ht="17">
      <c r="A115" s="3" t="s">
        <v>166</v>
      </c>
      <c r="B115" s="23" t="s">
        <v>94</v>
      </c>
      <c r="C115" s="5"/>
      <c r="D115" s="4" t="s">
        <v>174</v>
      </c>
      <c r="E115" s="2"/>
      <c r="F115" s="10"/>
      <c r="G115" s="5"/>
      <c r="H115" s="5"/>
      <c r="I115" s="5"/>
    </row>
    <row r="116" spans="1:11" s="17" customFormat="1">
      <c r="A116" s="1" t="s">
        <v>167</v>
      </c>
      <c r="B116" s="23" t="s">
        <v>94</v>
      </c>
      <c r="C116" s="1"/>
      <c r="D116" s="1" t="s">
        <v>174</v>
      </c>
      <c r="E116" s="1"/>
      <c r="F116" s="11">
        <v>22216145</v>
      </c>
      <c r="G116" s="1"/>
      <c r="H116" s="1"/>
      <c r="I116" s="11" t="s">
        <v>304</v>
      </c>
      <c r="K116" s="26"/>
    </row>
    <row r="117" spans="1:11" s="17" customFormat="1">
      <c r="A117" s="1" t="s">
        <v>88</v>
      </c>
      <c r="B117" s="23" t="s">
        <v>94</v>
      </c>
      <c r="C117" s="1"/>
      <c r="D117" s="1" t="s">
        <v>56</v>
      </c>
      <c r="E117" s="1"/>
      <c r="F117" s="1" t="s">
        <v>176</v>
      </c>
      <c r="G117" s="1" t="s">
        <v>297</v>
      </c>
      <c r="H117" s="1" t="s">
        <v>175</v>
      </c>
      <c r="I117" s="1"/>
      <c r="K117" s="26"/>
    </row>
    <row r="118" spans="1:11" s="17" customFormat="1" ht="16" customHeight="1">
      <c r="A118" s="1" t="s">
        <v>172</v>
      </c>
      <c r="B118" s="23" t="s">
        <v>94</v>
      </c>
      <c r="C118" s="1"/>
      <c r="D118" s="1" t="s">
        <v>174</v>
      </c>
      <c r="E118" s="1"/>
      <c r="F118" s="11">
        <v>26602992</v>
      </c>
      <c r="G118" s="1"/>
      <c r="H118" s="1"/>
      <c r="I118" s="11"/>
      <c r="K118" s="26"/>
    </row>
    <row r="119" spans="1:11">
      <c r="A119" s="5" t="s">
        <v>173</v>
      </c>
      <c r="B119" s="23" t="s">
        <v>94</v>
      </c>
      <c r="C119" s="5"/>
      <c r="D119" s="10" t="s">
        <v>174</v>
      </c>
      <c r="E119" s="2"/>
      <c r="F119" s="10"/>
      <c r="G119" s="5"/>
      <c r="H119" s="5"/>
      <c r="I119" s="5"/>
    </row>
    <row r="120" spans="1:11">
      <c r="A120" s="5" t="s">
        <v>99</v>
      </c>
      <c r="B120" s="23" t="s">
        <v>94</v>
      </c>
      <c r="C120" s="5"/>
      <c r="D120" s="10" t="s">
        <v>56</v>
      </c>
      <c r="E120" s="2"/>
      <c r="F120" s="10"/>
      <c r="G120" s="5"/>
      <c r="H120" s="5"/>
      <c r="I120" s="5" t="s">
        <v>145</v>
      </c>
    </row>
    <row r="121" spans="1:11" s="17" customFormat="1">
      <c r="A121" s="1" t="s">
        <v>168</v>
      </c>
      <c r="B121" s="23" t="s">
        <v>94</v>
      </c>
      <c r="C121" s="1"/>
      <c r="D121" s="1" t="s">
        <v>174</v>
      </c>
      <c r="E121" s="1"/>
      <c r="F121" s="5">
        <v>31368850</v>
      </c>
      <c r="G121" s="1"/>
      <c r="H121" s="1"/>
      <c r="I121" s="1"/>
      <c r="K121" s="26"/>
    </row>
    <row r="122" spans="1:11" s="17" customFormat="1">
      <c r="A122" s="1" t="s">
        <v>169</v>
      </c>
      <c r="B122" s="23" t="s">
        <v>94</v>
      </c>
      <c r="C122" s="1"/>
      <c r="D122" s="1" t="s">
        <v>174</v>
      </c>
      <c r="E122" s="1"/>
      <c r="F122" s="5">
        <v>31368850</v>
      </c>
      <c r="G122" s="1"/>
      <c r="H122" s="1"/>
      <c r="I122" s="1"/>
      <c r="K122" s="26"/>
    </row>
    <row r="123" spans="1:11" s="17" customFormat="1">
      <c r="A123" s="1" t="s">
        <v>170</v>
      </c>
      <c r="B123" s="23" t="s">
        <v>94</v>
      </c>
      <c r="C123" s="1"/>
      <c r="D123" s="1" t="s">
        <v>174</v>
      </c>
      <c r="E123" s="1"/>
      <c r="F123" s="5">
        <v>31368850</v>
      </c>
      <c r="G123" s="1"/>
      <c r="H123" s="1"/>
      <c r="I123" s="1"/>
      <c r="K123" s="26"/>
    </row>
    <row r="124" spans="1:11" s="17" customFormat="1">
      <c r="A124" s="1" t="s">
        <v>171</v>
      </c>
      <c r="B124" s="23" t="s">
        <v>94</v>
      </c>
      <c r="C124" s="1"/>
      <c r="D124" s="1" t="s">
        <v>174</v>
      </c>
      <c r="E124" s="1"/>
      <c r="F124" s="5">
        <v>31368850</v>
      </c>
      <c r="G124" s="1"/>
      <c r="H124" s="1"/>
      <c r="I124" s="1"/>
      <c r="K124" s="26"/>
    </row>
    <row r="125" spans="1:11">
      <c r="A125" s="2" t="s">
        <v>95</v>
      </c>
      <c r="B125" s="23" t="str">
        <f t="shared" si="1"/>
        <v>0</v>
      </c>
      <c r="C125" s="5"/>
      <c r="D125" s="4" t="s">
        <v>53</v>
      </c>
      <c r="E125" s="2"/>
      <c r="F125" s="10" t="s">
        <v>196</v>
      </c>
      <c r="G125" s="5"/>
      <c r="H125" s="5" t="s">
        <v>197</v>
      </c>
      <c r="I125" s="5"/>
    </row>
    <row r="126" spans="1:11">
      <c r="A126" s="2" t="s">
        <v>104</v>
      </c>
      <c r="B126" s="23" t="s">
        <v>94</v>
      </c>
      <c r="C126" s="5"/>
      <c r="D126" s="4" t="s">
        <v>174</v>
      </c>
      <c r="E126" s="2"/>
      <c r="F126" s="10"/>
      <c r="G126" s="5"/>
      <c r="H126" s="5"/>
      <c r="I126" s="5"/>
    </row>
    <row r="127" spans="1:11">
      <c r="A127" s="2" t="s">
        <v>105</v>
      </c>
      <c r="B127" s="23" t="s">
        <v>94</v>
      </c>
      <c r="C127" s="5"/>
      <c r="D127" s="4" t="s">
        <v>174</v>
      </c>
      <c r="E127" s="2"/>
      <c r="F127" s="10"/>
      <c r="G127" s="5"/>
      <c r="H127" s="5"/>
      <c r="I127" s="5"/>
    </row>
    <row r="128" spans="1:11">
      <c r="A128" s="2" t="s">
        <v>106</v>
      </c>
      <c r="B128" s="23" t="s">
        <v>94</v>
      </c>
      <c r="C128" s="5"/>
      <c r="D128" s="4" t="s">
        <v>174</v>
      </c>
      <c r="E128" s="2"/>
      <c r="F128" s="10"/>
      <c r="G128" s="5"/>
      <c r="H128" s="5"/>
      <c r="I128" s="5"/>
    </row>
    <row r="129" spans="1:11">
      <c r="A129" s="2" t="s">
        <v>107</v>
      </c>
      <c r="B129" s="23" t="s">
        <v>94</v>
      </c>
      <c r="C129" s="5"/>
      <c r="D129" s="4" t="s">
        <v>174</v>
      </c>
      <c r="E129" s="2"/>
      <c r="F129" s="10"/>
      <c r="G129" s="5"/>
      <c r="H129" s="5"/>
      <c r="I129" s="5"/>
    </row>
    <row r="130" spans="1:11">
      <c r="A130" s="2" t="s">
        <v>108</v>
      </c>
      <c r="B130" s="23" t="s">
        <v>94</v>
      </c>
      <c r="C130" s="5"/>
      <c r="D130" s="4" t="s">
        <v>174</v>
      </c>
      <c r="E130" s="2"/>
      <c r="F130" s="10"/>
      <c r="G130" s="5"/>
      <c r="H130" s="5"/>
      <c r="I130" s="5"/>
    </row>
    <row r="131" spans="1:11" s="17" customFormat="1">
      <c r="A131" s="1" t="s">
        <v>109</v>
      </c>
      <c r="B131" s="1" t="str">
        <f t="shared" ref="B131" si="3">IF(D131="Normal function","1.0", IF(D131="Decreased function","0.5", IF(D131="No function", "0", "")))</f>
        <v>0</v>
      </c>
      <c r="C131" s="1"/>
      <c r="D131" s="4" t="s">
        <v>53</v>
      </c>
      <c r="E131" s="1"/>
      <c r="F131" s="1"/>
      <c r="G131" s="1"/>
      <c r="H131" s="1" t="s">
        <v>296</v>
      </c>
      <c r="I131" s="26"/>
      <c r="K131" s="26"/>
    </row>
    <row r="132" spans="1:11">
      <c r="A132" s="2" t="s">
        <v>110</v>
      </c>
      <c r="B132" s="23" t="s">
        <v>94</v>
      </c>
      <c r="C132" s="5"/>
      <c r="D132" s="4" t="s">
        <v>174</v>
      </c>
      <c r="E132" s="2"/>
      <c r="F132" s="10"/>
      <c r="G132" s="5"/>
      <c r="H132" s="5"/>
      <c r="I132" s="5"/>
    </row>
    <row r="133" spans="1:11">
      <c r="A133" s="2" t="s">
        <v>111</v>
      </c>
      <c r="B133" s="23" t="s">
        <v>94</v>
      </c>
      <c r="C133" s="5"/>
      <c r="D133" s="4" t="s">
        <v>174</v>
      </c>
      <c r="E133" s="2"/>
      <c r="F133" s="10"/>
      <c r="G133" s="5"/>
      <c r="H133" s="5"/>
      <c r="I133" s="5"/>
    </row>
    <row r="134" spans="1:11">
      <c r="A134" s="2" t="s">
        <v>112</v>
      </c>
      <c r="B134" s="23" t="s">
        <v>94</v>
      </c>
      <c r="C134" s="5"/>
      <c r="D134" s="4" t="s">
        <v>174</v>
      </c>
      <c r="E134" s="2"/>
      <c r="F134" s="10"/>
      <c r="G134" s="5"/>
      <c r="H134" s="5"/>
      <c r="I134" s="5"/>
    </row>
    <row r="135" spans="1:11" s="17" customFormat="1">
      <c r="A135" s="1" t="s">
        <v>113</v>
      </c>
      <c r="B135" s="1" t="str">
        <f t="shared" ref="B135" si="4">IF(D135="Normal function","1.0", IF(D135="Decreased function","0.5", IF(D135="No function", "0", "")))</f>
        <v>0</v>
      </c>
      <c r="C135" s="1"/>
      <c r="D135" s="4" t="s">
        <v>53</v>
      </c>
      <c r="E135" s="1"/>
      <c r="F135" s="1"/>
      <c r="G135" s="1"/>
      <c r="H135" s="1" t="s">
        <v>295</v>
      </c>
      <c r="I135" s="1"/>
      <c r="K135" s="26"/>
    </row>
    <row r="136" spans="1:11">
      <c r="A136" s="2" t="s">
        <v>114</v>
      </c>
      <c r="B136" s="23" t="s">
        <v>94</v>
      </c>
      <c r="C136" s="5"/>
      <c r="D136" s="4" t="s">
        <v>174</v>
      </c>
      <c r="E136" s="2"/>
      <c r="F136" s="10"/>
      <c r="G136" s="5"/>
      <c r="H136" s="5"/>
      <c r="I136" s="5"/>
    </row>
    <row r="137" spans="1:11">
      <c r="A137" s="2" t="s">
        <v>115</v>
      </c>
      <c r="B137" s="23" t="s">
        <v>94</v>
      </c>
      <c r="C137" s="5"/>
      <c r="D137" s="4" t="s">
        <v>174</v>
      </c>
      <c r="E137" s="2"/>
      <c r="F137" s="10"/>
      <c r="G137" s="5"/>
      <c r="H137" s="5"/>
      <c r="I137" s="5"/>
    </row>
    <row r="138" spans="1:11">
      <c r="A138" s="2" t="s">
        <v>116</v>
      </c>
      <c r="B138" s="23" t="s">
        <v>94</v>
      </c>
      <c r="C138" s="5"/>
      <c r="D138" s="4" t="s">
        <v>174</v>
      </c>
      <c r="E138" s="2"/>
      <c r="F138" s="10"/>
      <c r="G138" s="5"/>
      <c r="H138" s="5"/>
      <c r="I138" s="5"/>
    </row>
    <row r="139" spans="1:11">
      <c r="A139" s="2" t="s">
        <v>117</v>
      </c>
      <c r="B139" s="23" t="s">
        <v>94</v>
      </c>
      <c r="C139" s="5"/>
      <c r="D139" s="4" t="s">
        <v>174</v>
      </c>
      <c r="E139" s="2"/>
      <c r="F139" s="10"/>
      <c r="G139" s="5"/>
      <c r="H139" s="5"/>
      <c r="I139" s="5"/>
    </row>
    <row r="140" spans="1:11" s="17" customFormat="1">
      <c r="A140" s="1" t="s">
        <v>118</v>
      </c>
      <c r="B140" s="1" t="str">
        <f t="shared" ref="B140" si="5">IF(D140="Normal function","1.0", IF(D140="Decreased function","0.5", IF(D140="No function", "0", "")))</f>
        <v>0</v>
      </c>
      <c r="C140" s="26"/>
      <c r="D140" s="4" t="s">
        <v>53</v>
      </c>
      <c r="E140" s="1"/>
      <c r="F140" s="1"/>
      <c r="G140" s="1"/>
      <c r="H140" s="1" t="s">
        <v>294</v>
      </c>
      <c r="I140" s="1"/>
      <c r="K140" s="26"/>
    </row>
    <row r="141" spans="1:11">
      <c r="A141" s="2" t="s">
        <v>119</v>
      </c>
      <c r="B141" s="23" t="s">
        <v>94</v>
      </c>
      <c r="C141" s="5"/>
      <c r="D141" s="4" t="s">
        <v>174</v>
      </c>
      <c r="E141" s="2"/>
      <c r="F141" s="10"/>
      <c r="G141" s="5"/>
      <c r="H141" s="5"/>
      <c r="I141" s="5"/>
    </row>
    <row r="142" spans="1:11">
      <c r="A142" s="2" t="s">
        <v>120</v>
      </c>
      <c r="B142" s="23" t="s">
        <v>94</v>
      </c>
      <c r="C142" s="5"/>
      <c r="D142" s="4" t="s">
        <v>174</v>
      </c>
      <c r="E142" s="5"/>
      <c r="F142" s="5"/>
      <c r="G142" s="5"/>
      <c r="H142" s="5"/>
      <c r="I142" s="5"/>
    </row>
    <row r="143" spans="1:11">
      <c r="A143" s="2" t="s">
        <v>121</v>
      </c>
      <c r="B143" s="23" t="s">
        <v>94</v>
      </c>
      <c r="C143" s="5"/>
      <c r="D143" s="4" t="s">
        <v>174</v>
      </c>
      <c r="E143" s="5"/>
      <c r="F143" s="5"/>
      <c r="G143" s="5"/>
      <c r="H143" s="5"/>
      <c r="I143" s="5"/>
    </row>
    <row r="144" spans="1:11">
      <c r="A144" s="2" t="s">
        <v>122</v>
      </c>
      <c r="B144" s="23" t="s">
        <v>94</v>
      </c>
      <c r="C144" s="5"/>
      <c r="D144" s="4" t="s">
        <v>174</v>
      </c>
      <c r="E144" s="5"/>
      <c r="F144" s="5"/>
      <c r="G144" s="5"/>
      <c r="H144" s="5"/>
      <c r="I144" s="5"/>
    </row>
    <row r="145" spans="1:11">
      <c r="A145" s="2" t="s">
        <v>123</v>
      </c>
      <c r="B145" s="23" t="s">
        <v>94</v>
      </c>
      <c r="C145" s="5"/>
      <c r="D145" s="4" t="s">
        <v>174</v>
      </c>
      <c r="E145" s="5"/>
      <c r="F145" s="5"/>
      <c r="G145" s="5"/>
      <c r="H145" s="5"/>
      <c r="I145" s="5"/>
    </row>
    <row r="146" spans="1:11">
      <c r="A146" s="2" t="s">
        <v>124</v>
      </c>
      <c r="B146" s="23" t="s">
        <v>94</v>
      </c>
      <c r="C146" s="5"/>
      <c r="D146" s="4" t="s">
        <v>174</v>
      </c>
      <c r="E146" s="5"/>
      <c r="F146" s="5"/>
      <c r="G146" s="5"/>
      <c r="H146" s="5"/>
      <c r="I146" s="5"/>
    </row>
    <row r="147" spans="1:11">
      <c r="A147" s="2" t="s">
        <v>125</v>
      </c>
      <c r="B147" s="23" t="s">
        <v>94</v>
      </c>
      <c r="C147" s="5"/>
      <c r="D147" s="4" t="s">
        <v>174</v>
      </c>
      <c r="E147" s="5"/>
      <c r="F147" s="5"/>
      <c r="G147" s="5"/>
      <c r="H147" s="5"/>
      <c r="I147" s="5"/>
    </row>
    <row r="148" spans="1:11">
      <c r="A148" s="2" t="s">
        <v>126</v>
      </c>
      <c r="B148" s="23" t="s">
        <v>94</v>
      </c>
      <c r="C148" s="5"/>
      <c r="D148" s="4" t="s">
        <v>174</v>
      </c>
      <c r="E148" s="5"/>
      <c r="F148" s="5"/>
      <c r="G148" s="5"/>
      <c r="H148" s="5"/>
      <c r="I148" s="5"/>
    </row>
    <row r="149" spans="1:11">
      <c r="A149" s="2" t="s">
        <v>127</v>
      </c>
      <c r="B149" s="23" t="s">
        <v>94</v>
      </c>
      <c r="C149" s="5"/>
      <c r="D149" s="4" t="s">
        <v>174</v>
      </c>
      <c r="E149" s="5"/>
      <c r="F149" s="1">
        <v>31536170</v>
      </c>
      <c r="G149" s="5"/>
      <c r="H149" s="1" t="s">
        <v>293</v>
      </c>
      <c r="I149" s="5"/>
    </row>
    <row r="150" spans="1:11" s="17" customFormat="1">
      <c r="A150" s="1" t="s">
        <v>291</v>
      </c>
      <c r="B150" s="23" t="s">
        <v>94</v>
      </c>
      <c r="C150" s="1"/>
      <c r="D150" s="1" t="s">
        <v>174</v>
      </c>
      <c r="E150" s="1"/>
      <c r="F150" s="1"/>
      <c r="G150" s="10"/>
      <c r="H150" s="1"/>
      <c r="I150" s="1"/>
      <c r="K150" s="26"/>
    </row>
    <row r="152" spans="1:11">
      <c r="A152" s="15"/>
    </row>
    <row r="153" spans="1:11">
      <c r="A153" s="15"/>
    </row>
    <row r="154" spans="1:11" s="15" customFormat="1">
      <c r="B154" s="25"/>
      <c r="D154" s="18"/>
      <c r="K154" s="27"/>
    </row>
  </sheetData>
  <autoFilter ref="A2:I149" xr:uid="{D5039897-D2CC-7D4C-855B-22C22DA5CB8A}"/>
  <phoneticPr fontId="4" type="noConversion"/>
  <pageMargins left="0.7" right="0.7" top="0.75" bottom="0.75" header="0.3" footer="0.3"/>
  <pageSetup orientation="portrait" horizontalDpi="4294967295" verticalDpi="4294967295" r:id="rId1"/>
  <ignoredErrors>
    <ignoredError sqref="B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D6E1-F1C7-404F-B928-651E04B3B2D1}">
  <dimension ref="A1:F15"/>
  <sheetViews>
    <sheetView workbookViewId="0">
      <selection activeCell="E13" sqref="E13"/>
    </sheetView>
  </sheetViews>
  <sheetFormatPr baseColWidth="10" defaultColWidth="11" defaultRowHeight="16"/>
  <sheetData>
    <row r="1" spans="1:6" s="19" customFormat="1">
      <c r="A1" s="19" t="s">
        <v>182</v>
      </c>
      <c r="C1" s="19" t="s">
        <v>183</v>
      </c>
    </row>
    <row r="2" spans="1:6">
      <c r="A2" s="20">
        <v>43719</v>
      </c>
      <c r="C2" t="s">
        <v>292</v>
      </c>
    </row>
    <row r="3" spans="1:6">
      <c r="A3" s="20">
        <v>43804</v>
      </c>
      <c r="C3" t="s">
        <v>290</v>
      </c>
    </row>
    <row r="4" spans="1:6">
      <c r="A4" s="20">
        <v>43900</v>
      </c>
      <c r="C4" t="s">
        <v>307</v>
      </c>
    </row>
    <row r="5" spans="1:6">
      <c r="A5" s="20">
        <v>43931</v>
      </c>
      <c r="C5" t="s">
        <v>308</v>
      </c>
    </row>
    <row r="6" spans="1:6">
      <c r="A6" s="20"/>
      <c r="C6" s="28"/>
      <c r="D6" s="28"/>
      <c r="E6" s="28"/>
      <c r="F6" s="28"/>
    </row>
    <row r="7" spans="1:6">
      <c r="C7" s="28"/>
      <c r="D7" s="28"/>
      <c r="E7" s="28"/>
      <c r="F7" s="28"/>
    </row>
    <row r="8" spans="1:6">
      <c r="C8" s="28"/>
      <c r="D8" s="28"/>
      <c r="E8" s="28"/>
      <c r="F8" s="28"/>
    </row>
    <row r="9" spans="1:6">
      <c r="C9" s="28"/>
      <c r="D9" s="28"/>
      <c r="E9" s="28"/>
      <c r="F9" s="28"/>
    </row>
    <row r="10" spans="1:6">
      <c r="C10" s="28"/>
      <c r="D10" s="28"/>
      <c r="E10" s="28"/>
      <c r="F10" s="28"/>
    </row>
    <row r="11" spans="1:6">
      <c r="C11" s="28"/>
      <c r="D11" s="28"/>
      <c r="E11" s="28"/>
      <c r="F11" s="28"/>
    </row>
    <row r="12" spans="1:6">
      <c r="C12" s="28"/>
      <c r="D12" s="28"/>
      <c r="E12" s="28"/>
      <c r="F12" s="28"/>
    </row>
    <row r="13" spans="1:6">
      <c r="C13" s="28"/>
      <c r="D13" s="28"/>
      <c r="E13" s="28"/>
      <c r="F13" s="28"/>
    </row>
    <row r="14" spans="1:6">
      <c r="C14" s="28"/>
      <c r="D14" s="28"/>
      <c r="E14" s="28"/>
      <c r="F14" s="28"/>
    </row>
    <row r="15" spans="1:6">
      <c r="C15" s="28"/>
      <c r="D15" s="28"/>
      <c r="E15" s="28"/>
      <c r="F15" s="2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C95B04CA5720479484B64BB5E1C994" ma:contentTypeVersion="2" ma:contentTypeDescription="Create a new document." ma:contentTypeScope="" ma:versionID="312c7825714f081f8633baf3c707c59e">
  <xsd:schema xmlns:xsd="http://www.w3.org/2001/XMLSchema" xmlns:xs="http://www.w3.org/2001/XMLSchema" xmlns:p="http://schemas.microsoft.com/office/2006/metadata/properties" xmlns:ns2="501e856a-4383-46fd-a2cb-3cc465b1c5c3" targetNamespace="http://schemas.microsoft.com/office/2006/metadata/properties" ma:root="true" ma:fieldsID="453c137e3c4334989a76e1e9e54908b0" ns2:_="">
    <xsd:import namespace="501e856a-4383-46fd-a2cb-3cc465b1c5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e856a-4383-46fd-a2cb-3cc465b1c5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A489D9-7DB5-4E90-ABD5-756499780C24}"/>
</file>

<file path=customXml/itemProps2.xml><?xml version="1.0" encoding="utf-8"?>
<ds:datastoreItem xmlns:ds="http://schemas.openxmlformats.org/officeDocument/2006/customXml" ds:itemID="{15100A10-B5A6-4A2C-81A3-8A261A0C5DD3}"/>
</file>

<file path=customXml/itemProps3.xml><?xml version="1.0" encoding="utf-8"?>
<ds:datastoreItem xmlns:ds="http://schemas.openxmlformats.org/officeDocument/2006/customXml" ds:itemID="{73462D33-118E-445D-8B91-A654503FED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Allele function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Katrin Sangkuhl</cp:lastModifiedBy>
  <dcterms:created xsi:type="dcterms:W3CDTF">2016-05-23T17:03:42Z</dcterms:created>
  <dcterms:modified xsi:type="dcterms:W3CDTF">2020-07-01T23:37:04Z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0x0101004EC95B04CA5720479484B64BB5E1C994</vt:lpwstr>
  </property>
</Properties>
</file>