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/>
  <xr:revisionPtr revIDLastSave="0" documentId="8_{3E8DA3DD-8825-4E49-8492-F2A82C88356C}" xr6:coauthVersionLast="47" xr6:coauthVersionMax="47" xr10:uidLastSave="{00000000-0000-0000-0000-000000000000}"/>
  <bookViews>
    <workbookView xWindow="240" yWindow="105" windowWidth="14805" windowHeight="8010" activeTab="5" xr2:uid="{00000000-000D-0000-FFFF-FFFF00000000}"/>
  </bookViews>
  <sheets>
    <sheet name="Задание 1" sheetId="1" r:id="rId1"/>
    <sheet name="Задание 2" sheetId="2" r:id="rId2"/>
    <sheet name="Отчет о результатах 1" sheetId="6" r:id="rId3"/>
    <sheet name="Отчет об устойчивости 1" sheetId="5" r:id="rId4"/>
    <sheet name="Отчет о пределах 1" sheetId="4" r:id="rId5"/>
    <sheet name="Отчет о результатах 2" sheetId="3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4" i="1" l="1"/>
  <c r="H184" i="1"/>
  <c r="G184" i="1"/>
  <c r="F184" i="1"/>
  <c r="E184" i="1"/>
  <c r="C184" i="1"/>
  <c r="I183" i="1"/>
  <c r="H183" i="1"/>
  <c r="G183" i="1"/>
  <c r="F183" i="1"/>
  <c r="E183" i="1"/>
  <c r="C183" i="1"/>
  <c r="I182" i="1"/>
  <c r="H182" i="1"/>
  <c r="G182" i="1"/>
  <c r="F182" i="1"/>
  <c r="E182" i="1"/>
  <c r="C182" i="1"/>
  <c r="I181" i="1"/>
  <c r="H181" i="1"/>
  <c r="G181" i="1"/>
  <c r="F181" i="1"/>
  <c r="E181" i="1"/>
  <c r="C181" i="1"/>
  <c r="I180" i="1"/>
  <c r="H180" i="1"/>
  <c r="G180" i="1"/>
  <c r="F180" i="1"/>
  <c r="E180" i="1"/>
  <c r="C180" i="1"/>
  <c r="I179" i="1"/>
  <c r="H179" i="1"/>
  <c r="G179" i="1"/>
  <c r="F179" i="1"/>
  <c r="E179" i="1"/>
  <c r="C179" i="1"/>
  <c r="I178" i="1"/>
  <c r="H178" i="1"/>
  <c r="G178" i="1"/>
  <c r="F178" i="1"/>
  <c r="E178" i="1"/>
  <c r="C178" i="1"/>
  <c r="I177" i="1"/>
  <c r="H177" i="1"/>
  <c r="G177" i="1"/>
  <c r="F177" i="1"/>
  <c r="E177" i="1"/>
  <c r="C177" i="1"/>
  <c r="I176" i="1"/>
  <c r="H176" i="1"/>
  <c r="G176" i="1"/>
  <c r="F176" i="1"/>
  <c r="E176" i="1"/>
  <c r="C176" i="1"/>
  <c r="I175" i="1"/>
  <c r="H175" i="1"/>
  <c r="G175" i="1"/>
  <c r="F175" i="1"/>
  <c r="E175" i="1"/>
  <c r="C175" i="1"/>
  <c r="C88" i="2"/>
  <c r="D88" i="2"/>
  <c r="E88" i="2"/>
  <c r="F88" i="2"/>
  <c r="G88" i="2"/>
  <c r="H88" i="2"/>
  <c r="B88" i="2"/>
  <c r="C87" i="2"/>
  <c r="D87" i="2"/>
  <c r="E87" i="2"/>
  <c r="F87" i="2"/>
  <c r="G87" i="2"/>
  <c r="H87" i="2"/>
  <c r="B87" i="2"/>
  <c r="C85" i="2"/>
  <c r="D85" i="2"/>
  <c r="E85" i="2"/>
  <c r="F85" i="2"/>
  <c r="G85" i="2"/>
  <c r="H85" i="2"/>
  <c r="B85" i="2"/>
  <c r="C131" i="1"/>
  <c r="D131" i="1"/>
  <c r="E131" i="1"/>
  <c r="F131" i="1"/>
  <c r="G131" i="1"/>
  <c r="H131" i="1"/>
  <c r="I131" i="1"/>
  <c r="J131" i="1"/>
  <c r="K131" i="1"/>
  <c r="B131" i="1"/>
  <c r="C133" i="1"/>
  <c r="D133" i="1"/>
  <c r="E133" i="1"/>
  <c r="F133" i="1"/>
  <c r="G133" i="1"/>
  <c r="H133" i="1"/>
  <c r="I133" i="1"/>
  <c r="J133" i="1"/>
  <c r="K133" i="1"/>
  <c r="B133" i="1"/>
  <c r="C134" i="1"/>
  <c r="D134" i="1"/>
  <c r="E134" i="1"/>
  <c r="F134" i="1"/>
  <c r="G134" i="1"/>
  <c r="H134" i="1"/>
  <c r="I134" i="1"/>
  <c r="J134" i="1"/>
  <c r="K134" i="1"/>
  <c r="B134" i="1"/>
  <c r="J90" i="2"/>
  <c r="H89" i="2"/>
  <c r="G89" i="2"/>
  <c r="F89" i="2"/>
  <c r="E89" i="2"/>
  <c r="D89" i="2"/>
  <c r="C89" i="2"/>
  <c r="B89" i="2"/>
  <c r="J87" i="2"/>
  <c r="I86" i="2"/>
  <c r="H86" i="2"/>
  <c r="G86" i="2"/>
  <c r="F86" i="2"/>
  <c r="E86" i="2"/>
  <c r="D86" i="2"/>
  <c r="C86" i="2"/>
  <c r="B86" i="2"/>
  <c r="J86" i="2" s="1"/>
  <c r="H11" i="2"/>
  <c r="H12" i="2"/>
  <c r="H10" i="2"/>
  <c r="H9" i="2"/>
  <c r="H8" i="2"/>
  <c r="L137" i="1"/>
  <c r="K135" i="1"/>
  <c r="J135" i="1"/>
  <c r="I135" i="1"/>
  <c r="H135" i="1"/>
  <c r="G135" i="1"/>
  <c r="F135" i="1"/>
  <c r="E135" i="1"/>
  <c r="D135" i="1"/>
  <c r="C135" i="1"/>
  <c r="B135" i="1"/>
  <c r="K132" i="1"/>
  <c r="J132" i="1"/>
  <c r="I132" i="1"/>
  <c r="H132" i="1"/>
  <c r="G132" i="1"/>
  <c r="F132" i="1"/>
  <c r="E132" i="1"/>
  <c r="D132" i="1"/>
  <c r="C132" i="1"/>
  <c r="B132" i="1"/>
  <c r="I53" i="1"/>
  <c r="H53" i="1"/>
  <c r="G53" i="1"/>
  <c r="F53" i="1"/>
  <c r="E53" i="1"/>
  <c r="C53" i="1"/>
  <c r="I52" i="1"/>
  <c r="H52" i="1"/>
  <c r="G52" i="1"/>
  <c r="F52" i="1"/>
  <c r="E52" i="1"/>
  <c r="C52" i="1"/>
  <c r="I51" i="1"/>
  <c r="H51" i="1"/>
  <c r="G51" i="1"/>
  <c r="F51" i="1"/>
  <c r="E51" i="1"/>
  <c r="C51" i="1"/>
  <c r="I50" i="1"/>
  <c r="H50" i="1"/>
  <c r="G50" i="1"/>
  <c r="F50" i="1"/>
  <c r="E50" i="1"/>
  <c r="C50" i="1"/>
  <c r="I49" i="1"/>
  <c r="H49" i="1"/>
  <c r="G49" i="1"/>
  <c r="F49" i="1"/>
  <c r="E49" i="1"/>
  <c r="C49" i="1"/>
  <c r="I48" i="1"/>
  <c r="H48" i="1"/>
  <c r="G48" i="1"/>
  <c r="F48" i="1"/>
  <c r="E48" i="1"/>
  <c r="C48" i="1"/>
  <c r="I47" i="1"/>
  <c r="H47" i="1"/>
  <c r="G47" i="1"/>
  <c r="F47" i="1"/>
  <c r="E47" i="1"/>
  <c r="C47" i="1"/>
  <c r="I46" i="1"/>
  <c r="H46" i="1"/>
  <c r="G46" i="1"/>
  <c r="F46" i="1"/>
  <c r="E46" i="1"/>
  <c r="C46" i="1"/>
  <c r="I45" i="1"/>
  <c r="H45" i="1"/>
  <c r="G45" i="1"/>
  <c r="F45" i="1"/>
  <c r="E45" i="1"/>
  <c r="C45" i="1"/>
  <c r="I44" i="1"/>
  <c r="H44" i="1"/>
  <c r="G44" i="1"/>
  <c r="F44" i="1"/>
  <c r="E44" i="1"/>
  <c r="C44" i="1"/>
</calcChain>
</file>

<file path=xl/sharedStrings.xml><?xml version="1.0" encoding="utf-8"?>
<sst xmlns="http://schemas.openxmlformats.org/spreadsheetml/2006/main" count="1151" uniqueCount="442">
  <si>
    <t>Параметры</t>
  </si>
  <si>
    <t>Работы</t>
  </si>
  <si>
    <t>Срок выполнения</t>
  </si>
  <si>
    <t>tij</t>
  </si>
  <si>
    <t>dij</t>
  </si>
  <si>
    <t>kij</t>
  </si>
  <si>
    <t>Ранний срок</t>
  </si>
  <si>
    <t>Поздний срок</t>
  </si>
  <si>
    <t>Резерв времени</t>
  </si>
  <si>
    <t>tq1</t>
  </si>
  <si>
    <t>t.1</t>
  </si>
  <si>
    <t>R1</t>
  </si>
  <si>
    <t>tq2</t>
  </si>
  <si>
    <t>t.2</t>
  </si>
  <si>
    <t>R2</t>
  </si>
  <si>
    <t>tq3</t>
  </si>
  <si>
    <t>t.3</t>
  </si>
  <si>
    <t>R3</t>
  </si>
  <si>
    <t>tq4</t>
  </si>
  <si>
    <t>t.4</t>
  </si>
  <si>
    <t>R4</t>
  </si>
  <si>
    <t>tq5</t>
  </si>
  <si>
    <t>t.5</t>
  </si>
  <si>
    <t>R5</t>
  </si>
  <si>
    <t>tq6</t>
  </si>
  <si>
    <t>t.6</t>
  </si>
  <si>
    <t>R6</t>
  </si>
  <si>
    <t>Критический путь</t>
  </si>
  <si>
    <t>1-3-4-5-6</t>
  </si>
  <si>
    <t xml:space="preserve"> = 65</t>
  </si>
  <si>
    <t>t(Рн)</t>
  </si>
  <si>
    <t>t(Ро)</t>
  </si>
  <si>
    <t>t(по)</t>
  </si>
  <si>
    <t>t(пн)</t>
  </si>
  <si>
    <t>R(п)(i,j)</t>
  </si>
  <si>
    <t>R(н)(i,j)</t>
  </si>
  <si>
    <t>R'(i,j)</t>
  </si>
  <si>
    <t>R''(i,j)</t>
  </si>
  <si>
    <t>Линейный график:</t>
  </si>
  <si>
    <t>Математическая модель</t>
  </si>
  <si>
    <t>Целевая функция</t>
  </si>
  <si>
    <t>f(x) = x12 + x13 + x14 + x24 + x25 + x34 + x36 + x45 + x46 + x56 -&gt; min</t>
  </si>
  <si>
    <t>Ограничения задачи:</t>
  </si>
  <si>
    <t>1) Срок выполнения проекта не должен превышать t0 = 56:</t>
  </si>
  <si>
    <t>tо36 &lt;= 56</t>
  </si>
  <si>
    <t>tо46 &lt;= 56</t>
  </si>
  <si>
    <t>tо56 &lt;= 56</t>
  </si>
  <si>
    <t>2) Продолжительность выполнения каждой работы должна быть не меньше минимально
возможного времени:</t>
  </si>
  <si>
    <t>to12 - tн12 &gt;= 5</t>
  </si>
  <si>
    <t>to13 -tн13 &gt;= 9</t>
  </si>
  <si>
    <t>to14 -tн14 &gt;= 11</t>
  </si>
  <si>
    <t>to24 -tн24 &gt;= 6</t>
  </si>
  <si>
    <t>to25 -tн25 &gt;= 9</t>
  </si>
  <si>
    <t>to34 -tн34 &gt;= 12</t>
  </si>
  <si>
    <t>to36 -tн36 &gt;= 7</t>
  </si>
  <si>
    <t>to45 -tн45 &gt;= 13</t>
  </si>
  <si>
    <t>to46 -tн46 &gt;= 13</t>
  </si>
  <si>
    <t>to56 -tн56 &gt;= 15</t>
  </si>
  <si>
    <t>3) Зависимость продолжительности работ от вложенных средств:</t>
  </si>
  <si>
    <t>to12 - tн12 = 10 - 0,08x12</t>
  </si>
  <si>
    <t>to13 -tн13 = 13 - 0,25x13</t>
  </si>
  <si>
    <t>to14 -tн14 = 24 - 0,1x14</t>
  </si>
  <si>
    <t>to24 -tн24 = 9 - 0,15x24</t>
  </si>
  <si>
    <t>to25 -tн25 = 11 - 0,3x25</t>
  </si>
  <si>
    <t>to34 -tн34 = 17 - 0,2x34</t>
  </si>
  <si>
    <t>to36 -tн36 = 10 - 0,08x36</t>
  </si>
  <si>
    <t>to45 -tн45 = 15 - 0,4x45</t>
  </si>
  <si>
    <t>to46 -tн46 = 15 - 0,2x46</t>
  </si>
  <si>
    <t>to56 -tн56 = 20 - 0,1x56</t>
  </si>
  <si>
    <t>4) Время начала выполнения каждой работы должно быть не меньше времени окончания
непосредственно предшествующей ей работы:</t>
  </si>
  <si>
    <t>5) Условие неотрицательности неизвестных:</t>
  </si>
  <si>
    <t>Поиск решения:</t>
  </si>
  <si>
    <t>Переменные</t>
  </si>
  <si>
    <t>x12</t>
  </si>
  <si>
    <t>x13</t>
  </si>
  <si>
    <t>x14</t>
  </si>
  <si>
    <t>x24</t>
  </si>
  <si>
    <t>x25</t>
  </si>
  <si>
    <t>x34</t>
  </si>
  <si>
    <t>x36</t>
  </si>
  <si>
    <t>x45</t>
  </si>
  <si>
    <t>x46</t>
  </si>
  <si>
    <t>x56</t>
  </si>
  <si>
    <t>Значения</t>
  </si>
  <si>
    <t>Коэф.цел.ф.</t>
  </si>
  <si>
    <t>tо</t>
  </si>
  <si>
    <t>tн</t>
  </si>
  <si>
    <t>d(i;j)</t>
  </si>
  <si>
    <t>to-tн</t>
  </si>
  <si>
    <t>t(i;j)</t>
  </si>
  <si>
    <t>k(i;j)</t>
  </si>
  <si>
    <t>tij - kij * xij</t>
  </si>
  <si>
    <t>Начало работы</t>
  </si>
  <si>
    <t xml:space="preserve">&lt;- целевая ф </t>
  </si>
  <si>
    <t>f(x) = 22,5 - минимальные затраты на оптимизацию</t>
  </si>
  <si>
    <t> </t>
  </si>
  <si>
    <t>Сетевой график:</t>
  </si>
  <si>
    <t>=56</t>
  </si>
  <si>
    <r>
      <rPr>
        <b/>
        <sz val="16"/>
        <color rgb="FF000000"/>
        <rFont val="Times New Roman"/>
      </rPr>
      <t>Вывод:</t>
    </r>
    <r>
      <rPr>
        <sz val="16"/>
        <color rgb="FF000000"/>
        <rFont val="Times New Roman"/>
      </rPr>
      <t xml:space="preserve"> Чтобы выполнить работы за 56 ед времени необходимо дополнительно вложить</t>
    </r>
    <r>
      <rPr>
        <b/>
        <sz val="16"/>
        <color rgb="FF000000"/>
        <rFont val="Times New Roman"/>
      </rPr>
      <t xml:space="preserve"> 22,5 ден ед</t>
    </r>
  </si>
  <si>
    <t>Распределение доп средств</t>
  </si>
  <si>
    <t>Работа (4,5) - 22,5 ден ед</t>
  </si>
  <si>
    <t xml:space="preserve">Сокращение работ </t>
  </si>
  <si>
    <t>Работа (4,5) - 9 ед времени</t>
  </si>
  <si>
    <t>Сокращение срока реализации проекта за счет вложения дополнительных средств составит 9 ед времени</t>
  </si>
  <si>
    <t>Сумма средств B</t>
  </si>
  <si>
    <t>1-3-4-5</t>
  </si>
  <si>
    <t xml:space="preserve"> = 50</t>
  </si>
  <si>
    <t>Чтобы однозначно записать целевую функцию, добавим фиктивную работу (5,6)</t>
  </si>
  <si>
    <t>tкр = tо56 (min)</t>
  </si>
  <si>
    <t>1) Сумма вложенных средств не должна превышать их наличного количества:</t>
  </si>
  <si>
    <t>х12 + х13 + х14 + х23 + х34 + х35 + х45 &lt;= 33</t>
  </si>
  <si>
    <t>2) Продолжительность выполнения каждой работы должна быть не меньше минимально возможного времени:</t>
  </si>
  <si>
    <t>tо12 - tн12 &gt;= 6</t>
  </si>
  <si>
    <t>tо13 - tн13 &gt;= 14</t>
  </si>
  <si>
    <t>tо14 - tн14 &gt;= 18</t>
  </si>
  <si>
    <t>tо23 - tн23 &gt;= 4</t>
  </si>
  <si>
    <t>tо34 - tн34 &gt;= 9</t>
  </si>
  <si>
    <t>tо35 - tн35 &gt;= 15</t>
  </si>
  <si>
    <t>tо45 - tн45 &gt;= 16</t>
  </si>
  <si>
    <t>tо56 - tн56 = 0</t>
  </si>
  <si>
    <t>tо12 - tн12 = 9 - 0,2x12</t>
  </si>
  <si>
    <t>tо13 - tн13 = 18 - 0,25x13</t>
  </si>
  <si>
    <t>tо14 - tн14 = 21 - 0,15x14</t>
  </si>
  <si>
    <t>tо23 - tн23 = 7 - 0,4x23</t>
  </si>
  <si>
    <t>tо34 - tн34 = 12 - 0,3x34</t>
  </si>
  <si>
    <t>tо35 - tн35 = 19 - 0,12x35</t>
  </si>
  <si>
    <t>tо45 - tн45 = 20 - 0,2x45</t>
  </si>
  <si>
    <t>x23</t>
  </si>
  <si>
    <t>x35</t>
  </si>
  <si>
    <t>Сумма средств</t>
  </si>
  <si>
    <t>&lt;- цел ф</t>
  </si>
  <si>
    <r>
      <rPr>
        <b/>
        <sz val="14"/>
        <color rgb="FF000000"/>
        <rFont val="Times New Roman"/>
      </rPr>
      <t>Вывод:</t>
    </r>
    <r>
      <rPr>
        <sz val="14"/>
        <color rgb="FF000000"/>
        <rFont val="Times New Roman"/>
      </rPr>
      <t xml:space="preserve"> При дополнительном вложении 33 ден.ед., проект может быть выполнен за</t>
    </r>
    <r>
      <rPr>
        <b/>
        <sz val="14"/>
        <color rgb="FF000000"/>
        <rFont val="Times New Roman"/>
      </rPr>
      <t xml:space="preserve"> 39 </t>
    </r>
    <r>
      <rPr>
        <sz val="14"/>
        <color rgb="FF000000"/>
        <rFont val="Times New Roman"/>
      </rPr>
      <t>ед. времени.</t>
    </r>
  </si>
  <si>
    <t>Работа (1,3) - 16 ден ед</t>
  </si>
  <si>
    <t>Работа(2,3) - 5 ден ед</t>
  </si>
  <si>
    <t>Работа(3,4) - 10 дн ед</t>
  </si>
  <si>
    <t>Работа(4,5) - 20 ден ед</t>
  </si>
  <si>
    <t>Работа (1,3) -  4 ед времени</t>
  </si>
  <si>
    <t>Работа(2,3) - 2 ед времени</t>
  </si>
  <si>
    <t>Работа(3,4) - 3 ед времени</t>
  </si>
  <si>
    <t>Работа(4,5) - 4 ед времени</t>
  </si>
  <si>
    <t>Сокращение срока реализации проекта за счет вложения дополнительных средств составит 13 ед времени</t>
  </si>
  <si>
    <t>Microsoft Excel 15.0 Отчет о результатах</t>
  </si>
  <si>
    <t>Лист: [Дедов251003МПЛаб4В7.xlsx]Задание 1</t>
  </si>
  <si>
    <t>Отчет создан: 28.11.2024 19:25:58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</si>
  <si>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</si>
  <si>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</si>
  <si>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</si>
  <si>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0,015 секунд.</t>
  </si>
  <si>
    <t>Число итераций: 24 Число подзадач: 0</t>
  </si>
  <si>
    <t>Параметры поиска решения</t>
  </si>
  <si>
    <t>Максимальное время Без пределов,  Число итераций Без пределов, Precision 0,000001</t>
  </si>
  <si>
    <t>Максимальное число подзадач Без пределов, Максимальное число целочисленных решений Без пределов, Целочисленное отклонение 1%, Решение без целочисленных ограничений</t>
  </si>
  <si>
    <t>Ячейка целевой функции (Минимум)</t>
  </si>
  <si>
    <t>Ячейка</t>
  </si>
  <si>
    <t>Имя</t>
  </si>
  <si>
    <t>Исходное значение</t>
  </si>
  <si>
    <t>Окончательное значение</t>
  </si>
  <si>
    <t>$L$137</t>
  </si>
  <si>
    <t>Срок выполнения Срок выполнения</t>
  </si>
  <si>
    <t>Ячейки переменных</t>
  </si>
  <si>
    <t>Целочисленное</t>
  </si>
  <si>
    <t>$B$127</t>
  </si>
  <si>
    <t>Значения x12</t>
  </si>
  <si>
    <t>Продолжить</t>
  </si>
  <si>
    <t>$C$127</t>
  </si>
  <si>
    <t>Значения x13</t>
  </si>
  <si>
    <t>$D$127</t>
  </si>
  <si>
    <t>Значения x14</t>
  </si>
  <si>
    <t>$E$127</t>
  </si>
  <si>
    <t>Значения x24</t>
  </si>
  <si>
    <t>$F$127</t>
  </si>
  <si>
    <t>Значения x25</t>
  </si>
  <si>
    <t>$G$127</t>
  </si>
  <si>
    <t>Значения x34</t>
  </si>
  <si>
    <t>$H$127</t>
  </si>
  <si>
    <t>Значения x36</t>
  </si>
  <si>
    <t>$I$127</t>
  </si>
  <si>
    <t>Значения x45</t>
  </si>
  <si>
    <t>$J$127</t>
  </si>
  <si>
    <t>Значения x46</t>
  </si>
  <si>
    <t>$K$127</t>
  </si>
  <si>
    <t>Значения x56</t>
  </si>
  <si>
    <t>$B$129</t>
  </si>
  <si>
    <t>tо x12</t>
  </si>
  <si>
    <t>$C$129</t>
  </si>
  <si>
    <t>tо x13</t>
  </si>
  <si>
    <t>$D$129</t>
  </si>
  <si>
    <t>tо x14</t>
  </si>
  <si>
    <t>$E$129</t>
  </si>
  <si>
    <t>tо x24</t>
  </si>
  <si>
    <t>$F$129</t>
  </si>
  <si>
    <t>tо x25</t>
  </si>
  <si>
    <t>$G$129</t>
  </si>
  <si>
    <t>tо x34</t>
  </si>
  <si>
    <t>$H$129</t>
  </si>
  <si>
    <t>tо x36</t>
  </si>
  <si>
    <t>$I$129</t>
  </si>
  <si>
    <t>tо x45</t>
  </si>
  <si>
    <t>$J$129</t>
  </si>
  <si>
    <t>tо x46</t>
  </si>
  <si>
    <t>$K$129</t>
  </si>
  <si>
    <t>tо x56</t>
  </si>
  <si>
    <t>$B$130</t>
  </si>
  <si>
    <t>tн x12</t>
  </si>
  <si>
    <t>$C$130</t>
  </si>
  <si>
    <t>tн x13</t>
  </si>
  <si>
    <t>$D$130</t>
  </si>
  <si>
    <t>tн x14</t>
  </si>
  <si>
    <t>$E$130</t>
  </si>
  <si>
    <t>tн x24</t>
  </si>
  <si>
    <t>$F$130</t>
  </si>
  <si>
    <t>tн x25</t>
  </si>
  <si>
    <t>$G$130</t>
  </si>
  <si>
    <t>tн x34</t>
  </si>
  <si>
    <t>$H$130</t>
  </si>
  <si>
    <t>tн x36</t>
  </si>
  <si>
    <t>$I$130</t>
  </si>
  <si>
    <t>tн x45</t>
  </si>
  <si>
    <t>$J$130</t>
  </si>
  <si>
    <t>tн x46</t>
  </si>
  <si>
    <t>$K$130</t>
  </si>
  <si>
    <t>tн x56</t>
  </si>
  <si>
    <t>Ограничения</t>
  </si>
  <si>
    <t>Значение ячейки</t>
  </si>
  <si>
    <t>Формула</t>
  </si>
  <si>
    <t>Состояние</t>
  </si>
  <si>
    <t>Допуск</t>
  </si>
  <si>
    <t>$B$135</t>
  </si>
  <si>
    <t>tij - kij * xij x12</t>
  </si>
  <si>
    <t>$B$135=$B$132</t>
  </si>
  <si>
    <t>Привязка</t>
  </si>
  <si>
    <t>$C$135</t>
  </si>
  <si>
    <t>tij - kij * xij x13</t>
  </si>
  <si>
    <t>$C$135=$C$132</t>
  </si>
  <si>
    <t>$D$135</t>
  </si>
  <si>
    <t>tij - kij * xij x14</t>
  </si>
  <si>
    <t>$D$135=$D$132</t>
  </si>
  <si>
    <t>$E$135</t>
  </si>
  <si>
    <t>tij - kij * xij x24</t>
  </si>
  <si>
    <t>$E$135=$E$132</t>
  </si>
  <si>
    <t>$F$135</t>
  </si>
  <si>
    <t>tij - kij * xij x25</t>
  </si>
  <si>
    <t>$F$135=$F$132</t>
  </si>
  <si>
    <t>$G$135</t>
  </si>
  <si>
    <t>tij - kij * xij x34</t>
  </si>
  <si>
    <t>$G$135=$G$132</t>
  </si>
  <si>
    <t>$H$135</t>
  </si>
  <si>
    <t>tij - kij * xij x36</t>
  </si>
  <si>
    <t>$H$135=$H$132</t>
  </si>
  <si>
    <t>$I$135</t>
  </si>
  <si>
    <t>tij - kij * xij x45</t>
  </si>
  <si>
    <t>$I$135=$I$132</t>
  </si>
  <si>
    <t>$J$135</t>
  </si>
  <si>
    <t>tij - kij * xij x46</t>
  </si>
  <si>
    <t>$J$135=$J$132</t>
  </si>
  <si>
    <t>$K$135</t>
  </si>
  <si>
    <t>tij - kij * xij x56</t>
  </si>
  <si>
    <t>$K$135=$K$132</t>
  </si>
  <si>
    <t>$E$130&gt;=$B$129</t>
  </si>
  <si>
    <t>Без привязки</t>
  </si>
  <si>
    <t>$F$130&gt;=$B$129</t>
  </si>
  <si>
    <t>$G$130&gt;=$C$129</t>
  </si>
  <si>
    <t>$H$130&gt;=$C$129</t>
  </si>
  <si>
    <t>$I$130&gt;=$D$129</t>
  </si>
  <si>
    <t>$I$130&gt;=$E$129</t>
  </si>
  <si>
    <t>$I$130&gt;=$G$129</t>
  </si>
  <si>
    <t>$J$130&gt;=$D$129</t>
  </si>
  <si>
    <t>$J$130&gt;=$E$129</t>
  </si>
  <si>
    <t>$J$130&gt;=$G$129</t>
  </si>
  <si>
    <t>$K$130&gt;=$F$129</t>
  </si>
  <si>
    <t>$K$130&gt;=$I$129</t>
  </si>
  <si>
    <t>$B$127&gt;=0</t>
  </si>
  <si>
    <t>$C$127&gt;=0</t>
  </si>
  <si>
    <t>$D$127&gt;=0</t>
  </si>
  <si>
    <t>$E$127&gt;=0</t>
  </si>
  <si>
    <t>$F$127&gt;=0</t>
  </si>
  <si>
    <t>$G$127&gt;=0</t>
  </si>
  <si>
    <t>$H$127&gt;=0</t>
  </si>
  <si>
    <t>$I$127&gt;=0</t>
  </si>
  <si>
    <t>$J$127&gt;=0</t>
  </si>
  <si>
    <t>$K$127&gt;=0</t>
  </si>
  <si>
    <t>$B$129&gt;=0</t>
  </si>
  <si>
    <t>$C$129&gt;=0</t>
  </si>
  <si>
    <t>$D$129&gt;=0</t>
  </si>
  <si>
    <t>$E$129&gt;=0</t>
  </si>
  <si>
    <t>$F$129&gt;=0</t>
  </si>
  <si>
    <t>$G$129&gt;=0</t>
  </si>
  <si>
    <t>$H$129&gt;=0</t>
  </si>
  <si>
    <t>$I$129&gt;=0</t>
  </si>
  <si>
    <t>$J$129&gt;=0</t>
  </si>
  <si>
    <t>$K$129&gt;=0</t>
  </si>
  <si>
    <t>$B$130=$B$136</t>
  </si>
  <si>
    <t>$C$130=$C$136</t>
  </si>
  <si>
    <t>$D$130=$D$136</t>
  </si>
  <si>
    <t>$B$130&gt;=0</t>
  </si>
  <si>
    <t>$C$130&gt;=0</t>
  </si>
  <si>
    <t>$D$130&gt;=0</t>
  </si>
  <si>
    <t>$E$130&gt;=0</t>
  </si>
  <si>
    <t>$F$130&gt;=0</t>
  </si>
  <si>
    <t>$G$130&gt;=0</t>
  </si>
  <si>
    <t>$H$130&gt;=0</t>
  </si>
  <si>
    <t>$I$130&gt;=0</t>
  </si>
  <si>
    <t>$J$130&gt;=0</t>
  </si>
  <si>
    <t>$K$130&gt;=0</t>
  </si>
  <si>
    <t>$H$129&lt;=$B$137</t>
  </si>
  <si>
    <t>$J$129&lt;=$B$137</t>
  </si>
  <si>
    <t>$K$129&lt;=$B$137</t>
  </si>
  <si>
    <t>Microsoft Excel 15.0 Отчет об устойчивости</t>
  </si>
  <si>
    <t>Отчет создан: 28.11.2024 19:25:59</t>
  </si>
  <si>
    <t>Окончательное</t>
  </si>
  <si>
    <t>Приведенн.</t>
  </si>
  <si>
    <t>Допустимое</t>
  </si>
  <si>
    <t>Значение</t>
  </si>
  <si>
    <t>Стоимость</t>
  </si>
  <si>
    <t>Коэффициент</t>
  </si>
  <si>
    <t>Увеличение</t>
  </si>
  <si>
    <t>Уменьшение</t>
  </si>
  <si>
    <t>Тень</t>
  </si>
  <si>
    <t>Ограничение</t>
  </si>
  <si>
    <t>Цена</t>
  </si>
  <si>
    <t>Правая сторона</t>
  </si>
  <si>
    <t>Microsoft Excel 15.0 Отчет о пределах</t>
  </si>
  <si>
    <t>Переменная</t>
  </si>
  <si>
    <t>Нижний</t>
  </si>
  <si>
    <t>Верхний</t>
  </si>
  <si>
    <t>Предел</t>
  </si>
  <si>
    <t>Результат</t>
  </si>
  <si>
    <t>Лист: [Дедов251003МПЛаб4В7.xlsx]Задание 2</t>
  </si>
  <si>
    <t>Отчет создан: 28.11.2024 19:28:52</t>
  </si>
  <si>
    <t>Время решения: 0,031 секунд.</t>
  </si>
  <si>
    <t>Число итераций: 28 Число подзадач: 0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</si>
  <si>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</si>
  <si>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</si>
  <si>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$J$90</t>
  </si>
  <si>
    <t>$B$81</t>
  </si>
  <si>
    <t>$C$81</t>
  </si>
  <si>
    <t>$D$81</t>
  </si>
  <si>
    <t>$E$81</t>
  </si>
  <si>
    <t>Значения x23</t>
  </si>
  <si>
    <t>$F$81</t>
  </si>
  <si>
    <t>$G$81</t>
  </si>
  <si>
    <t>Значения x35</t>
  </si>
  <si>
    <t>$H$81</t>
  </si>
  <si>
    <t>$I$81</t>
  </si>
  <si>
    <t>$B$83</t>
  </si>
  <si>
    <t>$C$83</t>
  </si>
  <si>
    <t>$D$83</t>
  </si>
  <si>
    <t>$E$83</t>
  </si>
  <si>
    <t>tо x23</t>
  </si>
  <si>
    <t>$F$83</t>
  </si>
  <si>
    <t>$G$83</t>
  </si>
  <si>
    <t>tо x35</t>
  </si>
  <si>
    <t>$H$83</t>
  </si>
  <si>
    <t>$I$83</t>
  </si>
  <si>
    <t>$B$84</t>
  </si>
  <si>
    <t>$C$84</t>
  </si>
  <si>
    <t>$D$84</t>
  </si>
  <si>
    <t>$E$84</t>
  </si>
  <si>
    <t>tн x23</t>
  </si>
  <si>
    <t>$F$84</t>
  </si>
  <si>
    <t>$G$84</t>
  </si>
  <si>
    <t>tн x35</t>
  </si>
  <si>
    <t>$H$84</t>
  </si>
  <si>
    <t>$I$84</t>
  </si>
  <si>
    <t>$B$86</t>
  </si>
  <si>
    <t>to-tн x12</t>
  </si>
  <si>
    <t>$B$86&gt;=$B$85</t>
  </si>
  <si>
    <t>$C$86</t>
  </si>
  <si>
    <t>to-tн x13</t>
  </si>
  <si>
    <t>$C$86&gt;=$C$85</t>
  </si>
  <si>
    <t>$D$86</t>
  </si>
  <si>
    <t>to-tн x14</t>
  </si>
  <si>
    <t>$D$86&gt;=$D$85</t>
  </si>
  <si>
    <t>$E$86</t>
  </si>
  <si>
    <t>to-tн x23</t>
  </si>
  <si>
    <t>$E$86&gt;=$E$85</t>
  </si>
  <si>
    <t>$F$86</t>
  </si>
  <si>
    <t>to-tн x34</t>
  </si>
  <si>
    <t>$F$86&gt;=$F$85</t>
  </si>
  <si>
    <t>$G$86</t>
  </si>
  <si>
    <t>to-tн x35</t>
  </si>
  <si>
    <t>$G$86&gt;=$G$85</t>
  </si>
  <si>
    <t>$H$86</t>
  </si>
  <si>
    <t>to-tн x45</t>
  </si>
  <si>
    <t>$H$86&gt;=$H$85</t>
  </si>
  <si>
    <t>$B$86=$B$89</t>
  </si>
  <si>
    <t>$C$86=$C$89</t>
  </si>
  <si>
    <t>$D$86=$D$89</t>
  </si>
  <si>
    <t>$E$86=$E$89</t>
  </si>
  <si>
    <t>$F$86=$F$89</t>
  </si>
  <si>
    <t>$G$86=$G$89</t>
  </si>
  <si>
    <t>$H$86=$H$89</t>
  </si>
  <si>
    <t>$I$86</t>
  </si>
  <si>
    <t>to-tн x56</t>
  </si>
  <si>
    <t>$I$86=$I$89</t>
  </si>
  <si>
    <t>$E$84&gt;=$B$83</t>
  </si>
  <si>
    <t>$F$84&gt;=$C$83</t>
  </si>
  <si>
    <t>$F$84&gt;=$E$83</t>
  </si>
  <si>
    <t>$G$84&gt;=$C$83</t>
  </si>
  <si>
    <t>$G$84&gt;=$E$83</t>
  </si>
  <si>
    <t>$H$84&gt;=$D$83</t>
  </si>
  <si>
    <t>$H$84&gt;=$F$83</t>
  </si>
  <si>
    <t>$I$84&gt;=$G$83</t>
  </si>
  <si>
    <t>$I$84&gt;=$H$83</t>
  </si>
  <si>
    <t>$I$86=$I$85</t>
  </si>
  <si>
    <t>$B$81&lt;=$B$90</t>
  </si>
  <si>
    <t>$C$81&lt;=$B$90</t>
  </si>
  <si>
    <t>$D$81&lt;=$B$90</t>
  </si>
  <si>
    <t>$E$81&lt;=$B$90</t>
  </si>
  <si>
    <t>$F$81&lt;=$B$90</t>
  </si>
  <si>
    <t>$G$81&lt;=$B$90</t>
  </si>
  <si>
    <t>$H$81&lt;=$B$90</t>
  </si>
  <si>
    <t>$I$81&lt;=$B$90</t>
  </si>
  <si>
    <t>$B$81&gt;=0</t>
  </si>
  <si>
    <t>$C$81&gt;=0</t>
  </si>
  <si>
    <t>$D$81&gt;=0</t>
  </si>
  <si>
    <t>$E$81&gt;=0</t>
  </si>
  <si>
    <t>$F$81&gt;=0</t>
  </si>
  <si>
    <t>$G$81&gt;=0</t>
  </si>
  <si>
    <t>$H$81&gt;=0</t>
  </si>
  <si>
    <t>$I$81&gt;=0</t>
  </si>
  <si>
    <t>$B$83&gt;=0</t>
  </si>
  <si>
    <t>$C$83&gt;=0</t>
  </si>
  <si>
    <t>$D$83&gt;=0</t>
  </si>
  <si>
    <t>$E$83&gt;=0</t>
  </si>
  <si>
    <t>$F$83&gt;=0</t>
  </si>
  <si>
    <t>$G$83&gt;=0</t>
  </si>
  <si>
    <t>$H$83&gt;=0</t>
  </si>
  <si>
    <t>$I$83&gt;=0</t>
  </si>
  <si>
    <t>$B$84&gt;=0</t>
  </si>
  <si>
    <t>$C$84&gt;=0</t>
  </si>
  <si>
    <t>$D$84&gt;=0</t>
  </si>
  <si>
    <t>$E$84&gt;=0</t>
  </si>
  <si>
    <t>$F$84&gt;=0</t>
  </si>
  <si>
    <t>$G$84&gt;=0</t>
  </si>
  <si>
    <t>$H$84&gt;=0</t>
  </si>
  <si>
    <t>$I$84&gt;=0</t>
  </si>
  <si>
    <t>$B$84=0</t>
  </si>
  <si>
    <t>$C$84=0</t>
  </si>
  <si>
    <t>$D$84=0</t>
  </si>
  <si>
    <t>$B$81:$I$81=Целочисленное</t>
  </si>
  <si>
    <t>$B$83:$I$84=Целочисленное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</si>
</sst>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Aptos Narrow"/>
      <family val="2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6"/>
      <color rgb="FF000000"/>
      <name val="Times New Roman"/>
      <family val="1"/>
      <charset val="204"/>
    </font>
    <font>
      <b/>
      <sz val="16"/>
      <color rgb="FF000000"/>
      <name val="Times New Roman"/>
    </font>
    <font>
      <sz val="16"/>
      <color rgb="FF000000"/>
      <name val="Times New Roman"/>
    </font>
    <font>
      <b/>
      <sz val="14"/>
      <color rgb="FF000000"/>
      <name val="Times New Roman"/>
    </font>
    <font>
      <sz val="14"/>
      <color rgb="FF000000"/>
      <name val="Times New Roman"/>
    </font>
    <font>
      <b/>
      <sz val="12"/>
      <color theme="1"/>
      <name val="Calibri"/>
      <family val="2"/>
      <charset val="204"/>
      <scheme val="minor"/>
    </font>
    <font>
      <b/>
      <sz val="12"/>
      <color indexed="18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FFFFFF"/>
        <bgColor rgb="FF000000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3" borderId="5" xfId="0" applyFont="1" applyFill="1" applyBorder="1" applyAlignment="1"/>
    <xf numFmtId="0" fontId="1" fillId="0" borderId="5" xfId="0" applyFont="1" applyFill="1" applyBorder="1" applyAlignment="1"/>
    <xf numFmtId="0" fontId="1" fillId="0" borderId="0" xfId="0" applyFont="1" applyFill="1" applyBorder="1" applyAlignment="1"/>
    <xf numFmtId="0" fontId="3" fillId="0" borderId="8" xfId="0" applyFont="1" applyBorder="1"/>
    <xf numFmtId="0" fontId="3" fillId="5" borderId="0" xfId="0" applyFont="1" applyFill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/>
    <xf numFmtId="0" fontId="3" fillId="4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/>
    <xf numFmtId="0" fontId="4" fillId="0" borderId="0" xfId="0" applyFont="1" applyAlignment="1">
      <alignment horizontal="center"/>
    </xf>
    <xf numFmtId="0" fontId="3" fillId="5" borderId="8" xfId="0" applyFont="1" applyFill="1" applyBorder="1"/>
    <xf numFmtId="0" fontId="3" fillId="0" borderId="11" xfId="0" applyFont="1" applyBorder="1"/>
    <xf numFmtId="0" fontId="3" fillId="0" borderId="0" xfId="0" applyFont="1"/>
    <xf numFmtId="0" fontId="3" fillId="0" borderId="12" xfId="0" applyFont="1" applyBorder="1"/>
    <xf numFmtId="0" fontId="3" fillId="0" borderId="13" xfId="0" applyFont="1" applyBorder="1"/>
    <xf numFmtId="0" fontId="4" fillId="0" borderId="0" xfId="0" applyFont="1"/>
    <xf numFmtId="0" fontId="5" fillId="0" borderId="0" xfId="0" applyFont="1"/>
    <xf numFmtId="0" fontId="3" fillId="4" borderId="8" xfId="0" applyFont="1" applyFill="1" applyBorder="1"/>
    <xf numFmtId="0" fontId="3" fillId="6" borderId="8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3" fillId="0" borderId="0" xfId="0" applyFont="1" applyAlignment="1">
      <alignment horizontal="center"/>
    </xf>
    <xf numFmtId="0" fontId="1" fillId="0" borderId="2" xfId="0" applyFont="1" applyFill="1" applyBorder="1" applyAlignment="1"/>
    <xf numFmtId="0" fontId="1" fillId="2" borderId="2" xfId="0" applyFont="1" applyFill="1" applyBorder="1" applyAlignment="1"/>
    <xf numFmtId="0" fontId="3" fillId="0" borderId="8" xfId="0" applyFont="1" applyBorder="1" applyAlignment="1">
      <alignment horizontal="center"/>
    </xf>
    <xf numFmtId="0" fontId="3" fillId="4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7" fillId="7" borderId="20" xfId="0" applyFont="1" applyFill="1" applyBorder="1" applyAlignment="1"/>
    <xf numFmtId="0" fontId="7" fillId="7" borderId="21" xfId="0" applyFont="1" applyFill="1" applyBorder="1" applyAlignment="1"/>
    <xf numFmtId="0" fontId="7" fillId="7" borderId="3" xfId="0" applyFont="1" applyFill="1" applyBorder="1" applyAlignment="1"/>
    <xf numFmtId="0" fontId="7" fillId="7" borderId="22" xfId="0" applyFont="1" applyFill="1" applyBorder="1" applyAlignment="1"/>
    <xf numFmtId="0" fontId="7" fillId="7" borderId="5" xfId="0" applyFont="1" applyFill="1" applyBorder="1" applyAlignment="1"/>
    <xf numFmtId="0" fontId="7" fillId="7" borderId="23" xfId="0" applyFont="1" applyFill="1" applyBorder="1" applyAlignment="1"/>
    <xf numFmtId="0" fontId="1" fillId="0" borderId="3" xfId="0" applyFont="1" applyFill="1" applyBorder="1" applyAlignment="1"/>
    <xf numFmtId="0" fontId="1" fillId="2" borderId="8" xfId="0" applyFont="1" applyFill="1" applyBorder="1" applyAlignment="1"/>
    <xf numFmtId="0" fontId="8" fillId="8" borderId="3" xfId="0" applyFont="1" applyFill="1" applyBorder="1" applyAlignment="1"/>
    <xf numFmtId="0" fontId="1" fillId="8" borderId="3" xfId="0" quotePrefix="1" applyFont="1" applyFill="1" applyBorder="1" applyAlignment="1"/>
    <xf numFmtId="0" fontId="9" fillId="0" borderId="0" xfId="0" applyFont="1" applyFill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1" fillId="2" borderId="7" xfId="0" applyFont="1" applyFill="1" applyBorder="1" applyAlignment="1"/>
    <xf numFmtId="0" fontId="1" fillId="2" borderId="4" xfId="0" applyFont="1" applyFill="1" applyBorder="1" applyAlignment="1"/>
    <xf numFmtId="0" fontId="1" fillId="2" borderId="3" xfId="0" applyFont="1" applyFill="1" applyBorder="1" applyAlignment="1"/>
    <xf numFmtId="0" fontId="1" fillId="0" borderId="7" xfId="0" applyFont="1" applyFill="1" applyBorder="1" applyAlignment="1"/>
    <xf numFmtId="0" fontId="1" fillId="0" borderId="4" xfId="0" applyFont="1" applyFill="1" applyBorder="1" applyAlignment="1"/>
    <xf numFmtId="0" fontId="1" fillId="0" borderId="3" xfId="0" applyFont="1" applyFill="1" applyBorder="1" applyAlignment="1"/>
    <xf numFmtId="0" fontId="3" fillId="0" borderId="8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4" borderId="8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3" fillId="0" borderId="8" xfId="0" applyFont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0" borderId="6" xfId="0" applyFont="1" applyFill="1" applyBorder="1" applyAlignment="1"/>
    <xf numFmtId="0" fontId="1" fillId="0" borderId="2" xfId="0" applyFont="1" applyFill="1" applyBorder="1" applyAlignment="1"/>
    <xf numFmtId="0" fontId="3" fillId="4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16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5" fillId="0" borderId="14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8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13" fillId="0" borderId="0" xfId="0" applyFont="1"/>
    <xf numFmtId="0" fontId="14" fillId="0" borderId="0" xfId="0" applyFont="1"/>
    <xf numFmtId="0" fontId="15" fillId="0" borderId="24" xfId="0" applyFont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15" fillId="0" borderId="27" xfId="0" applyFont="1" applyBorder="1" applyAlignment="1">
      <alignment horizontal="center"/>
    </xf>
    <xf numFmtId="0" fontId="15" fillId="0" borderId="28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Работы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{"время до начала"}</c:f>
              <c:strCache>
                <c:ptCount val="1"/>
                <c:pt idx="0">
                  <c:v>время до начала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'Задание 1'!$B$2,'Задание 1'!$C$2,'Задание 1'!$D$2,'Задание 1'!$E$2,'Задание 1'!$F$2,'Задание 1'!$G$2,'Задание 1'!$H$2,'Задание 1'!$I$2,'Задание 1'!$J$2,'Задание 1'!K2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'Задание 1'!B44:B53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13</c:v>
                </c:pt>
                <c:pt idx="6">
                  <c:v>13</c:v>
                </c:pt>
                <c:pt idx="7">
                  <c:v>30</c:v>
                </c:pt>
                <c:pt idx="8">
                  <c:v>30</c:v>
                </c:pt>
                <c:pt idx="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4B-4439-AA1F-05FB3A82570F}"/>
            </c:ext>
          </c:extLst>
        </c:ser>
        <c:ser>
          <c:idx val="1"/>
          <c:order val="1"/>
          <c:tx>
            <c:strRef>
              <c:f>{"продолжительность"}</c:f>
              <c:strCache>
                <c:ptCount val="1"/>
                <c:pt idx="0">
                  <c:v>продолжительность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'Задание 1'!$B$2,'Задание 1'!$C$2,'Задание 1'!$D$2,'Задание 1'!$E$2,'Задание 1'!$F$2,'Задание 1'!$G$2,'Задание 1'!$H$2,'Задание 1'!$I$2,'Задание 1'!$J$2,'Задание 1'!K2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'Задание 1'!J44:J53</c:f>
              <c:numCache>
                <c:formatCode>General</c:formatCode>
                <c:ptCount val="10"/>
                <c:pt idx="0">
                  <c:v>10</c:v>
                </c:pt>
                <c:pt idx="1">
                  <c:v>13</c:v>
                </c:pt>
                <c:pt idx="2">
                  <c:v>24</c:v>
                </c:pt>
                <c:pt idx="3">
                  <c:v>9</c:v>
                </c:pt>
                <c:pt idx="4">
                  <c:v>11</c:v>
                </c:pt>
                <c:pt idx="5">
                  <c:v>17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F4-427B-8139-BB23BF4EF448}"/>
            </c:ext>
          </c:extLst>
        </c:ser>
        <c:ser>
          <c:idx val="2"/>
          <c:order val="2"/>
          <c:tx>
            <c:strRef>
              <c:f>{"резерв"}</c:f>
              <c:strCache>
                <c:ptCount val="1"/>
                <c:pt idx="0">
                  <c:v>резерв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'Задание 1'!$B$2,'Задание 1'!$C$2,'Задание 1'!$D$2,'Задание 1'!$E$2,'Задание 1'!$F$2,'Задание 1'!$G$2,'Задание 1'!$H$2,'Задание 1'!$I$2,'Задание 1'!$J$2,'Задание 1'!K2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'Задание 1'!F44:F53</c:f>
              <c:numCache>
                <c:formatCode>General</c:formatCode>
                <c:ptCount val="10"/>
                <c:pt idx="0">
                  <c:v>11</c:v>
                </c:pt>
                <c:pt idx="1">
                  <c:v>0</c:v>
                </c:pt>
                <c:pt idx="2">
                  <c:v>6</c:v>
                </c:pt>
                <c:pt idx="3">
                  <c:v>11</c:v>
                </c:pt>
                <c:pt idx="4">
                  <c:v>24</c:v>
                </c:pt>
                <c:pt idx="5">
                  <c:v>0</c:v>
                </c:pt>
                <c:pt idx="6">
                  <c:v>42</c:v>
                </c:pt>
                <c:pt idx="7">
                  <c:v>0</c:v>
                </c:pt>
                <c:pt idx="8">
                  <c:v>20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F4-427B-8139-BB23BF4EF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2668039"/>
        <c:axId val="1727852552"/>
      </c:barChart>
      <c:catAx>
        <c:axId val="242668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852552"/>
        <c:crosses val="autoZero"/>
        <c:auto val="1"/>
        <c:lblAlgn val="ctr"/>
        <c:lblOffset val="100"/>
        <c:noMultiLvlLbl val="0"/>
      </c:catAx>
      <c:valAx>
        <c:axId val="1727852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668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Работы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{"время до начала"}</c:f>
              <c:strCache>
                <c:ptCount val="1"/>
                <c:pt idx="0">
                  <c:v>время до начала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'Задание 1'!$B$2,'Задание 1'!$C$2,'Задание 1'!$D$2,'Задание 1'!$E$2,'Задание 1'!$F$2,'Задание 1'!$G$2,'Задание 1'!$H$2,'Задание 1'!$I$2,'Задание 1'!$J$2,'Задание 1'!K2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'Задание 1'!B175:B184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13</c:v>
                </c:pt>
                <c:pt idx="6">
                  <c:v>13</c:v>
                </c:pt>
                <c:pt idx="7">
                  <c:v>30</c:v>
                </c:pt>
                <c:pt idx="8">
                  <c:v>30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B8-4F6C-B964-AF508EA5857A}"/>
            </c:ext>
          </c:extLst>
        </c:ser>
        <c:ser>
          <c:idx val="1"/>
          <c:order val="1"/>
          <c:tx>
            <c:strRef>
              <c:f>{"продолжительность"}</c:f>
              <c:strCache>
                <c:ptCount val="1"/>
                <c:pt idx="0">
                  <c:v>продолжительность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'Задание 1'!$B$2,'Задание 1'!$C$2,'Задание 1'!$D$2,'Задание 1'!$E$2,'Задание 1'!$F$2,'Задание 1'!$G$2,'Задание 1'!$H$2,'Задание 1'!$I$2,'Задание 1'!$J$2,'Задание 1'!K2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'Задание 1'!J175:J184</c:f>
              <c:numCache>
                <c:formatCode>General</c:formatCode>
                <c:ptCount val="10"/>
                <c:pt idx="0">
                  <c:v>10</c:v>
                </c:pt>
                <c:pt idx="1">
                  <c:v>13</c:v>
                </c:pt>
                <c:pt idx="2">
                  <c:v>24</c:v>
                </c:pt>
                <c:pt idx="3">
                  <c:v>9</c:v>
                </c:pt>
                <c:pt idx="4">
                  <c:v>11</c:v>
                </c:pt>
                <c:pt idx="5">
                  <c:v>17</c:v>
                </c:pt>
                <c:pt idx="6">
                  <c:v>10</c:v>
                </c:pt>
                <c:pt idx="7">
                  <c:v>6</c:v>
                </c:pt>
                <c:pt idx="8">
                  <c:v>15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B8-4F6C-B964-AF508EA5857A}"/>
            </c:ext>
          </c:extLst>
        </c:ser>
        <c:ser>
          <c:idx val="2"/>
          <c:order val="2"/>
          <c:tx>
            <c:strRef>
              <c:f>{"резерв"}</c:f>
              <c:strCache>
                <c:ptCount val="1"/>
                <c:pt idx="0">
                  <c:v>резерв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'Задание 1'!$B$2,'Задание 1'!$C$2,'Задание 1'!$D$2,'Задание 1'!$E$2,'Задание 1'!$F$2,'Задание 1'!$G$2,'Задание 1'!$H$2,'Задание 1'!$I$2,'Задание 1'!$J$2,'Задание 1'!K2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'Задание 1'!F175:F184</c:f>
              <c:numCache>
                <c:formatCode>General</c:formatCode>
                <c:ptCount val="10"/>
                <c:pt idx="0">
                  <c:v>11</c:v>
                </c:pt>
                <c:pt idx="1">
                  <c:v>0</c:v>
                </c:pt>
                <c:pt idx="2">
                  <c:v>6</c:v>
                </c:pt>
                <c:pt idx="3">
                  <c:v>11</c:v>
                </c:pt>
                <c:pt idx="4">
                  <c:v>15</c:v>
                </c:pt>
                <c:pt idx="5">
                  <c:v>0</c:v>
                </c:pt>
                <c:pt idx="6">
                  <c:v>33</c:v>
                </c:pt>
                <c:pt idx="7">
                  <c:v>0</c:v>
                </c:pt>
                <c:pt idx="8">
                  <c:v>11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B8-4F6C-B964-AF508EA58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121095"/>
        <c:axId val="1576305672"/>
      </c:barChart>
      <c:catAx>
        <c:axId val="420121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05672"/>
        <c:crosses val="autoZero"/>
        <c:auto val="1"/>
        <c:lblAlgn val="ctr"/>
        <c:lblOffset val="100"/>
        <c:noMultiLvlLbl val="0"/>
      </c:catAx>
      <c:valAx>
        <c:axId val="157630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21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111</xdr:row>
      <xdr:rowOff>0</xdr:rowOff>
    </xdr:from>
    <xdr:to>
      <xdr:col>4</xdr:col>
      <xdr:colOff>681488</xdr:colOff>
      <xdr:row>118</xdr:row>
      <xdr:rowOff>92076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12509EB-4497-49CE-92C6-C2B8BFCC6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384000"/>
          <a:ext cx="5062988" cy="14255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3</xdr:col>
      <xdr:colOff>317234</xdr:colOff>
      <xdr:row>122</xdr:row>
      <xdr:rowOff>136525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68A905B-39EC-4701-B293-6E68E20AEB57}"/>
            </a:ext>
            <a:ext uri="{147F2762-F138-4A5C-976F-8EAC2B608ADB}">
              <a16:predDERef xmlns:a16="http://schemas.microsoft.com/office/drawing/2014/main" pred="{112509EB-4497-49CE-92C6-C2B8BFCC6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298525"/>
          <a:ext cx="3155684" cy="327025"/>
        </a:xfrm>
        <a:prstGeom prst="rect">
          <a:avLst/>
        </a:prstGeom>
      </xdr:spPr>
    </xdr:pic>
    <xdr:clientData/>
  </xdr:twoCellAnchor>
  <xdr:twoCellAnchor>
    <xdr:from>
      <xdr:col>0</xdr:col>
      <xdr:colOff>180975</xdr:colOff>
      <xdr:row>56</xdr:row>
      <xdr:rowOff>152400</xdr:rowOff>
    </xdr:from>
    <xdr:to>
      <xdr:col>5</xdr:col>
      <xdr:colOff>276225</xdr:colOff>
      <xdr:row>72</xdr:row>
      <xdr:rowOff>104775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2A088B9-184C-C77C-A364-D2050C1F144A}"/>
            </a:ext>
            <a:ext uri="{147F2762-F138-4A5C-976F-8EAC2B608ADB}">
              <a16:predDERef xmlns:a16="http://schemas.microsoft.com/office/drawing/2014/main" pred="{968A905B-39EC-4701-B293-6E68E20AE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95250</xdr:colOff>
      <xdr:row>14</xdr:row>
      <xdr:rowOff>66675</xdr:rowOff>
    </xdr:from>
    <xdr:to>
      <xdr:col>5</xdr:col>
      <xdr:colOff>561975</xdr:colOff>
      <xdr:row>37</xdr:row>
      <xdr:rowOff>66675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9CF3ECF7-DACA-3A94-0AD5-4FC9B8778DB8}"/>
            </a:ext>
            <a:ext uri="{147F2762-F138-4A5C-976F-8EAC2B608ADB}">
              <a16:predDERef xmlns:a16="http://schemas.microsoft.com/office/drawing/2014/main" pred="{82A088B9-184C-C77C-A364-D2050C1F1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6192897">
          <a:off x="981075" y="2324100"/>
          <a:ext cx="4429125" cy="62007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</xdr:colOff>
      <xdr:row>149</xdr:row>
      <xdr:rowOff>185738</xdr:rowOff>
    </xdr:from>
    <xdr:to>
      <xdr:col>5</xdr:col>
      <xdr:colOff>433387</xdr:colOff>
      <xdr:row>170</xdr:row>
      <xdr:rowOff>33338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F375B4DC-88CD-5054-D637-F41D5EFB5C0B}"/>
            </a:ext>
            <a:ext uri="{147F2762-F138-4A5C-976F-8EAC2B608ADB}">
              <a16:predDERef xmlns:a16="http://schemas.microsoft.com/office/drawing/2014/main" pred="{9CF3ECF7-DACA-3A94-0AD5-4FC9B8778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5831">
          <a:off x="1162050" y="31708725"/>
          <a:ext cx="3848100" cy="6162675"/>
        </a:xfrm>
        <a:prstGeom prst="rect">
          <a:avLst/>
        </a:prstGeom>
      </xdr:spPr>
    </xdr:pic>
    <xdr:clientData/>
  </xdr:twoCellAnchor>
  <xdr:twoCellAnchor>
    <xdr:from>
      <xdr:col>0</xdr:col>
      <xdr:colOff>247650</xdr:colOff>
      <xdr:row>187</xdr:row>
      <xdr:rowOff>133350</xdr:rowOff>
    </xdr:from>
    <xdr:to>
      <xdr:col>4</xdr:col>
      <xdr:colOff>438150</xdr:colOff>
      <xdr:row>202</xdr:row>
      <xdr:rowOff>19050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2D04F328-0C76-439B-FFFA-308407003DF4}"/>
            </a:ext>
            <a:ext uri="{147F2762-F138-4A5C-976F-8EAC2B608ADB}">
              <a16:predDERef xmlns:a16="http://schemas.microsoft.com/office/drawing/2014/main" pred="{F375B4DC-88CD-5054-D637-F41D5EFB5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66</xdr:row>
      <xdr:rowOff>0</xdr:rowOff>
    </xdr:from>
    <xdr:to>
      <xdr:col>11</xdr:col>
      <xdr:colOff>276225</xdr:colOff>
      <xdr:row>71</xdr:row>
      <xdr:rowOff>111125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E3A4FA2-34AF-4DBF-89DC-91E2179D6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525500"/>
          <a:ext cx="8420100" cy="1063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4</xdr:col>
      <xdr:colOff>669925</xdr:colOff>
      <xdr:row>76</xdr:row>
      <xdr:rowOff>6350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348BCF5-CD2C-4F7E-9AF3-A9EE0974282C}"/>
            </a:ext>
            <a:ext uri="{147F2762-F138-4A5C-976F-8EAC2B608ADB}">
              <a16:predDERef xmlns:a16="http://schemas.microsoft.com/office/drawing/2014/main" pred="{6E3A4FA2-34AF-4DBF-89DC-91E2179D6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5059025"/>
          <a:ext cx="3746500" cy="387350"/>
        </a:xfrm>
        <a:prstGeom prst="rect">
          <a:avLst/>
        </a:prstGeom>
      </xdr:spPr>
    </xdr:pic>
    <xdr:clientData/>
  </xdr:twoCellAnchor>
  <xdr:twoCellAnchor editAs="oneCell">
    <xdr:from>
      <xdr:col>0</xdr:col>
      <xdr:colOff>319087</xdr:colOff>
      <xdr:row>15</xdr:row>
      <xdr:rowOff>71438</xdr:rowOff>
    </xdr:from>
    <xdr:to>
      <xdr:col>8</xdr:col>
      <xdr:colOff>357187</xdr:colOff>
      <xdr:row>31</xdr:row>
      <xdr:rowOff>109538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EDE7C22-AC05-6C7B-D686-F63557F51B83}"/>
            </a:ext>
            <a:ext uri="{147F2762-F138-4A5C-976F-8EAC2B608ADB}">
              <a16:predDERef xmlns:a16="http://schemas.microsoft.com/office/drawing/2014/main" pred="{4348BCF5-CD2C-4F7E-9AF3-A9EE09742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6206080">
          <a:off x="1952625" y="1866900"/>
          <a:ext cx="3086100" cy="6353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107</xdr:row>
      <xdr:rowOff>47625</xdr:rowOff>
    </xdr:from>
    <xdr:to>
      <xdr:col>7</xdr:col>
      <xdr:colOff>352425</xdr:colOff>
      <xdr:row>125</xdr:row>
      <xdr:rowOff>180975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5A9F37B7-6989-1109-089C-1A9862EE7A8A}"/>
            </a:ext>
            <a:ext uri="{147F2762-F138-4A5C-976F-8EAC2B608ADB}">
              <a16:predDERef xmlns:a16="http://schemas.microsoft.com/office/drawing/2014/main" pred="{7EDE7C22-AC05-6C7B-D686-F63557F51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6216842">
          <a:off x="1247775" y="21383625"/>
          <a:ext cx="3562350" cy="6057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3"/>
  <sheetViews>
    <sheetView topLeftCell="A114" workbookViewId="0">
      <selection activeCell="A214" sqref="A214"/>
    </sheetView>
  </sheetViews>
  <sheetFormatPr defaultRowHeight="15"/>
  <cols>
    <col min="1" max="1" width="24.28515625" customWidth="1"/>
    <col min="4" max="4" width="23.140625" customWidth="1"/>
    <col min="5" max="5" width="20.28515625" customWidth="1"/>
    <col min="7" max="7" width="14.42578125" customWidth="1"/>
  </cols>
  <sheetData>
    <row r="1" spans="1:12" ht="15" customHeight="1">
      <c r="A1" s="59" t="s">
        <v>0</v>
      </c>
      <c r="B1" s="50" t="s">
        <v>1</v>
      </c>
      <c r="C1" s="50"/>
      <c r="D1" s="50"/>
      <c r="E1" s="50"/>
      <c r="F1" s="50"/>
      <c r="G1" s="50"/>
      <c r="H1" s="50"/>
      <c r="I1" s="50"/>
      <c r="J1" s="50"/>
      <c r="K1" s="51"/>
      <c r="L1" s="62" t="s">
        <v>2</v>
      </c>
    </row>
    <row r="2" spans="1:12" ht="18.75">
      <c r="A2" s="60"/>
      <c r="B2" s="1">
        <v>1.2</v>
      </c>
      <c r="C2" s="1">
        <v>1.3</v>
      </c>
      <c r="D2" s="1">
        <v>1.4</v>
      </c>
      <c r="E2" s="1">
        <v>2.4</v>
      </c>
      <c r="F2" s="1">
        <v>2.5</v>
      </c>
      <c r="G2" s="1">
        <v>3.4</v>
      </c>
      <c r="H2" s="1">
        <v>3.6</v>
      </c>
      <c r="I2" s="1">
        <v>4.5</v>
      </c>
      <c r="J2" s="1">
        <v>4.5999999999999996</v>
      </c>
      <c r="K2" s="1">
        <v>5.6</v>
      </c>
      <c r="L2" s="63"/>
    </row>
    <row r="3" spans="1:12" ht="15" customHeight="1">
      <c r="A3" s="32" t="s">
        <v>3</v>
      </c>
      <c r="B3" s="2">
        <v>10</v>
      </c>
      <c r="C3" s="2">
        <v>13</v>
      </c>
      <c r="D3" s="2">
        <v>24</v>
      </c>
      <c r="E3" s="2">
        <v>9</v>
      </c>
      <c r="F3" s="2">
        <v>11</v>
      </c>
      <c r="G3" s="2">
        <v>17</v>
      </c>
      <c r="H3" s="2">
        <v>10</v>
      </c>
      <c r="I3" s="2">
        <v>15</v>
      </c>
      <c r="J3" s="2">
        <v>15</v>
      </c>
      <c r="K3" s="2">
        <v>20</v>
      </c>
      <c r="L3" s="64">
        <v>56</v>
      </c>
    </row>
    <row r="4" spans="1:12" ht="18.75">
      <c r="A4" s="32" t="s">
        <v>4</v>
      </c>
      <c r="B4" s="2">
        <v>5</v>
      </c>
      <c r="C4" s="2">
        <v>9</v>
      </c>
      <c r="D4" s="2">
        <v>11</v>
      </c>
      <c r="E4" s="2">
        <v>6</v>
      </c>
      <c r="F4" s="2">
        <v>9</v>
      </c>
      <c r="G4" s="2">
        <v>12</v>
      </c>
      <c r="H4" s="2">
        <v>7</v>
      </c>
      <c r="I4" s="2">
        <v>13</v>
      </c>
      <c r="J4" s="2">
        <v>13</v>
      </c>
      <c r="K4" s="2">
        <v>15</v>
      </c>
      <c r="L4" s="64"/>
    </row>
    <row r="5" spans="1:12" ht="18.75">
      <c r="A5" s="32" t="s">
        <v>5</v>
      </c>
      <c r="B5" s="2">
        <v>0.08</v>
      </c>
      <c r="C5" s="2">
        <v>0.25</v>
      </c>
      <c r="D5" s="2">
        <v>0.1</v>
      </c>
      <c r="E5" s="2">
        <v>0.15</v>
      </c>
      <c r="F5" s="2">
        <v>0.3</v>
      </c>
      <c r="G5" s="2">
        <v>0.2</v>
      </c>
      <c r="H5" s="2">
        <v>0.08</v>
      </c>
      <c r="I5" s="2">
        <v>0.4</v>
      </c>
      <c r="J5" s="2">
        <v>0.2</v>
      </c>
      <c r="K5" s="2">
        <v>0.1</v>
      </c>
      <c r="L5" s="65"/>
    </row>
    <row r="6" spans="1:12" ht="18.7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>
      <c r="A7" s="49" t="s">
        <v>6</v>
      </c>
      <c r="B7" s="51"/>
      <c r="C7" s="3"/>
      <c r="D7" s="49" t="s">
        <v>7</v>
      </c>
      <c r="E7" s="51"/>
      <c r="F7" s="3"/>
      <c r="G7" s="49" t="s">
        <v>8</v>
      </c>
      <c r="H7" s="51"/>
      <c r="I7" s="3"/>
      <c r="J7" s="3"/>
      <c r="K7" s="3"/>
      <c r="L7" s="3"/>
    </row>
    <row r="8" spans="1:12" ht="18.75">
      <c r="A8" s="31" t="s">
        <v>9</v>
      </c>
      <c r="B8" s="2">
        <v>0</v>
      </c>
      <c r="C8" s="3"/>
      <c r="D8" s="31" t="s">
        <v>10</v>
      </c>
      <c r="E8" s="2">
        <v>0</v>
      </c>
      <c r="F8" s="3"/>
      <c r="G8" s="31" t="s">
        <v>11</v>
      </c>
      <c r="H8" s="2">
        <v>0</v>
      </c>
      <c r="I8" s="3"/>
      <c r="J8" s="3"/>
      <c r="K8" s="3"/>
      <c r="L8" s="3"/>
    </row>
    <row r="9" spans="1:12" ht="18.75">
      <c r="A9" s="31" t="s">
        <v>12</v>
      </c>
      <c r="B9" s="2">
        <v>10</v>
      </c>
      <c r="C9" s="3"/>
      <c r="D9" s="31" t="s">
        <v>13</v>
      </c>
      <c r="E9" s="2">
        <v>21</v>
      </c>
      <c r="F9" s="3"/>
      <c r="G9" s="31" t="s">
        <v>14</v>
      </c>
      <c r="H9" s="2">
        <v>11</v>
      </c>
      <c r="I9" s="3"/>
      <c r="J9" s="3"/>
      <c r="K9" s="3"/>
      <c r="L9" s="3"/>
    </row>
    <row r="10" spans="1:12" ht="18.75">
      <c r="A10" s="31" t="s">
        <v>15</v>
      </c>
      <c r="B10" s="2">
        <v>13</v>
      </c>
      <c r="C10" s="3"/>
      <c r="D10" s="31" t="s">
        <v>16</v>
      </c>
      <c r="E10" s="2">
        <v>13</v>
      </c>
      <c r="F10" s="3"/>
      <c r="G10" s="31" t="s">
        <v>17</v>
      </c>
      <c r="H10" s="2">
        <v>0</v>
      </c>
      <c r="I10" s="3"/>
      <c r="J10" s="3"/>
      <c r="K10" s="3"/>
      <c r="L10" s="3"/>
    </row>
    <row r="11" spans="1:12" ht="18.75">
      <c r="A11" s="31" t="s">
        <v>18</v>
      </c>
      <c r="B11" s="2">
        <v>30</v>
      </c>
      <c r="C11" s="3"/>
      <c r="D11" s="31" t="s">
        <v>19</v>
      </c>
      <c r="E11" s="2">
        <v>30</v>
      </c>
      <c r="F11" s="3"/>
      <c r="G11" s="31" t="s">
        <v>20</v>
      </c>
      <c r="H11" s="2">
        <v>0</v>
      </c>
      <c r="I11" s="3"/>
      <c r="J11" s="3"/>
      <c r="K11" s="3"/>
      <c r="L11" s="3"/>
    </row>
    <row r="12" spans="1:12" ht="18.75">
      <c r="A12" s="31" t="s">
        <v>21</v>
      </c>
      <c r="B12" s="2">
        <v>45</v>
      </c>
      <c r="C12" s="3"/>
      <c r="D12" s="31" t="s">
        <v>22</v>
      </c>
      <c r="E12" s="2">
        <v>45</v>
      </c>
      <c r="F12" s="3"/>
      <c r="G12" s="31" t="s">
        <v>23</v>
      </c>
      <c r="H12" s="2">
        <v>0</v>
      </c>
      <c r="I12" s="3"/>
      <c r="J12" s="3"/>
      <c r="K12" s="3"/>
      <c r="L12" s="3"/>
    </row>
    <row r="13" spans="1:12" ht="18.75">
      <c r="A13" s="31" t="s">
        <v>24</v>
      </c>
      <c r="B13" s="2">
        <v>65</v>
      </c>
      <c r="C13" s="3"/>
      <c r="D13" s="31" t="s">
        <v>25</v>
      </c>
      <c r="E13" s="2">
        <v>65</v>
      </c>
      <c r="F13" s="3"/>
      <c r="G13" s="31" t="s">
        <v>26</v>
      </c>
      <c r="H13" s="2">
        <v>0</v>
      </c>
      <c r="I13" s="3"/>
      <c r="J13" s="3"/>
      <c r="K13" s="3"/>
      <c r="L13" s="3"/>
    </row>
    <row r="37" spans="1:11" ht="18.75">
      <c r="A37" s="5"/>
      <c r="B37" s="5"/>
      <c r="C37" s="5"/>
      <c r="D37" s="5"/>
      <c r="E37" s="5"/>
      <c r="F37" s="5"/>
      <c r="G37" s="5"/>
      <c r="H37" s="5"/>
      <c r="I37" s="5"/>
      <c r="J37" s="5"/>
      <c r="K37" s="6"/>
    </row>
    <row r="38" spans="1:11" ht="18.75">
      <c r="A38" s="7"/>
      <c r="B38" s="7"/>
      <c r="C38" s="7"/>
      <c r="D38" s="7"/>
      <c r="E38" s="7"/>
      <c r="F38" s="7"/>
      <c r="G38" s="7"/>
      <c r="H38" s="7"/>
      <c r="I38" s="7"/>
      <c r="J38" s="8"/>
      <c r="K38" s="6"/>
    </row>
    <row r="39" spans="1:11" ht="18.75">
      <c r="A39" s="7"/>
      <c r="B39" s="7"/>
      <c r="C39" s="7"/>
      <c r="D39" s="7"/>
      <c r="E39" s="7"/>
      <c r="F39" s="7"/>
      <c r="G39" s="7"/>
      <c r="H39" s="7"/>
      <c r="I39" s="7"/>
      <c r="J39" s="8"/>
      <c r="K39" s="6"/>
    </row>
    <row r="40" spans="1:11" ht="18.75">
      <c r="A40" s="7"/>
      <c r="B40" s="7"/>
      <c r="C40" s="7"/>
      <c r="D40" s="7"/>
      <c r="E40" s="7"/>
      <c r="F40" s="7"/>
      <c r="G40" s="7"/>
      <c r="H40" s="7"/>
      <c r="I40" s="7"/>
      <c r="J40" s="8"/>
      <c r="K40" s="6"/>
    </row>
    <row r="41" spans="1:11" ht="18.75">
      <c r="A41" t="s">
        <v>27</v>
      </c>
      <c r="B41" s="7"/>
      <c r="C41" t="s">
        <v>28</v>
      </c>
      <c r="D41" t="s">
        <v>29</v>
      </c>
      <c r="E41" s="7"/>
      <c r="F41" s="7"/>
      <c r="G41" s="7"/>
      <c r="H41" s="7"/>
      <c r="I41" s="7"/>
      <c r="J41" s="8"/>
      <c r="K41" s="6"/>
    </row>
    <row r="42" spans="1:11" ht="18.75">
      <c r="A42" s="7"/>
      <c r="B42" s="7"/>
      <c r="C42" s="7"/>
      <c r="D42" s="7"/>
      <c r="E42" s="7"/>
      <c r="F42" s="7"/>
      <c r="G42" s="7"/>
      <c r="H42" s="7"/>
      <c r="I42" s="7"/>
      <c r="J42" s="8"/>
    </row>
    <row r="43" spans="1:11" ht="18.75">
      <c r="A43" s="11" t="s">
        <v>1</v>
      </c>
      <c r="B43" s="11" t="s">
        <v>30</v>
      </c>
      <c r="C43" s="11" t="s">
        <v>31</v>
      </c>
      <c r="D43" s="11" t="s">
        <v>32</v>
      </c>
      <c r="E43" s="11" t="s">
        <v>33</v>
      </c>
      <c r="F43" s="11" t="s">
        <v>34</v>
      </c>
      <c r="G43" s="11" t="s">
        <v>35</v>
      </c>
      <c r="H43" s="11" t="s">
        <v>36</v>
      </c>
      <c r="I43" s="11" t="s">
        <v>37</v>
      </c>
      <c r="J43" s="11" t="s">
        <v>3</v>
      </c>
    </row>
    <row r="44" spans="1:11" ht="18.75">
      <c r="A44" s="9">
        <v>1.2</v>
      </c>
      <c r="B44" s="9">
        <v>0</v>
      </c>
      <c r="C44" s="9">
        <f t="shared" ref="C44:C53" si="0">B44+J44</f>
        <v>10</v>
      </c>
      <c r="D44" s="9">
        <v>21</v>
      </c>
      <c r="E44" s="9">
        <f t="shared" ref="E44:E53" si="1">D44-J44</f>
        <v>11</v>
      </c>
      <c r="F44" s="9">
        <f>E9-B8-J44</f>
        <v>11</v>
      </c>
      <c r="G44" s="9">
        <f>B9-E8-J44</f>
        <v>0</v>
      </c>
      <c r="H44" s="9">
        <f>E9-E8-J44</f>
        <v>11</v>
      </c>
      <c r="I44" s="9">
        <f>B9-B8-J44</f>
        <v>0</v>
      </c>
      <c r="J44" s="10">
        <v>10</v>
      </c>
    </row>
    <row r="45" spans="1:11" ht="18.75">
      <c r="A45" s="35">
        <v>1.3</v>
      </c>
      <c r="B45" s="35">
        <v>0</v>
      </c>
      <c r="C45" s="35">
        <f t="shared" si="0"/>
        <v>13</v>
      </c>
      <c r="D45" s="35">
        <v>13</v>
      </c>
      <c r="E45" s="35">
        <f t="shared" si="1"/>
        <v>0</v>
      </c>
      <c r="F45" s="35">
        <f>E10-B8-J45</f>
        <v>0</v>
      </c>
      <c r="G45" s="35">
        <f>B10-E8-J45</f>
        <v>0</v>
      </c>
      <c r="H45" s="35">
        <f>E10-E8-J45</f>
        <v>0</v>
      </c>
      <c r="I45" s="35">
        <f>B10-B8-J45</f>
        <v>0</v>
      </c>
      <c r="J45" s="4">
        <v>13</v>
      </c>
    </row>
    <row r="46" spans="1:11" ht="18.75">
      <c r="A46" s="35">
        <v>1.4</v>
      </c>
      <c r="B46" s="35">
        <v>0</v>
      </c>
      <c r="C46" s="35">
        <f t="shared" si="0"/>
        <v>24</v>
      </c>
      <c r="D46" s="35">
        <v>30</v>
      </c>
      <c r="E46" s="35">
        <f t="shared" si="1"/>
        <v>6</v>
      </c>
      <c r="F46" s="35">
        <f>E11-B8-J46</f>
        <v>6</v>
      </c>
      <c r="G46" s="35">
        <f>B11-E8-J46</f>
        <v>6</v>
      </c>
      <c r="H46" s="35">
        <f>E11-E8-J46</f>
        <v>6</v>
      </c>
      <c r="I46" s="35">
        <f>B11-B8-J46</f>
        <v>6</v>
      </c>
      <c r="J46" s="4">
        <v>24</v>
      </c>
    </row>
    <row r="47" spans="1:11" ht="18.75">
      <c r="A47" s="35">
        <v>2.4</v>
      </c>
      <c r="B47" s="35">
        <v>10</v>
      </c>
      <c r="C47" s="35">
        <f t="shared" si="0"/>
        <v>19</v>
      </c>
      <c r="D47" s="35">
        <v>30</v>
      </c>
      <c r="E47" s="35">
        <f t="shared" si="1"/>
        <v>21</v>
      </c>
      <c r="F47" s="35">
        <f>E11-B9-J47</f>
        <v>11</v>
      </c>
      <c r="G47" s="35">
        <f>B11-E9-J47</f>
        <v>0</v>
      </c>
      <c r="H47" s="35">
        <f>E11-E9-J47</f>
        <v>0</v>
      </c>
      <c r="I47" s="35">
        <f>B11-B9-J47</f>
        <v>11</v>
      </c>
      <c r="J47" s="4">
        <v>9</v>
      </c>
    </row>
    <row r="48" spans="1:11" ht="18.75">
      <c r="A48" s="35">
        <v>2.5</v>
      </c>
      <c r="B48" s="35">
        <v>10</v>
      </c>
      <c r="C48" s="35">
        <f t="shared" si="0"/>
        <v>21</v>
      </c>
      <c r="D48" s="35">
        <v>45</v>
      </c>
      <c r="E48" s="35">
        <f t="shared" si="1"/>
        <v>34</v>
      </c>
      <c r="F48" s="35">
        <f>E12-B9-J48</f>
        <v>24</v>
      </c>
      <c r="G48" s="35">
        <f>B12-E9-J48</f>
        <v>13</v>
      </c>
      <c r="H48" s="35">
        <f>E12-E9-J48</f>
        <v>13</v>
      </c>
      <c r="I48" s="35">
        <f>B12-B9-J48</f>
        <v>24</v>
      </c>
      <c r="J48" s="4">
        <v>11</v>
      </c>
    </row>
    <row r="49" spans="1:10" ht="18.75">
      <c r="A49" s="35">
        <v>3.4</v>
      </c>
      <c r="B49" s="35">
        <v>13</v>
      </c>
      <c r="C49" s="35">
        <f t="shared" si="0"/>
        <v>30</v>
      </c>
      <c r="D49" s="35">
        <v>30</v>
      </c>
      <c r="E49" s="35">
        <f t="shared" si="1"/>
        <v>13</v>
      </c>
      <c r="F49" s="35">
        <f>E11-B10-J49</f>
        <v>0</v>
      </c>
      <c r="G49" s="35">
        <f>B11-E10-J49</f>
        <v>0</v>
      </c>
      <c r="H49" s="35">
        <f>E11-E10-J49</f>
        <v>0</v>
      </c>
      <c r="I49" s="35">
        <f>B11-B10-J49</f>
        <v>0</v>
      </c>
      <c r="J49" s="4">
        <v>17</v>
      </c>
    </row>
    <row r="50" spans="1:10" ht="18.75">
      <c r="A50" s="35">
        <v>3.6</v>
      </c>
      <c r="B50" s="35">
        <v>13</v>
      </c>
      <c r="C50" s="35">
        <f t="shared" si="0"/>
        <v>23</v>
      </c>
      <c r="D50" s="35">
        <v>65</v>
      </c>
      <c r="E50" s="35">
        <f t="shared" si="1"/>
        <v>55</v>
      </c>
      <c r="F50" s="35">
        <f>E13-B10-J50</f>
        <v>42</v>
      </c>
      <c r="G50" s="35">
        <f>B13-E10-J50</f>
        <v>42</v>
      </c>
      <c r="H50" s="35">
        <f>E13-E10-J50</f>
        <v>42</v>
      </c>
      <c r="I50" s="35">
        <f>B13-B10-J50</f>
        <v>42</v>
      </c>
      <c r="J50" s="4">
        <v>10</v>
      </c>
    </row>
    <row r="51" spans="1:10" ht="18.75">
      <c r="A51" s="35">
        <v>4.5</v>
      </c>
      <c r="B51" s="35">
        <v>30</v>
      </c>
      <c r="C51" s="35">
        <f t="shared" si="0"/>
        <v>45</v>
      </c>
      <c r="D51" s="35">
        <v>45</v>
      </c>
      <c r="E51" s="35">
        <f t="shared" si="1"/>
        <v>30</v>
      </c>
      <c r="F51" s="35">
        <f>E12-B11-J51</f>
        <v>0</v>
      </c>
      <c r="G51" s="35">
        <f>B12-E11-J51</f>
        <v>0</v>
      </c>
      <c r="H51" s="35">
        <f>E12-E11-J51</f>
        <v>0</v>
      </c>
      <c r="I51" s="35">
        <f>B12-B11-J51</f>
        <v>0</v>
      </c>
      <c r="J51" s="4">
        <v>15</v>
      </c>
    </row>
    <row r="52" spans="1:10" ht="18.75">
      <c r="A52" s="35">
        <v>4.5999999999999996</v>
      </c>
      <c r="B52" s="35">
        <v>30</v>
      </c>
      <c r="C52" s="35">
        <f t="shared" si="0"/>
        <v>45</v>
      </c>
      <c r="D52" s="35">
        <v>65</v>
      </c>
      <c r="E52" s="35">
        <f t="shared" si="1"/>
        <v>50</v>
      </c>
      <c r="F52" s="35">
        <f>E13-B11-J52</f>
        <v>20</v>
      </c>
      <c r="G52" s="35">
        <f>B13-E11-J52</f>
        <v>20</v>
      </c>
      <c r="H52" s="35">
        <f>E13-E11-J52</f>
        <v>20</v>
      </c>
      <c r="I52" s="35">
        <f>B13-B11-J52</f>
        <v>20</v>
      </c>
      <c r="J52" s="4">
        <v>15</v>
      </c>
    </row>
    <row r="53" spans="1:10" ht="18.75">
      <c r="A53" s="12">
        <v>5.6</v>
      </c>
      <c r="B53" s="12">
        <v>45</v>
      </c>
      <c r="C53" s="12">
        <f t="shared" si="0"/>
        <v>65</v>
      </c>
      <c r="D53" s="12">
        <v>65</v>
      </c>
      <c r="E53" s="12">
        <f t="shared" si="1"/>
        <v>45</v>
      </c>
      <c r="F53" s="12">
        <f>E13-B12-J53</f>
        <v>0</v>
      </c>
      <c r="G53" s="12">
        <f>B13-E12-J53</f>
        <v>0</v>
      </c>
      <c r="H53" s="12">
        <f>E13-E12-J53</f>
        <v>0</v>
      </c>
      <c r="I53" s="12">
        <f>B13-B12-J53</f>
        <v>0</v>
      </c>
      <c r="J53" s="13">
        <v>20</v>
      </c>
    </row>
    <row r="54" spans="1:10" ht="18.75">
      <c r="A54" s="14"/>
      <c r="B54" s="14"/>
      <c r="C54" s="14"/>
      <c r="D54" s="14"/>
      <c r="E54" s="14"/>
      <c r="F54" s="14"/>
      <c r="G54" s="14"/>
      <c r="H54" s="14"/>
      <c r="I54" s="14"/>
      <c r="J54" s="15"/>
    </row>
    <row r="55" spans="1:10" ht="18.75">
      <c r="A55" s="58" t="s">
        <v>38</v>
      </c>
      <c r="B55" s="58"/>
      <c r="C55" s="58"/>
      <c r="D55" s="58"/>
      <c r="E55" s="58"/>
      <c r="F55" s="58"/>
      <c r="G55" s="58"/>
      <c r="H55" s="58"/>
      <c r="I55" s="7"/>
      <c r="J55" s="8"/>
    </row>
    <row r="56" spans="1:10" ht="18.75">
      <c r="A56" s="7"/>
      <c r="B56" s="7"/>
      <c r="C56" s="7"/>
      <c r="D56" s="7"/>
      <c r="E56" s="7"/>
      <c r="F56" s="7"/>
      <c r="G56" s="7"/>
      <c r="H56" s="7"/>
      <c r="I56" s="7"/>
      <c r="J56" s="8"/>
    </row>
    <row r="57" spans="1:10" ht="18.75">
      <c r="A57" s="7"/>
      <c r="B57" s="7"/>
      <c r="C57" s="7"/>
      <c r="D57" s="7"/>
      <c r="E57" s="7"/>
      <c r="F57" s="7"/>
      <c r="G57" s="7"/>
      <c r="H57" s="7"/>
      <c r="I57" s="7"/>
      <c r="J57" s="8"/>
    </row>
    <row r="58" spans="1:10" ht="18.75">
      <c r="A58" s="7"/>
      <c r="B58" s="7"/>
      <c r="C58" s="7"/>
      <c r="D58" s="7"/>
      <c r="E58" s="7"/>
      <c r="F58" s="7"/>
      <c r="G58" s="7"/>
      <c r="H58" s="7"/>
      <c r="I58" s="7"/>
      <c r="J58" s="8"/>
    </row>
    <row r="59" spans="1:10" ht="18.75">
      <c r="A59" s="7"/>
      <c r="B59" s="7"/>
      <c r="C59" s="7"/>
      <c r="D59" s="7"/>
      <c r="E59" s="7"/>
      <c r="F59" s="7"/>
      <c r="G59" s="7"/>
      <c r="H59" s="7"/>
      <c r="I59" s="7"/>
      <c r="J59" s="8"/>
    </row>
    <row r="60" spans="1:10" ht="18.75">
      <c r="A60" s="7"/>
      <c r="B60" s="7"/>
      <c r="C60" s="7"/>
      <c r="D60" s="7"/>
      <c r="E60" s="7"/>
      <c r="F60" s="7"/>
      <c r="G60" s="7"/>
      <c r="H60" s="7"/>
      <c r="I60" s="7"/>
      <c r="J60" s="8"/>
    </row>
    <row r="75" spans="1:8" ht="18.75">
      <c r="A75" s="58" t="s">
        <v>39</v>
      </c>
      <c r="B75" s="58"/>
      <c r="C75" s="58"/>
      <c r="D75" s="58"/>
      <c r="E75" s="58"/>
      <c r="F75" s="58"/>
      <c r="G75" s="58"/>
      <c r="H75" s="58"/>
    </row>
    <row r="76" spans="1:8" ht="18.75">
      <c r="A76" s="16"/>
      <c r="B76" s="16"/>
      <c r="C76" s="16"/>
      <c r="D76" s="16"/>
      <c r="E76" s="16"/>
      <c r="F76" s="16"/>
      <c r="G76" s="16"/>
      <c r="H76" s="16"/>
    </row>
    <row r="77" spans="1:8" ht="18.75">
      <c r="A77" s="17" t="s">
        <v>40</v>
      </c>
      <c r="B77" s="61" t="s">
        <v>41</v>
      </c>
      <c r="C77" s="61"/>
      <c r="D77" s="61"/>
      <c r="E77" s="61"/>
      <c r="F77" s="61"/>
      <c r="G77" s="61"/>
      <c r="H77" s="4"/>
    </row>
    <row r="78" spans="1:8" ht="18.75">
      <c r="A78" s="4"/>
      <c r="B78" s="4"/>
      <c r="C78" s="4"/>
      <c r="D78" s="4"/>
      <c r="E78" s="4"/>
      <c r="F78" s="4"/>
      <c r="G78" s="4"/>
      <c r="H78" s="4"/>
    </row>
    <row r="79" spans="1:8" ht="18.75">
      <c r="A79" s="58" t="s">
        <v>42</v>
      </c>
      <c r="B79" s="58"/>
      <c r="C79" s="58"/>
      <c r="D79" s="58"/>
      <c r="E79" s="58"/>
      <c r="F79" s="58"/>
      <c r="G79" s="58"/>
      <c r="H79" s="58"/>
    </row>
    <row r="81" spans="1:13" ht="18.75">
      <c r="A81" s="56" t="s">
        <v>43</v>
      </c>
      <c r="B81" s="56"/>
      <c r="C81" s="56"/>
      <c r="D81" s="56"/>
    </row>
    <row r="82" spans="1:13" ht="18.75">
      <c r="A82" s="18" t="s">
        <v>44</v>
      </c>
      <c r="B82" s="19"/>
      <c r="C82" s="19"/>
      <c r="D82" s="19"/>
    </row>
    <row r="83" spans="1:13" ht="18.75">
      <c r="A83" s="20" t="s">
        <v>45</v>
      </c>
      <c r="B83" s="19"/>
      <c r="C83" s="19"/>
      <c r="D83" s="19"/>
    </row>
    <row r="84" spans="1:13" ht="18.75">
      <c r="A84" s="21" t="s">
        <v>46</v>
      </c>
      <c r="B84" s="19"/>
      <c r="C84" s="19"/>
      <c r="D84" s="19"/>
    </row>
    <row r="85" spans="1:13" ht="18.75">
      <c r="A85" s="19"/>
      <c r="B85" s="19"/>
      <c r="C85" s="19"/>
      <c r="D85" s="19"/>
    </row>
    <row r="86" spans="1:13" ht="18.75">
      <c r="A86" s="22" t="s">
        <v>47</v>
      </c>
      <c r="B86" s="22"/>
      <c r="C86" s="22"/>
      <c r="D86" s="22"/>
      <c r="E86" s="22"/>
      <c r="F86" s="22"/>
      <c r="G86" s="22"/>
      <c r="H86" s="22"/>
      <c r="I86" s="23"/>
    </row>
    <row r="87" spans="1:13" ht="18.75">
      <c r="A87" s="18" t="s">
        <v>48</v>
      </c>
      <c r="B87" s="19"/>
      <c r="C87" s="19"/>
      <c r="D87" s="19"/>
      <c r="E87" s="19"/>
      <c r="F87" s="19"/>
      <c r="G87" s="19"/>
      <c r="H87" s="19"/>
      <c r="I87" s="23"/>
    </row>
    <row r="88" spans="1:13" ht="18.75">
      <c r="A88" s="20" t="s">
        <v>49</v>
      </c>
      <c r="B88" s="19"/>
      <c r="C88" s="19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13" ht="18.75">
      <c r="A89" s="20" t="s">
        <v>50</v>
      </c>
      <c r="B89" s="19"/>
      <c r="C89" s="19"/>
      <c r="D89" s="19"/>
      <c r="E89" s="19"/>
      <c r="F89" s="19"/>
      <c r="G89" s="19"/>
      <c r="H89" s="19"/>
      <c r="I89" s="23"/>
    </row>
    <row r="90" spans="1:13" ht="18.75">
      <c r="A90" s="20" t="s">
        <v>51</v>
      </c>
      <c r="B90" s="19"/>
      <c r="C90" s="19"/>
      <c r="D90" s="19"/>
      <c r="E90" s="19"/>
      <c r="F90" s="19"/>
      <c r="G90" s="19"/>
      <c r="H90" s="19"/>
      <c r="I90" s="23"/>
    </row>
    <row r="91" spans="1:13" ht="18.75">
      <c r="A91" s="20" t="s">
        <v>52</v>
      </c>
      <c r="B91" s="19"/>
      <c r="C91" s="19"/>
      <c r="D91" s="19"/>
      <c r="E91" s="19"/>
      <c r="F91" s="19"/>
      <c r="G91" s="19"/>
      <c r="H91" s="19"/>
      <c r="I91" s="23"/>
    </row>
    <row r="92" spans="1:13" ht="18.75">
      <c r="A92" s="20" t="s">
        <v>53</v>
      </c>
      <c r="B92" s="19"/>
      <c r="C92" s="19"/>
      <c r="D92" s="19"/>
      <c r="E92" s="19"/>
      <c r="F92" s="19"/>
      <c r="G92" s="19"/>
      <c r="H92" s="19"/>
      <c r="I92" s="23"/>
    </row>
    <row r="93" spans="1:13" ht="18.75">
      <c r="A93" s="20" t="s">
        <v>54</v>
      </c>
      <c r="B93" s="19"/>
      <c r="C93" s="19"/>
      <c r="D93" s="19"/>
      <c r="E93" s="19"/>
      <c r="F93" s="19"/>
      <c r="G93" s="19"/>
      <c r="H93" s="19"/>
      <c r="I93" s="23"/>
    </row>
    <row r="94" spans="1:13" ht="18.75">
      <c r="A94" s="20" t="s">
        <v>55</v>
      </c>
      <c r="B94" s="19"/>
      <c r="C94" s="19"/>
      <c r="D94" s="19"/>
      <c r="E94" s="19"/>
      <c r="F94" s="19"/>
      <c r="G94" s="19"/>
      <c r="H94" s="19"/>
      <c r="I94" s="23"/>
    </row>
    <row r="95" spans="1:13" ht="18.75">
      <c r="A95" s="20" t="s">
        <v>56</v>
      </c>
      <c r="B95" s="19"/>
      <c r="C95" s="19"/>
      <c r="D95" s="19"/>
      <c r="E95" s="19"/>
      <c r="F95" s="19"/>
      <c r="G95" s="19"/>
      <c r="H95" s="19"/>
      <c r="I95" s="23"/>
    </row>
    <row r="96" spans="1:13" ht="18.75">
      <c r="A96" s="21" t="s">
        <v>57</v>
      </c>
      <c r="B96" s="19"/>
      <c r="C96" s="19"/>
      <c r="D96" s="19"/>
      <c r="E96" s="19"/>
      <c r="F96" s="19"/>
      <c r="G96" s="19"/>
      <c r="H96" s="19"/>
      <c r="I96" s="23"/>
    </row>
    <row r="97" spans="1:10" ht="18.75">
      <c r="A97" s="19"/>
      <c r="B97" s="19"/>
      <c r="C97" s="19"/>
      <c r="D97" s="19"/>
      <c r="E97" s="19"/>
      <c r="F97" s="19"/>
      <c r="G97" s="19"/>
      <c r="H97" s="19"/>
      <c r="I97" s="23"/>
    </row>
    <row r="98" spans="1:10" ht="18.75">
      <c r="A98" s="56" t="s">
        <v>58</v>
      </c>
      <c r="B98" s="56"/>
      <c r="C98" s="56"/>
      <c r="D98" s="56"/>
      <c r="E98" s="56"/>
    </row>
    <row r="99" spans="1:10" ht="18.75">
      <c r="A99" s="55" t="s">
        <v>59</v>
      </c>
      <c r="B99" s="55"/>
      <c r="C99" s="19"/>
      <c r="D99" s="19"/>
      <c r="E99" s="19"/>
    </row>
    <row r="100" spans="1:10" ht="18.75">
      <c r="A100" s="55" t="s">
        <v>60</v>
      </c>
      <c r="B100" s="55"/>
      <c r="C100" s="19"/>
      <c r="D100" s="19"/>
      <c r="E100" s="19"/>
    </row>
    <row r="101" spans="1:10" ht="18.75">
      <c r="A101" s="55" t="s">
        <v>61</v>
      </c>
      <c r="B101" s="55"/>
      <c r="C101" s="19"/>
      <c r="D101" s="19"/>
      <c r="E101" s="19"/>
    </row>
    <row r="102" spans="1:10" ht="18.75">
      <c r="A102" s="55" t="s">
        <v>62</v>
      </c>
      <c r="B102" s="55"/>
      <c r="C102" s="19"/>
      <c r="D102" s="19"/>
      <c r="E102" s="19"/>
    </row>
    <row r="103" spans="1:10" ht="18.75">
      <c r="A103" s="55" t="s">
        <v>63</v>
      </c>
      <c r="B103" s="55"/>
      <c r="C103" s="19"/>
      <c r="D103" s="19"/>
      <c r="E103" s="19"/>
    </row>
    <row r="104" spans="1:10" ht="18.75">
      <c r="A104" s="55" t="s">
        <v>64</v>
      </c>
      <c r="B104" s="55"/>
      <c r="C104" s="19"/>
      <c r="D104" s="19"/>
      <c r="E104" s="19"/>
    </row>
    <row r="105" spans="1:10" ht="18.75">
      <c r="A105" s="55" t="s">
        <v>65</v>
      </c>
      <c r="B105" s="55"/>
      <c r="C105" s="19"/>
      <c r="D105" s="19"/>
      <c r="E105" s="19"/>
    </row>
    <row r="106" spans="1:10" ht="18.75">
      <c r="A106" s="55" t="s">
        <v>66</v>
      </c>
      <c r="B106" s="55"/>
      <c r="C106" s="19"/>
      <c r="D106" s="19"/>
      <c r="E106" s="19"/>
    </row>
    <row r="107" spans="1:10" ht="18.75">
      <c r="A107" s="55" t="s">
        <v>67</v>
      </c>
      <c r="B107" s="55"/>
      <c r="C107" s="19"/>
      <c r="D107" s="19"/>
      <c r="E107" s="19"/>
    </row>
    <row r="108" spans="1:10" ht="18.75">
      <c r="A108" s="55" t="s">
        <v>68</v>
      </c>
      <c r="B108" s="55"/>
      <c r="C108" s="19"/>
      <c r="D108" s="19"/>
      <c r="E108" s="19"/>
    </row>
    <row r="110" spans="1:10" ht="18.75">
      <c r="A110" s="56" t="s">
        <v>69</v>
      </c>
      <c r="B110" s="56"/>
      <c r="C110" s="56"/>
      <c r="D110" s="56"/>
      <c r="E110" s="56"/>
      <c r="F110" s="56"/>
      <c r="G110" s="56"/>
      <c r="H110" s="56"/>
      <c r="I110" s="56"/>
      <c r="J110" s="56"/>
    </row>
    <row r="120" spans="1:14" ht="15.75">
      <c r="A120" s="57" t="s">
        <v>70</v>
      </c>
      <c r="B120" s="57"/>
      <c r="C120" s="57"/>
    </row>
    <row r="124" spans="1:14" ht="18.75">
      <c r="A124" s="58" t="s">
        <v>71</v>
      </c>
      <c r="B124" s="58"/>
      <c r="C124" s="58"/>
      <c r="D124" s="58"/>
      <c r="E124" s="58"/>
      <c r="F124" s="58"/>
      <c r="G124" s="58"/>
      <c r="H124" s="58"/>
      <c r="I124" s="19"/>
      <c r="J124" s="19"/>
      <c r="K124" s="19"/>
      <c r="L124" s="23"/>
      <c r="M124" s="23"/>
      <c r="N124" s="23"/>
    </row>
    <row r="125" spans="1:14" ht="18.7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23"/>
      <c r="M125" s="23"/>
      <c r="N125" s="23"/>
    </row>
    <row r="126" spans="1:14" ht="18.75">
      <c r="A126" s="24" t="s">
        <v>72</v>
      </c>
      <c r="B126" s="33" t="s">
        <v>73</v>
      </c>
      <c r="C126" s="33" t="s">
        <v>74</v>
      </c>
      <c r="D126" s="33" t="s">
        <v>75</v>
      </c>
      <c r="E126" s="33" t="s">
        <v>76</v>
      </c>
      <c r="F126" s="33" t="s">
        <v>77</v>
      </c>
      <c r="G126" s="33" t="s">
        <v>78</v>
      </c>
      <c r="H126" s="33" t="s">
        <v>79</v>
      </c>
      <c r="I126" s="33" t="s">
        <v>80</v>
      </c>
      <c r="J126" s="33" t="s">
        <v>81</v>
      </c>
      <c r="K126" s="33" t="s">
        <v>82</v>
      </c>
      <c r="L126" s="23"/>
      <c r="M126" s="23"/>
      <c r="N126" s="23"/>
    </row>
    <row r="127" spans="1:14" ht="18.75">
      <c r="A127" s="24" t="s">
        <v>83</v>
      </c>
      <c r="B127" s="36">
        <v>0</v>
      </c>
      <c r="C127" s="36">
        <v>0</v>
      </c>
      <c r="D127" s="36">
        <v>0</v>
      </c>
      <c r="E127" s="36">
        <v>0</v>
      </c>
      <c r="F127" s="36">
        <v>0</v>
      </c>
      <c r="G127" s="36">
        <v>0</v>
      </c>
      <c r="H127" s="36">
        <v>0</v>
      </c>
      <c r="I127" s="36">
        <v>22.5</v>
      </c>
      <c r="J127" s="36">
        <v>0</v>
      </c>
      <c r="K127" s="37">
        <v>0</v>
      </c>
      <c r="L127" s="23"/>
      <c r="M127" s="23"/>
      <c r="N127" s="23"/>
    </row>
    <row r="128" spans="1:14" ht="18.75">
      <c r="A128" s="24" t="s">
        <v>84</v>
      </c>
      <c r="B128" s="4">
        <v>1</v>
      </c>
      <c r="C128" s="4">
        <v>1</v>
      </c>
      <c r="D128" s="4">
        <v>1</v>
      </c>
      <c r="E128" s="4">
        <v>1</v>
      </c>
      <c r="F128" s="4">
        <v>1</v>
      </c>
      <c r="G128" s="4">
        <v>1</v>
      </c>
      <c r="H128" s="4">
        <v>1</v>
      </c>
      <c r="I128" s="4">
        <v>1</v>
      </c>
      <c r="J128" s="4">
        <v>1</v>
      </c>
      <c r="K128" s="4">
        <v>1</v>
      </c>
      <c r="L128" s="23"/>
      <c r="M128" s="23"/>
      <c r="N128" s="23"/>
    </row>
    <row r="129" spans="1:14" ht="18.75">
      <c r="A129" s="24" t="s">
        <v>85</v>
      </c>
      <c r="B129" s="38">
        <v>10</v>
      </c>
      <c r="C129" s="38">
        <v>13</v>
      </c>
      <c r="D129" s="38">
        <v>24</v>
      </c>
      <c r="E129" s="38">
        <v>30</v>
      </c>
      <c r="F129" s="38">
        <v>36</v>
      </c>
      <c r="G129" s="38">
        <v>30</v>
      </c>
      <c r="H129" s="38">
        <v>23</v>
      </c>
      <c r="I129" s="38">
        <v>36</v>
      </c>
      <c r="J129" s="38">
        <v>45</v>
      </c>
      <c r="K129" s="39">
        <v>56</v>
      </c>
      <c r="L129" s="23"/>
      <c r="M129" s="23"/>
      <c r="N129" s="23"/>
    </row>
    <row r="130" spans="1:14" ht="18.75">
      <c r="A130" s="24" t="s">
        <v>86</v>
      </c>
      <c r="B130" s="38">
        <v>0</v>
      </c>
      <c r="C130" s="38">
        <v>0</v>
      </c>
      <c r="D130" s="38">
        <v>0</v>
      </c>
      <c r="E130" s="38">
        <v>21</v>
      </c>
      <c r="F130" s="38">
        <v>25</v>
      </c>
      <c r="G130" s="38">
        <v>13</v>
      </c>
      <c r="H130" s="38">
        <v>13</v>
      </c>
      <c r="I130" s="38">
        <v>30</v>
      </c>
      <c r="J130" s="38">
        <v>30</v>
      </c>
      <c r="K130" s="39">
        <v>36</v>
      </c>
      <c r="L130" s="23"/>
      <c r="M130" s="23"/>
      <c r="N130" s="23"/>
    </row>
    <row r="131" spans="1:14" ht="18.75">
      <c r="A131" s="24" t="s">
        <v>87</v>
      </c>
      <c r="B131" s="4">
        <f>B4</f>
        <v>5</v>
      </c>
      <c r="C131" s="4">
        <f t="shared" ref="C131:K131" si="2">C4</f>
        <v>9</v>
      </c>
      <c r="D131" s="4">
        <f t="shared" si="2"/>
        <v>11</v>
      </c>
      <c r="E131" s="4">
        <f t="shared" si="2"/>
        <v>6</v>
      </c>
      <c r="F131" s="4">
        <f t="shared" si="2"/>
        <v>9</v>
      </c>
      <c r="G131" s="4">
        <f t="shared" si="2"/>
        <v>12</v>
      </c>
      <c r="H131" s="4">
        <f t="shared" si="2"/>
        <v>7</v>
      </c>
      <c r="I131" s="4">
        <f t="shared" si="2"/>
        <v>13</v>
      </c>
      <c r="J131" s="4">
        <f t="shared" si="2"/>
        <v>13</v>
      </c>
      <c r="K131" s="4">
        <f t="shared" si="2"/>
        <v>15</v>
      </c>
      <c r="L131" s="23"/>
      <c r="M131" s="23"/>
      <c r="N131" s="23"/>
    </row>
    <row r="132" spans="1:14" ht="18.75">
      <c r="A132" s="24" t="s">
        <v>88</v>
      </c>
      <c r="B132" s="4">
        <f t="shared" ref="B132:K132" si="3">B129-B130</f>
        <v>10</v>
      </c>
      <c r="C132" s="4">
        <f t="shared" si="3"/>
        <v>13</v>
      </c>
      <c r="D132" s="4">
        <f t="shared" si="3"/>
        <v>24</v>
      </c>
      <c r="E132" s="4">
        <f t="shared" si="3"/>
        <v>9</v>
      </c>
      <c r="F132" s="4">
        <f t="shared" si="3"/>
        <v>11</v>
      </c>
      <c r="G132" s="4">
        <f t="shared" si="3"/>
        <v>17</v>
      </c>
      <c r="H132" s="4">
        <f t="shared" si="3"/>
        <v>10</v>
      </c>
      <c r="I132" s="4">
        <f t="shared" si="3"/>
        <v>6</v>
      </c>
      <c r="J132" s="4">
        <f t="shared" si="3"/>
        <v>15</v>
      </c>
      <c r="K132" s="4">
        <f t="shared" si="3"/>
        <v>20</v>
      </c>
      <c r="L132" s="23"/>
      <c r="M132" s="23"/>
      <c r="N132" s="23"/>
    </row>
    <row r="133" spans="1:14" ht="18.75">
      <c r="A133" s="24" t="s">
        <v>89</v>
      </c>
      <c r="B133" s="4">
        <f>B3</f>
        <v>10</v>
      </c>
      <c r="C133" s="4">
        <f t="shared" ref="C133:K133" si="4">C3</f>
        <v>13</v>
      </c>
      <c r="D133" s="4">
        <f t="shared" si="4"/>
        <v>24</v>
      </c>
      <c r="E133" s="4">
        <f t="shared" si="4"/>
        <v>9</v>
      </c>
      <c r="F133" s="4">
        <f t="shared" si="4"/>
        <v>11</v>
      </c>
      <c r="G133" s="4">
        <f t="shared" si="4"/>
        <v>17</v>
      </c>
      <c r="H133" s="4">
        <f t="shared" si="4"/>
        <v>10</v>
      </c>
      <c r="I133" s="4">
        <f t="shared" si="4"/>
        <v>15</v>
      </c>
      <c r="J133" s="4">
        <f t="shared" si="4"/>
        <v>15</v>
      </c>
      <c r="K133" s="4">
        <f t="shared" si="4"/>
        <v>20</v>
      </c>
      <c r="L133" s="23"/>
      <c r="M133" s="23"/>
      <c r="N133" s="23"/>
    </row>
    <row r="134" spans="1:14" ht="18.75">
      <c r="A134" s="24" t="s">
        <v>90</v>
      </c>
      <c r="B134" s="4">
        <f>B5</f>
        <v>0.08</v>
      </c>
      <c r="C134" s="4">
        <f t="shared" ref="C134:K134" si="5">C5</f>
        <v>0.25</v>
      </c>
      <c r="D134" s="4">
        <f t="shared" si="5"/>
        <v>0.1</v>
      </c>
      <c r="E134" s="4">
        <f t="shared" si="5"/>
        <v>0.15</v>
      </c>
      <c r="F134" s="4">
        <f t="shared" si="5"/>
        <v>0.3</v>
      </c>
      <c r="G134" s="4">
        <f t="shared" si="5"/>
        <v>0.2</v>
      </c>
      <c r="H134" s="4">
        <f t="shared" si="5"/>
        <v>0.08</v>
      </c>
      <c r="I134" s="4">
        <f t="shared" si="5"/>
        <v>0.4</v>
      </c>
      <c r="J134" s="4">
        <f t="shared" si="5"/>
        <v>0.2</v>
      </c>
      <c r="K134" s="4">
        <f t="shared" si="5"/>
        <v>0.1</v>
      </c>
      <c r="L134" s="23"/>
      <c r="M134" s="23"/>
      <c r="N134" s="23"/>
    </row>
    <row r="135" spans="1:14" ht="18.75">
      <c r="A135" s="24" t="s">
        <v>91</v>
      </c>
      <c r="B135" s="4">
        <f t="shared" ref="B135:K135" si="6">B133-B134*B127</f>
        <v>10</v>
      </c>
      <c r="C135" s="4">
        <f t="shared" si="6"/>
        <v>13</v>
      </c>
      <c r="D135" s="4">
        <f t="shared" si="6"/>
        <v>24</v>
      </c>
      <c r="E135" s="4">
        <f t="shared" si="6"/>
        <v>9</v>
      </c>
      <c r="F135" s="4">
        <f t="shared" si="6"/>
        <v>11</v>
      </c>
      <c r="G135" s="4">
        <f t="shared" si="6"/>
        <v>17</v>
      </c>
      <c r="H135" s="4">
        <f t="shared" si="6"/>
        <v>10</v>
      </c>
      <c r="I135" s="4">
        <f t="shared" si="6"/>
        <v>6</v>
      </c>
      <c r="J135" s="4">
        <f t="shared" si="6"/>
        <v>15</v>
      </c>
      <c r="K135" s="4">
        <f t="shared" si="6"/>
        <v>20</v>
      </c>
      <c r="L135" s="23"/>
      <c r="M135" s="23"/>
      <c r="N135" s="23"/>
    </row>
    <row r="136" spans="1:14" ht="18.75">
      <c r="A136" s="24" t="s">
        <v>92</v>
      </c>
      <c r="B136" s="4">
        <v>0</v>
      </c>
      <c r="C136" s="4">
        <v>0</v>
      </c>
      <c r="D136" s="4">
        <v>0</v>
      </c>
      <c r="E136" s="4">
        <v>10</v>
      </c>
      <c r="F136" s="4">
        <v>10</v>
      </c>
      <c r="G136" s="4">
        <v>13</v>
      </c>
      <c r="H136" s="4">
        <v>13</v>
      </c>
      <c r="I136" s="4">
        <v>30</v>
      </c>
      <c r="J136" s="4">
        <v>30</v>
      </c>
      <c r="K136" s="4">
        <v>45</v>
      </c>
      <c r="L136" s="23"/>
      <c r="M136" s="23"/>
      <c r="N136" s="23"/>
    </row>
    <row r="137" spans="1:14" ht="18.75">
      <c r="A137" s="24" t="s">
        <v>2</v>
      </c>
      <c r="B137" s="4">
        <v>56</v>
      </c>
      <c r="C137" s="23"/>
      <c r="D137" s="23"/>
      <c r="E137" s="23"/>
      <c r="F137" s="23"/>
      <c r="G137" s="23"/>
      <c r="H137" s="23"/>
      <c r="I137" s="23"/>
      <c r="J137" s="23"/>
      <c r="K137" s="23"/>
      <c r="L137" s="25">
        <f>SUM(B127:K127)</f>
        <v>22.5</v>
      </c>
      <c r="M137" s="19" t="s">
        <v>93</v>
      </c>
      <c r="N137" s="23"/>
    </row>
    <row r="139" spans="1:14" ht="18.75">
      <c r="A139" s="52" t="s">
        <v>94</v>
      </c>
      <c r="B139" s="53"/>
      <c r="C139" s="53"/>
      <c r="D139" s="54"/>
    </row>
    <row r="141" spans="1:14" ht="15" customHeight="1">
      <c r="A141" s="49" t="s">
        <v>6</v>
      </c>
      <c r="B141" s="51"/>
      <c r="C141" s="42" t="s">
        <v>95</v>
      </c>
      <c r="D141" s="50" t="s">
        <v>7</v>
      </c>
      <c r="E141" s="51"/>
      <c r="F141" s="42" t="s">
        <v>95</v>
      </c>
      <c r="G141" s="50" t="s">
        <v>8</v>
      </c>
      <c r="H141" s="51"/>
    </row>
    <row r="142" spans="1:14" ht="18.75">
      <c r="A142" s="31" t="s">
        <v>9</v>
      </c>
      <c r="B142" s="2">
        <v>0</v>
      </c>
      <c r="C142" s="2" t="s">
        <v>95</v>
      </c>
      <c r="D142" s="2" t="s">
        <v>10</v>
      </c>
      <c r="E142" s="2">
        <v>0</v>
      </c>
      <c r="F142" s="2" t="s">
        <v>95</v>
      </c>
      <c r="G142" s="2" t="s">
        <v>11</v>
      </c>
      <c r="H142" s="2">
        <v>0</v>
      </c>
    </row>
    <row r="143" spans="1:14" ht="18.75">
      <c r="A143" s="31" t="s">
        <v>12</v>
      </c>
      <c r="B143" s="2">
        <v>10</v>
      </c>
      <c r="C143" s="2" t="s">
        <v>95</v>
      </c>
      <c r="D143" s="2" t="s">
        <v>13</v>
      </c>
      <c r="E143" s="2">
        <v>21</v>
      </c>
      <c r="F143" s="2" t="s">
        <v>95</v>
      </c>
      <c r="G143" s="2" t="s">
        <v>14</v>
      </c>
      <c r="H143" s="2">
        <v>11</v>
      </c>
    </row>
    <row r="144" spans="1:14" ht="18.75">
      <c r="A144" s="31" t="s">
        <v>15</v>
      </c>
      <c r="B144" s="2">
        <v>13</v>
      </c>
      <c r="C144" s="2" t="s">
        <v>95</v>
      </c>
      <c r="D144" s="2" t="s">
        <v>16</v>
      </c>
      <c r="E144" s="2">
        <v>13</v>
      </c>
      <c r="F144" s="2" t="s">
        <v>95</v>
      </c>
      <c r="G144" s="2" t="s">
        <v>17</v>
      </c>
      <c r="H144" s="2">
        <v>0</v>
      </c>
    </row>
    <row r="145" spans="1:8" ht="18.75">
      <c r="A145" s="31" t="s">
        <v>18</v>
      </c>
      <c r="B145" s="2">
        <v>30</v>
      </c>
      <c r="C145" s="2" t="s">
        <v>95</v>
      </c>
      <c r="D145" s="2" t="s">
        <v>19</v>
      </c>
      <c r="E145" s="2">
        <v>30</v>
      </c>
      <c r="F145" s="2" t="s">
        <v>95</v>
      </c>
      <c r="G145" s="2" t="s">
        <v>20</v>
      </c>
      <c r="H145" s="2">
        <v>0</v>
      </c>
    </row>
    <row r="146" spans="1:8" ht="18.75">
      <c r="A146" s="31" t="s">
        <v>21</v>
      </c>
      <c r="B146" s="2">
        <v>36</v>
      </c>
      <c r="C146" s="2" t="s">
        <v>95</v>
      </c>
      <c r="D146" s="2" t="s">
        <v>22</v>
      </c>
      <c r="E146" s="2">
        <v>36</v>
      </c>
      <c r="F146" s="2" t="s">
        <v>95</v>
      </c>
      <c r="G146" s="2" t="s">
        <v>23</v>
      </c>
      <c r="H146" s="2">
        <v>0</v>
      </c>
    </row>
    <row r="147" spans="1:8" ht="18.75">
      <c r="A147" s="31" t="s">
        <v>24</v>
      </c>
      <c r="B147" s="2">
        <v>56</v>
      </c>
      <c r="C147" s="2" t="s">
        <v>95</v>
      </c>
      <c r="D147" s="2" t="s">
        <v>25</v>
      </c>
      <c r="E147" s="2">
        <v>56</v>
      </c>
      <c r="F147" s="2" t="s">
        <v>95</v>
      </c>
      <c r="G147" s="2" t="s">
        <v>26</v>
      </c>
      <c r="H147" s="2">
        <v>0</v>
      </c>
    </row>
    <row r="149" spans="1:8" ht="18.75">
      <c r="A149" s="49" t="s">
        <v>96</v>
      </c>
      <c r="B149" s="50"/>
      <c r="C149" s="50"/>
      <c r="D149" s="50"/>
      <c r="E149" s="50"/>
      <c r="F149" s="50"/>
      <c r="G149" s="50"/>
      <c r="H149" s="51"/>
    </row>
    <row r="172" spans="1:10" ht="18.75">
      <c r="A172" s="43" t="s">
        <v>27</v>
      </c>
      <c r="B172" s="44" t="s">
        <v>28</v>
      </c>
      <c r="C172" s="45" t="s">
        <v>97</v>
      </c>
    </row>
    <row r="174" spans="1:10" ht="18.75">
      <c r="A174" s="34" t="s">
        <v>1</v>
      </c>
      <c r="B174" s="34" t="s">
        <v>30</v>
      </c>
      <c r="C174" s="34" t="s">
        <v>31</v>
      </c>
      <c r="D174" s="34" t="s">
        <v>32</v>
      </c>
      <c r="E174" s="34" t="s">
        <v>33</v>
      </c>
      <c r="F174" s="34" t="s">
        <v>34</v>
      </c>
      <c r="G174" s="34" t="s">
        <v>35</v>
      </c>
      <c r="H174" s="34" t="s">
        <v>36</v>
      </c>
      <c r="I174" s="34" t="s">
        <v>37</v>
      </c>
      <c r="J174" s="34" t="s">
        <v>3</v>
      </c>
    </row>
    <row r="175" spans="1:10" ht="18.75">
      <c r="A175" s="35">
        <v>1.2</v>
      </c>
      <c r="B175" s="35">
        <v>0</v>
      </c>
      <c r="C175" s="35">
        <f t="shared" ref="C175:C184" si="7">B175+J175</f>
        <v>10</v>
      </c>
      <c r="D175" s="35">
        <v>21</v>
      </c>
      <c r="E175" s="35">
        <f t="shared" ref="E175:E184" si="8">D175-J175</f>
        <v>11</v>
      </c>
      <c r="F175" s="35">
        <f>E143-B142-J175</f>
        <v>11</v>
      </c>
      <c r="G175" s="35">
        <f>B143-E142-J175</f>
        <v>0</v>
      </c>
      <c r="H175" s="35">
        <f>E143-E142-J175</f>
        <v>11</v>
      </c>
      <c r="I175" s="35">
        <f>B143-B142-J175</f>
        <v>0</v>
      </c>
      <c r="J175" s="4">
        <v>10</v>
      </c>
    </row>
    <row r="176" spans="1:10" ht="18.75">
      <c r="A176" s="35">
        <v>1.3</v>
      </c>
      <c r="B176" s="35">
        <v>0</v>
      </c>
      <c r="C176" s="35">
        <f t="shared" si="7"/>
        <v>13</v>
      </c>
      <c r="D176" s="35">
        <v>13</v>
      </c>
      <c r="E176" s="35">
        <f t="shared" si="8"/>
        <v>0</v>
      </c>
      <c r="F176" s="35">
        <f>E144-B142-J176</f>
        <v>0</v>
      </c>
      <c r="G176" s="35">
        <f>B144-E142-J176</f>
        <v>0</v>
      </c>
      <c r="H176" s="35">
        <f>E144-E142-J176</f>
        <v>0</v>
      </c>
      <c r="I176" s="35">
        <f>B144-B142-J176</f>
        <v>0</v>
      </c>
      <c r="J176" s="4">
        <v>13</v>
      </c>
    </row>
    <row r="177" spans="1:10" ht="18.75">
      <c r="A177" s="35">
        <v>1.4</v>
      </c>
      <c r="B177" s="35">
        <v>0</v>
      </c>
      <c r="C177" s="35">
        <f t="shared" si="7"/>
        <v>24</v>
      </c>
      <c r="D177" s="35">
        <v>30</v>
      </c>
      <c r="E177" s="35">
        <f t="shared" si="8"/>
        <v>6</v>
      </c>
      <c r="F177" s="35">
        <f>E145-B142-J177</f>
        <v>6</v>
      </c>
      <c r="G177" s="35">
        <f>B145-E142-J177</f>
        <v>6</v>
      </c>
      <c r="H177" s="35">
        <f>E145-E142-J177</f>
        <v>6</v>
      </c>
      <c r="I177" s="35">
        <f>B145-B142-J177</f>
        <v>6</v>
      </c>
      <c r="J177" s="4">
        <v>24</v>
      </c>
    </row>
    <row r="178" spans="1:10" ht="18.75">
      <c r="A178" s="35">
        <v>2.4</v>
      </c>
      <c r="B178" s="35">
        <v>10</v>
      </c>
      <c r="C178" s="35">
        <f t="shared" si="7"/>
        <v>19</v>
      </c>
      <c r="D178" s="35">
        <v>30</v>
      </c>
      <c r="E178" s="35">
        <f t="shared" si="8"/>
        <v>21</v>
      </c>
      <c r="F178" s="35">
        <f>E145-B143-J178</f>
        <v>11</v>
      </c>
      <c r="G178" s="35">
        <f>B145-E143-J178</f>
        <v>0</v>
      </c>
      <c r="H178" s="35">
        <f>E145-E143-J178</f>
        <v>0</v>
      </c>
      <c r="I178" s="35">
        <f>B145-B143-J178</f>
        <v>11</v>
      </c>
      <c r="J178" s="4">
        <v>9</v>
      </c>
    </row>
    <row r="179" spans="1:10" ht="18.75">
      <c r="A179" s="35">
        <v>2.5</v>
      </c>
      <c r="B179" s="35">
        <v>10</v>
      </c>
      <c r="C179" s="35">
        <f t="shared" si="7"/>
        <v>21</v>
      </c>
      <c r="D179" s="35">
        <v>36</v>
      </c>
      <c r="E179" s="35">
        <f t="shared" si="8"/>
        <v>25</v>
      </c>
      <c r="F179" s="35">
        <f>E146-B143-J179</f>
        <v>15</v>
      </c>
      <c r="G179" s="35">
        <f>B146-E143-J179</f>
        <v>4</v>
      </c>
      <c r="H179" s="35">
        <f>E146-E143-J179</f>
        <v>4</v>
      </c>
      <c r="I179" s="35">
        <f>B146-B143-J179</f>
        <v>15</v>
      </c>
      <c r="J179" s="4">
        <v>11</v>
      </c>
    </row>
    <row r="180" spans="1:10" ht="18.75">
      <c r="A180" s="35">
        <v>3.4</v>
      </c>
      <c r="B180" s="35">
        <v>13</v>
      </c>
      <c r="C180" s="35">
        <f t="shared" si="7"/>
        <v>30</v>
      </c>
      <c r="D180" s="35">
        <v>30</v>
      </c>
      <c r="E180" s="35">
        <f t="shared" si="8"/>
        <v>13</v>
      </c>
      <c r="F180" s="35">
        <f>E145-B144-J180</f>
        <v>0</v>
      </c>
      <c r="G180" s="35">
        <f>B145-E144-J180</f>
        <v>0</v>
      </c>
      <c r="H180" s="35">
        <f>E145-E144-J180</f>
        <v>0</v>
      </c>
      <c r="I180" s="35">
        <f>B145-B144-J180</f>
        <v>0</v>
      </c>
      <c r="J180" s="4">
        <v>17</v>
      </c>
    </row>
    <row r="181" spans="1:10" ht="18.75">
      <c r="A181" s="35">
        <v>3.6</v>
      </c>
      <c r="B181" s="35">
        <v>13</v>
      </c>
      <c r="C181" s="35">
        <f t="shared" si="7"/>
        <v>23</v>
      </c>
      <c r="D181" s="35">
        <v>56</v>
      </c>
      <c r="E181" s="35">
        <f t="shared" si="8"/>
        <v>46</v>
      </c>
      <c r="F181" s="35">
        <f>E147-B144-J181</f>
        <v>33</v>
      </c>
      <c r="G181" s="35">
        <f>B147-E144-J181</f>
        <v>33</v>
      </c>
      <c r="H181" s="35">
        <f>E147-E144-J181</f>
        <v>33</v>
      </c>
      <c r="I181" s="35">
        <f>B147-B144-J181</f>
        <v>33</v>
      </c>
      <c r="J181" s="4">
        <v>10</v>
      </c>
    </row>
    <row r="182" spans="1:10" ht="18.75">
      <c r="A182" s="35">
        <v>4.5</v>
      </c>
      <c r="B182" s="35">
        <v>30</v>
      </c>
      <c r="C182" s="35">
        <f t="shared" si="7"/>
        <v>36</v>
      </c>
      <c r="D182" s="35">
        <v>36</v>
      </c>
      <c r="E182" s="35">
        <f t="shared" si="8"/>
        <v>30</v>
      </c>
      <c r="F182" s="35">
        <f>E146-B145-J182</f>
        <v>0</v>
      </c>
      <c r="G182" s="35">
        <f>B146-E145-J182</f>
        <v>0</v>
      </c>
      <c r="H182" s="35">
        <f>E146-E145-J182</f>
        <v>0</v>
      </c>
      <c r="I182" s="35">
        <f>B146-B145-J182</f>
        <v>0</v>
      </c>
      <c r="J182" s="4">
        <v>6</v>
      </c>
    </row>
    <row r="183" spans="1:10" ht="18.75">
      <c r="A183" s="35">
        <v>4.5999999999999996</v>
      </c>
      <c r="B183" s="35">
        <v>30</v>
      </c>
      <c r="C183" s="35">
        <f t="shared" si="7"/>
        <v>45</v>
      </c>
      <c r="D183" s="35">
        <v>56</v>
      </c>
      <c r="E183" s="35">
        <f t="shared" si="8"/>
        <v>41</v>
      </c>
      <c r="F183" s="35">
        <f>E147-B145-J183</f>
        <v>11</v>
      </c>
      <c r="G183" s="35">
        <f>B147-E145-J183</f>
        <v>11</v>
      </c>
      <c r="H183" s="35">
        <f>E147-E145-J183</f>
        <v>11</v>
      </c>
      <c r="I183" s="35">
        <f>B147-B145-J183</f>
        <v>11</v>
      </c>
      <c r="J183" s="4">
        <v>15</v>
      </c>
    </row>
    <row r="184" spans="1:10" ht="18.75">
      <c r="A184" s="35">
        <v>5.6</v>
      </c>
      <c r="B184" s="35">
        <v>36</v>
      </c>
      <c r="C184" s="35">
        <f t="shared" si="7"/>
        <v>56</v>
      </c>
      <c r="D184" s="35">
        <v>56</v>
      </c>
      <c r="E184" s="35">
        <f t="shared" si="8"/>
        <v>36</v>
      </c>
      <c r="F184" s="35">
        <f>E147-B146-J184</f>
        <v>0</v>
      </c>
      <c r="G184" s="35">
        <f>B147-E146-J184</f>
        <v>0</v>
      </c>
      <c r="H184" s="35">
        <f>E147-E146-J184</f>
        <v>0</v>
      </c>
      <c r="I184" s="35">
        <f>B147-B146-J184</f>
        <v>0</v>
      </c>
      <c r="J184" s="4">
        <v>20</v>
      </c>
    </row>
    <row r="186" spans="1:10" ht="18.75">
      <c r="A186" s="49" t="s">
        <v>38</v>
      </c>
      <c r="B186" s="50"/>
      <c r="C186" s="50"/>
      <c r="D186" s="50"/>
      <c r="E186" s="50"/>
      <c r="F186" s="50"/>
      <c r="G186" s="50"/>
      <c r="H186" s="51"/>
    </row>
    <row r="206" spans="1:9" ht="20.25">
      <c r="A206" s="48" t="s">
        <v>98</v>
      </c>
      <c r="B206" s="46"/>
      <c r="C206" s="46"/>
      <c r="D206" s="46"/>
      <c r="E206" s="46"/>
      <c r="F206" s="46"/>
      <c r="G206" s="46"/>
      <c r="H206" s="46"/>
      <c r="I206" s="46"/>
    </row>
    <row r="207" spans="1:9" ht="20.25">
      <c r="A207" s="47" t="s">
        <v>99</v>
      </c>
      <c r="B207" s="46"/>
      <c r="C207" s="46"/>
      <c r="D207" s="47"/>
      <c r="E207" s="47"/>
      <c r="F207" s="47"/>
      <c r="G207" s="47"/>
      <c r="H207" s="47"/>
      <c r="I207" s="47"/>
    </row>
    <row r="208" spans="1:9" ht="20.25">
      <c r="A208" s="47"/>
      <c r="B208" s="46"/>
      <c r="C208" s="47"/>
      <c r="D208" s="47"/>
      <c r="E208" s="47"/>
      <c r="F208" s="47"/>
      <c r="G208" s="47"/>
      <c r="H208" s="47"/>
      <c r="I208" s="47"/>
    </row>
    <row r="209" spans="1:9" ht="20.25">
      <c r="A209" s="47" t="s">
        <v>100</v>
      </c>
      <c r="B209" s="46"/>
      <c r="C209" s="47"/>
      <c r="D209" s="47"/>
      <c r="E209" s="47"/>
      <c r="F209" s="47"/>
      <c r="G209" s="47"/>
      <c r="H209" s="47"/>
      <c r="I209" s="47"/>
    </row>
    <row r="210" spans="1:9" ht="20.25">
      <c r="A210" s="47" t="s">
        <v>101</v>
      </c>
      <c r="B210" s="46"/>
      <c r="C210" s="47"/>
      <c r="D210" s="47"/>
      <c r="E210" s="47"/>
      <c r="F210" s="47"/>
      <c r="G210" s="47"/>
      <c r="H210" s="47"/>
      <c r="I210" s="47"/>
    </row>
    <row r="211" spans="1:9" ht="20.25">
      <c r="A211" s="47" t="s">
        <v>102</v>
      </c>
      <c r="B211" s="46"/>
      <c r="C211" s="46"/>
      <c r="D211" s="47"/>
      <c r="E211" s="47"/>
      <c r="F211" s="47"/>
      <c r="G211" s="47"/>
      <c r="H211" s="47"/>
      <c r="I211" s="47"/>
    </row>
    <row r="212" spans="1:9" ht="20.25">
      <c r="A212" s="47"/>
      <c r="B212" s="46"/>
      <c r="C212" s="46"/>
      <c r="D212" s="47"/>
      <c r="E212" s="47"/>
      <c r="F212" s="47"/>
      <c r="G212" s="47"/>
      <c r="H212" s="47"/>
      <c r="I212" s="47"/>
    </row>
    <row r="213" spans="1:9" ht="20.25">
      <c r="A213" s="47" t="s">
        <v>103</v>
      </c>
      <c r="B213" s="46"/>
      <c r="C213" s="46"/>
      <c r="D213" s="46"/>
      <c r="E213" s="46"/>
      <c r="F213" s="46"/>
      <c r="G213" s="46"/>
      <c r="H213" s="46"/>
      <c r="I213" s="46"/>
    </row>
  </sheetData>
  <mergeCells count="32">
    <mergeCell ref="L1:L2"/>
    <mergeCell ref="L3:L5"/>
    <mergeCell ref="A7:B7"/>
    <mergeCell ref="D7:E7"/>
    <mergeCell ref="G7:H7"/>
    <mergeCell ref="A79:H79"/>
    <mergeCell ref="A81:D81"/>
    <mergeCell ref="A98:E98"/>
    <mergeCell ref="A1:A2"/>
    <mergeCell ref="B1:K1"/>
    <mergeCell ref="A55:H55"/>
    <mergeCell ref="A75:H75"/>
    <mergeCell ref="B77:G77"/>
    <mergeCell ref="A110:J110"/>
    <mergeCell ref="A120:C120"/>
    <mergeCell ref="A124:H124"/>
    <mergeCell ref="A104:B104"/>
    <mergeCell ref="A105:B105"/>
    <mergeCell ref="A106:B106"/>
    <mergeCell ref="A107:B107"/>
    <mergeCell ref="A108:B108"/>
    <mergeCell ref="A99:B99"/>
    <mergeCell ref="A100:B100"/>
    <mergeCell ref="A101:B101"/>
    <mergeCell ref="A102:B102"/>
    <mergeCell ref="A103:B103"/>
    <mergeCell ref="A186:H186"/>
    <mergeCell ref="A139:D139"/>
    <mergeCell ref="A141:B141"/>
    <mergeCell ref="D141:E141"/>
    <mergeCell ref="G141:H141"/>
    <mergeCell ref="A149:H14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7A560-2B9F-484A-B53E-200DC10B42E9}">
  <dimension ref="A1:K106"/>
  <sheetViews>
    <sheetView workbookViewId="0">
      <selection activeCell="I117" sqref="I117"/>
    </sheetView>
  </sheetViews>
  <sheetFormatPr defaultRowHeight="15"/>
  <cols>
    <col min="2" max="2" width="18.42578125" customWidth="1"/>
    <col min="3" max="3" width="9.42578125" customWidth="1"/>
    <col min="5" max="5" width="21.140625" customWidth="1"/>
  </cols>
  <sheetData>
    <row r="1" spans="1:10" ht="18.75">
      <c r="A1" s="66" t="s">
        <v>0</v>
      </c>
      <c r="B1" s="66" t="s">
        <v>1</v>
      </c>
      <c r="C1" s="66"/>
      <c r="D1" s="66"/>
      <c r="E1" s="66"/>
      <c r="F1" s="66"/>
      <c r="G1" s="66"/>
      <c r="H1" s="66"/>
      <c r="I1" s="66" t="s">
        <v>104</v>
      </c>
      <c r="J1" s="66"/>
    </row>
    <row r="2" spans="1:10" ht="18.75">
      <c r="A2" s="66"/>
      <c r="B2" s="34">
        <v>1.2</v>
      </c>
      <c r="C2" s="34">
        <v>1.3</v>
      </c>
      <c r="D2" s="34">
        <v>1.4</v>
      </c>
      <c r="E2" s="34">
        <v>2.2999999999999998</v>
      </c>
      <c r="F2" s="34">
        <v>3.4</v>
      </c>
      <c r="G2" s="34">
        <v>3.5</v>
      </c>
      <c r="H2" s="34">
        <v>4.5</v>
      </c>
      <c r="I2" s="66"/>
      <c r="J2" s="66"/>
    </row>
    <row r="3" spans="1:10" ht="18.75">
      <c r="A3" s="24" t="s">
        <v>3</v>
      </c>
      <c r="B3" s="4">
        <v>9</v>
      </c>
      <c r="C3" s="4">
        <v>18</v>
      </c>
      <c r="D3" s="4">
        <v>21</v>
      </c>
      <c r="E3" s="4">
        <v>7</v>
      </c>
      <c r="F3" s="4">
        <v>12</v>
      </c>
      <c r="G3" s="4">
        <v>19</v>
      </c>
      <c r="H3" s="4">
        <v>20</v>
      </c>
      <c r="I3" s="67">
        <v>33</v>
      </c>
      <c r="J3" s="67"/>
    </row>
    <row r="4" spans="1:10" ht="18.75">
      <c r="A4" s="24" t="s">
        <v>4</v>
      </c>
      <c r="B4" s="4">
        <v>6</v>
      </c>
      <c r="C4" s="4">
        <v>14</v>
      </c>
      <c r="D4" s="4">
        <v>18</v>
      </c>
      <c r="E4" s="4">
        <v>4</v>
      </c>
      <c r="F4" s="4">
        <v>9</v>
      </c>
      <c r="G4" s="4">
        <v>15</v>
      </c>
      <c r="H4" s="4">
        <v>16</v>
      </c>
      <c r="I4" s="67"/>
      <c r="J4" s="67"/>
    </row>
    <row r="5" spans="1:10" ht="18.75">
      <c r="A5" s="24" t="s">
        <v>5</v>
      </c>
      <c r="B5" s="4">
        <v>0.2</v>
      </c>
      <c r="C5" s="4">
        <v>0.25</v>
      </c>
      <c r="D5" s="4">
        <v>0.15</v>
      </c>
      <c r="E5" s="4">
        <v>0.4</v>
      </c>
      <c r="F5" s="4">
        <v>0.3</v>
      </c>
      <c r="G5" s="4">
        <v>0.12</v>
      </c>
      <c r="H5" s="4">
        <v>0.2</v>
      </c>
      <c r="I5" s="67"/>
      <c r="J5" s="67"/>
    </row>
    <row r="6" spans="1:10" ht="18.75">
      <c r="A6" s="19"/>
      <c r="B6" s="19"/>
      <c r="C6" s="19"/>
      <c r="D6" s="19"/>
      <c r="E6" s="19"/>
      <c r="F6" s="19"/>
      <c r="G6" s="19"/>
      <c r="H6" s="19"/>
      <c r="I6" s="26"/>
      <c r="J6" s="26"/>
    </row>
    <row r="7" spans="1:10" ht="18.75">
      <c r="A7" s="58" t="s">
        <v>6</v>
      </c>
      <c r="B7" s="58"/>
      <c r="C7" s="19"/>
      <c r="D7" s="58" t="s">
        <v>7</v>
      </c>
      <c r="E7" s="58"/>
      <c r="F7" s="19"/>
      <c r="G7" s="58" t="s">
        <v>8</v>
      </c>
      <c r="H7" s="58"/>
      <c r="I7" s="19"/>
      <c r="J7" s="19"/>
    </row>
    <row r="8" spans="1:10" ht="18.75">
      <c r="A8" s="4" t="s">
        <v>9</v>
      </c>
      <c r="B8" s="33">
        <v>0</v>
      </c>
      <c r="C8" s="19"/>
      <c r="D8" s="4" t="s">
        <v>10</v>
      </c>
      <c r="E8" s="33">
        <v>0</v>
      </c>
      <c r="F8" s="19"/>
      <c r="G8" s="4" t="s">
        <v>11</v>
      </c>
      <c r="H8" s="33">
        <f>E8-B8</f>
        <v>0</v>
      </c>
      <c r="I8" s="19"/>
      <c r="J8" s="19"/>
    </row>
    <row r="9" spans="1:10" ht="18.75">
      <c r="A9" s="4" t="s">
        <v>12</v>
      </c>
      <c r="B9" s="33">
        <v>9</v>
      </c>
      <c r="C9" s="19"/>
      <c r="D9" s="4" t="s">
        <v>13</v>
      </c>
      <c r="E9" s="33">
        <v>11</v>
      </c>
      <c r="F9" s="19"/>
      <c r="G9" s="4" t="s">
        <v>14</v>
      </c>
      <c r="H9" s="33">
        <f t="shared" ref="H9:H12" si="0">E9-B9</f>
        <v>2</v>
      </c>
      <c r="I9" s="19"/>
      <c r="J9" s="19"/>
    </row>
    <row r="10" spans="1:10" ht="18.75">
      <c r="A10" s="4" t="s">
        <v>15</v>
      </c>
      <c r="B10" s="33">
        <v>18</v>
      </c>
      <c r="C10" s="19"/>
      <c r="D10" s="4" t="s">
        <v>16</v>
      </c>
      <c r="E10" s="33">
        <v>18</v>
      </c>
      <c r="F10" s="19"/>
      <c r="G10" s="4" t="s">
        <v>17</v>
      </c>
      <c r="H10" s="33">
        <f t="shared" si="0"/>
        <v>0</v>
      </c>
      <c r="I10" s="19"/>
      <c r="J10" s="19"/>
    </row>
    <row r="11" spans="1:10" ht="18.75">
      <c r="A11" s="4" t="s">
        <v>18</v>
      </c>
      <c r="B11" s="33">
        <v>30</v>
      </c>
      <c r="C11" s="19"/>
      <c r="D11" s="4" t="s">
        <v>19</v>
      </c>
      <c r="E11" s="33">
        <v>30</v>
      </c>
      <c r="F11" s="19"/>
      <c r="G11" s="4" t="s">
        <v>20</v>
      </c>
      <c r="H11" s="33">
        <f t="shared" si="0"/>
        <v>0</v>
      </c>
      <c r="I11" s="19"/>
      <c r="J11" s="19"/>
    </row>
    <row r="12" spans="1:10" ht="18.75">
      <c r="A12" s="4" t="s">
        <v>21</v>
      </c>
      <c r="B12" s="33">
        <v>50</v>
      </c>
      <c r="C12" s="19"/>
      <c r="D12" s="4" t="s">
        <v>22</v>
      </c>
      <c r="E12" s="33">
        <v>50</v>
      </c>
      <c r="F12" s="19"/>
      <c r="G12" s="4" t="s">
        <v>23</v>
      </c>
      <c r="H12" s="33">
        <f t="shared" si="0"/>
        <v>0</v>
      </c>
      <c r="I12" s="19"/>
      <c r="J12" s="19"/>
    </row>
    <row r="35" spans="1:9">
      <c r="A35" t="s">
        <v>27</v>
      </c>
      <c r="C35" t="s">
        <v>105</v>
      </c>
      <c r="D35" t="s">
        <v>106</v>
      </c>
    </row>
    <row r="37" spans="1:9" ht="18.75">
      <c r="A37" s="58" t="s">
        <v>39</v>
      </c>
      <c r="B37" s="58"/>
      <c r="C37" s="58"/>
      <c r="D37" s="58"/>
      <c r="E37" s="58"/>
      <c r="F37" s="58"/>
      <c r="G37" s="58"/>
      <c r="H37" s="58"/>
      <c r="I37" s="23"/>
    </row>
    <row r="38" spans="1:9" ht="15.75">
      <c r="A38" s="23"/>
      <c r="B38" s="23"/>
      <c r="C38" s="23"/>
      <c r="D38" s="23"/>
      <c r="E38" s="23"/>
      <c r="F38" s="23"/>
      <c r="G38" s="23"/>
      <c r="H38" s="23"/>
      <c r="I38" s="23"/>
    </row>
    <row r="39" spans="1:9" ht="18.75">
      <c r="A39" s="19" t="s">
        <v>107</v>
      </c>
      <c r="B39" s="19"/>
      <c r="C39" s="19"/>
      <c r="D39" s="19"/>
      <c r="E39" s="19"/>
      <c r="F39" s="19"/>
      <c r="G39" s="23"/>
      <c r="H39" s="23"/>
      <c r="I39" s="23"/>
    </row>
    <row r="40" spans="1:9" ht="15.75">
      <c r="A40" s="23"/>
      <c r="B40" s="23"/>
      <c r="C40" s="23"/>
      <c r="D40" s="23"/>
      <c r="E40" s="23"/>
      <c r="F40" s="23"/>
      <c r="G40" s="23"/>
      <c r="H40" s="23"/>
      <c r="I40" s="23"/>
    </row>
    <row r="41" spans="1:9" ht="18.75">
      <c r="A41" s="24" t="s">
        <v>40</v>
      </c>
      <c r="B41" s="58" t="s">
        <v>108</v>
      </c>
      <c r="C41" s="58"/>
      <c r="D41" s="58"/>
      <c r="E41" s="58"/>
      <c r="F41" s="58"/>
      <c r="G41" s="58"/>
      <c r="H41" s="23"/>
      <c r="I41" s="23"/>
    </row>
    <row r="42" spans="1:9" ht="15.75">
      <c r="A42" s="23"/>
      <c r="B42" s="23"/>
      <c r="C42" s="23"/>
      <c r="D42" s="23"/>
      <c r="E42" s="23"/>
      <c r="F42" s="23"/>
      <c r="G42" s="23"/>
      <c r="H42" s="23"/>
      <c r="I42" s="23"/>
    </row>
    <row r="43" spans="1:9" ht="15.75">
      <c r="A43" s="57" t="s">
        <v>109</v>
      </c>
      <c r="B43" s="57"/>
      <c r="C43" s="57"/>
      <c r="D43" s="57"/>
      <c r="E43" s="57"/>
      <c r="F43" s="57"/>
      <c r="G43" s="23"/>
      <c r="H43" s="23"/>
      <c r="I43" s="23"/>
    </row>
    <row r="44" spans="1:9" ht="15.75">
      <c r="A44" s="70" t="s">
        <v>110</v>
      </c>
      <c r="B44" s="70"/>
      <c r="C44" s="70"/>
      <c r="D44" s="70"/>
      <c r="E44" s="70"/>
      <c r="F44" s="23"/>
      <c r="G44" s="23"/>
      <c r="H44" s="23"/>
      <c r="I44" s="23"/>
    </row>
    <row r="45" spans="1:9" ht="15.75">
      <c r="A45" s="23"/>
      <c r="B45" s="23"/>
      <c r="C45" s="23"/>
      <c r="D45" s="23"/>
      <c r="E45" s="23"/>
      <c r="F45" s="23"/>
      <c r="G45" s="23"/>
      <c r="H45" s="23"/>
      <c r="I45" s="23"/>
    </row>
    <row r="46" spans="1:9" ht="15.75">
      <c r="A46" s="57" t="s">
        <v>111</v>
      </c>
      <c r="B46" s="57"/>
      <c r="C46" s="57"/>
      <c r="D46" s="57"/>
      <c r="E46" s="57"/>
      <c r="F46" s="57"/>
      <c r="G46" s="57"/>
      <c r="H46" s="57"/>
      <c r="I46" s="57"/>
    </row>
    <row r="47" spans="1:9" ht="15.75">
      <c r="A47" s="27" t="s">
        <v>112</v>
      </c>
      <c r="B47" s="23"/>
      <c r="C47" s="23"/>
      <c r="D47" s="23"/>
      <c r="E47" s="23"/>
    </row>
    <row r="48" spans="1:9" ht="15.75">
      <c r="A48" s="28" t="s">
        <v>113</v>
      </c>
      <c r="B48" s="23"/>
      <c r="C48" s="23"/>
      <c r="D48" s="23"/>
      <c r="E48" s="23"/>
    </row>
    <row r="49" spans="1:5" ht="15.75">
      <c r="A49" s="28" t="s">
        <v>114</v>
      </c>
      <c r="B49" s="23"/>
      <c r="C49" s="23"/>
      <c r="D49" s="23"/>
      <c r="E49" s="23"/>
    </row>
    <row r="50" spans="1:5" ht="15.75">
      <c r="A50" s="28" t="s">
        <v>115</v>
      </c>
      <c r="B50" s="23"/>
      <c r="C50" s="23"/>
      <c r="D50" s="23"/>
      <c r="E50" s="23"/>
    </row>
    <row r="51" spans="1:5" ht="15.75">
      <c r="A51" s="28" t="s">
        <v>116</v>
      </c>
      <c r="B51" s="23"/>
      <c r="C51" s="23"/>
      <c r="D51" s="23"/>
      <c r="E51" s="23"/>
    </row>
    <row r="52" spans="1:5" ht="15.75">
      <c r="A52" s="28" t="s">
        <v>117</v>
      </c>
      <c r="B52" s="23"/>
      <c r="C52" s="23"/>
      <c r="D52" s="23"/>
      <c r="E52" s="23"/>
    </row>
    <row r="53" spans="1:5" ht="15.75">
      <c r="A53" s="28" t="s">
        <v>118</v>
      </c>
      <c r="B53" s="23"/>
      <c r="C53" s="23"/>
      <c r="D53" s="23"/>
      <c r="E53" s="23"/>
    </row>
    <row r="54" spans="1:5" ht="15.75">
      <c r="A54" s="29" t="s">
        <v>119</v>
      </c>
      <c r="B54" s="23"/>
      <c r="C54" s="23"/>
      <c r="D54" s="23"/>
      <c r="E54" s="23"/>
    </row>
    <row r="55" spans="1:5" ht="15.75">
      <c r="A55" s="23"/>
      <c r="B55" s="23"/>
      <c r="C55" s="23"/>
      <c r="D55" s="23"/>
      <c r="E55" s="23"/>
    </row>
    <row r="56" spans="1:5" ht="15.75">
      <c r="A56" s="57" t="s">
        <v>58</v>
      </c>
      <c r="B56" s="57"/>
      <c r="C56" s="57"/>
      <c r="D56" s="57"/>
      <c r="E56" s="57"/>
    </row>
    <row r="57" spans="1:5" ht="15.75">
      <c r="A57" s="71" t="s">
        <v>120</v>
      </c>
      <c r="B57" s="72"/>
      <c r="C57" s="23"/>
      <c r="D57" s="23"/>
      <c r="E57" s="23"/>
    </row>
    <row r="58" spans="1:5" ht="15.75">
      <c r="A58" s="68" t="s">
        <v>121</v>
      </c>
      <c r="B58" s="69"/>
      <c r="C58" s="23"/>
      <c r="D58" s="23"/>
      <c r="E58" s="23"/>
    </row>
    <row r="59" spans="1:5" ht="15.75">
      <c r="A59" s="68" t="s">
        <v>122</v>
      </c>
      <c r="B59" s="69"/>
      <c r="C59" s="23"/>
      <c r="D59" s="23"/>
      <c r="E59" s="23"/>
    </row>
    <row r="60" spans="1:5" ht="15.75">
      <c r="A60" s="68" t="s">
        <v>123</v>
      </c>
      <c r="B60" s="69"/>
      <c r="C60" s="23"/>
      <c r="D60" s="23"/>
      <c r="E60" s="23"/>
    </row>
    <row r="61" spans="1:5" ht="15.75">
      <c r="A61" s="68" t="s">
        <v>124</v>
      </c>
      <c r="B61" s="69"/>
      <c r="C61" s="23"/>
      <c r="D61" s="23"/>
      <c r="E61" s="23"/>
    </row>
    <row r="62" spans="1:5" ht="15.75">
      <c r="A62" s="68" t="s">
        <v>125</v>
      </c>
      <c r="B62" s="69"/>
      <c r="C62" s="23"/>
      <c r="D62" s="23"/>
      <c r="E62" s="23"/>
    </row>
    <row r="63" spans="1:5" ht="15.75">
      <c r="A63" s="73" t="s">
        <v>126</v>
      </c>
      <c r="B63" s="74"/>
      <c r="C63" s="23"/>
      <c r="D63" s="23"/>
      <c r="E63" s="23"/>
    </row>
    <row r="65" spans="1:11" ht="15.75">
      <c r="A65" s="57" t="s">
        <v>69</v>
      </c>
      <c r="B65" s="57"/>
      <c r="C65" s="57"/>
      <c r="D65" s="57"/>
      <c r="E65" s="57"/>
      <c r="F65" s="57"/>
      <c r="G65" s="57"/>
      <c r="H65" s="57"/>
      <c r="I65" s="57"/>
      <c r="J65" s="57"/>
    </row>
    <row r="73" spans="1:11" ht="15.75">
      <c r="A73" s="57" t="s">
        <v>70</v>
      </c>
      <c r="B73" s="57"/>
      <c r="C73" s="57"/>
    </row>
    <row r="78" spans="1:11" ht="18.75">
      <c r="A78" s="58" t="s">
        <v>71</v>
      </c>
      <c r="B78" s="58"/>
      <c r="C78" s="58"/>
      <c r="D78" s="58"/>
      <c r="E78" s="58"/>
      <c r="F78" s="58"/>
      <c r="G78" s="58"/>
      <c r="H78" s="58"/>
      <c r="I78" s="19"/>
      <c r="J78" s="19"/>
      <c r="K78" s="19"/>
    </row>
    <row r="79" spans="1:11" ht="18.7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</row>
    <row r="80" spans="1:11" ht="18.75">
      <c r="A80" s="24" t="s">
        <v>72</v>
      </c>
      <c r="B80" s="33" t="s">
        <v>73</v>
      </c>
      <c r="C80" s="33" t="s">
        <v>74</v>
      </c>
      <c r="D80" s="33" t="s">
        <v>75</v>
      </c>
      <c r="E80" s="33" t="s">
        <v>127</v>
      </c>
      <c r="F80" s="33" t="s">
        <v>78</v>
      </c>
      <c r="G80" s="33" t="s">
        <v>128</v>
      </c>
      <c r="H80" s="33" t="s">
        <v>80</v>
      </c>
      <c r="I80" s="33" t="s">
        <v>82</v>
      </c>
      <c r="J80" s="30"/>
      <c r="K80" s="30"/>
    </row>
    <row r="81" spans="1:11" ht="18.75">
      <c r="A81" s="24" t="s">
        <v>83</v>
      </c>
      <c r="B81" s="40">
        <v>0</v>
      </c>
      <c r="C81" s="40">
        <v>16</v>
      </c>
      <c r="D81" s="40">
        <v>0</v>
      </c>
      <c r="E81" s="40">
        <v>5</v>
      </c>
      <c r="F81" s="40">
        <v>10</v>
      </c>
      <c r="G81" s="40">
        <v>0</v>
      </c>
      <c r="H81" s="40">
        <v>20</v>
      </c>
      <c r="I81" s="41">
        <v>0</v>
      </c>
      <c r="J81" s="19"/>
      <c r="K81" s="19"/>
    </row>
    <row r="82" spans="1:11" ht="18.75">
      <c r="A82" s="24" t="s">
        <v>84</v>
      </c>
      <c r="B82" s="4">
        <v>1</v>
      </c>
      <c r="C82" s="4">
        <v>1</v>
      </c>
      <c r="D82" s="4">
        <v>1</v>
      </c>
      <c r="E82" s="4">
        <v>1</v>
      </c>
      <c r="F82" s="4">
        <v>1</v>
      </c>
      <c r="G82" s="4">
        <v>1</v>
      </c>
      <c r="H82" s="4">
        <v>1</v>
      </c>
      <c r="I82" s="4">
        <v>1</v>
      </c>
      <c r="J82" s="19"/>
      <c r="K82" s="19"/>
    </row>
    <row r="83" spans="1:11" ht="18.75">
      <c r="A83" s="24" t="s">
        <v>85</v>
      </c>
      <c r="B83" s="38">
        <v>9</v>
      </c>
      <c r="C83" s="38">
        <v>14</v>
      </c>
      <c r="D83" s="38">
        <v>21</v>
      </c>
      <c r="E83" s="38">
        <v>14</v>
      </c>
      <c r="F83" s="38">
        <v>23</v>
      </c>
      <c r="G83" s="38">
        <v>33</v>
      </c>
      <c r="H83" s="38">
        <v>39</v>
      </c>
      <c r="I83" s="39">
        <v>39</v>
      </c>
      <c r="J83" s="19"/>
      <c r="K83" s="19"/>
    </row>
    <row r="84" spans="1:11" ht="18.75">
      <c r="A84" s="24" t="s">
        <v>86</v>
      </c>
      <c r="B84" s="38">
        <v>0</v>
      </c>
      <c r="C84" s="38">
        <v>0</v>
      </c>
      <c r="D84" s="38">
        <v>0</v>
      </c>
      <c r="E84" s="38">
        <v>9</v>
      </c>
      <c r="F84" s="38">
        <v>14</v>
      </c>
      <c r="G84" s="38">
        <v>14</v>
      </c>
      <c r="H84" s="38">
        <v>23</v>
      </c>
      <c r="I84" s="39">
        <v>39</v>
      </c>
      <c r="J84" s="19"/>
      <c r="K84" s="19"/>
    </row>
    <row r="85" spans="1:11" ht="18.75">
      <c r="A85" s="24" t="s">
        <v>87</v>
      </c>
      <c r="B85" s="4">
        <f>B4</f>
        <v>6</v>
      </c>
      <c r="C85" s="4">
        <f t="shared" ref="C85:I85" si="1">C4</f>
        <v>14</v>
      </c>
      <c r="D85" s="4">
        <f t="shared" si="1"/>
        <v>18</v>
      </c>
      <c r="E85" s="4">
        <f t="shared" si="1"/>
        <v>4</v>
      </c>
      <c r="F85" s="4">
        <f t="shared" si="1"/>
        <v>9</v>
      </c>
      <c r="G85" s="4">
        <f t="shared" si="1"/>
        <v>15</v>
      </c>
      <c r="H85" s="4">
        <f t="shared" si="1"/>
        <v>16</v>
      </c>
      <c r="I85" s="4">
        <v>0</v>
      </c>
      <c r="J85" s="19"/>
      <c r="K85" s="19"/>
    </row>
    <row r="86" spans="1:11" ht="18.75">
      <c r="A86" s="24" t="s">
        <v>88</v>
      </c>
      <c r="B86" s="4">
        <f>B83-B84</f>
        <v>9</v>
      </c>
      <c r="C86" s="4">
        <f t="shared" ref="C86:I86" si="2">C83-C84</f>
        <v>14</v>
      </c>
      <c r="D86" s="4">
        <f t="shared" si="2"/>
        <v>21</v>
      </c>
      <c r="E86" s="4">
        <f t="shared" si="2"/>
        <v>5</v>
      </c>
      <c r="F86" s="4">
        <f t="shared" si="2"/>
        <v>9</v>
      </c>
      <c r="G86" s="4">
        <f t="shared" si="2"/>
        <v>19</v>
      </c>
      <c r="H86" s="4">
        <f t="shared" si="2"/>
        <v>16</v>
      </c>
      <c r="I86" s="4">
        <f t="shared" si="2"/>
        <v>0</v>
      </c>
      <c r="J86" s="19">
        <f>SUM(B86:I86)</f>
        <v>93</v>
      </c>
      <c r="K86" s="19"/>
    </row>
    <row r="87" spans="1:11" ht="18.75">
      <c r="A87" s="24" t="s">
        <v>89</v>
      </c>
      <c r="B87" s="4">
        <f>B3</f>
        <v>9</v>
      </c>
      <c r="C87" s="4">
        <f t="shared" ref="C87:I87" si="3">C3</f>
        <v>18</v>
      </c>
      <c r="D87" s="4">
        <f t="shared" si="3"/>
        <v>21</v>
      </c>
      <c r="E87" s="4">
        <f t="shared" si="3"/>
        <v>7</v>
      </c>
      <c r="F87" s="4">
        <f t="shared" si="3"/>
        <v>12</v>
      </c>
      <c r="G87" s="4">
        <f t="shared" si="3"/>
        <v>19</v>
      </c>
      <c r="H87" s="4">
        <f t="shared" si="3"/>
        <v>20</v>
      </c>
      <c r="I87" s="4">
        <v>0</v>
      </c>
      <c r="J87" s="19">
        <f>SUM(B87:I87)</f>
        <v>106</v>
      </c>
      <c r="K87" s="19"/>
    </row>
    <row r="88" spans="1:11" ht="18.75">
      <c r="A88" s="24" t="s">
        <v>90</v>
      </c>
      <c r="B88" s="4">
        <f>B5</f>
        <v>0.2</v>
      </c>
      <c r="C88" s="4">
        <f t="shared" ref="C88:I88" si="4">C5</f>
        <v>0.25</v>
      </c>
      <c r="D88" s="4">
        <f t="shared" si="4"/>
        <v>0.15</v>
      </c>
      <c r="E88" s="4">
        <f t="shared" si="4"/>
        <v>0.4</v>
      </c>
      <c r="F88" s="4">
        <f t="shared" si="4"/>
        <v>0.3</v>
      </c>
      <c r="G88" s="4">
        <f t="shared" si="4"/>
        <v>0.12</v>
      </c>
      <c r="H88" s="4">
        <f t="shared" si="4"/>
        <v>0.2</v>
      </c>
      <c r="I88" s="4">
        <v>0</v>
      </c>
      <c r="J88" s="19"/>
      <c r="K88" s="19"/>
    </row>
    <row r="89" spans="1:11" ht="18.75">
      <c r="A89" s="24" t="s">
        <v>91</v>
      </c>
      <c r="B89" s="4">
        <f t="shared" ref="B89:H89" si="5">B87-B88*B81</f>
        <v>9</v>
      </c>
      <c r="C89" s="4">
        <f t="shared" si="5"/>
        <v>14</v>
      </c>
      <c r="D89" s="4">
        <f t="shared" si="5"/>
        <v>21</v>
      </c>
      <c r="E89" s="4">
        <f t="shared" si="5"/>
        <v>5</v>
      </c>
      <c r="F89" s="4">
        <f t="shared" si="5"/>
        <v>9</v>
      </c>
      <c r="G89" s="4">
        <f t="shared" si="5"/>
        <v>19</v>
      </c>
      <c r="H89" s="4">
        <f t="shared" si="5"/>
        <v>16</v>
      </c>
      <c r="I89" s="4">
        <v>0</v>
      </c>
      <c r="J89" s="19"/>
      <c r="K89" s="19"/>
    </row>
    <row r="90" spans="1:11" ht="18.75">
      <c r="A90" s="24" t="s">
        <v>129</v>
      </c>
      <c r="B90" s="4">
        <v>33</v>
      </c>
      <c r="C90" s="19"/>
      <c r="D90" s="19"/>
      <c r="E90" s="19"/>
      <c r="F90" s="19"/>
      <c r="G90" s="19"/>
      <c r="H90" s="19"/>
      <c r="I90" s="19"/>
      <c r="J90" s="25">
        <f>I84</f>
        <v>39</v>
      </c>
      <c r="K90" s="19" t="s">
        <v>130</v>
      </c>
    </row>
    <row r="93" spans="1:11" ht="18.75">
      <c r="A93" s="75" t="s">
        <v>131</v>
      </c>
      <c r="B93" s="19"/>
      <c r="C93" s="19"/>
    </row>
    <row r="94" spans="1:11" ht="18.75">
      <c r="A94" s="19" t="s">
        <v>99</v>
      </c>
      <c r="B94" s="19"/>
      <c r="C94" s="19"/>
    </row>
    <row r="95" spans="1:11" ht="18.75">
      <c r="A95" s="19" t="s">
        <v>132</v>
      </c>
      <c r="B95" s="19"/>
      <c r="C95" s="19"/>
    </row>
    <row r="96" spans="1:11" ht="18.75">
      <c r="A96" s="19" t="s">
        <v>133</v>
      </c>
      <c r="B96" s="19"/>
      <c r="C96" s="19"/>
    </row>
    <row r="97" spans="1:3" ht="18.75">
      <c r="A97" s="19" t="s">
        <v>134</v>
      </c>
      <c r="B97" s="19"/>
      <c r="C97" s="19"/>
    </row>
    <row r="98" spans="1:3" ht="18.75">
      <c r="A98" s="19" t="s">
        <v>135</v>
      </c>
      <c r="B98" s="19"/>
      <c r="C98" s="19"/>
    </row>
    <row r="99" spans="1:3" ht="18.75">
      <c r="A99" s="19"/>
      <c r="B99" s="19"/>
      <c r="C99" s="19"/>
    </row>
    <row r="100" spans="1:3" ht="18.75">
      <c r="A100" s="19" t="s">
        <v>101</v>
      </c>
      <c r="B100" s="19"/>
      <c r="C100" s="19"/>
    </row>
    <row r="101" spans="1:3" ht="18.75">
      <c r="A101" s="19" t="s">
        <v>136</v>
      </c>
      <c r="B101" s="19"/>
      <c r="C101" s="19"/>
    </row>
    <row r="102" spans="1:3" ht="18.75">
      <c r="A102" s="19" t="s">
        <v>137</v>
      </c>
      <c r="B102" s="19"/>
      <c r="C102" s="19"/>
    </row>
    <row r="103" spans="1:3" ht="18.75">
      <c r="A103" s="19" t="s">
        <v>138</v>
      </c>
      <c r="B103" s="19"/>
      <c r="C103" s="19"/>
    </row>
    <row r="104" spans="1:3" ht="18.75">
      <c r="A104" s="19" t="s">
        <v>139</v>
      </c>
      <c r="B104" s="19"/>
      <c r="C104" s="19"/>
    </row>
    <row r="106" spans="1:3" ht="18.75">
      <c r="A106" s="19" t="s">
        <v>140</v>
      </c>
    </row>
  </sheetData>
  <mergeCells count="23">
    <mergeCell ref="A62:B62"/>
    <mergeCell ref="A63:B63"/>
    <mergeCell ref="A65:J65"/>
    <mergeCell ref="A73:C73"/>
    <mergeCell ref="A78:H78"/>
    <mergeCell ref="A61:B61"/>
    <mergeCell ref="A37:H37"/>
    <mergeCell ref="B41:G41"/>
    <mergeCell ref="A43:F43"/>
    <mergeCell ref="A46:I46"/>
    <mergeCell ref="A44:E44"/>
    <mergeCell ref="A56:E56"/>
    <mergeCell ref="A57:B57"/>
    <mergeCell ref="A58:B58"/>
    <mergeCell ref="A59:B59"/>
    <mergeCell ref="A60:B60"/>
    <mergeCell ref="A1:A2"/>
    <mergeCell ref="B1:H1"/>
    <mergeCell ref="I1:J2"/>
    <mergeCell ref="I3:J5"/>
    <mergeCell ref="A7:B7"/>
    <mergeCell ref="D7:E7"/>
    <mergeCell ref="G7:H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5AE0F-E9C0-4A77-9D96-6441F477A93F}">
  <dimension ref="A1:G112"/>
  <sheetViews>
    <sheetView showGridLines="0" topLeftCell="A14" workbookViewId="0">
      <selection activeCell="A2" sqref="A2"/>
    </sheetView>
  </sheetViews>
  <sheetFormatPr defaultRowHeight="15"/>
  <cols>
    <col min="1" max="1" width="2.5703125" customWidth="1"/>
    <col min="2" max="2" width="8.28515625" customWidth="1"/>
    <col min="3" max="3" width="37.140625" bestFit="1" customWidth="1"/>
    <col min="4" max="4" width="20.85546875" bestFit="1" customWidth="1"/>
    <col min="5" max="5" width="27" bestFit="1" customWidth="1"/>
    <col min="6" max="6" width="16.85546875" bestFit="1" customWidth="1"/>
    <col min="7" max="7" width="8.140625" customWidth="1"/>
  </cols>
  <sheetData>
    <row r="1" spans="1:5" ht="15.75">
      <c r="A1" s="76" t="s">
        <v>141</v>
      </c>
    </row>
    <row r="2" spans="1:5" ht="15.75">
      <c r="A2" s="76" t="s">
        <v>142</v>
      </c>
    </row>
    <row r="3" spans="1:5" ht="15.75">
      <c r="A3" s="76" t="s">
        <v>143</v>
      </c>
    </row>
    <row r="4" spans="1:5" ht="15.75">
      <c r="A4" s="76" t="s">
        <v>144</v>
      </c>
    </row>
    <row r="5" spans="1:5" ht="15.75">
      <c r="A5" s="76" t="s">
        <v>145</v>
      </c>
    </row>
    <row r="6" spans="1:5" ht="15.75">
      <c r="A6" s="76"/>
      <c r="B6" t="s">
        <v>146</v>
      </c>
    </row>
    <row r="7" spans="1:5" ht="15.75">
      <c r="A7" s="76"/>
      <c r="B7" t="s">
        <v>147</v>
      </c>
    </row>
    <row r="8" spans="1:5" ht="15.75">
      <c r="A8" s="76"/>
      <c r="B8" t="s">
        <v>148</v>
      </c>
    </row>
    <row r="9" spans="1:5" ht="15.75">
      <c r="A9" s="76" t="s">
        <v>149</v>
      </c>
    </row>
    <row r="10" spans="1:5">
      <c r="B10" t="s">
        <v>150</v>
      </c>
    </row>
    <row r="11" spans="1:5">
      <c r="B11" t="s">
        <v>151</v>
      </c>
    </row>
    <row r="14" spans="1:5">
      <c r="A14" t="s">
        <v>152</v>
      </c>
    </row>
    <row r="15" spans="1:5" ht="15.75">
      <c r="B15" s="77" t="s">
        <v>153</v>
      </c>
      <c r="C15" s="77" t="s">
        <v>154</v>
      </c>
      <c r="D15" s="77" t="s">
        <v>155</v>
      </c>
      <c r="E15" s="77" t="s">
        <v>156</v>
      </c>
    </row>
    <row r="16" spans="1:5">
      <c r="B16" s="78" t="s">
        <v>157</v>
      </c>
      <c r="C16" s="78" t="s">
        <v>158</v>
      </c>
      <c r="D16" s="78">
        <v>73.333333333333286</v>
      </c>
      <c r="E16" s="78">
        <v>22.499999999999979</v>
      </c>
    </row>
    <row r="19" spans="1:6">
      <c r="A19" t="s">
        <v>159</v>
      </c>
    </row>
    <row r="20" spans="1:6" ht="15.75">
      <c r="B20" s="77" t="s">
        <v>153</v>
      </c>
      <c r="C20" s="77" t="s">
        <v>154</v>
      </c>
      <c r="D20" s="77" t="s">
        <v>155</v>
      </c>
      <c r="E20" s="77" t="s">
        <v>156</v>
      </c>
      <c r="F20" s="77" t="s">
        <v>160</v>
      </c>
    </row>
    <row r="21" spans="1:6">
      <c r="B21" s="79" t="s">
        <v>161</v>
      </c>
      <c r="C21" s="79" t="s">
        <v>162</v>
      </c>
      <c r="D21" s="79">
        <v>0</v>
      </c>
      <c r="E21" s="79">
        <v>0</v>
      </c>
      <c r="F21" s="79" t="s">
        <v>163</v>
      </c>
    </row>
    <row r="22" spans="1:6">
      <c r="B22" s="79" t="s">
        <v>164</v>
      </c>
      <c r="C22" s="79" t="s">
        <v>165</v>
      </c>
      <c r="D22" s="79">
        <v>20</v>
      </c>
      <c r="E22" s="79">
        <v>0</v>
      </c>
      <c r="F22" s="79" t="s">
        <v>163</v>
      </c>
    </row>
    <row r="23" spans="1:6">
      <c r="B23" s="79" t="s">
        <v>166</v>
      </c>
      <c r="C23" s="79" t="s">
        <v>167</v>
      </c>
      <c r="D23" s="79">
        <v>0</v>
      </c>
      <c r="E23" s="79">
        <v>0</v>
      </c>
      <c r="F23" s="79" t="s">
        <v>163</v>
      </c>
    </row>
    <row r="24" spans="1:6">
      <c r="B24" s="79" t="s">
        <v>168</v>
      </c>
      <c r="C24" s="79" t="s">
        <v>169</v>
      </c>
      <c r="D24" s="79">
        <v>0</v>
      </c>
      <c r="E24" s="79">
        <v>0</v>
      </c>
      <c r="F24" s="79" t="s">
        <v>163</v>
      </c>
    </row>
    <row r="25" spans="1:6">
      <c r="B25" s="79" t="s">
        <v>170</v>
      </c>
      <c r="C25" s="79" t="s">
        <v>171</v>
      </c>
      <c r="D25" s="79">
        <v>3.3333333333333255</v>
      </c>
      <c r="E25" s="79">
        <v>0</v>
      </c>
      <c r="F25" s="79" t="s">
        <v>163</v>
      </c>
    </row>
    <row r="26" spans="1:6">
      <c r="B26" s="79" t="s">
        <v>172</v>
      </c>
      <c r="C26" s="79" t="s">
        <v>173</v>
      </c>
      <c r="D26" s="79">
        <v>0</v>
      </c>
      <c r="E26" s="79">
        <v>0</v>
      </c>
      <c r="F26" s="79" t="s">
        <v>163</v>
      </c>
    </row>
    <row r="27" spans="1:6">
      <c r="B27" s="79" t="s">
        <v>174</v>
      </c>
      <c r="C27" s="79" t="s">
        <v>175</v>
      </c>
      <c r="D27" s="79">
        <v>0</v>
      </c>
      <c r="E27" s="79">
        <v>0</v>
      </c>
      <c r="F27" s="79" t="s">
        <v>163</v>
      </c>
    </row>
    <row r="28" spans="1:6">
      <c r="B28" s="79" t="s">
        <v>176</v>
      </c>
      <c r="C28" s="79" t="s">
        <v>177</v>
      </c>
      <c r="D28" s="79">
        <v>49.999999999999957</v>
      </c>
      <c r="E28" s="79">
        <v>22.499999999999979</v>
      </c>
      <c r="F28" s="79" t="s">
        <v>163</v>
      </c>
    </row>
    <row r="29" spans="1:6">
      <c r="B29" s="79" t="s">
        <v>178</v>
      </c>
      <c r="C29" s="79" t="s">
        <v>179</v>
      </c>
      <c r="D29" s="79">
        <v>0</v>
      </c>
      <c r="E29" s="79">
        <v>0</v>
      </c>
      <c r="F29" s="79" t="s">
        <v>163</v>
      </c>
    </row>
    <row r="30" spans="1:6">
      <c r="B30" s="79" t="s">
        <v>180</v>
      </c>
      <c r="C30" s="79" t="s">
        <v>181</v>
      </c>
      <c r="D30" s="79">
        <v>0</v>
      </c>
      <c r="E30" s="79">
        <v>0</v>
      </c>
      <c r="F30" s="79" t="s">
        <v>163</v>
      </c>
    </row>
    <row r="31" spans="1:6">
      <c r="B31" s="79" t="s">
        <v>182</v>
      </c>
      <c r="C31" s="79" t="s">
        <v>183</v>
      </c>
      <c r="D31" s="79">
        <v>10</v>
      </c>
      <c r="E31" s="79">
        <v>10</v>
      </c>
      <c r="F31" s="79" t="s">
        <v>163</v>
      </c>
    </row>
    <row r="32" spans="1:6">
      <c r="B32" s="79" t="s">
        <v>184</v>
      </c>
      <c r="C32" s="79" t="s">
        <v>185</v>
      </c>
      <c r="D32" s="79">
        <v>8</v>
      </c>
      <c r="E32" s="79">
        <v>13</v>
      </c>
      <c r="F32" s="79" t="s">
        <v>163</v>
      </c>
    </row>
    <row r="33" spans="2:6">
      <c r="B33" s="79" t="s">
        <v>186</v>
      </c>
      <c r="C33" s="79" t="s">
        <v>187</v>
      </c>
      <c r="D33" s="79">
        <v>24</v>
      </c>
      <c r="E33" s="79">
        <v>24</v>
      </c>
      <c r="F33" s="79" t="s">
        <v>163</v>
      </c>
    </row>
    <row r="34" spans="2:6">
      <c r="B34" s="79" t="s">
        <v>188</v>
      </c>
      <c r="C34" s="79" t="s">
        <v>189</v>
      </c>
      <c r="D34" s="79">
        <v>25</v>
      </c>
      <c r="E34" s="79">
        <v>30</v>
      </c>
      <c r="F34" s="79" t="s">
        <v>163</v>
      </c>
    </row>
    <row r="35" spans="2:6">
      <c r="B35" s="79" t="s">
        <v>190</v>
      </c>
      <c r="C35" s="79" t="s">
        <v>191</v>
      </c>
      <c r="D35" s="79">
        <v>20</v>
      </c>
      <c r="E35" s="79">
        <v>36</v>
      </c>
      <c r="F35" s="79" t="s">
        <v>163</v>
      </c>
    </row>
    <row r="36" spans="2:6">
      <c r="B36" s="79" t="s">
        <v>192</v>
      </c>
      <c r="C36" s="79" t="s">
        <v>193</v>
      </c>
      <c r="D36" s="79">
        <v>25</v>
      </c>
      <c r="E36" s="79">
        <v>30</v>
      </c>
      <c r="F36" s="79" t="s">
        <v>163</v>
      </c>
    </row>
    <row r="37" spans="2:6">
      <c r="B37" s="79" t="s">
        <v>194</v>
      </c>
      <c r="C37" s="79" t="s">
        <v>195</v>
      </c>
      <c r="D37" s="79">
        <v>18</v>
      </c>
      <c r="E37" s="79">
        <v>23</v>
      </c>
      <c r="F37" s="79" t="s">
        <v>163</v>
      </c>
    </row>
    <row r="38" spans="2:6">
      <c r="B38" s="79" t="s">
        <v>196</v>
      </c>
      <c r="C38" s="79" t="s">
        <v>197</v>
      </c>
      <c r="D38" s="79">
        <v>20</v>
      </c>
      <c r="E38" s="79">
        <v>36</v>
      </c>
      <c r="F38" s="79" t="s">
        <v>163</v>
      </c>
    </row>
    <row r="39" spans="2:6">
      <c r="B39" s="79" t="s">
        <v>198</v>
      </c>
      <c r="C39" s="79" t="s">
        <v>199</v>
      </c>
      <c r="D39" s="79">
        <v>40</v>
      </c>
      <c r="E39" s="79">
        <v>45</v>
      </c>
      <c r="F39" s="79" t="s">
        <v>163</v>
      </c>
    </row>
    <row r="40" spans="2:6">
      <c r="B40" s="79" t="s">
        <v>200</v>
      </c>
      <c r="C40" s="79" t="s">
        <v>201</v>
      </c>
      <c r="D40" s="79">
        <v>40</v>
      </c>
      <c r="E40" s="79">
        <v>56</v>
      </c>
      <c r="F40" s="79" t="s">
        <v>163</v>
      </c>
    </row>
    <row r="41" spans="2:6">
      <c r="B41" s="79" t="s">
        <v>202</v>
      </c>
      <c r="C41" s="79" t="s">
        <v>203</v>
      </c>
      <c r="D41" s="79">
        <v>0</v>
      </c>
      <c r="E41" s="79">
        <v>0</v>
      </c>
      <c r="F41" s="79" t="s">
        <v>163</v>
      </c>
    </row>
    <row r="42" spans="2:6">
      <c r="B42" s="79" t="s">
        <v>204</v>
      </c>
      <c r="C42" s="79" t="s">
        <v>205</v>
      </c>
      <c r="D42" s="79">
        <v>0</v>
      </c>
      <c r="E42" s="79">
        <v>0</v>
      </c>
      <c r="F42" s="79" t="s">
        <v>163</v>
      </c>
    </row>
    <row r="43" spans="2:6">
      <c r="B43" s="79" t="s">
        <v>206</v>
      </c>
      <c r="C43" s="79" t="s">
        <v>207</v>
      </c>
      <c r="D43" s="79">
        <v>0</v>
      </c>
      <c r="E43" s="79">
        <v>0</v>
      </c>
      <c r="F43" s="79" t="s">
        <v>163</v>
      </c>
    </row>
    <row r="44" spans="2:6">
      <c r="B44" s="79" t="s">
        <v>208</v>
      </c>
      <c r="C44" s="79" t="s">
        <v>209</v>
      </c>
      <c r="D44" s="79">
        <v>16</v>
      </c>
      <c r="E44" s="79">
        <v>21</v>
      </c>
      <c r="F44" s="79" t="s">
        <v>163</v>
      </c>
    </row>
    <row r="45" spans="2:6">
      <c r="B45" s="79" t="s">
        <v>210</v>
      </c>
      <c r="C45" s="79" t="s">
        <v>211</v>
      </c>
      <c r="D45" s="79">
        <v>10</v>
      </c>
      <c r="E45" s="79">
        <v>25</v>
      </c>
      <c r="F45" s="79" t="s">
        <v>163</v>
      </c>
    </row>
    <row r="46" spans="2:6">
      <c r="B46" s="79" t="s">
        <v>212</v>
      </c>
      <c r="C46" s="79" t="s">
        <v>213</v>
      </c>
      <c r="D46" s="79">
        <v>8</v>
      </c>
      <c r="E46" s="79">
        <v>13</v>
      </c>
      <c r="F46" s="79" t="s">
        <v>163</v>
      </c>
    </row>
    <row r="47" spans="2:6">
      <c r="B47" s="79" t="s">
        <v>214</v>
      </c>
      <c r="C47" s="79" t="s">
        <v>215</v>
      </c>
      <c r="D47" s="79">
        <v>8</v>
      </c>
      <c r="E47" s="79">
        <v>13</v>
      </c>
      <c r="F47" s="79" t="s">
        <v>163</v>
      </c>
    </row>
    <row r="48" spans="2:6">
      <c r="B48" s="79" t="s">
        <v>216</v>
      </c>
      <c r="C48" s="79" t="s">
        <v>217</v>
      </c>
      <c r="D48" s="79">
        <v>25</v>
      </c>
      <c r="E48" s="79">
        <v>30</v>
      </c>
      <c r="F48" s="79" t="s">
        <v>163</v>
      </c>
    </row>
    <row r="49" spans="1:7">
      <c r="B49" s="79" t="s">
        <v>218</v>
      </c>
      <c r="C49" s="79" t="s">
        <v>219</v>
      </c>
      <c r="D49" s="79">
        <v>25</v>
      </c>
      <c r="E49" s="79">
        <v>30</v>
      </c>
      <c r="F49" s="79" t="s">
        <v>163</v>
      </c>
    </row>
    <row r="50" spans="1:7">
      <c r="B50" s="78" t="s">
        <v>220</v>
      </c>
      <c r="C50" s="78" t="s">
        <v>221</v>
      </c>
      <c r="D50" s="78">
        <v>20</v>
      </c>
      <c r="E50" s="78">
        <v>36</v>
      </c>
      <c r="F50" s="78" t="s">
        <v>163</v>
      </c>
    </row>
    <row r="53" spans="1:7">
      <c r="A53" t="s">
        <v>222</v>
      </c>
    </row>
    <row r="54" spans="1:7" ht="15.75">
      <c r="B54" s="77" t="s">
        <v>153</v>
      </c>
      <c r="C54" s="77" t="s">
        <v>154</v>
      </c>
      <c r="D54" s="77" t="s">
        <v>223</v>
      </c>
      <c r="E54" s="77" t="s">
        <v>224</v>
      </c>
      <c r="F54" s="77" t="s">
        <v>225</v>
      </c>
      <c r="G54" s="77" t="s">
        <v>226</v>
      </c>
    </row>
    <row r="55" spans="1:7">
      <c r="B55" s="79" t="s">
        <v>227</v>
      </c>
      <c r="C55" s="79" t="s">
        <v>228</v>
      </c>
      <c r="D55" s="79">
        <v>10</v>
      </c>
      <c r="E55" s="79" t="s">
        <v>229</v>
      </c>
      <c r="F55" s="79" t="s">
        <v>230</v>
      </c>
      <c r="G55" s="79">
        <v>0</v>
      </c>
    </row>
    <row r="56" spans="1:7">
      <c r="B56" s="79" t="s">
        <v>231</v>
      </c>
      <c r="C56" s="79" t="s">
        <v>232</v>
      </c>
      <c r="D56" s="79">
        <v>13</v>
      </c>
      <c r="E56" s="79" t="s">
        <v>233</v>
      </c>
      <c r="F56" s="79" t="s">
        <v>230</v>
      </c>
      <c r="G56" s="79">
        <v>0</v>
      </c>
    </row>
    <row r="57" spans="1:7">
      <c r="B57" s="79" t="s">
        <v>234</v>
      </c>
      <c r="C57" s="79" t="s">
        <v>235</v>
      </c>
      <c r="D57" s="79">
        <v>24</v>
      </c>
      <c r="E57" s="79" t="s">
        <v>236</v>
      </c>
      <c r="F57" s="79" t="s">
        <v>230</v>
      </c>
      <c r="G57" s="79">
        <v>0</v>
      </c>
    </row>
    <row r="58" spans="1:7">
      <c r="B58" s="79" t="s">
        <v>237</v>
      </c>
      <c r="C58" s="79" t="s">
        <v>238</v>
      </c>
      <c r="D58" s="79">
        <v>9</v>
      </c>
      <c r="E58" s="79" t="s">
        <v>239</v>
      </c>
      <c r="F58" s="79" t="s">
        <v>230</v>
      </c>
      <c r="G58" s="79">
        <v>0</v>
      </c>
    </row>
    <row r="59" spans="1:7">
      <c r="B59" s="79" t="s">
        <v>240</v>
      </c>
      <c r="C59" s="79" t="s">
        <v>241</v>
      </c>
      <c r="D59" s="79">
        <v>11</v>
      </c>
      <c r="E59" s="79" t="s">
        <v>242</v>
      </c>
      <c r="F59" s="79" t="s">
        <v>230</v>
      </c>
      <c r="G59" s="79">
        <v>0</v>
      </c>
    </row>
    <row r="60" spans="1:7">
      <c r="B60" s="79" t="s">
        <v>243</v>
      </c>
      <c r="C60" s="79" t="s">
        <v>244</v>
      </c>
      <c r="D60" s="79">
        <v>17</v>
      </c>
      <c r="E60" s="79" t="s">
        <v>245</v>
      </c>
      <c r="F60" s="79" t="s">
        <v>230</v>
      </c>
      <c r="G60" s="79">
        <v>0</v>
      </c>
    </row>
    <row r="61" spans="1:7">
      <c r="B61" s="79" t="s">
        <v>246</v>
      </c>
      <c r="C61" s="79" t="s">
        <v>247</v>
      </c>
      <c r="D61" s="79">
        <v>10</v>
      </c>
      <c r="E61" s="79" t="s">
        <v>248</v>
      </c>
      <c r="F61" s="79" t="s">
        <v>230</v>
      </c>
      <c r="G61" s="79">
        <v>0</v>
      </c>
    </row>
    <row r="62" spans="1:7">
      <c r="B62" s="79" t="s">
        <v>249</v>
      </c>
      <c r="C62" s="79" t="s">
        <v>250</v>
      </c>
      <c r="D62" s="79">
        <v>6.0000000000000089</v>
      </c>
      <c r="E62" s="79" t="s">
        <v>251</v>
      </c>
      <c r="F62" s="79" t="s">
        <v>230</v>
      </c>
      <c r="G62" s="79">
        <v>0</v>
      </c>
    </row>
    <row r="63" spans="1:7">
      <c r="B63" s="79" t="s">
        <v>252</v>
      </c>
      <c r="C63" s="79" t="s">
        <v>253</v>
      </c>
      <c r="D63" s="79">
        <v>15</v>
      </c>
      <c r="E63" s="79" t="s">
        <v>254</v>
      </c>
      <c r="F63" s="79" t="s">
        <v>230</v>
      </c>
      <c r="G63" s="79">
        <v>0</v>
      </c>
    </row>
    <row r="64" spans="1:7">
      <c r="B64" s="79" t="s">
        <v>255</v>
      </c>
      <c r="C64" s="79" t="s">
        <v>256</v>
      </c>
      <c r="D64" s="79">
        <v>20</v>
      </c>
      <c r="E64" s="79" t="s">
        <v>257</v>
      </c>
      <c r="F64" s="79" t="s">
        <v>230</v>
      </c>
      <c r="G64" s="79">
        <v>0</v>
      </c>
    </row>
    <row r="65" spans="2:7">
      <c r="B65" s="79" t="s">
        <v>208</v>
      </c>
      <c r="C65" s="79" t="s">
        <v>209</v>
      </c>
      <c r="D65" s="79">
        <v>21</v>
      </c>
      <c r="E65" s="79" t="s">
        <v>258</v>
      </c>
      <c r="F65" s="79" t="s">
        <v>259</v>
      </c>
      <c r="G65" s="79">
        <v>11</v>
      </c>
    </row>
    <row r="66" spans="2:7">
      <c r="B66" s="79" t="s">
        <v>210</v>
      </c>
      <c r="C66" s="79" t="s">
        <v>211</v>
      </c>
      <c r="D66" s="79">
        <v>25</v>
      </c>
      <c r="E66" s="79" t="s">
        <v>260</v>
      </c>
      <c r="F66" s="79" t="s">
        <v>259</v>
      </c>
      <c r="G66" s="79">
        <v>15</v>
      </c>
    </row>
    <row r="67" spans="2:7">
      <c r="B67" s="79" t="s">
        <v>212</v>
      </c>
      <c r="C67" s="79" t="s">
        <v>213</v>
      </c>
      <c r="D67" s="79">
        <v>13</v>
      </c>
      <c r="E67" s="79" t="s">
        <v>261</v>
      </c>
      <c r="F67" s="79" t="s">
        <v>230</v>
      </c>
      <c r="G67" s="79">
        <v>0</v>
      </c>
    </row>
    <row r="68" spans="2:7">
      <c r="B68" s="79" t="s">
        <v>214</v>
      </c>
      <c r="C68" s="79" t="s">
        <v>215</v>
      </c>
      <c r="D68" s="79">
        <v>13</v>
      </c>
      <c r="E68" s="79" t="s">
        <v>262</v>
      </c>
      <c r="F68" s="79" t="s">
        <v>230</v>
      </c>
      <c r="G68" s="79">
        <v>0</v>
      </c>
    </row>
    <row r="69" spans="2:7">
      <c r="B69" s="79" t="s">
        <v>216</v>
      </c>
      <c r="C69" s="79" t="s">
        <v>217</v>
      </c>
      <c r="D69" s="79">
        <v>30</v>
      </c>
      <c r="E69" s="79" t="s">
        <v>263</v>
      </c>
      <c r="F69" s="79" t="s">
        <v>259</v>
      </c>
      <c r="G69" s="79">
        <v>6</v>
      </c>
    </row>
    <row r="70" spans="2:7">
      <c r="B70" s="79" t="s">
        <v>216</v>
      </c>
      <c r="C70" s="79" t="s">
        <v>217</v>
      </c>
      <c r="D70" s="79">
        <v>30</v>
      </c>
      <c r="E70" s="79" t="s">
        <v>264</v>
      </c>
      <c r="F70" s="79" t="s">
        <v>230</v>
      </c>
      <c r="G70" s="79">
        <v>0</v>
      </c>
    </row>
    <row r="71" spans="2:7">
      <c r="B71" s="79" t="s">
        <v>216</v>
      </c>
      <c r="C71" s="79" t="s">
        <v>217</v>
      </c>
      <c r="D71" s="79">
        <v>30</v>
      </c>
      <c r="E71" s="79" t="s">
        <v>265</v>
      </c>
      <c r="F71" s="79" t="s">
        <v>230</v>
      </c>
      <c r="G71" s="79">
        <v>0</v>
      </c>
    </row>
    <row r="72" spans="2:7">
      <c r="B72" s="79" t="s">
        <v>218</v>
      </c>
      <c r="C72" s="79" t="s">
        <v>219</v>
      </c>
      <c r="D72" s="79">
        <v>30</v>
      </c>
      <c r="E72" s="79" t="s">
        <v>266</v>
      </c>
      <c r="F72" s="79" t="s">
        <v>259</v>
      </c>
      <c r="G72" s="79">
        <v>6</v>
      </c>
    </row>
    <row r="73" spans="2:7">
      <c r="B73" s="79" t="s">
        <v>218</v>
      </c>
      <c r="C73" s="79" t="s">
        <v>219</v>
      </c>
      <c r="D73" s="79">
        <v>30</v>
      </c>
      <c r="E73" s="79" t="s">
        <v>267</v>
      </c>
      <c r="F73" s="79" t="s">
        <v>230</v>
      </c>
      <c r="G73" s="79">
        <v>0</v>
      </c>
    </row>
    <row r="74" spans="2:7">
      <c r="B74" s="79" t="s">
        <v>218</v>
      </c>
      <c r="C74" s="79" t="s">
        <v>219</v>
      </c>
      <c r="D74" s="79">
        <v>30</v>
      </c>
      <c r="E74" s="79" t="s">
        <v>268</v>
      </c>
      <c r="F74" s="79" t="s">
        <v>230</v>
      </c>
      <c r="G74" s="79">
        <v>0</v>
      </c>
    </row>
    <row r="75" spans="2:7">
      <c r="B75" s="79" t="s">
        <v>220</v>
      </c>
      <c r="C75" s="79" t="s">
        <v>221</v>
      </c>
      <c r="D75" s="79">
        <v>36</v>
      </c>
      <c r="E75" s="79" t="s">
        <v>269</v>
      </c>
      <c r="F75" s="79" t="s">
        <v>230</v>
      </c>
      <c r="G75" s="79">
        <v>0</v>
      </c>
    </row>
    <row r="76" spans="2:7">
      <c r="B76" s="79" t="s">
        <v>220</v>
      </c>
      <c r="C76" s="79" t="s">
        <v>221</v>
      </c>
      <c r="D76" s="79">
        <v>36</v>
      </c>
      <c r="E76" s="79" t="s">
        <v>270</v>
      </c>
      <c r="F76" s="79" t="s">
        <v>230</v>
      </c>
      <c r="G76" s="79">
        <v>0</v>
      </c>
    </row>
    <row r="77" spans="2:7">
      <c r="B77" s="79" t="s">
        <v>161</v>
      </c>
      <c r="C77" s="79" t="s">
        <v>162</v>
      </c>
      <c r="D77" s="79">
        <v>0</v>
      </c>
      <c r="E77" s="79" t="s">
        <v>271</v>
      </c>
      <c r="F77" s="79" t="s">
        <v>230</v>
      </c>
      <c r="G77" s="79">
        <v>0</v>
      </c>
    </row>
    <row r="78" spans="2:7">
      <c r="B78" s="79" t="s">
        <v>164</v>
      </c>
      <c r="C78" s="79" t="s">
        <v>165</v>
      </c>
      <c r="D78" s="79">
        <v>0</v>
      </c>
      <c r="E78" s="79" t="s">
        <v>272</v>
      </c>
      <c r="F78" s="79" t="s">
        <v>230</v>
      </c>
      <c r="G78" s="79">
        <v>0</v>
      </c>
    </row>
    <row r="79" spans="2:7">
      <c r="B79" s="79" t="s">
        <v>166</v>
      </c>
      <c r="C79" s="79" t="s">
        <v>167</v>
      </c>
      <c r="D79" s="79">
        <v>0</v>
      </c>
      <c r="E79" s="79" t="s">
        <v>273</v>
      </c>
      <c r="F79" s="79" t="s">
        <v>230</v>
      </c>
      <c r="G79" s="79">
        <v>0</v>
      </c>
    </row>
    <row r="80" spans="2:7">
      <c r="B80" s="79" t="s">
        <v>168</v>
      </c>
      <c r="C80" s="79" t="s">
        <v>169</v>
      </c>
      <c r="D80" s="79">
        <v>0</v>
      </c>
      <c r="E80" s="79" t="s">
        <v>274</v>
      </c>
      <c r="F80" s="79" t="s">
        <v>230</v>
      </c>
      <c r="G80" s="79">
        <v>0</v>
      </c>
    </row>
    <row r="81" spans="2:7">
      <c r="B81" s="79" t="s">
        <v>170</v>
      </c>
      <c r="C81" s="79" t="s">
        <v>171</v>
      </c>
      <c r="D81" s="79">
        <v>0</v>
      </c>
      <c r="E81" s="79" t="s">
        <v>275</v>
      </c>
      <c r="F81" s="79" t="s">
        <v>230</v>
      </c>
      <c r="G81" s="79">
        <v>0</v>
      </c>
    </row>
    <row r="82" spans="2:7">
      <c r="B82" s="79" t="s">
        <v>172</v>
      </c>
      <c r="C82" s="79" t="s">
        <v>173</v>
      </c>
      <c r="D82" s="79">
        <v>0</v>
      </c>
      <c r="E82" s="79" t="s">
        <v>276</v>
      </c>
      <c r="F82" s="79" t="s">
        <v>230</v>
      </c>
      <c r="G82" s="79">
        <v>0</v>
      </c>
    </row>
    <row r="83" spans="2:7">
      <c r="B83" s="79" t="s">
        <v>174</v>
      </c>
      <c r="C83" s="79" t="s">
        <v>175</v>
      </c>
      <c r="D83" s="79">
        <v>0</v>
      </c>
      <c r="E83" s="79" t="s">
        <v>277</v>
      </c>
      <c r="F83" s="79" t="s">
        <v>230</v>
      </c>
      <c r="G83" s="79">
        <v>0</v>
      </c>
    </row>
    <row r="84" spans="2:7">
      <c r="B84" s="79" t="s">
        <v>176</v>
      </c>
      <c r="C84" s="79" t="s">
        <v>177</v>
      </c>
      <c r="D84" s="79">
        <v>22.499999999999979</v>
      </c>
      <c r="E84" s="79" t="s">
        <v>278</v>
      </c>
      <c r="F84" s="79" t="s">
        <v>259</v>
      </c>
      <c r="G84" s="79">
        <v>22.499999999999979</v>
      </c>
    </row>
    <row r="85" spans="2:7">
      <c r="B85" s="79" t="s">
        <v>178</v>
      </c>
      <c r="C85" s="79" t="s">
        <v>179</v>
      </c>
      <c r="D85" s="79">
        <v>0</v>
      </c>
      <c r="E85" s="79" t="s">
        <v>279</v>
      </c>
      <c r="F85" s="79" t="s">
        <v>230</v>
      </c>
      <c r="G85" s="79">
        <v>0</v>
      </c>
    </row>
    <row r="86" spans="2:7">
      <c r="B86" s="79" t="s">
        <v>180</v>
      </c>
      <c r="C86" s="79" t="s">
        <v>181</v>
      </c>
      <c r="D86" s="79">
        <v>0</v>
      </c>
      <c r="E86" s="79" t="s">
        <v>280</v>
      </c>
      <c r="F86" s="79" t="s">
        <v>230</v>
      </c>
      <c r="G86" s="79">
        <v>0</v>
      </c>
    </row>
    <row r="87" spans="2:7">
      <c r="B87" s="79" t="s">
        <v>182</v>
      </c>
      <c r="C87" s="79" t="s">
        <v>183</v>
      </c>
      <c r="D87" s="79">
        <v>10</v>
      </c>
      <c r="E87" s="79" t="s">
        <v>281</v>
      </c>
      <c r="F87" s="79" t="s">
        <v>259</v>
      </c>
      <c r="G87" s="79">
        <v>10</v>
      </c>
    </row>
    <row r="88" spans="2:7">
      <c r="B88" s="79" t="s">
        <v>184</v>
      </c>
      <c r="C88" s="79" t="s">
        <v>185</v>
      </c>
      <c r="D88" s="79">
        <v>13</v>
      </c>
      <c r="E88" s="79" t="s">
        <v>282</v>
      </c>
      <c r="F88" s="79" t="s">
        <v>259</v>
      </c>
      <c r="G88" s="79">
        <v>13</v>
      </c>
    </row>
    <row r="89" spans="2:7">
      <c r="B89" s="79" t="s">
        <v>186</v>
      </c>
      <c r="C89" s="79" t="s">
        <v>187</v>
      </c>
      <c r="D89" s="79">
        <v>24</v>
      </c>
      <c r="E89" s="79" t="s">
        <v>283</v>
      </c>
      <c r="F89" s="79" t="s">
        <v>259</v>
      </c>
      <c r="G89" s="79">
        <v>24</v>
      </c>
    </row>
    <row r="90" spans="2:7">
      <c r="B90" s="79" t="s">
        <v>188</v>
      </c>
      <c r="C90" s="79" t="s">
        <v>189</v>
      </c>
      <c r="D90" s="79">
        <v>30</v>
      </c>
      <c r="E90" s="79" t="s">
        <v>284</v>
      </c>
      <c r="F90" s="79" t="s">
        <v>259</v>
      </c>
      <c r="G90" s="79">
        <v>30</v>
      </c>
    </row>
    <row r="91" spans="2:7">
      <c r="B91" s="79" t="s">
        <v>190</v>
      </c>
      <c r="C91" s="79" t="s">
        <v>191</v>
      </c>
      <c r="D91" s="79">
        <v>36</v>
      </c>
      <c r="E91" s="79" t="s">
        <v>285</v>
      </c>
      <c r="F91" s="79" t="s">
        <v>259</v>
      </c>
      <c r="G91" s="79">
        <v>36</v>
      </c>
    </row>
    <row r="92" spans="2:7">
      <c r="B92" s="79" t="s">
        <v>192</v>
      </c>
      <c r="C92" s="79" t="s">
        <v>193</v>
      </c>
      <c r="D92" s="79">
        <v>30</v>
      </c>
      <c r="E92" s="79" t="s">
        <v>286</v>
      </c>
      <c r="F92" s="79" t="s">
        <v>259</v>
      </c>
      <c r="G92" s="79">
        <v>30</v>
      </c>
    </row>
    <row r="93" spans="2:7">
      <c r="B93" s="79" t="s">
        <v>194</v>
      </c>
      <c r="C93" s="79" t="s">
        <v>195</v>
      </c>
      <c r="D93" s="79">
        <v>23</v>
      </c>
      <c r="E93" s="79" t="s">
        <v>287</v>
      </c>
      <c r="F93" s="79" t="s">
        <v>259</v>
      </c>
      <c r="G93" s="79">
        <v>23</v>
      </c>
    </row>
    <row r="94" spans="2:7">
      <c r="B94" s="79" t="s">
        <v>196</v>
      </c>
      <c r="C94" s="79" t="s">
        <v>197</v>
      </c>
      <c r="D94" s="79">
        <v>36</v>
      </c>
      <c r="E94" s="79" t="s">
        <v>288</v>
      </c>
      <c r="F94" s="79" t="s">
        <v>259</v>
      </c>
      <c r="G94" s="79">
        <v>36</v>
      </c>
    </row>
    <row r="95" spans="2:7">
      <c r="B95" s="79" t="s">
        <v>198</v>
      </c>
      <c r="C95" s="79" t="s">
        <v>199</v>
      </c>
      <c r="D95" s="79">
        <v>45</v>
      </c>
      <c r="E95" s="79" t="s">
        <v>289</v>
      </c>
      <c r="F95" s="79" t="s">
        <v>259</v>
      </c>
      <c r="G95" s="79">
        <v>45</v>
      </c>
    </row>
    <row r="96" spans="2:7">
      <c r="B96" s="79" t="s">
        <v>200</v>
      </c>
      <c r="C96" s="79" t="s">
        <v>201</v>
      </c>
      <c r="D96" s="79">
        <v>56</v>
      </c>
      <c r="E96" s="79" t="s">
        <v>290</v>
      </c>
      <c r="F96" s="79" t="s">
        <v>259</v>
      </c>
      <c r="G96" s="79">
        <v>56</v>
      </c>
    </row>
    <row r="97" spans="2:7">
      <c r="B97" s="79" t="s">
        <v>202</v>
      </c>
      <c r="C97" s="79" t="s">
        <v>203</v>
      </c>
      <c r="D97" s="79">
        <v>0</v>
      </c>
      <c r="E97" s="79" t="s">
        <v>291</v>
      </c>
      <c r="F97" s="79" t="s">
        <v>230</v>
      </c>
      <c r="G97" s="79">
        <v>0</v>
      </c>
    </row>
    <row r="98" spans="2:7">
      <c r="B98" s="79" t="s">
        <v>204</v>
      </c>
      <c r="C98" s="79" t="s">
        <v>205</v>
      </c>
      <c r="D98" s="79">
        <v>0</v>
      </c>
      <c r="E98" s="79" t="s">
        <v>292</v>
      </c>
      <c r="F98" s="79" t="s">
        <v>230</v>
      </c>
      <c r="G98" s="79">
        <v>0</v>
      </c>
    </row>
    <row r="99" spans="2:7">
      <c r="B99" s="79" t="s">
        <v>206</v>
      </c>
      <c r="C99" s="79" t="s">
        <v>207</v>
      </c>
      <c r="D99" s="79">
        <v>0</v>
      </c>
      <c r="E99" s="79" t="s">
        <v>293</v>
      </c>
      <c r="F99" s="79" t="s">
        <v>230</v>
      </c>
      <c r="G99" s="79">
        <v>0</v>
      </c>
    </row>
    <row r="100" spans="2:7">
      <c r="B100" s="79" t="s">
        <v>202</v>
      </c>
      <c r="C100" s="79" t="s">
        <v>203</v>
      </c>
      <c r="D100" s="79">
        <v>0</v>
      </c>
      <c r="E100" s="79" t="s">
        <v>294</v>
      </c>
      <c r="F100" s="79" t="s">
        <v>230</v>
      </c>
      <c r="G100" s="79">
        <v>0</v>
      </c>
    </row>
    <row r="101" spans="2:7">
      <c r="B101" s="79" t="s">
        <v>204</v>
      </c>
      <c r="C101" s="79" t="s">
        <v>205</v>
      </c>
      <c r="D101" s="79">
        <v>0</v>
      </c>
      <c r="E101" s="79" t="s">
        <v>295</v>
      </c>
      <c r="F101" s="79" t="s">
        <v>230</v>
      </c>
      <c r="G101" s="79">
        <v>0</v>
      </c>
    </row>
    <row r="102" spans="2:7">
      <c r="B102" s="79" t="s">
        <v>206</v>
      </c>
      <c r="C102" s="79" t="s">
        <v>207</v>
      </c>
      <c r="D102" s="79">
        <v>0</v>
      </c>
      <c r="E102" s="79" t="s">
        <v>296</v>
      </c>
      <c r="F102" s="79" t="s">
        <v>230</v>
      </c>
      <c r="G102" s="79">
        <v>0</v>
      </c>
    </row>
    <row r="103" spans="2:7">
      <c r="B103" s="79" t="s">
        <v>208</v>
      </c>
      <c r="C103" s="79" t="s">
        <v>209</v>
      </c>
      <c r="D103" s="79">
        <v>21</v>
      </c>
      <c r="E103" s="79" t="s">
        <v>297</v>
      </c>
      <c r="F103" s="79" t="s">
        <v>259</v>
      </c>
      <c r="G103" s="79">
        <v>21</v>
      </c>
    </row>
    <row r="104" spans="2:7">
      <c r="B104" s="79" t="s">
        <v>210</v>
      </c>
      <c r="C104" s="79" t="s">
        <v>211</v>
      </c>
      <c r="D104" s="79">
        <v>25</v>
      </c>
      <c r="E104" s="79" t="s">
        <v>298</v>
      </c>
      <c r="F104" s="79" t="s">
        <v>259</v>
      </c>
      <c r="G104" s="79">
        <v>25</v>
      </c>
    </row>
    <row r="105" spans="2:7">
      <c r="B105" s="79" t="s">
        <v>212</v>
      </c>
      <c r="C105" s="79" t="s">
        <v>213</v>
      </c>
      <c r="D105" s="79">
        <v>13</v>
      </c>
      <c r="E105" s="79" t="s">
        <v>299</v>
      </c>
      <c r="F105" s="79" t="s">
        <v>259</v>
      </c>
      <c r="G105" s="79">
        <v>13</v>
      </c>
    </row>
    <row r="106" spans="2:7">
      <c r="B106" s="79" t="s">
        <v>214</v>
      </c>
      <c r="C106" s="79" t="s">
        <v>215</v>
      </c>
      <c r="D106" s="79">
        <v>13</v>
      </c>
      <c r="E106" s="79" t="s">
        <v>300</v>
      </c>
      <c r="F106" s="79" t="s">
        <v>259</v>
      </c>
      <c r="G106" s="79">
        <v>13</v>
      </c>
    </row>
    <row r="107" spans="2:7">
      <c r="B107" s="79" t="s">
        <v>216</v>
      </c>
      <c r="C107" s="79" t="s">
        <v>217</v>
      </c>
      <c r="D107" s="79">
        <v>30</v>
      </c>
      <c r="E107" s="79" t="s">
        <v>301</v>
      </c>
      <c r="F107" s="79" t="s">
        <v>259</v>
      </c>
      <c r="G107" s="79">
        <v>30</v>
      </c>
    </row>
    <row r="108" spans="2:7">
      <c r="B108" s="79" t="s">
        <v>218</v>
      </c>
      <c r="C108" s="79" t="s">
        <v>219</v>
      </c>
      <c r="D108" s="79">
        <v>30</v>
      </c>
      <c r="E108" s="79" t="s">
        <v>302</v>
      </c>
      <c r="F108" s="79" t="s">
        <v>259</v>
      </c>
      <c r="G108" s="79">
        <v>30</v>
      </c>
    </row>
    <row r="109" spans="2:7">
      <c r="B109" s="79" t="s">
        <v>220</v>
      </c>
      <c r="C109" s="79" t="s">
        <v>221</v>
      </c>
      <c r="D109" s="79">
        <v>36</v>
      </c>
      <c r="E109" s="79" t="s">
        <v>303</v>
      </c>
      <c r="F109" s="79" t="s">
        <v>259</v>
      </c>
      <c r="G109" s="79">
        <v>36</v>
      </c>
    </row>
    <row r="110" spans="2:7">
      <c r="B110" s="79" t="s">
        <v>194</v>
      </c>
      <c r="C110" s="79" t="s">
        <v>195</v>
      </c>
      <c r="D110" s="79">
        <v>23</v>
      </c>
      <c r="E110" s="79" t="s">
        <v>304</v>
      </c>
      <c r="F110" s="79" t="s">
        <v>259</v>
      </c>
      <c r="G110" s="79">
        <v>33</v>
      </c>
    </row>
    <row r="111" spans="2:7">
      <c r="B111" s="79" t="s">
        <v>198</v>
      </c>
      <c r="C111" s="79" t="s">
        <v>199</v>
      </c>
      <c r="D111" s="79">
        <v>45</v>
      </c>
      <c r="E111" s="79" t="s">
        <v>305</v>
      </c>
      <c r="F111" s="79" t="s">
        <v>259</v>
      </c>
      <c r="G111" s="79">
        <v>11</v>
      </c>
    </row>
    <row r="112" spans="2:7">
      <c r="B112" s="78" t="s">
        <v>200</v>
      </c>
      <c r="C112" s="78" t="s">
        <v>201</v>
      </c>
      <c r="D112" s="78">
        <v>56</v>
      </c>
      <c r="E112" s="78" t="s">
        <v>306</v>
      </c>
      <c r="F112" s="78" t="s">
        <v>230</v>
      </c>
      <c r="G112" s="7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CDD2-BF21-4A25-AB0A-9D068F8A0927}">
  <dimension ref="A1:H64"/>
  <sheetViews>
    <sheetView showGridLines="0" workbookViewId="0">
      <selection activeCell="A3" sqref="A3"/>
    </sheetView>
  </sheetViews>
  <sheetFormatPr defaultRowHeight="15"/>
  <cols>
    <col min="1" max="1" width="2.5703125" customWidth="1"/>
    <col min="2" max="2" width="8.28515625" bestFit="1" customWidth="1"/>
    <col min="3" max="3" width="15.42578125" bestFit="1" customWidth="1"/>
    <col min="4" max="4" width="16.85546875" bestFit="1" customWidth="1"/>
    <col min="5" max="5" width="12.85546875" bestFit="1" customWidth="1"/>
    <col min="6" max="6" width="18.85546875" bestFit="1" customWidth="1"/>
    <col min="7" max="7" width="13.140625" bestFit="1" customWidth="1"/>
    <col min="8" max="8" width="14" bestFit="1" customWidth="1"/>
  </cols>
  <sheetData>
    <row r="1" spans="1:8" ht="15.75">
      <c r="A1" s="76" t="s">
        <v>307</v>
      </c>
    </row>
    <row r="2" spans="1:8" ht="15.75">
      <c r="A2" s="76" t="s">
        <v>142</v>
      </c>
    </row>
    <row r="3" spans="1:8" ht="15.75">
      <c r="A3" s="76" t="s">
        <v>308</v>
      </c>
    </row>
    <row r="6" spans="1:8">
      <c r="A6" t="s">
        <v>159</v>
      </c>
    </row>
    <row r="7" spans="1:8" ht="15.75">
      <c r="B7" s="80"/>
      <c r="C7" s="80"/>
      <c r="D7" s="80" t="s">
        <v>309</v>
      </c>
      <c r="E7" s="80" t="s">
        <v>310</v>
      </c>
      <c r="F7" s="80" t="s">
        <v>40</v>
      </c>
      <c r="G7" s="80" t="s">
        <v>311</v>
      </c>
      <c r="H7" s="80" t="s">
        <v>311</v>
      </c>
    </row>
    <row r="8" spans="1:8" ht="15.75">
      <c r="B8" s="81" t="s">
        <v>153</v>
      </c>
      <c r="C8" s="81" t="s">
        <v>154</v>
      </c>
      <c r="D8" s="81" t="s">
        <v>312</v>
      </c>
      <c r="E8" s="81" t="s">
        <v>313</v>
      </c>
      <c r="F8" s="81" t="s">
        <v>314</v>
      </c>
      <c r="G8" s="81" t="s">
        <v>315</v>
      </c>
      <c r="H8" s="81" t="s">
        <v>316</v>
      </c>
    </row>
    <row r="9" spans="1:8">
      <c r="B9" s="79" t="s">
        <v>161</v>
      </c>
      <c r="C9" s="79" t="s">
        <v>162</v>
      </c>
      <c r="D9" s="79">
        <v>0</v>
      </c>
      <c r="E9" s="79">
        <v>1</v>
      </c>
      <c r="F9" s="79">
        <v>1</v>
      </c>
      <c r="G9" s="79">
        <v>1E+30</v>
      </c>
      <c r="H9" s="79">
        <v>1</v>
      </c>
    </row>
    <row r="10" spans="1:8">
      <c r="B10" s="79" t="s">
        <v>164</v>
      </c>
      <c r="C10" s="79" t="s">
        <v>165</v>
      </c>
      <c r="D10" s="79">
        <v>0</v>
      </c>
      <c r="E10" s="79">
        <v>0.37500000000000056</v>
      </c>
      <c r="F10" s="79">
        <v>1</v>
      </c>
      <c r="G10" s="79">
        <v>1E+30</v>
      </c>
      <c r="H10" s="79">
        <v>0.37500000000000056</v>
      </c>
    </row>
    <row r="11" spans="1:8">
      <c r="B11" s="79" t="s">
        <v>166</v>
      </c>
      <c r="C11" s="79" t="s">
        <v>167</v>
      </c>
      <c r="D11" s="79">
        <v>0</v>
      </c>
      <c r="E11" s="79">
        <v>1</v>
      </c>
      <c r="F11" s="79">
        <v>1</v>
      </c>
      <c r="G11" s="79">
        <v>1E+30</v>
      </c>
      <c r="H11" s="79">
        <v>1</v>
      </c>
    </row>
    <row r="12" spans="1:8">
      <c r="B12" s="79" t="s">
        <v>168</v>
      </c>
      <c r="C12" s="79" t="s">
        <v>169</v>
      </c>
      <c r="D12" s="79">
        <v>0</v>
      </c>
      <c r="E12" s="79">
        <v>1</v>
      </c>
      <c r="F12" s="79">
        <v>1</v>
      </c>
      <c r="G12" s="79">
        <v>1E+30</v>
      </c>
      <c r="H12" s="79">
        <v>1</v>
      </c>
    </row>
    <row r="13" spans="1:8">
      <c r="B13" s="79" t="s">
        <v>170</v>
      </c>
      <c r="C13" s="79" t="s">
        <v>171</v>
      </c>
      <c r="D13" s="79">
        <v>0</v>
      </c>
      <c r="E13" s="79">
        <v>1</v>
      </c>
      <c r="F13" s="79">
        <v>1</v>
      </c>
      <c r="G13" s="79">
        <v>1E+30</v>
      </c>
      <c r="H13" s="79">
        <v>1</v>
      </c>
    </row>
    <row r="14" spans="1:8">
      <c r="B14" s="79" t="s">
        <v>172</v>
      </c>
      <c r="C14" s="79" t="s">
        <v>173</v>
      </c>
      <c r="D14" s="79">
        <v>0</v>
      </c>
      <c r="E14" s="79">
        <v>0.50000000000000222</v>
      </c>
      <c r="F14" s="79">
        <v>1</v>
      </c>
      <c r="G14" s="79">
        <v>1E+30</v>
      </c>
      <c r="H14" s="79">
        <v>0.50000000000000222</v>
      </c>
    </row>
    <row r="15" spans="1:8">
      <c r="B15" s="79" t="s">
        <v>174</v>
      </c>
      <c r="C15" s="79" t="s">
        <v>175</v>
      </c>
      <c r="D15" s="79">
        <v>0</v>
      </c>
      <c r="E15" s="79">
        <v>1</v>
      </c>
      <c r="F15" s="79">
        <v>1</v>
      </c>
      <c r="G15" s="79">
        <v>1E+30</v>
      </c>
      <c r="H15" s="79">
        <v>1</v>
      </c>
    </row>
    <row r="16" spans="1:8">
      <c r="B16" s="79" t="s">
        <v>176</v>
      </c>
      <c r="C16" s="79" t="s">
        <v>177</v>
      </c>
      <c r="D16" s="79">
        <v>22.499999999999979</v>
      </c>
      <c r="E16" s="79">
        <v>0</v>
      </c>
      <c r="F16" s="79">
        <v>1</v>
      </c>
      <c r="G16" s="79">
        <v>0.60000000000000142</v>
      </c>
      <c r="H16" s="79">
        <v>1</v>
      </c>
    </row>
    <row r="17" spans="2:8">
      <c r="B17" s="79" t="s">
        <v>178</v>
      </c>
      <c r="C17" s="79" t="s">
        <v>179</v>
      </c>
      <c r="D17" s="79">
        <v>0</v>
      </c>
      <c r="E17" s="79">
        <v>1</v>
      </c>
      <c r="F17" s="79">
        <v>1</v>
      </c>
      <c r="G17" s="79">
        <v>1E+30</v>
      </c>
      <c r="H17" s="79">
        <v>1</v>
      </c>
    </row>
    <row r="18" spans="2:8">
      <c r="B18" s="79" t="s">
        <v>180</v>
      </c>
      <c r="C18" s="79" t="s">
        <v>181</v>
      </c>
      <c r="D18" s="79">
        <v>0</v>
      </c>
      <c r="E18" s="79">
        <v>0.74999999999999667</v>
      </c>
      <c r="F18" s="79">
        <v>1</v>
      </c>
      <c r="G18" s="79">
        <v>1E+30</v>
      </c>
      <c r="H18" s="79">
        <v>0.74999999999999667</v>
      </c>
    </row>
    <row r="19" spans="2:8">
      <c r="B19" s="79" t="s">
        <v>182</v>
      </c>
      <c r="C19" s="79" t="s">
        <v>183</v>
      </c>
      <c r="D19" s="79">
        <v>10</v>
      </c>
      <c r="E19" s="79">
        <v>0</v>
      </c>
      <c r="F19" s="79">
        <v>0</v>
      </c>
      <c r="G19" s="79">
        <v>12.499999999999989</v>
      </c>
      <c r="H19" s="79">
        <v>0</v>
      </c>
    </row>
    <row r="20" spans="2:8">
      <c r="B20" s="79" t="s">
        <v>184</v>
      </c>
      <c r="C20" s="79" t="s">
        <v>185</v>
      </c>
      <c r="D20" s="79">
        <v>13</v>
      </c>
      <c r="E20" s="79">
        <v>0</v>
      </c>
      <c r="F20" s="79">
        <v>0</v>
      </c>
      <c r="G20" s="79">
        <v>1.5000000000000022</v>
      </c>
      <c r="H20" s="79">
        <v>2.4999999999999978</v>
      </c>
    </row>
    <row r="21" spans="2:8">
      <c r="B21" s="79" t="s">
        <v>186</v>
      </c>
      <c r="C21" s="79" t="s">
        <v>187</v>
      </c>
      <c r="D21" s="79">
        <v>24</v>
      </c>
      <c r="E21" s="79">
        <v>0</v>
      </c>
      <c r="F21" s="79">
        <v>0</v>
      </c>
      <c r="G21" s="79">
        <v>9.9999999999998579</v>
      </c>
      <c r="H21" s="79">
        <v>0</v>
      </c>
    </row>
    <row r="22" spans="2:8">
      <c r="B22" s="79" t="s">
        <v>188</v>
      </c>
      <c r="C22" s="79" t="s">
        <v>189</v>
      </c>
      <c r="D22" s="79">
        <v>30</v>
      </c>
      <c r="E22" s="79">
        <v>0</v>
      </c>
      <c r="F22" s="79">
        <v>0</v>
      </c>
      <c r="G22" s="79">
        <v>0</v>
      </c>
      <c r="H22" s="79">
        <v>2.4999999999999978</v>
      </c>
    </row>
    <row r="23" spans="2:8">
      <c r="B23" s="79" t="s">
        <v>190</v>
      </c>
      <c r="C23" s="79" t="s">
        <v>191</v>
      </c>
      <c r="D23" s="79">
        <v>36</v>
      </c>
      <c r="E23" s="79">
        <v>0</v>
      </c>
      <c r="F23" s="79">
        <v>0</v>
      </c>
      <c r="G23" s="79">
        <v>0</v>
      </c>
      <c r="H23" s="79">
        <v>7.4999999999998606</v>
      </c>
    </row>
    <row r="24" spans="2:8">
      <c r="B24" s="79" t="s">
        <v>192</v>
      </c>
      <c r="C24" s="79" t="s">
        <v>193</v>
      </c>
      <c r="D24" s="79">
        <v>30</v>
      </c>
      <c r="E24" s="79">
        <v>0</v>
      </c>
      <c r="F24" s="79">
        <v>0</v>
      </c>
      <c r="G24" s="79">
        <v>1.5000000000000022</v>
      </c>
      <c r="H24" s="79">
        <v>2.4999999999999978</v>
      </c>
    </row>
    <row r="25" spans="2:8">
      <c r="B25" s="79" t="s">
        <v>194</v>
      </c>
      <c r="C25" s="79" t="s">
        <v>195</v>
      </c>
      <c r="D25" s="79">
        <v>23</v>
      </c>
      <c r="E25" s="79">
        <v>0</v>
      </c>
      <c r="F25" s="79">
        <v>0</v>
      </c>
      <c r="G25" s="79">
        <v>1.5000000000000022</v>
      </c>
      <c r="H25" s="79">
        <v>0</v>
      </c>
    </row>
    <row r="26" spans="2:8">
      <c r="B26" s="79" t="s">
        <v>196</v>
      </c>
      <c r="C26" s="79" t="s">
        <v>197</v>
      </c>
      <c r="D26" s="79">
        <v>36</v>
      </c>
      <c r="E26" s="79">
        <v>0</v>
      </c>
      <c r="F26" s="79">
        <v>0</v>
      </c>
      <c r="G26" s="79">
        <v>2.4999999999999978</v>
      </c>
      <c r="H26" s="79">
        <v>7.4999999999998606</v>
      </c>
    </row>
    <row r="27" spans="2:8">
      <c r="B27" s="79" t="s">
        <v>198</v>
      </c>
      <c r="C27" s="79" t="s">
        <v>199</v>
      </c>
      <c r="D27" s="79">
        <v>45</v>
      </c>
      <c r="E27" s="79">
        <v>0</v>
      </c>
      <c r="F27" s="79">
        <v>0</v>
      </c>
      <c r="G27" s="79">
        <v>0</v>
      </c>
      <c r="H27" s="79">
        <v>0</v>
      </c>
    </row>
    <row r="28" spans="2:8">
      <c r="B28" s="79" t="s">
        <v>200</v>
      </c>
      <c r="C28" s="79" t="s">
        <v>201</v>
      </c>
      <c r="D28" s="79">
        <v>56</v>
      </c>
      <c r="E28" s="79">
        <v>-2.4999999999999978</v>
      </c>
      <c r="F28" s="79">
        <v>0</v>
      </c>
      <c r="G28" s="79">
        <v>2.4999999999999978</v>
      </c>
      <c r="H28" s="79">
        <v>1E+30</v>
      </c>
    </row>
    <row r="29" spans="2:8">
      <c r="B29" s="79" t="s">
        <v>202</v>
      </c>
      <c r="C29" s="79" t="s">
        <v>203</v>
      </c>
      <c r="D29" s="79">
        <v>0</v>
      </c>
      <c r="E29" s="79">
        <v>0</v>
      </c>
      <c r="F29" s="79">
        <v>0</v>
      </c>
      <c r="G29" s="79">
        <v>1E+30</v>
      </c>
      <c r="H29" s="79">
        <v>0</v>
      </c>
    </row>
    <row r="30" spans="2:8">
      <c r="B30" s="79" t="s">
        <v>204</v>
      </c>
      <c r="C30" s="79" t="s">
        <v>205</v>
      </c>
      <c r="D30" s="79">
        <v>0</v>
      </c>
      <c r="E30" s="79">
        <v>2.4999999999999978</v>
      </c>
      <c r="F30" s="79">
        <v>0</v>
      </c>
      <c r="G30" s="79">
        <v>1E+30</v>
      </c>
      <c r="H30" s="79">
        <v>2.4999999999999978</v>
      </c>
    </row>
    <row r="31" spans="2:8">
      <c r="B31" s="79" t="s">
        <v>206</v>
      </c>
      <c r="C31" s="79" t="s">
        <v>207</v>
      </c>
      <c r="D31" s="79">
        <v>0</v>
      </c>
      <c r="E31" s="79">
        <v>0</v>
      </c>
      <c r="F31" s="79">
        <v>0</v>
      </c>
      <c r="G31" s="79">
        <v>1E+30</v>
      </c>
      <c r="H31" s="79">
        <v>0</v>
      </c>
    </row>
    <row r="32" spans="2:8">
      <c r="B32" s="79" t="s">
        <v>208</v>
      </c>
      <c r="C32" s="79" t="s">
        <v>209</v>
      </c>
      <c r="D32" s="79">
        <v>21</v>
      </c>
      <c r="E32" s="79">
        <v>0</v>
      </c>
      <c r="F32" s="79">
        <v>0</v>
      </c>
      <c r="G32" s="79">
        <v>0</v>
      </c>
      <c r="H32" s="79">
        <v>2.4999999999999978</v>
      </c>
    </row>
    <row r="33" spans="1:8">
      <c r="B33" s="79" t="s">
        <v>210</v>
      </c>
      <c r="C33" s="79" t="s">
        <v>211</v>
      </c>
      <c r="D33" s="79">
        <v>25</v>
      </c>
      <c r="E33" s="79">
        <v>0</v>
      </c>
      <c r="F33" s="79">
        <v>0</v>
      </c>
      <c r="G33" s="79">
        <v>0</v>
      </c>
      <c r="H33" s="79">
        <v>3.3333333333333255</v>
      </c>
    </row>
    <row r="34" spans="1:8">
      <c r="B34" s="79" t="s">
        <v>212</v>
      </c>
      <c r="C34" s="79" t="s">
        <v>213</v>
      </c>
      <c r="D34" s="79">
        <v>13</v>
      </c>
      <c r="E34" s="79">
        <v>0</v>
      </c>
      <c r="F34" s="79">
        <v>0</v>
      </c>
      <c r="G34" s="79">
        <v>1.5000000000000022</v>
      </c>
      <c r="H34" s="79">
        <v>2.4999999999999978</v>
      </c>
    </row>
    <row r="35" spans="1:8">
      <c r="B35" s="79" t="s">
        <v>214</v>
      </c>
      <c r="C35" s="79" t="s">
        <v>215</v>
      </c>
      <c r="D35" s="79">
        <v>13</v>
      </c>
      <c r="E35" s="79">
        <v>0</v>
      </c>
      <c r="F35" s="79">
        <v>0</v>
      </c>
      <c r="G35" s="79">
        <v>1.5000000000000022</v>
      </c>
      <c r="H35" s="79">
        <v>0</v>
      </c>
    </row>
    <row r="36" spans="1:8">
      <c r="B36" s="79" t="s">
        <v>216</v>
      </c>
      <c r="C36" s="79" t="s">
        <v>217</v>
      </c>
      <c r="D36" s="79">
        <v>30</v>
      </c>
      <c r="E36" s="79">
        <v>0</v>
      </c>
      <c r="F36" s="79">
        <v>0</v>
      </c>
      <c r="G36" s="79">
        <v>1.5000000000000022</v>
      </c>
      <c r="H36" s="79">
        <v>2.4999999999999978</v>
      </c>
    </row>
    <row r="37" spans="1:8">
      <c r="B37" s="79" t="s">
        <v>218</v>
      </c>
      <c r="C37" s="79" t="s">
        <v>219</v>
      </c>
      <c r="D37" s="79">
        <v>30</v>
      </c>
      <c r="E37" s="79">
        <v>0</v>
      </c>
      <c r="F37" s="79">
        <v>0</v>
      </c>
      <c r="G37" s="79">
        <v>0</v>
      </c>
      <c r="H37" s="79">
        <v>0</v>
      </c>
    </row>
    <row r="38" spans="1:8">
      <c r="B38" s="78" t="s">
        <v>220</v>
      </c>
      <c r="C38" s="78" t="s">
        <v>221</v>
      </c>
      <c r="D38" s="78">
        <v>36</v>
      </c>
      <c r="E38" s="78">
        <v>0</v>
      </c>
      <c r="F38" s="78">
        <v>0</v>
      </c>
      <c r="G38" s="78">
        <v>2.4999999999999978</v>
      </c>
      <c r="H38" s="78">
        <v>7.4999999999998606</v>
      </c>
    </row>
    <row r="40" spans="1:8">
      <c r="A40" t="s">
        <v>222</v>
      </c>
    </row>
    <row r="41" spans="1:8" ht="15.75">
      <c r="B41" s="80"/>
      <c r="C41" s="80"/>
      <c r="D41" s="80" t="s">
        <v>309</v>
      </c>
      <c r="E41" s="80" t="s">
        <v>317</v>
      </c>
      <c r="F41" s="80" t="s">
        <v>318</v>
      </c>
      <c r="G41" s="80" t="s">
        <v>311</v>
      </c>
      <c r="H41" s="80" t="s">
        <v>311</v>
      </c>
    </row>
    <row r="42" spans="1:8" ht="15.75">
      <c r="B42" s="81" t="s">
        <v>153</v>
      </c>
      <c r="C42" s="81" t="s">
        <v>154</v>
      </c>
      <c r="D42" s="81" t="s">
        <v>312</v>
      </c>
      <c r="E42" s="81" t="s">
        <v>319</v>
      </c>
      <c r="F42" s="81" t="s">
        <v>320</v>
      </c>
      <c r="G42" s="81" t="s">
        <v>315</v>
      </c>
      <c r="H42" s="81" t="s">
        <v>316</v>
      </c>
    </row>
    <row r="43" spans="1:8">
      <c r="B43" s="79" t="s">
        <v>227</v>
      </c>
      <c r="C43" s="79" t="s">
        <v>228</v>
      </c>
      <c r="D43" s="79">
        <v>10</v>
      </c>
      <c r="E43" s="79">
        <v>0</v>
      </c>
      <c r="F43" s="79">
        <v>0</v>
      </c>
      <c r="G43" s="79">
        <v>10</v>
      </c>
      <c r="H43" s="79">
        <v>11</v>
      </c>
    </row>
    <row r="44" spans="1:8">
      <c r="B44" s="79" t="s">
        <v>231</v>
      </c>
      <c r="C44" s="79" t="s">
        <v>232</v>
      </c>
      <c r="D44" s="79">
        <v>13</v>
      </c>
      <c r="E44" s="79">
        <v>-2.4999999999999978</v>
      </c>
      <c r="F44" s="79">
        <v>0</v>
      </c>
      <c r="G44" s="79">
        <v>6</v>
      </c>
      <c r="H44" s="79">
        <v>11</v>
      </c>
    </row>
    <row r="45" spans="1:8">
      <c r="B45" s="79" t="s">
        <v>234</v>
      </c>
      <c r="C45" s="79" t="s">
        <v>235</v>
      </c>
      <c r="D45" s="79">
        <v>24</v>
      </c>
      <c r="E45" s="79">
        <v>0</v>
      </c>
      <c r="F45" s="79">
        <v>0</v>
      </c>
      <c r="G45" s="79">
        <v>24</v>
      </c>
      <c r="H45" s="79">
        <v>6</v>
      </c>
    </row>
    <row r="46" spans="1:8">
      <c r="B46" s="79" t="s">
        <v>237</v>
      </c>
      <c r="C46" s="79" t="s">
        <v>238</v>
      </c>
      <c r="D46" s="79">
        <v>9</v>
      </c>
      <c r="E46" s="79">
        <v>0</v>
      </c>
      <c r="F46" s="79">
        <v>0</v>
      </c>
      <c r="G46" s="79">
        <v>1E+30</v>
      </c>
      <c r="H46" s="79">
        <v>11</v>
      </c>
    </row>
    <row r="47" spans="1:8">
      <c r="B47" s="79" t="s">
        <v>240</v>
      </c>
      <c r="C47" s="79" t="s">
        <v>241</v>
      </c>
      <c r="D47" s="79">
        <v>11</v>
      </c>
      <c r="E47" s="79">
        <v>0</v>
      </c>
      <c r="F47" s="79">
        <v>0</v>
      </c>
      <c r="G47" s="79">
        <v>1E+30</v>
      </c>
      <c r="H47" s="79">
        <v>15</v>
      </c>
    </row>
    <row r="48" spans="1:8">
      <c r="B48" s="79" t="s">
        <v>243</v>
      </c>
      <c r="C48" s="79" t="s">
        <v>244</v>
      </c>
      <c r="D48" s="79">
        <v>17</v>
      </c>
      <c r="E48" s="79">
        <v>-2.4999999999999978</v>
      </c>
      <c r="F48" s="79">
        <v>0</v>
      </c>
      <c r="G48" s="79">
        <v>6</v>
      </c>
      <c r="H48" s="79">
        <v>11</v>
      </c>
    </row>
    <row r="49" spans="2:8">
      <c r="B49" s="79" t="s">
        <v>246</v>
      </c>
      <c r="C49" s="79" t="s">
        <v>247</v>
      </c>
      <c r="D49" s="79">
        <v>10</v>
      </c>
      <c r="E49" s="79">
        <v>0</v>
      </c>
      <c r="F49" s="79">
        <v>0</v>
      </c>
      <c r="G49" s="79">
        <v>23</v>
      </c>
      <c r="H49" s="79">
        <v>33</v>
      </c>
    </row>
    <row r="50" spans="2:8">
      <c r="B50" s="79" t="s">
        <v>249</v>
      </c>
      <c r="C50" s="79" t="s">
        <v>250</v>
      </c>
      <c r="D50" s="79">
        <v>6.0000000000000089</v>
      </c>
      <c r="E50" s="79">
        <v>-2.4999999999999978</v>
      </c>
      <c r="F50" s="79">
        <v>0</v>
      </c>
      <c r="G50" s="79">
        <v>9</v>
      </c>
      <c r="H50" s="79">
        <v>1E+30</v>
      </c>
    </row>
    <row r="51" spans="2:8">
      <c r="B51" s="79" t="s">
        <v>252</v>
      </c>
      <c r="C51" s="79" t="s">
        <v>253</v>
      </c>
      <c r="D51" s="79">
        <v>15</v>
      </c>
      <c r="E51" s="79">
        <v>0</v>
      </c>
      <c r="F51" s="79">
        <v>0</v>
      </c>
      <c r="G51" s="79">
        <v>45</v>
      </c>
      <c r="H51" s="79">
        <v>11</v>
      </c>
    </row>
    <row r="52" spans="2:8">
      <c r="B52" s="79" t="s">
        <v>255</v>
      </c>
      <c r="C52" s="79" t="s">
        <v>256</v>
      </c>
      <c r="D52" s="79">
        <v>20</v>
      </c>
      <c r="E52" s="79">
        <v>-2.4999999999999978</v>
      </c>
      <c r="F52" s="79">
        <v>0</v>
      </c>
      <c r="G52" s="79">
        <v>9</v>
      </c>
      <c r="H52" s="79">
        <v>15</v>
      </c>
    </row>
    <row r="53" spans="2:8">
      <c r="B53" s="79" t="s">
        <v>208</v>
      </c>
      <c r="C53" s="79" t="s">
        <v>209</v>
      </c>
      <c r="D53" s="79">
        <v>21</v>
      </c>
      <c r="E53" s="79">
        <v>0</v>
      </c>
      <c r="F53" s="79">
        <v>0</v>
      </c>
      <c r="G53" s="79">
        <v>11</v>
      </c>
      <c r="H53" s="79">
        <v>1E+30</v>
      </c>
    </row>
    <row r="54" spans="2:8">
      <c r="B54" s="79" t="s">
        <v>210</v>
      </c>
      <c r="C54" s="79" t="s">
        <v>211</v>
      </c>
      <c r="D54" s="79">
        <v>25</v>
      </c>
      <c r="E54" s="79">
        <v>0</v>
      </c>
      <c r="F54" s="79">
        <v>0</v>
      </c>
      <c r="G54" s="79">
        <v>15</v>
      </c>
      <c r="H54" s="79">
        <v>1E+30</v>
      </c>
    </row>
    <row r="55" spans="2:8">
      <c r="B55" s="79" t="s">
        <v>212</v>
      </c>
      <c r="C55" s="79" t="s">
        <v>213</v>
      </c>
      <c r="D55" s="79">
        <v>13</v>
      </c>
      <c r="E55" s="79">
        <v>2.4999999999999978</v>
      </c>
      <c r="F55" s="79">
        <v>0</v>
      </c>
      <c r="G55" s="79">
        <v>11</v>
      </c>
      <c r="H55" s="79">
        <v>6</v>
      </c>
    </row>
    <row r="56" spans="2:8">
      <c r="B56" s="79" t="s">
        <v>214</v>
      </c>
      <c r="C56" s="79" t="s">
        <v>215</v>
      </c>
      <c r="D56" s="79">
        <v>13</v>
      </c>
      <c r="E56" s="79">
        <v>0</v>
      </c>
      <c r="F56" s="79">
        <v>0</v>
      </c>
      <c r="G56" s="79">
        <v>33</v>
      </c>
      <c r="H56" s="79">
        <v>13</v>
      </c>
    </row>
    <row r="57" spans="2:8">
      <c r="B57" s="79" t="s">
        <v>216</v>
      </c>
      <c r="C57" s="79" t="s">
        <v>217</v>
      </c>
      <c r="D57" s="79">
        <v>30</v>
      </c>
      <c r="E57" s="79">
        <v>0</v>
      </c>
      <c r="F57" s="79">
        <v>0</v>
      </c>
      <c r="G57" s="79">
        <v>6</v>
      </c>
      <c r="H57" s="79">
        <v>1E+30</v>
      </c>
    </row>
    <row r="58" spans="2:8">
      <c r="B58" s="79" t="s">
        <v>216</v>
      </c>
      <c r="C58" s="79" t="s">
        <v>217</v>
      </c>
      <c r="D58" s="79">
        <v>30</v>
      </c>
      <c r="E58" s="79">
        <v>0</v>
      </c>
      <c r="F58" s="79">
        <v>0</v>
      </c>
      <c r="G58" s="79">
        <v>0</v>
      </c>
      <c r="H58" s="79">
        <v>11</v>
      </c>
    </row>
    <row r="59" spans="2:8">
      <c r="B59" s="79" t="s">
        <v>216</v>
      </c>
      <c r="C59" s="79" t="s">
        <v>217</v>
      </c>
      <c r="D59" s="79">
        <v>30</v>
      </c>
      <c r="E59" s="79">
        <v>2.4999999999999978</v>
      </c>
      <c r="F59" s="79">
        <v>0</v>
      </c>
      <c r="G59" s="79">
        <v>11</v>
      </c>
      <c r="H59" s="79">
        <v>0</v>
      </c>
    </row>
    <row r="60" spans="2:8">
      <c r="B60" s="79" t="s">
        <v>218</v>
      </c>
      <c r="C60" s="79" t="s">
        <v>219</v>
      </c>
      <c r="D60" s="79">
        <v>30</v>
      </c>
      <c r="E60" s="79">
        <v>0</v>
      </c>
      <c r="F60" s="79">
        <v>0</v>
      </c>
      <c r="G60" s="79">
        <v>6</v>
      </c>
      <c r="H60" s="79">
        <v>1E+30</v>
      </c>
    </row>
    <row r="61" spans="2:8">
      <c r="B61" s="79" t="s">
        <v>218</v>
      </c>
      <c r="C61" s="79" t="s">
        <v>219</v>
      </c>
      <c r="D61" s="79">
        <v>30</v>
      </c>
      <c r="E61" s="79">
        <v>0</v>
      </c>
      <c r="F61" s="79">
        <v>0</v>
      </c>
      <c r="G61" s="79">
        <v>11</v>
      </c>
      <c r="H61" s="79">
        <v>0</v>
      </c>
    </row>
    <row r="62" spans="2:8">
      <c r="B62" s="79" t="s">
        <v>218</v>
      </c>
      <c r="C62" s="79" t="s">
        <v>219</v>
      </c>
      <c r="D62" s="79">
        <v>30</v>
      </c>
      <c r="E62" s="79">
        <v>0</v>
      </c>
      <c r="F62" s="79">
        <v>0</v>
      </c>
      <c r="G62" s="79">
        <v>0</v>
      </c>
      <c r="H62" s="79">
        <v>1E+30</v>
      </c>
    </row>
    <row r="63" spans="2:8">
      <c r="B63" s="79" t="s">
        <v>220</v>
      </c>
      <c r="C63" s="79" t="s">
        <v>221</v>
      </c>
      <c r="D63" s="79">
        <v>36</v>
      </c>
      <c r="E63" s="79">
        <v>0</v>
      </c>
      <c r="F63" s="79">
        <v>0</v>
      </c>
      <c r="G63" s="79">
        <v>15</v>
      </c>
      <c r="H63" s="79">
        <v>1E+30</v>
      </c>
    </row>
    <row r="64" spans="2:8">
      <c r="B64" s="78" t="s">
        <v>220</v>
      </c>
      <c r="C64" s="78" t="s">
        <v>221</v>
      </c>
      <c r="D64" s="78">
        <v>36</v>
      </c>
      <c r="E64" s="78">
        <v>2.4999999999999978</v>
      </c>
      <c r="F64" s="78">
        <v>0</v>
      </c>
      <c r="G64" s="78">
        <v>36</v>
      </c>
      <c r="H64" s="78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76412-C4A3-4728-B289-5A7B3AD9F4ED}">
  <dimension ref="A1:J42"/>
  <sheetViews>
    <sheetView showGridLines="0" workbookViewId="0">
      <selection activeCell="A3" sqref="A3"/>
    </sheetView>
  </sheetViews>
  <sheetFormatPr defaultRowHeight="15"/>
  <cols>
    <col min="1" max="1" width="2.5703125" customWidth="1"/>
    <col min="2" max="2" width="8.140625" customWidth="1"/>
    <col min="3" max="3" width="13.5703125" customWidth="1"/>
    <col min="4" max="4" width="10.5703125" bestFit="1" customWidth="1"/>
    <col min="5" max="5" width="2.5703125" customWidth="1"/>
    <col min="6" max="6" width="9.28515625" customWidth="1"/>
    <col min="7" max="7" width="18.85546875" bestFit="1" customWidth="1"/>
    <col min="8" max="8" width="2.5703125" customWidth="1"/>
    <col min="9" max="9" width="9.42578125" customWidth="1"/>
    <col min="10" max="10" width="18.85546875" bestFit="1" customWidth="1"/>
  </cols>
  <sheetData>
    <row r="1" spans="1:10" ht="15.75">
      <c r="A1" s="76" t="s">
        <v>321</v>
      </c>
    </row>
    <row r="2" spans="1:10" ht="15.75">
      <c r="A2" s="76" t="s">
        <v>142</v>
      </c>
    </row>
    <row r="3" spans="1:10" ht="15.75">
      <c r="A3" s="76" t="s">
        <v>308</v>
      </c>
    </row>
    <row r="6" spans="1:10" ht="15.75">
      <c r="B6" s="80"/>
      <c r="C6" s="80" t="s">
        <v>40</v>
      </c>
      <c r="D6" s="80"/>
    </row>
    <row r="7" spans="1:10" ht="15.75">
      <c r="B7" s="81" t="s">
        <v>153</v>
      </c>
      <c r="C7" s="81" t="s">
        <v>154</v>
      </c>
      <c r="D7" s="81" t="s">
        <v>312</v>
      </c>
    </row>
    <row r="8" spans="1:10">
      <c r="B8" s="78" t="s">
        <v>157</v>
      </c>
      <c r="C8" s="78" t="s">
        <v>158</v>
      </c>
      <c r="D8" s="78">
        <v>22.499999999999979</v>
      </c>
    </row>
    <row r="11" spans="1:10" ht="15.75">
      <c r="B11" s="80"/>
      <c r="C11" s="80" t="s">
        <v>322</v>
      </c>
      <c r="D11" s="80"/>
      <c r="F11" s="80" t="s">
        <v>323</v>
      </c>
      <c r="G11" s="80" t="s">
        <v>40</v>
      </c>
      <c r="I11" s="80" t="s">
        <v>324</v>
      </c>
      <c r="J11" s="80" t="s">
        <v>40</v>
      </c>
    </row>
    <row r="12" spans="1:10" ht="15.75">
      <c r="B12" s="81" t="s">
        <v>153</v>
      </c>
      <c r="C12" s="81" t="s">
        <v>154</v>
      </c>
      <c r="D12" s="81" t="s">
        <v>312</v>
      </c>
      <c r="F12" s="81" t="s">
        <v>325</v>
      </c>
      <c r="G12" s="81" t="s">
        <v>326</v>
      </c>
      <c r="I12" s="81" t="s">
        <v>325</v>
      </c>
      <c r="J12" s="81" t="s">
        <v>326</v>
      </c>
    </row>
    <row r="13" spans="1:10">
      <c r="B13" s="79" t="s">
        <v>161</v>
      </c>
      <c r="C13" s="79" t="s">
        <v>162</v>
      </c>
      <c r="D13" s="79">
        <v>0</v>
      </c>
      <c r="F13" s="79">
        <v>0</v>
      </c>
      <c r="G13" s="79">
        <v>22.499999999999979</v>
      </c>
      <c r="I13" s="79">
        <v>0</v>
      </c>
      <c r="J13" s="79">
        <v>22.499999999999979</v>
      </c>
    </row>
    <row r="14" spans="1:10">
      <c r="B14" s="79" t="s">
        <v>164</v>
      </c>
      <c r="C14" s="79" t="s">
        <v>165</v>
      </c>
      <c r="D14" s="79">
        <v>0</v>
      </c>
      <c r="F14" s="79">
        <v>0</v>
      </c>
      <c r="G14" s="79">
        <v>22.499999999999979</v>
      </c>
      <c r="I14" s="79">
        <v>0</v>
      </c>
      <c r="J14" s="79">
        <v>22.499999999999979</v>
      </c>
    </row>
    <row r="15" spans="1:10">
      <c r="B15" s="79" t="s">
        <v>166</v>
      </c>
      <c r="C15" s="79" t="s">
        <v>167</v>
      </c>
      <c r="D15" s="79">
        <v>0</v>
      </c>
      <c r="F15" s="79">
        <v>0</v>
      </c>
      <c r="G15" s="79">
        <v>22.499999999999979</v>
      </c>
      <c r="I15" s="79">
        <v>0</v>
      </c>
      <c r="J15" s="79">
        <v>22.499999999999979</v>
      </c>
    </row>
    <row r="16" spans="1:10">
      <c r="B16" s="79" t="s">
        <v>168</v>
      </c>
      <c r="C16" s="79" t="s">
        <v>169</v>
      </c>
      <c r="D16" s="79">
        <v>0</v>
      </c>
      <c r="F16" s="79">
        <v>0</v>
      </c>
      <c r="G16" s="79">
        <v>22.499999999999979</v>
      </c>
      <c r="I16" s="79">
        <v>0</v>
      </c>
      <c r="J16" s="79">
        <v>22.499999999999979</v>
      </c>
    </row>
    <row r="17" spans="2:10">
      <c r="B17" s="79" t="s">
        <v>170</v>
      </c>
      <c r="C17" s="79" t="s">
        <v>171</v>
      </c>
      <c r="D17" s="79">
        <v>0</v>
      </c>
      <c r="F17" s="79">
        <v>0</v>
      </c>
      <c r="G17" s="79">
        <v>22.499999999999979</v>
      </c>
      <c r="I17" s="79">
        <v>0</v>
      </c>
      <c r="J17" s="79">
        <v>22.499999999999979</v>
      </c>
    </row>
    <row r="18" spans="2:10">
      <c r="B18" s="79" t="s">
        <v>172</v>
      </c>
      <c r="C18" s="79" t="s">
        <v>173</v>
      </c>
      <c r="D18" s="79">
        <v>0</v>
      </c>
      <c r="F18" s="79">
        <v>0</v>
      </c>
      <c r="G18" s="79">
        <v>22.499999999999979</v>
      </c>
      <c r="I18" s="79">
        <v>0</v>
      </c>
      <c r="J18" s="79">
        <v>22.499999999999979</v>
      </c>
    </row>
    <row r="19" spans="2:10">
      <c r="B19" s="79" t="s">
        <v>174</v>
      </c>
      <c r="C19" s="79" t="s">
        <v>175</v>
      </c>
      <c r="D19" s="79">
        <v>0</v>
      </c>
      <c r="F19" s="79">
        <v>0</v>
      </c>
      <c r="G19" s="79">
        <v>22.499999999999979</v>
      </c>
      <c r="I19" s="79">
        <v>0</v>
      </c>
      <c r="J19" s="79">
        <v>22.499999999999979</v>
      </c>
    </row>
    <row r="20" spans="2:10">
      <c r="B20" s="79" t="s">
        <v>176</v>
      </c>
      <c r="C20" s="79" t="s">
        <v>177</v>
      </c>
      <c r="D20" s="79">
        <v>22.499999999999979</v>
      </c>
      <c r="F20" s="79">
        <v>22.499999999999979</v>
      </c>
      <c r="G20" s="79">
        <v>22.499999999999979</v>
      </c>
      <c r="I20" s="79">
        <v>22.499999999999979</v>
      </c>
      <c r="J20" s="79">
        <v>22.499999999999979</v>
      </c>
    </row>
    <row r="21" spans="2:10">
      <c r="B21" s="79" t="s">
        <v>178</v>
      </c>
      <c r="C21" s="79" t="s">
        <v>179</v>
      </c>
      <c r="D21" s="79">
        <v>0</v>
      </c>
      <c r="F21" s="79">
        <v>0</v>
      </c>
      <c r="G21" s="79">
        <v>22.499999999999979</v>
      </c>
      <c r="I21" s="79">
        <v>0</v>
      </c>
      <c r="J21" s="79">
        <v>22.499999999999979</v>
      </c>
    </row>
    <row r="22" spans="2:10">
      <c r="B22" s="79" t="s">
        <v>180</v>
      </c>
      <c r="C22" s="79" t="s">
        <v>181</v>
      </c>
      <c r="D22" s="79">
        <v>0</v>
      </c>
      <c r="F22" s="79">
        <v>0</v>
      </c>
      <c r="G22" s="79">
        <v>22.499999999999979</v>
      </c>
      <c r="I22" s="79">
        <v>0</v>
      </c>
      <c r="J22" s="79">
        <v>22.499999999999979</v>
      </c>
    </row>
    <row r="23" spans="2:10">
      <c r="B23" s="79" t="s">
        <v>182</v>
      </c>
      <c r="C23" s="79" t="s">
        <v>183</v>
      </c>
      <c r="D23" s="79">
        <v>10</v>
      </c>
      <c r="F23" s="79">
        <v>10</v>
      </c>
      <c r="G23" s="79">
        <v>22.499999999999979</v>
      </c>
      <c r="I23" s="79">
        <v>10</v>
      </c>
      <c r="J23" s="79">
        <v>22.499999999999979</v>
      </c>
    </row>
    <row r="24" spans="2:10">
      <c r="B24" s="79" t="s">
        <v>184</v>
      </c>
      <c r="C24" s="79" t="s">
        <v>185</v>
      </c>
      <c r="D24" s="79">
        <v>13</v>
      </c>
      <c r="F24" s="79">
        <v>13</v>
      </c>
      <c r="G24" s="79">
        <v>22.499999999999979</v>
      </c>
      <c r="I24" s="79">
        <v>13</v>
      </c>
      <c r="J24" s="79">
        <v>22.499999999999979</v>
      </c>
    </row>
    <row r="25" spans="2:10">
      <c r="B25" s="79" t="s">
        <v>186</v>
      </c>
      <c r="C25" s="79" t="s">
        <v>187</v>
      </c>
      <c r="D25" s="79">
        <v>24</v>
      </c>
      <c r="F25" s="79">
        <v>24</v>
      </c>
      <c r="G25" s="79">
        <v>22.499999999999979</v>
      </c>
      <c r="I25" s="79">
        <v>24</v>
      </c>
      <c r="J25" s="79">
        <v>22.499999999999979</v>
      </c>
    </row>
    <row r="26" spans="2:10">
      <c r="B26" s="79" t="s">
        <v>188</v>
      </c>
      <c r="C26" s="79" t="s">
        <v>189</v>
      </c>
      <c r="D26" s="79">
        <v>30</v>
      </c>
      <c r="F26" s="79">
        <v>30</v>
      </c>
      <c r="G26" s="79">
        <v>22.499999999999979</v>
      </c>
      <c r="I26" s="79">
        <v>30</v>
      </c>
      <c r="J26" s="79">
        <v>22.499999999999979</v>
      </c>
    </row>
    <row r="27" spans="2:10">
      <c r="B27" s="79" t="s">
        <v>190</v>
      </c>
      <c r="C27" s="79" t="s">
        <v>191</v>
      </c>
      <c r="D27" s="79">
        <v>36</v>
      </c>
      <c r="F27" s="79">
        <v>36</v>
      </c>
      <c r="G27" s="79">
        <v>22.499999999999979</v>
      </c>
      <c r="I27" s="79">
        <v>36</v>
      </c>
      <c r="J27" s="79">
        <v>22.499999999999979</v>
      </c>
    </row>
    <row r="28" spans="2:10">
      <c r="B28" s="79" t="s">
        <v>192</v>
      </c>
      <c r="C28" s="79" t="s">
        <v>193</v>
      </c>
      <c r="D28" s="79">
        <v>30</v>
      </c>
      <c r="F28" s="79">
        <v>30</v>
      </c>
      <c r="G28" s="79">
        <v>22.499999999999979</v>
      </c>
      <c r="I28" s="79">
        <v>30</v>
      </c>
      <c r="J28" s="79">
        <v>22.499999999999979</v>
      </c>
    </row>
    <row r="29" spans="2:10">
      <c r="B29" s="79" t="s">
        <v>194</v>
      </c>
      <c r="C29" s="79" t="s">
        <v>195</v>
      </c>
      <c r="D29" s="79">
        <v>23</v>
      </c>
      <c r="F29" s="79">
        <v>23</v>
      </c>
      <c r="G29" s="79">
        <v>22.499999999999979</v>
      </c>
      <c r="I29" s="79">
        <v>23</v>
      </c>
      <c r="J29" s="79">
        <v>22.499999999999979</v>
      </c>
    </row>
    <row r="30" spans="2:10">
      <c r="B30" s="79" t="s">
        <v>196</v>
      </c>
      <c r="C30" s="79" t="s">
        <v>197</v>
      </c>
      <c r="D30" s="79">
        <v>36</v>
      </c>
      <c r="F30" s="79">
        <v>36.000000000000007</v>
      </c>
      <c r="G30" s="79">
        <v>22.499999999999979</v>
      </c>
      <c r="I30" s="79">
        <v>36.000000000000007</v>
      </c>
      <c r="J30" s="79">
        <v>22.499999999999979</v>
      </c>
    </row>
    <row r="31" spans="2:10">
      <c r="B31" s="79" t="s">
        <v>198</v>
      </c>
      <c r="C31" s="79" t="s">
        <v>199</v>
      </c>
      <c r="D31" s="79">
        <v>45</v>
      </c>
      <c r="F31" s="79">
        <v>45</v>
      </c>
      <c r="G31" s="79">
        <v>22.499999999999979</v>
      </c>
      <c r="I31" s="79">
        <v>45</v>
      </c>
      <c r="J31" s="79">
        <v>22.499999999999979</v>
      </c>
    </row>
    <row r="32" spans="2:10">
      <c r="B32" s="79" t="s">
        <v>200</v>
      </c>
      <c r="C32" s="79" t="s">
        <v>201</v>
      </c>
      <c r="D32" s="79">
        <v>56</v>
      </c>
      <c r="F32" s="79">
        <v>56</v>
      </c>
      <c r="G32" s="79">
        <v>22.499999999999979</v>
      </c>
      <c r="I32" s="79">
        <v>56</v>
      </c>
      <c r="J32" s="79">
        <v>22.499999999999979</v>
      </c>
    </row>
    <row r="33" spans="2:10">
      <c r="B33" s="79" t="s">
        <v>202</v>
      </c>
      <c r="C33" s="79" t="s">
        <v>203</v>
      </c>
      <c r="D33" s="79">
        <v>0</v>
      </c>
      <c r="F33" s="79">
        <v>0</v>
      </c>
      <c r="G33" s="79">
        <v>22.499999999999979</v>
      </c>
      <c r="I33" s="79">
        <v>0</v>
      </c>
      <c r="J33" s="79">
        <v>22.499999999999979</v>
      </c>
    </row>
    <row r="34" spans="2:10">
      <c r="B34" s="79" t="s">
        <v>204</v>
      </c>
      <c r="C34" s="79" t="s">
        <v>205</v>
      </c>
      <c r="D34" s="79">
        <v>0</v>
      </c>
      <c r="F34" s="79">
        <v>0</v>
      </c>
      <c r="G34" s="79">
        <v>22.499999999999979</v>
      </c>
      <c r="I34" s="79">
        <v>0</v>
      </c>
      <c r="J34" s="79">
        <v>22.499999999999979</v>
      </c>
    </row>
    <row r="35" spans="2:10">
      <c r="B35" s="79" t="s">
        <v>206</v>
      </c>
      <c r="C35" s="79" t="s">
        <v>207</v>
      </c>
      <c r="D35" s="79">
        <v>0</v>
      </c>
      <c r="F35" s="79">
        <v>0</v>
      </c>
      <c r="G35" s="79">
        <v>22.499999999999979</v>
      </c>
      <c r="I35" s="79">
        <v>0</v>
      </c>
      <c r="J35" s="79">
        <v>22.499999999999979</v>
      </c>
    </row>
    <row r="36" spans="2:10">
      <c r="B36" s="79" t="s">
        <v>208</v>
      </c>
      <c r="C36" s="79" t="s">
        <v>209</v>
      </c>
      <c r="D36" s="79">
        <v>21</v>
      </c>
      <c r="F36" s="79">
        <v>21</v>
      </c>
      <c r="G36" s="79">
        <v>22.499999999999979</v>
      </c>
      <c r="I36" s="79">
        <v>21</v>
      </c>
      <c r="J36" s="79">
        <v>22.499999999999979</v>
      </c>
    </row>
    <row r="37" spans="2:10">
      <c r="B37" s="79" t="s">
        <v>210</v>
      </c>
      <c r="C37" s="79" t="s">
        <v>211</v>
      </c>
      <c r="D37" s="79">
        <v>25</v>
      </c>
      <c r="F37" s="79">
        <v>25</v>
      </c>
      <c r="G37" s="79">
        <v>22.499999999999979</v>
      </c>
      <c r="I37" s="79">
        <v>25</v>
      </c>
      <c r="J37" s="79">
        <v>22.499999999999979</v>
      </c>
    </row>
    <row r="38" spans="2:10">
      <c r="B38" s="79" t="s">
        <v>212</v>
      </c>
      <c r="C38" s="79" t="s">
        <v>213</v>
      </c>
      <c r="D38" s="79">
        <v>13</v>
      </c>
      <c r="F38" s="79">
        <v>13</v>
      </c>
      <c r="G38" s="79">
        <v>22.499999999999979</v>
      </c>
      <c r="I38" s="79">
        <v>13</v>
      </c>
      <c r="J38" s="79">
        <v>22.499999999999979</v>
      </c>
    </row>
    <row r="39" spans="2:10">
      <c r="B39" s="79" t="s">
        <v>214</v>
      </c>
      <c r="C39" s="79" t="s">
        <v>215</v>
      </c>
      <c r="D39" s="79">
        <v>13</v>
      </c>
      <c r="F39" s="79">
        <v>13</v>
      </c>
      <c r="G39" s="79">
        <v>22.499999999999979</v>
      </c>
      <c r="I39" s="79">
        <v>13</v>
      </c>
      <c r="J39" s="79">
        <v>22.499999999999979</v>
      </c>
    </row>
    <row r="40" spans="2:10">
      <c r="B40" s="79" t="s">
        <v>216</v>
      </c>
      <c r="C40" s="79" t="s">
        <v>217</v>
      </c>
      <c r="D40" s="79">
        <v>30</v>
      </c>
      <c r="F40" s="79">
        <v>29.999999999999993</v>
      </c>
      <c r="G40" s="79">
        <v>22.499999999999979</v>
      </c>
      <c r="I40" s="79">
        <v>29.999999999999993</v>
      </c>
      <c r="J40" s="79">
        <v>22.499999999999979</v>
      </c>
    </row>
    <row r="41" spans="2:10">
      <c r="B41" s="79" t="s">
        <v>218</v>
      </c>
      <c r="C41" s="79" t="s">
        <v>219</v>
      </c>
      <c r="D41" s="79">
        <v>30</v>
      </c>
      <c r="F41" s="79">
        <v>30</v>
      </c>
      <c r="G41" s="79">
        <v>22.499999999999979</v>
      </c>
      <c r="I41" s="79">
        <v>30</v>
      </c>
      <c r="J41" s="79">
        <v>22.499999999999979</v>
      </c>
    </row>
    <row r="42" spans="2:10">
      <c r="B42" s="78" t="s">
        <v>220</v>
      </c>
      <c r="C42" s="78" t="s">
        <v>221</v>
      </c>
      <c r="D42" s="78">
        <v>36</v>
      </c>
      <c r="F42" s="78">
        <v>36</v>
      </c>
      <c r="G42" s="78">
        <v>22.499999999999979</v>
      </c>
      <c r="I42" s="78">
        <v>36</v>
      </c>
      <c r="J42" s="78">
        <v>22.499999999999979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DC5EE-CDB5-48BB-BF79-C75FB39D7C56}">
  <dimension ref="A1:G110"/>
  <sheetViews>
    <sheetView showGridLines="0" workbookViewId="0">
      <selection activeCell="A3" sqref="A3"/>
    </sheetView>
  </sheetViews>
  <sheetFormatPr defaultRowHeight="15"/>
  <cols>
    <col min="1" max="1" width="2.5703125" customWidth="1"/>
    <col min="2" max="2" width="29.5703125" customWidth="1"/>
    <col min="3" max="3" width="15.85546875" bestFit="1" customWidth="1"/>
    <col min="4" max="4" width="20.85546875" bestFit="1" customWidth="1"/>
    <col min="5" max="5" width="27" bestFit="1" customWidth="1"/>
    <col min="6" max="6" width="16.85546875" bestFit="1" customWidth="1"/>
    <col min="7" max="7" width="8.140625" customWidth="1"/>
  </cols>
  <sheetData>
    <row r="1" spans="1:5" ht="15.75">
      <c r="A1" s="76" t="s">
        <v>141</v>
      </c>
    </row>
    <row r="2" spans="1:5" ht="15.75">
      <c r="A2" s="76" t="s">
        <v>327</v>
      </c>
    </row>
    <row r="3" spans="1:5" ht="15.75">
      <c r="A3" s="76" t="s">
        <v>328</v>
      </c>
    </row>
    <row r="4" spans="1:5" ht="15.75">
      <c r="A4" s="76" t="s">
        <v>144</v>
      </c>
    </row>
    <row r="5" spans="1:5" ht="15.75">
      <c r="A5" s="76" t="s">
        <v>145</v>
      </c>
    </row>
    <row r="6" spans="1:5" ht="15.75">
      <c r="A6" s="76"/>
      <c r="B6" t="s">
        <v>146</v>
      </c>
    </row>
    <row r="7" spans="1:5" ht="15.75">
      <c r="A7" s="76"/>
      <c r="B7" t="s">
        <v>329</v>
      </c>
    </row>
    <row r="8" spans="1:5" ht="15.75">
      <c r="A8" s="76"/>
      <c r="B8" t="s">
        <v>330</v>
      </c>
    </row>
    <row r="9" spans="1:5" ht="15.75">
      <c r="A9" s="76" t="s">
        <v>149</v>
      </c>
    </row>
    <row r="10" spans="1:5">
      <c r="B10" t="s">
        <v>331</v>
      </c>
    </row>
    <row r="11" spans="1:5">
      <c r="B11" t="s">
        <v>332</v>
      </c>
    </row>
    <row r="14" spans="1:5">
      <c r="A14" t="s">
        <v>152</v>
      </c>
    </row>
    <row r="15" spans="1:5" ht="15.75">
      <c r="B15" s="77" t="s">
        <v>153</v>
      </c>
      <c r="C15" s="77" t="s">
        <v>154</v>
      </c>
      <c r="D15" s="77" t="s">
        <v>155</v>
      </c>
      <c r="E15" s="77" t="s">
        <v>156</v>
      </c>
    </row>
    <row r="16" spans="1:5">
      <c r="B16" s="78" t="s">
        <v>333</v>
      </c>
      <c r="C16" s="78" t="s">
        <v>129</v>
      </c>
      <c r="D16" s="78">
        <v>29</v>
      </c>
      <c r="E16" s="78">
        <v>39</v>
      </c>
    </row>
    <row r="19" spans="1:6">
      <c r="A19" t="s">
        <v>159</v>
      </c>
    </row>
    <row r="20" spans="1:6" ht="15.75">
      <c r="B20" s="77" t="s">
        <v>153</v>
      </c>
      <c r="C20" s="77" t="s">
        <v>154</v>
      </c>
      <c r="D20" s="77" t="s">
        <v>155</v>
      </c>
      <c r="E20" s="77" t="s">
        <v>156</v>
      </c>
      <c r="F20" s="77" t="s">
        <v>160</v>
      </c>
    </row>
    <row r="21" spans="1:6">
      <c r="B21" s="79" t="s">
        <v>334</v>
      </c>
      <c r="C21" s="79" t="s">
        <v>162</v>
      </c>
      <c r="D21" s="79">
        <v>12</v>
      </c>
      <c r="E21" s="79">
        <v>0</v>
      </c>
      <c r="F21" s="79" t="s">
        <v>160</v>
      </c>
    </row>
    <row r="22" spans="1:6">
      <c r="B22" s="79" t="s">
        <v>335</v>
      </c>
      <c r="C22" s="79" t="s">
        <v>165</v>
      </c>
      <c r="D22" s="79">
        <v>0</v>
      </c>
      <c r="E22" s="79">
        <v>16</v>
      </c>
      <c r="F22" s="79" t="s">
        <v>160</v>
      </c>
    </row>
    <row r="23" spans="1:6">
      <c r="B23" s="79" t="s">
        <v>336</v>
      </c>
      <c r="C23" s="79" t="s">
        <v>167</v>
      </c>
      <c r="D23" s="79">
        <v>0</v>
      </c>
      <c r="E23" s="79">
        <v>0</v>
      </c>
      <c r="F23" s="79" t="s">
        <v>160</v>
      </c>
    </row>
    <row r="24" spans="1:6">
      <c r="B24" s="79" t="s">
        <v>337</v>
      </c>
      <c r="C24" s="79" t="s">
        <v>338</v>
      </c>
      <c r="D24" s="79">
        <v>20</v>
      </c>
      <c r="E24" s="79">
        <v>5</v>
      </c>
      <c r="F24" s="79" t="s">
        <v>160</v>
      </c>
    </row>
    <row r="25" spans="1:6">
      <c r="B25" s="79" t="s">
        <v>339</v>
      </c>
      <c r="C25" s="79" t="s">
        <v>173</v>
      </c>
      <c r="D25" s="79">
        <v>10</v>
      </c>
      <c r="E25" s="79">
        <v>10</v>
      </c>
      <c r="F25" s="79" t="s">
        <v>160</v>
      </c>
    </row>
    <row r="26" spans="1:6">
      <c r="B26" s="79" t="s">
        <v>340</v>
      </c>
      <c r="C26" s="79" t="s">
        <v>341</v>
      </c>
      <c r="D26" s="79">
        <v>0</v>
      </c>
      <c r="E26" s="79">
        <v>0</v>
      </c>
      <c r="F26" s="79" t="s">
        <v>160</v>
      </c>
    </row>
    <row r="27" spans="1:6">
      <c r="B27" s="79" t="s">
        <v>342</v>
      </c>
      <c r="C27" s="79" t="s">
        <v>177</v>
      </c>
      <c r="D27" s="79">
        <v>15</v>
      </c>
      <c r="E27" s="79">
        <v>20</v>
      </c>
      <c r="F27" s="79" t="s">
        <v>160</v>
      </c>
    </row>
    <row r="28" spans="1:6">
      <c r="B28" s="79" t="s">
        <v>343</v>
      </c>
      <c r="C28" s="79" t="s">
        <v>181</v>
      </c>
      <c r="D28" s="79">
        <v>0</v>
      </c>
      <c r="E28" s="79">
        <v>0</v>
      </c>
      <c r="F28" s="79" t="s">
        <v>160</v>
      </c>
    </row>
    <row r="29" spans="1:6">
      <c r="B29" s="79" t="s">
        <v>344</v>
      </c>
      <c r="C29" s="79" t="s">
        <v>183</v>
      </c>
      <c r="D29" s="79">
        <v>12</v>
      </c>
      <c r="E29" s="79">
        <v>9</v>
      </c>
      <c r="F29" s="79" t="s">
        <v>160</v>
      </c>
    </row>
    <row r="30" spans="1:6">
      <c r="B30" s="79" t="s">
        <v>345</v>
      </c>
      <c r="C30" s="79" t="s">
        <v>185</v>
      </c>
      <c r="D30" s="79">
        <v>8</v>
      </c>
      <c r="E30" s="79">
        <v>14</v>
      </c>
      <c r="F30" s="79" t="s">
        <v>160</v>
      </c>
    </row>
    <row r="31" spans="1:6">
      <c r="B31" s="79" t="s">
        <v>346</v>
      </c>
      <c r="C31" s="79" t="s">
        <v>187</v>
      </c>
      <c r="D31" s="79">
        <v>7</v>
      </c>
      <c r="E31" s="79">
        <v>21</v>
      </c>
      <c r="F31" s="79" t="s">
        <v>160</v>
      </c>
    </row>
    <row r="32" spans="1:6">
      <c r="B32" s="79" t="s">
        <v>347</v>
      </c>
      <c r="C32" s="79" t="s">
        <v>348</v>
      </c>
      <c r="D32" s="79">
        <v>15</v>
      </c>
      <c r="E32" s="79">
        <v>14</v>
      </c>
      <c r="F32" s="79" t="s">
        <v>160</v>
      </c>
    </row>
    <row r="33" spans="1:7">
      <c r="B33" s="79" t="s">
        <v>349</v>
      </c>
      <c r="C33" s="79" t="s">
        <v>193</v>
      </c>
      <c r="D33" s="79">
        <v>25</v>
      </c>
      <c r="E33" s="79">
        <v>23</v>
      </c>
      <c r="F33" s="79" t="s">
        <v>160</v>
      </c>
    </row>
    <row r="34" spans="1:7">
      <c r="B34" s="79" t="s">
        <v>350</v>
      </c>
      <c r="C34" s="79" t="s">
        <v>351</v>
      </c>
      <c r="D34" s="79">
        <v>26</v>
      </c>
      <c r="E34" s="79">
        <v>33</v>
      </c>
      <c r="F34" s="79" t="s">
        <v>160</v>
      </c>
    </row>
    <row r="35" spans="1:7">
      <c r="B35" s="79" t="s">
        <v>352</v>
      </c>
      <c r="C35" s="79" t="s">
        <v>197</v>
      </c>
      <c r="D35" s="79">
        <v>29</v>
      </c>
      <c r="E35" s="79">
        <v>39</v>
      </c>
      <c r="F35" s="79" t="s">
        <v>160</v>
      </c>
    </row>
    <row r="36" spans="1:7">
      <c r="B36" s="79" t="s">
        <v>353</v>
      </c>
      <c r="C36" s="79" t="s">
        <v>201</v>
      </c>
      <c r="D36" s="79">
        <v>29</v>
      </c>
      <c r="E36" s="79">
        <v>39</v>
      </c>
      <c r="F36" s="79" t="s">
        <v>160</v>
      </c>
    </row>
    <row r="37" spans="1:7">
      <c r="B37" s="79" t="s">
        <v>354</v>
      </c>
      <c r="C37" s="79" t="s">
        <v>203</v>
      </c>
      <c r="D37" s="79">
        <v>0</v>
      </c>
      <c r="E37" s="79">
        <v>0</v>
      </c>
      <c r="F37" s="79" t="s">
        <v>160</v>
      </c>
    </row>
    <row r="38" spans="1:7">
      <c r="B38" s="79" t="s">
        <v>355</v>
      </c>
      <c r="C38" s="79" t="s">
        <v>205</v>
      </c>
      <c r="D38" s="79">
        <v>0</v>
      </c>
      <c r="E38" s="79">
        <v>0</v>
      </c>
      <c r="F38" s="79" t="s">
        <v>160</v>
      </c>
    </row>
    <row r="39" spans="1:7">
      <c r="B39" s="79" t="s">
        <v>356</v>
      </c>
      <c r="C39" s="79" t="s">
        <v>207</v>
      </c>
      <c r="D39" s="79">
        <v>0</v>
      </c>
      <c r="E39" s="79">
        <v>0</v>
      </c>
      <c r="F39" s="79" t="s">
        <v>160</v>
      </c>
    </row>
    <row r="40" spans="1:7">
      <c r="B40" s="79" t="s">
        <v>357</v>
      </c>
      <c r="C40" s="79" t="s">
        <v>358</v>
      </c>
      <c r="D40" s="79">
        <v>12</v>
      </c>
      <c r="E40" s="79">
        <v>9</v>
      </c>
      <c r="F40" s="79" t="s">
        <v>160</v>
      </c>
    </row>
    <row r="41" spans="1:7">
      <c r="B41" s="79" t="s">
        <v>359</v>
      </c>
      <c r="C41" s="79" t="s">
        <v>213</v>
      </c>
      <c r="D41" s="79">
        <v>15</v>
      </c>
      <c r="E41" s="79">
        <v>14</v>
      </c>
      <c r="F41" s="79" t="s">
        <v>160</v>
      </c>
    </row>
    <row r="42" spans="1:7">
      <c r="B42" s="79" t="s">
        <v>360</v>
      </c>
      <c r="C42" s="79" t="s">
        <v>361</v>
      </c>
      <c r="D42" s="79">
        <v>15</v>
      </c>
      <c r="E42" s="79">
        <v>14</v>
      </c>
      <c r="F42" s="79" t="s">
        <v>160</v>
      </c>
    </row>
    <row r="43" spans="1:7">
      <c r="B43" s="79" t="s">
        <v>362</v>
      </c>
      <c r="C43" s="79" t="s">
        <v>217</v>
      </c>
      <c r="D43" s="79">
        <v>25</v>
      </c>
      <c r="E43" s="79">
        <v>23</v>
      </c>
      <c r="F43" s="79" t="s">
        <v>160</v>
      </c>
    </row>
    <row r="44" spans="1:7">
      <c r="B44" s="78" t="s">
        <v>363</v>
      </c>
      <c r="C44" s="78" t="s">
        <v>221</v>
      </c>
      <c r="D44" s="78">
        <v>29</v>
      </c>
      <c r="E44" s="78">
        <v>39</v>
      </c>
      <c r="F44" s="78" t="s">
        <v>160</v>
      </c>
    </row>
    <row r="47" spans="1:7">
      <c r="A47" t="s">
        <v>222</v>
      </c>
    </row>
    <row r="48" spans="1:7" ht="15.75">
      <c r="B48" s="77" t="s">
        <v>153</v>
      </c>
      <c r="C48" s="77" t="s">
        <v>154</v>
      </c>
      <c r="D48" s="77" t="s">
        <v>223</v>
      </c>
      <c r="E48" s="77" t="s">
        <v>224</v>
      </c>
      <c r="F48" s="77" t="s">
        <v>225</v>
      </c>
      <c r="G48" s="77" t="s">
        <v>226</v>
      </c>
    </row>
    <row r="49" spans="2:7">
      <c r="B49" s="79" t="s">
        <v>364</v>
      </c>
      <c r="C49" s="79" t="s">
        <v>365</v>
      </c>
      <c r="D49" s="79">
        <v>9</v>
      </c>
      <c r="E49" s="79" t="s">
        <v>366</v>
      </c>
      <c r="F49" s="79" t="s">
        <v>259</v>
      </c>
      <c r="G49" s="79">
        <v>3</v>
      </c>
    </row>
    <row r="50" spans="2:7">
      <c r="B50" s="79" t="s">
        <v>367</v>
      </c>
      <c r="C50" s="79" t="s">
        <v>368</v>
      </c>
      <c r="D50" s="79">
        <v>14</v>
      </c>
      <c r="E50" s="79" t="s">
        <v>369</v>
      </c>
      <c r="F50" s="79" t="s">
        <v>230</v>
      </c>
      <c r="G50" s="79">
        <v>0</v>
      </c>
    </row>
    <row r="51" spans="2:7">
      <c r="B51" s="79" t="s">
        <v>370</v>
      </c>
      <c r="C51" s="79" t="s">
        <v>371</v>
      </c>
      <c r="D51" s="79">
        <v>21</v>
      </c>
      <c r="E51" s="79" t="s">
        <v>372</v>
      </c>
      <c r="F51" s="79" t="s">
        <v>259</v>
      </c>
      <c r="G51" s="79">
        <v>3</v>
      </c>
    </row>
    <row r="52" spans="2:7">
      <c r="B52" s="79" t="s">
        <v>373</v>
      </c>
      <c r="C52" s="79" t="s">
        <v>374</v>
      </c>
      <c r="D52" s="79">
        <v>5</v>
      </c>
      <c r="E52" s="79" t="s">
        <v>375</v>
      </c>
      <c r="F52" s="79" t="s">
        <v>259</v>
      </c>
      <c r="G52" s="79">
        <v>1</v>
      </c>
    </row>
    <row r="53" spans="2:7">
      <c r="B53" s="79" t="s">
        <v>376</v>
      </c>
      <c r="C53" s="79" t="s">
        <v>377</v>
      </c>
      <c r="D53" s="79">
        <v>9</v>
      </c>
      <c r="E53" s="79" t="s">
        <v>378</v>
      </c>
      <c r="F53" s="79" t="s">
        <v>230</v>
      </c>
      <c r="G53" s="79">
        <v>0</v>
      </c>
    </row>
    <row r="54" spans="2:7">
      <c r="B54" s="79" t="s">
        <v>379</v>
      </c>
      <c r="C54" s="79" t="s">
        <v>380</v>
      </c>
      <c r="D54" s="79">
        <v>19</v>
      </c>
      <c r="E54" s="79" t="s">
        <v>381</v>
      </c>
      <c r="F54" s="79" t="s">
        <v>259</v>
      </c>
      <c r="G54" s="79">
        <v>4</v>
      </c>
    </row>
    <row r="55" spans="2:7">
      <c r="B55" s="79" t="s">
        <v>382</v>
      </c>
      <c r="C55" s="79" t="s">
        <v>383</v>
      </c>
      <c r="D55" s="79">
        <v>16</v>
      </c>
      <c r="E55" s="79" t="s">
        <v>384</v>
      </c>
      <c r="F55" s="79" t="s">
        <v>230</v>
      </c>
      <c r="G55" s="79">
        <v>0</v>
      </c>
    </row>
    <row r="56" spans="2:7">
      <c r="B56" s="79" t="s">
        <v>364</v>
      </c>
      <c r="C56" s="79" t="s">
        <v>365</v>
      </c>
      <c r="D56" s="79">
        <v>9</v>
      </c>
      <c r="E56" s="79" t="s">
        <v>385</v>
      </c>
      <c r="F56" s="79" t="s">
        <v>230</v>
      </c>
      <c r="G56" s="79">
        <v>0</v>
      </c>
    </row>
    <row r="57" spans="2:7">
      <c r="B57" s="79" t="s">
        <v>367</v>
      </c>
      <c r="C57" s="79" t="s">
        <v>368</v>
      </c>
      <c r="D57" s="79">
        <v>14</v>
      </c>
      <c r="E57" s="79" t="s">
        <v>386</v>
      </c>
      <c r="F57" s="79" t="s">
        <v>230</v>
      </c>
      <c r="G57" s="79">
        <v>0</v>
      </c>
    </row>
    <row r="58" spans="2:7">
      <c r="B58" s="79" t="s">
        <v>370</v>
      </c>
      <c r="C58" s="79" t="s">
        <v>371</v>
      </c>
      <c r="D58" s="79">
        <v>21</v>
      </c>
      <c r="E58" s="79" t="s">
        <v>387</v>
      </c>
      <c r="F58" s="79" t="s">
        <v>230</v>
      </c>
      <c r="G58" s="79">
        <v>0</v>
      </c>
    </row>
    <row r="59" spans="2:7">
      <c r="B59" s="79" t="s">
        <v>373</v>
      </c>
      <c r="C59" s="79" t="s">
        <v>374</v>
      </c>
      <c r="D59" s="79">
        <v>5</v>
      </c>
      <c r="E59" s="79" t="s">
        <v>388</v>
      </c>
      <c r="F59" s="79" t="s">
        <v>230</v>
      </c>
      <c r="G59" s="79">
        <v>0</v>
      </c>
    </row>
    <row r="60" spans="2:7">
      <c r="B60" s="79" t="s">
        <v>376</v>
      </c>
      <c r="C60" s="79" t="s">
        <v>377</v>
      </c>
      <c r="D60" s="79">
        <v>9</v>
      </c>
      <c r="E60" s="79" t="s">
        <v>389</v>
      </c>
      <c r="F60" s="79" t="s">
        <v>230</v>
      </c>
      <c r="G60" s="79">
        <v>0</v>
      </c>
    </row>
    <row r="61" spans="2:7">
      <c r="B61" s="79" t="s">
        <v>379</v>
      </c>
      <c r="C61" s="79" t="s">
        <v>380</v>
      </c>
      <c r="D61" s="79">
        <v>19</v>
      </c>
      <c r="E61" s="79" t="s">
        <v>390</v>
      </c>
      <c r="F61" s="79" t="s">
        <v>230</v>
      </c>
      <c r="G61" s="79">
        <v>0</v>
      </c>
    </row>
    <row r="62" spans="2:7">
      <c r="B62" s="79" t="s">
        <v>382</v>
      </c>
      <c r="C62" s="79" t="s">
        <v>383</v>
      </c>
      <c r="D62" s="79">
        <v>16</v>
      </c>
      <c r="E62" s="79" t="s">
        <v>391</v>
      </c>
      <c r="F62" s="79" t="s">
        <v>230</v>
      </c>
      <c r="G62" s="79">
        <v>0</v>
      </c>
    </row>
    <row r="63" spans="2:7">
      <c r="B63" s="79" t="s">
        <v>392</v>
      </c>
      <c r="C63" s="79" t="s">
        <v>393</v>
      </c>
      <c r="D63" s="79">
        <v>0</v>
      </c>
      <c r="E63" s="79" t="s">
        <v>394</v>
      </c>
      <c r="F63" s="79" t="s">
        <v>230</v>
      </c>
      <c r="G63" s="79">
        <v>0</v>
      </c>
    </row>
    <row r="64" spans="2:7">
      <c r="B64" s="79" t="s">
        <v>357</v>
      </c>
      <c r="C64" s="79" t="s">
        <v>358</v>
      </c>
      <c r="D64" s="79">
        <v>9</v>
      </c>
      <c r="E64" s="79" t="s">
        <v>395</v>
      </c>
      <c r="F64" s="79" t="s">
        <v>230</v>
      </c>
      <c r="G64" s="79">
        <v>0</v>
      </c>
    </row>
    <row r="65" spans="2:7">
      <c r="B65" s="79" t="s">
        <v>359</v>
      </c>
      <c r="C65" s="79" t="s">
        <v>213</v>
      </c>
      <c r="D65" s="79">
        <v>14</v>
      </c>
      <c r="E65" s="79" t="s">
        <v>396</v>
      </c>
      <c r="F65" s="79" t="s">
        <v>230</v>
      </c>
      <c r="G65" s="79">
        <v>0</v>
      </c>
    </row>
    <row r="66" spans="2:7">
      <c r="B66" s="79" t="s">
        <v>359</v>
      </c>
      <c r="C66" s="79" t="s">
        <v>213</v>
      </c>
      <c r="D66" s="79">
        <v>14</v>
      </c>
      <c r="E66" s="79" t="s">
        <v>397</v>
      </c>
      <c r="F66" s="79" t="s">
        <v>230</v>
      </c>
      <c r="G66" s="79">
        <v>0</v>
      </c>
    </row>
    <row r="67" spans="2:7">
      <c r="B67" s="79" t="s">
        <v>360</v>
      </c>
      <c r="C67" s="79" t="s">
        <v>361</v>
      </c>
      <c r="D67" s="79">
        <v>14</v>
      </c>
      <c r="E67" s="79" t="s">
        <v>398</v>
      </c>
      <c r="F67" s="79" t="s">
        <v>230</v>
      </c>
      <c r="G67" s="79">
        <v>0</v>
      </c>
    </row>
    <row r="68" spans="2:7">
      <c r="B68" s="79" t="s">
        <v>360</v>
      </c>
      <c r="C68" s="79" t="s">
        <v>361</v>
      </c>
      <c r="D68" s="79">
        <v>14</v>
      </c>
      <c r="E68" s="79" t="s">
        <v>399</v>
      </c>
      <c r="F68" s="79" t="s">
        <v>230</v>
      </c>
      <c r="G68" s="79">
        <v>0</v>
      </c>
    </row>
    <row r="69" spans="2:7">
      <c r="B69" s="79" t="s">
        <v>362</v>
      </c>
      <c r="C69" s="79" t="s">
        <v>217</v>
      </c>
      <c r="D69" s="79">
        <v>23</v>
      </c>
      <c r="E69" s="79" t="s">
        <v>400</v>
      </c>
      <c r="F69" s="79" t="s">
        <v>259</v>
      </c>
      <c r="G69" s="79">
        <v>2</v>
      </c>
    </row>
    <row r="70" spans="2:7">
      <c r="B70" s="79" t="s">
        <v>362</v>
      </c>
      <c r="C70" s="79" t="s">
        <v>217</v>
      </c>
      <c r="D70" s="79">
        <v>23</v>
      </c>
      <c r="E70" s="79" t="s">
        <v>401</v>
      </c>
      <c r="F70" s="79" t="s">
        <v>230</v>
      </c>
      <c r="G70" s="79">
        <v>0</v>
      </c>
    </row>
    <row r="71" spans="2:7">
      <c r="B71" s="79" t="s">
        <v>363</v>
      </c>
      <c r="C71" s="79" t="s">
        <v>221</v>
      </c>
      <c r="D71" s="79">
        <v>39</v>
      </c>
      <c r="E71" s="79" t="s">
        <v>402</v>
      </c>
      <c r="F71" s="79" t="s">
        <v>259</v>
      </c>
      <c r="G71" s="79">
        <v>6</v>
      </c>
    </row>
    <row r="72" spans="2:7">
      <c r="B72" s="79" t="s">
        <v>363</v>
      </c>
      <c r="C72" s="79" t="s">
        <v>221</v>
      </c>
      <c r="D72" s="79">
        <v>39</v>
      </c>
      <c r="E72" s="79" t="s">
        <v>403</v>
      </c>
      <c r="F72" s="79" t="s">
        <v>230</v>
      </c>
      <c r="G72" s="79">
        <v>0</v>
      </c>
    </row>
    <row r="73" spans="2:7">
      <c r="B73" s="79" t="s">
        <v>392</v>
      </c>
      <c r="C73" s="79" t="s">
        <v>393</v>
      </c>
      <c r="D73" s="79">
        <v>0</v>
      </c>
      <c r="E73" s="79" t="s">
        <v>404</v>
      </c>
      <c r="F73" s="79" t="s">
        <v>230</v>
      </c>
      <c r="G73" s="79">
        <v>0</v>
      </c>
    </row>
    <row r="74" spans="2:7">
      <c r="B74" s="79" t="s">
        <v>334</v>
      </c>
      <c r="C74" s="79" t="s">
        <v>162</v>
      </c>
      <c r="D74" s="79">
        <v>0</v>
      </c>
      <c r="E74" s="79" t="s">
        <v>405</v>
      </c>
      <c r="F74" s="79" t="s">
        <v>259</v>
      </c>
      <c r="G74" s="79">
        <v>33</v>
      </c>
    </row>
    <row r="75" spans="2:7">
      <c r="B75" s="79" t="s">
        <v>335</v>
      </c>
      <c r="C75" s="79" t="s">
        <v>165</v>
      </c>
      <c r="D75" s="79">
        <v>16</v>
      </c>
      <c r="E75" s="79" t="s">
        <v>406</v>
      </c>
      <c r="F75" s="79" t="s">
        <v>259</v>
      </c>
      <c r="G75" s="79">
        <v>17</v>
      </c>
    </row>
    <row r="76" spans="2:7">
      <c r="B76" s="79" t="s">
        <v>336</v>
      </c>
      <c r="C76" s="79" t="s">
        <v>167</v>
      </c>
      <c r="D76" s="79">
        <v>0</v>
      </c>
      <c r="E76" s="79" t="s">
        <v>407</v>
      </c>
      <c r="F76" s="79" t="s">
        <v>259</v>
      </c>
      <c r="G76" s="79">
        <v>33</v>
      </c>
    </row>
    <row r="77" spans="2:7">
      <c r="B77" s="79" t="s">
        <v>337</v>
      </c>
      <c r="C77" s="79" t="s">
        <v>338</v>
      </c>
      <c r="D77" s="79">
        <v>5</v>
      </c>
      <c r="E77" s="79" t="s">
        <v>408</v>
      </c>
      <c r="F77" s="79" t="s">
        <v>259</v>
      </c>
      <c r="G77" s="79">
        <v>28</v>
      </c>
    </row>
    <row r="78" spans="2:7">
      <c r="B78" s="79" t="s">
        <v>339</v>
      </c>
      <c r="C78" s="79" t="s">
        <v>173</v>
      </c>
      <c r="D78" s="79">
        <v>10</v>
      </c>
      <c r="E78" s="79" t="s">
        <v>409</v>
      </c>
      <c r="F78" s="79" t="s">
        <v>259</v>
      </c>
      <c r="G78" s="79">
        <v>23</v>
      </c>
    </row>
    <row r="79" spans="2:7">
      <c r="B79" s="79" t="s">
        <v>340</v>
      </c>
      <c r="C79" s="79" t="s">
        <v>341</v>
      </c>
      <c r="D79" s="79">
        <v>0</v>
      </c>
      <c r="E79" s="79" t="s">
        <v>410</v>
      </c>
      <c r="F79" s="79" t="s">
        <v>259</v>
      </c>
      <c r="G79" s="79">
        <v>33</v>
      </c>
    </row>
    <row r="80" spans="2:7">
      <c r="B80" s="79" t="s">
        <v>342</v>
      </c>
      <c r="C80" s="79" t="s">
        <v>177</v>
      </c>
      <c r="D80" s="79">
        <v>20</v>
      </c>
      <c r="E80" s="79" t="s">
        <v>411</v>
      </c>
      <c r="F80" s="79" t="s">
        <v>259</v>
      </c>
      <c r="G80" s="79">
        <v>13</v>
      </c>
    </row>
    <row r="81" spans="2:7">
      <c r="B81" s="79" t="s">
        <v>343</v>
      </c>
      <c r="C81" s="79" t="s">
        <v>181</v>
      </c>
      <c r="D81" s="79">
        <v>0</v>
      </c>
      <c r="E81" s="79" t="s">
        <v>412</v>
      </c>
      <c r="F81" s="79" t="s">
        <v>259</v>
      </c>
      <c r="G81" s="79">
        <v>33</v>
      </c>
    </row>
    <row r="82" spans="2:7">
      <c r="B82" s="79" t="s">
        <v>334</v>
      </c>
      <c r="C82" s="79" t="s">
        <v>162</v>
      </c>
      <c r="D82" s="79">
        <v>0</v>
      </c>
      <c r="E82" s="79" t="s">
        <v>413</v>
      </c>
      <c r="F82" s="79" t="s">
        <v>230</v>
      </c>
      <c r="G82" s="79">
        <v>0</v>
      </c>
    </row>
    <row r="83" spans="2:7">
      <c r="B83" s="79" t="s">
        <v>335</v>
      </c>
      <c r="C83" s="79" t="s">
        <v>165</v>
      </c>
      <c r="D83" s="79">
        <v>16</v>
      </c>
      <c r="E83" s="79" t="s">
        <v>414</v>
      </c>
      <c r="F83" s="79" t="s">
        <v>259</v>
      </c>
      <c r="G83" s="79">
        <v>16</v>
      </c>
    </row>
    <row r="84" spans="2:7">
      <c r="B84" s="79" t="s">
        <v>336</v>
      </c>
      <c r="C84" s="79" t="s">
        <v>167</v>
      </c>
      <c r="D84" s="79">
        <v>0</v>
      </c>
      <c r="E84" s="79" t="s">
        <v>415</v>
      </c>
      <c r="F84" s="79" t="s">
        <v>230</v>
      </c>
      <c r="G84" s="79">
        <v>0</v>
      </c>
    </row>
    <row r="85" spans="2:7">
      <c r="B85" s="79" t="s">
        <v>337</v>
      </c>
      <c r="C85" s="79" t="s">
        <v>338</v>
      </c>
      <c r="D85" s="79">
        <v>5</v>
      </c>
      <c r="E85" s="79" t="s">
        <v>416</v>
      </c>
      <c r="F85" s="79" t="s">
        <v>259</v>
      </c>
      <c r="G85" s="79">
        <v>5</v>
      </c>
    </row>
    <row r="86" spans="2:7">
      <c r="B86" s="79" t="s">
        <v>339</v>
      </c>
      <c r="C86" s="79" t="s">
        <v>173</v>
      </c>
      <c r="D86" s="79">
        <v>10</v>
      </c>
      <c r="E86" s="79" t="s">
        <v>417</v>
      </c>
      <c r="F86" s="79" t="s">
        <v>259</v>
      </c>
      <c r="G86" s="79">
        <v>10</v>
      </c>
    </row>
    <row r="87" spans="2:7">
      <c r="B87" s="79" t="s">
        <v>340</v>
      </c>
      <c r="C87" s="79" t="s">
        <v>341</v>
      </c>
      <c r="D87" s="79">
        <v>0</v>
      </c>
      <c r="E87" s="79" t="s">
        <v>418</v>
      </c>
      <c r="F87" s="79" t="s">
        <v>230</v>
      </c>
      <c r="G87" s="79">
        <v>0</v>
      </c>
    </row>
    <row r="88" spans="2:7">
      <c r="B88" s="79" t="s">
        <v>342</v>
      </c>
      <c r="C88" s="79" t="s">
        <v>177</v>
      </c>
      <c r="D88" s="79">
        <v>20</v>
      </c>
      <c r="E88" s="79" t="s">
        <v>419</v>
      </c>
      <c r="F88" s="79" t="s">
        <v>259</v>
      </c>
      <c r="G88" s="79">
        <v>20</v>
      </c>
    </row>
    <row r="89" spans="2:7">
      <c r="B89" s="79" t="s">
        <v>343</v>
      </c>
      <c r="C89" s="79" t="s">
        <v>181</v>
      </c>
      <c r="D89" s="79">
        <v>0</v>
      </c>
      <c r="E89" s="79" t="s">
        <v>420</v>
      </c>
      <c r="F89" s="79" t="s">
        <v>230</v>
      </c>
      <c r="G89" s="79">
        <v>0</v>
      </c>
    </row>
    <row r="90" spans="2:7">
      <c r="B90" s="79" t="s">
        <v>344</v>
      </c>
      <c r="C90" s="79" t="s">
        <v>183</v>
      </c>
      <c r="D90" s="79">
        <v>9</v>
      </c>
      <c r="E90" s="79" t="s">
        <v>421</v>
      </c>
      <c r="F90" s="79" t="s">
        <v>259</v>
      </c>
      <c r="G90" s="79">
        <v>9</v>
      </c>
    </row>
    <row r="91" spans="2:7">
      <c r="B91" s="79" t="s">
        <v>345</v>
      </c>
      <c r="C91" s="79" t="s">
        <v>185</v>
      </c>
      <c r="D91" s="79">
        <v>14</v>
      </c>
      <c r="E91" s="79" t="s">
        <v>422</v>
      </c>
      <c r="F91" s="79" t="s">
        <v>259</v>
      </c>
      <c r="G91" s="79">
        <v>14</v>
      </c>
    </row>
    <row r="92" spans="2:7">
      <c r="B92" s="79" t="s">
        <v>346</v>
      </c>
      <c r="C92" s="79" t="s">
        <v>187</v>
      </c>
      <c r="D92" s="79">
        <v>21</v>
      </c>
      <c r="E92" s="79" t="s">
        <v>423</v>
      </c>
      <c r="F92" s="79" t="s">
        <v>259</v>
      </c>
      <c r="G92" s="79">
        <v>21</v>
      </c>
    </row>
    <row r="93" spans="2:7">
      <c r="B93" s="79" t="s">
        <v>347</v>
      </c>
      <c r="C93" s="79" t="s">
        <v>348</v>
      </c>
      <c r="D93" s="79">
        <v>14</v>
      </c>
      <c r="E93" s="79" t="s">
        <v>424</v>
      </c>
      <c r="F93" s="79" t="s">
        <v>259</v>
      </c>
      <c r="G93" s="79">
        <v>14</v>
      </c>
    </row>
    <row r="94" spans="2:7">
      <c r="B94" s="79" t="s">
        <v>349</v>
      </c>
      <c r="C94" s="79" t="s">
        <v>193</v>
      </c>
      <c r="D94" s="79">
        <v>23</v>
      </c>
      <c r="E94" s="79" t="s">
        <v>425</v>
      </c>
      <c r="F94" s="79" t="s">
        <v>259</v>
      </c>
      <c r="G94" s="79">
        <v>23</v>
      </c>
    </row>
    <row r="95" spans="2:7">
      <c r="B95" s="79" t="s">
        <v>350</v>
      </c>
      <c r="C95" s="79" t="s">
        <v>351</v>
      </c>
      <c r="D95" s="79">
        <v>33</v>
      </c>
      <c r="E95" s="79" t="s">
        <v>426</v>
      </c>
      <c r="F95" s="79" t="s">
        <v>259</v>
      </c>
      <c r="G95" s="79">
        <v>33</v>
      </c>
    </row>
    <row r="96" spans="2:7">
      <c r="B96" s="79" t="s">
        <v>352</v>
      </c>
      <c r="C96" s="79" t="s">
        <v>197</v>
      </c>
      <c r="D96" s="79">
        <v>39</v>
      </c>
      <c r="E96" s="79" t="s">
        <v>427</v>
      </c>
      <c r="F96" s="79" t="s">
        <v>259</v>
      </c>
      <c r="G96" s="79">
        <v>39</v>
      </c>
    </row>
    <row r="97" spans="2:7">
      <c r="B97" s="79" t="s">
        <v>353</v>
      </c>
      <c r="C97" s="79" t="s">
        <v>201</v>
      </c>
      <c r="D97" s="79">
        <v>39</v>
      </c>
      <c r="E97" s="79" t="s">
        <v>428</v>
      </c>
      <c r="F97" s="79" t="s">
        <v>259</v>
      </c>
      <c r="G97" s="79">
        <v>39</v>
      </c>
    </row>
    <row r="98" spans="2:7">
      <c r="B98" s="79" t="s">
        <v>354</v>
      </c>
      <c r="C98" s="79" t="s">
        <v>203</v>
      </c>
      <c r="D98" s="79">
        <v>0</v>
      </c>
      <c r="E98" s="79" t="s">
        <v>429</v>
      </c>
      <c r="F98" s="79" t="s">
        <v>230</v>
      </c>
      <c r="G98" s="79">
        <v>0</v>
      </c>
    </row>
    <row r="99" spans="2:7">
      <c r="B99" s="79" t="s">
        <v>355</v>
      </c>
      <c r="C99" s="79" t="s">
        <v>205</v>
      </c>
      <c r="D99" s="79">
        <v>0</v>
      </c>
      <c r="E99" s="79" t="s">
        <v>430</v>
      </c>
      <c r="F99" s="79" t="s">
        <v>230</v>
      </c>
      <c r="G99" s="79">
        <v>0</v>
      </c>
    </row>
    <row r="100" spans="2:7">
      <c r="B100" s="79" t="s">
        <v>356</v>
      </c>
      <c r="C100" s="79" t="s">
        <v>207</v>
      </c>
      <c r="D100" s="79">
        <v>0</v>
      </c>
      <c r="E100" s="79" t="s">
        <v>431</v>
      </c>
      <c r="F100" s="79" t="s">
        <v>230</v>
      </c>
      <c r="G100" s="79">
        <v>0</v>
      </c>
    </row>
    <row r="101" spans="2:7">
      <c r="B101" s="79" t="s">
        <v>357</v>
      </c>
      <c r="C101" s="79" t="s">
        <v>358</v>
      </c>
      <c r="D101" s="79">
        <v>9</v>
      </c>
      <c r="E101" s="79" t="s">
        <v>432</v>
      </c>
      <c r="F101" s="79" t="s">
        <v>259</v>
      </c>
      <c r="G101" s="79">
        <v>9</v>
      </c>
    </row>
    <row r="102" spans="2:7">
      <c r="B102" s="79" t="s">
        <v>359</v>
      </c>
      <c r="C102" s="79" t="s">
        <v>213</v>
      </c>
      <c r="D102" s="79">
        <v>14</v>
      </c>
      <c r="E102" s="79" t="s">
        <v>433</v>
      </c>
      <c r="F102" s="79" t="s">
        <v>259</v>
      </c>
      <c r="G102" s="79">
        <v>14</v>
      </c>
    </row>
    <row r="103" spans="2:7">
      <c r="B103" s="79" t="s">
        <v>360</v>
      </c>
      <c r="C103" s="79" t="s">
        <v>361</v>
      </c>
      <c r="D103" s="79">
        <v>14</v>
      </c>
      <c r="E103" s="79" t="s">
        <v>434</v>
      </c>
      <c r="F103" s="79" t="s">
        <v>259</v>
      </c>
      <c r="G103" s="79">
        <v>14</v>
      </c>
    </row>
    <row r="104" spans="2:7">
      <c r="B104" s="79" t="s">
        <v>362</v>
      </c>
      <c r="C104" s="79" t="s">
        <v>217</v>
      </c>
      <c r="D104" s="79">
        <v>23</v>
      </c>
      <c r="E104" s="79" t="s">
        <v>435</v>
      </c>
      <c r="F104" s="79" t="s">
        <v>259</v>
      </c>
      <c r="G104" s="79">
        <v>23</v>
      </c>
    </row>
    <row r="105" spans="2:7">
      <c r="B105" s="79" t="s">
        <v>363</v>
      </c>
      <c r="C105" s="79" t="s">
        <v>221</v>
      </c>
      <c r="D105" s="79">
        <v>39</v>
      </c>
      <c r="E105" s="79" t="s">
        <v>436</v>
      </c>
      <c r="F105" s="79" t="s">
        <v>259</v>
      </c>
      <c r="G105" s="79">
        <v>39</v>
      </c>
    </row>
    <row r="106" spans="2:7">
      <c r="B106" s="79" t="s">
        <v>354</v>
      </c>
      <c r="C106" s="79" t="s">
        <v>203</v>
      </c>
      <c r="D106" s="79">
        <v>0</v>
      </c>
      <c r="E106" s="79" t="s">
        <v>437</v>
      </c>
      <c r="F106" s="79" t="s">
        <v>230</v>
      </c>
      <c r="G106" s="79">
        <v>0</v>
      </c>
    </row>
    <row r="107" spans="2:7">
      <c r="B107" s="79" t="s">
        <v>355</v>
      </c>
      <c r="C107" s="79" t="s">
        <v>205</v>
      </c>
      <c r="D107" s="79">
        <v>0</v>
      </c>
      <c r="E107" s="79" t="s">
        <v>438</v>
      </c>
      <c r="F107" s="79" t="s">
        <v>230</v>
      </c>
      <c r="G107" s="79">
        <v>0</v>
      </c>
    </row>
    <row r="108" spans="2:7">
      <c r="B108" s="79" t="s">
        <v>356</v>
      </c>
      <c r="C108" s="79" t="s">
        <v>207</v>
      </c>
      <c r="D108" s="79">
        <v>0</v>
      </c>
      <c r="E108" s="79" t="s">
        <v>439</v>
      </c>
      <c r="F108" s="79" t="s">
        <v>230</v>
      </c>
      <c r="G108" s="79">
        <v>0</v>
      </c>
    </row>
    <row r="109" spans="2:7">
      <c r="B109" s="79" t="s">
        <v>440</v>
      </c>
      <c r="C109" s="79"/>
      <c r="D109" s="79"/>
      <c r="E109" s="79"/>
      <c r="F109" s="79"/>
      <c r="G109" s="79"/>
    </row>
    <row r="110" spans="2:7">
      <c r="B110" s="78" t="s">
        <v>441</v>
      </c>
      <c r="C110" s="78"/>
      <c r="D110" s="78"/>
      <c r="E110" s="78"/>
      <c r="F110" s="78"/>
      <c r="G110" s="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2024-11-25T14:14:13Z</dcterms:created>
  <dcterms:modified xsi:type="dcterms:W3CDTF">2024-11-28T22:30:03Z</dcterms:modified>
  <cp:category/>
  <cp:contentStatus/>
</cp:coreProperties>
</file>