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Automation\cypress-project\cypress\fixtures\"/>
    </mc:Choice>
  </mc:AlternateContent>
  <xr:revisionPtr revIDLastSave="0" documentId="13_ncr:1_{A09B3721-2B1A-4AA8-8223-C9E7905D84CC}" xr6:coauthVersionLast="47" xr6:coauthVersionMax="47" xr10:uidLastSave="{00000000-0000-0000-0000-000000000000}"/>
  <bookViews>
    <workbookView xWindow="1080" yWindow="1080" windowWidth="18000" windowHeight="9360" xr2:uid="{00000000-000D-0000-FFFF-FFFF00000000}"/>
  </bookViews>
  <sheets>
    <sheet name="E&amp;B MDM_Sheet" sheetId="1" r:id="rId1"/>
    <sheet name="E&amp;B Audit Scoring" sheetId="2" r:id="rId2"/>
    <sheet name="Disp Codes" sheetId="3" r:id="rId3"/>
    <sheet name="INN Network List" sheetId="4" r:id="rId4"/>
    <sheet name="HCPCS" sheetId="5" r:id="rId5"/>
  </sheets>
  <calcPr calcId="181029"/>
</workbook>
</file>

<file path=xl/calcChain.xml><?xml version="1.0" encoding="utf-8"?>
<calcChain xmlns="http://schemas.openxmlformats.org/spreadsheetml/2006/main">
  <c r="L2" i="1" l="1"/>
  <c r="ES2" i="1"/>
  <c r="DX2" i="1"/>
  <c r="DB2" i="1"/>
  <c r="CD2" i="1"/>
  <c r="CC2" i="1"/>
  <c r="G2" i="1"/>
  <c r="F2" i="1"/>
</calcChain>
</file>

<file path=xl/sharedStrings.xml><?xml version="1.0" encoding="utf-8"?>
<sst xmlns="http://schemas.openxmlformats.org/spreadsheetml/2006/main" count="678" uniqueCount="452">
  <si>
    <t>Internal FTP Date</t>
  </si>
  <si>
    <t>File Name</t>
  </si>
  <si>
    <t>File Location</t>
  </si>
  <si>
    <t>Original Scan Date</t>
  </si>
  <si>
    <t>Subsequent Scan Date</t>
  </si>
  <si>
    <t>Month</t>
  </si>
  <si>
    <t>Year</t>
  </si>
  <si>
    <t>Facility</t>
  </si>
  <si>
    <t>Patient Acc #</t>
  </si>
  <si>
    <t>Patient Name</t>
  </si>
  <si>
    <t>DOB</t>
  </si>
  <si>
    <t>Age</t>
  </si>
  <si>
    <t>Primary Insurance #</t>
  </si>
  <si>
    <t>SSN #</t>
  </si>
  <si>
    <t>Gender</t>
  </si>
  <si>
    <t>Relationship</t>
  </si>
  <si>
    <t>Subscriber Name</t>
  </si>
  <si>
    <t>Subscriber DOB</t>
  </si>
  <si>
    <t>Marital Status</t>
  </si>
  <si>
    <t>Received PRF/LMN Address</t>
  </si>
  <si>
    <t>Address</t>
  </si>
  <si>
    <t>City</t>
  </si>
  <si>
    <t>State</t>
  </si>
  <si>
    <t>Zip</t>
  </si>
  <si>
    <t>Home/Phone #</t>
  </si>
  <si>
    <t>Mail ID</t>
  </si>
  <si>
    <t>Portal Availability</t>
  </si>
  <si>
    <t>Insurance Card Received On</t>
  </si>
  <si>
    <t>Insurance Card</t>
  </si>
  <si>
    <t>Multiplan</t>
  </si>
  <si>
    <t>IC Payer ID</t>
  </si>
  <si>
    <t>Primary Insurance</t>
  </si>
  <si>
    <t>Primary Insurance State</t>
  </si>
  <si>
    <t>Primary Insurance Plan</t>
  </si>
  <si>
    <t>Primary Insurance Group #</t>
  </si>
  <si>
    <t>Secondary Insurance</t>
  </si>
  <si>
    <t>Secondary Insurance State</t>
  </si>
  <si>
    <t>Secondary Insurance Plan</t>
  </si>
  <si>
    <t>Secondary Insurance #</t>
  </si>
  <si>
    <t>Secondary Insurance Group #</t>
  </si>
  <si>
    <t>DC Transfer On</t>
  </si>
  <si>
    <t>DC Transfer By</t>
  </si>
  <si>
    <t>DC QA Metrics/RCA</t>
  </si>
  <si>
    <t>DC Audit Comments</t>
  </si>
  <si>
    <t>DC Audit Scoring</t>
  </si>
  <si>
    <t>DC Error Status</t>
  </si>
  <si>
    <t>DC Audited On</t>
  </si>
  <si>
    <t>VF Requested Equipment Model</t>
  </si>
  <si>
    <t>HCPCS Codes</t>
  </si>
  <si>
    <t>Equipment Name</t>
  </si>
  <si>
    <t>Weeks Due</t>
  </si>
  <si>
    <t>Order Date</t>
  </si>
  <si>
    <t>DX Codes</t>
  </si>
  <si>
    <t>Ordering Physician</t>
  </si>
  <si>
    <t>Ordering Physician NPI</t>
  </si>
  <si>
    <t>Ordering Physician Address</t>
  </si>
  <si>
    <t>Ordering Physician Phn #</t>
  </si>
  <si>
    <t>Ordering Physician Fax #</t>
  </si>
  <si>
    <t>Ordering Physician Speciality</t>
  </si>
  <si>
    <t>LMN Updated On</t>
  </si>
  <si>
    <t>LMN Updated By</t>
  </si>
  <si>
    <t>LMN QA Metrics/RCA</t>
  </si>
  <si>
    <t>LMN Audit Comments</t>
  </si>
  <si>
    <t>LMN Audit Scoring</t>
  </si>
  <si>
    <t>LMN Error Status</t>
  </si>
  <si>
    <t>LMN Audited On</t>
  </si>
  <si>
    <t>LMN Audited By</t>
  </si>
  <si>
    <t>PCP</t>
  </si>
  <si>
    <t>PCP NPI #</t>
  </si>
  <si>
    <t>PCP Address</t>
  </si>
  <si>
    <t>PCP Phn #</t>
  </si>
  <si>
    <t>PCP Fax #</t>
  </si>
  <si>
    <t>PCP Speciality</t>
  </si>
  <si>
    <t>VF Date</t>
  </si>
  <si>
    <t>VF TAT</t>
  </si>
  <si>
    <t>Calendar Month</t>
  </si>
  <si>
    <t>Coverage Start Date</t>
  </si>
  <si>
    <t>Coverage End Date</t>
  </si>
  <si>
    <t>Network Status</t>
  </si>
  <si>
    <t>INN Benefit's For DME</t>
  </si>
  <si>
    <t>INN Ded Calendar/Actual Amt</t>
  </si>
  <si>
    <t>INN Ded Met Amt</t>
  </si>
  <si>
    <t>INN Ded Bal Amt</t>
  </si>
  <si>
    <t>INN Coins</t>
  </si>
  <si>
    <t>INN OOP Calendar/Actual Amt</t>
  </si>
  <si>
    <t>INN OOP Met Amt</t>
  </si>
  <si>
    <t>OON Benefits For DME</t>
  </si>
  <si>
    <t>OON Ded Calendar/Actual Amt</t>
  </si>
  <si>
    <t>OON Ded Met Amt</t>
  </si>
  <si>
    <t>OON Ded Bal Amt</t>
  </si>
  <si>
    <t>OON Coins</t>
  </si>
  <si>
    <t>OON OOP Calendar/Actual Amt</t>
  </si>
  <si>
    <t>OON OOP Met Amt</t>
  </si>
  <si>
    <t>Auth Required</t>
  </si>
  <si>
    <t>VF Category</t>
  </si>
  <si>
    <t>S&amp;S Received Equipment In the Last 6 Months?</t>
  </si>
  <si>
    <t>Consultation Status</t>
  </si>
  <si>
    <t>VF Comments</t>
  </si>
  <si>
    <t>Subsequent Quarter To Verify</t>
  </si>
  <si>
    <t>Transaction ID/SSA</t>
  </si>
  <si>
    <t>Calling Assigned Reason</t>
  </si>
  <si>
    <t>Calling Added On</t>
  </si>
  <si>
    <t>E&amp;B Worked On</t>
  </si>
  <si>
    <t xml:space="preserve"># Of Touches </t>
  </si>
  <si>
    <t>E&amp;B Worked By</t>
  </si>
  <si>
    <t>E&amp;B QA Metrics/RCA</t>
  </si>
  <si>
    <t>E&amp;B Audit Comments</t>
  </si>
  <si>
    <t>E&amp;B Scoring</t>
  </si>
  <si>
    <t>E&amp;B Error Status</t>
  </si>
  <si>
    <t>E&amp;B Audited On</t>
  </si>
  <si>
    <t>E&amp;B Audited By</t>
  </si>
  <si>
    <t>Insurance Phn #</t>
  </si>
  <si>
    <t>PCB</t>
  </si>
  <si>
    <t>Calling Comments</t>
  </si>
  <si>
    <t>Call Ref #</t>
  </si>
  <si>
    <t>Calling Payer ID</t>
  </si>
  <si>
    <t>Call Mode</t>
  </si>
  <si>
    <t>Operator</t>
  </si>
  <si>
    <t>Start Time</t>
  </si>
  <si>
    <t>End Time</t>
  </si>
  <si>
    <t>ACH</t>
  </si>
  <si>
    <t>Call Disposition Code</t>
  </si>
  <si>
    <t>CR Disposition Code</t>
  </si>
  <si>
    <t>E&amp;B Called On</t>
  </si>
  <si>
    <t>E&amp;B Called By</t>
  </si>
  <si>
    <t>Calling QA Metrics/RCA</t>
  </si>
  <si>
    <t>Calling Audit Comments</t>
  </si>
  <si>
    <t>Calling Audit Scoring</t>
  </si>
  <si>
    <t>Calling Error Status</t>
  </si>
  <si>
    <t>Calling Audited On</t>
  </si>
  <si>
    <t>Calling Audited By</t>
  </si>
  <si>
    <t>Delivery QA Metrics/RCA</t>
  </si>
  <si>
    <t>Deliver Audit Comments</t>
  </si>
  <si>
    <t>Deliver Audit Scoring</t>
  </si>
  <si>
    <t>Delivery Error Status</t>
  </si>
  <si>
    <t>Delivery Audited On</t>
  </si>
  <si>
    <t>Delivery Audit By</t>
  </si>
  <si>
    <t>Delivery To Provider On</t>
  </si>
  <si>
    <t>Delivery Status</t>
  </si>
  <si>
    <t>Delivered By</t>
  </si>
  <si>
    <t>Delivery TAT</t>
  </si>
  <si>
    <t>Internal Notes Space Column</t>
  </si>
  <si>
    <t>Error Impact</t>
  </si>
  <si>
    <t>E&amp;B Post Delivery Audit Comments</t>
  </si>
  <si>
    <t>E&amp;B Terminal Scoring</t>
  </si>
  <si>
    <t>E&amp;B QA Audit On</t>
  </si>
  <si>
    <t>E&amp;B QA Audit By</t>
  </si>
  <si>
    <t>BOB FTP_E0603</t>
  </si>
  <si>
    <t>\\wwsfs\D\Medical Billing Operations\FTP Received Files\PRJ_18_BOB\01_BOB Verification\2023</t>
  </si>
  <si>
    <t>N/A</t>
  </si>
  <si>
    <t>UNAVAILABLE</t>
  </si>
  <si>
    <t>F</t>
  </si>
  <si>
    <t>SELF</t>
  </si>
  <si>
    <t>UNKNOWN</t>
  </si>
  <si>
    <t>3924 6TH AVE, LOS ANGELES, CA, 90008</t>
  </si>
  <si>
    <t>3924 6TH AVE</t>
  </si>
  <si>
    <t>LOS ANGELES</t>
  </si>
  <si>
    <t>(999) 153-5556</t>
  </si>
  <si>
    <t>AVAILABLE</t>
  </si>
  <si>
    <t>YES</t>
  </si>
  <si>
    <t>NO</t>
  </si>
  <si>
    <t>CALIFORNIA</t>
  </si>
  <si>
    <t>X0001000</t>
  </si>
  <si>
    <t>NONE</t>
  </si>
  <si>
    <t>Sujatha</t>
  </si>
  <si>
    <t>DC Accurate</t>
  </si>
  <si>
    <t>Incorrect DOB  - 1</t>
  </si>
  <si>
    <t>ELIVE</t>
  </si>
  <si>
    <t>E0603</t>
  </si>
  <si>
    <t>BREAST PUMP</t>
  </si>
  <si>
    <t>Z39.1</t>
  </si>
  <si>
    <t>DEBRA MORGAN WHNP-BC</t>
  </si>
  <si>
    <t>200 MAIN ST, SUITE 2, SETAUKET, NY, 11733</t>
  </si>
  <si>
    <t>(631) 751-9595</t>
  </si>
  <si>
    <t>Gynecologist</t>
  </si>
  <si>
    <t>LMN Update Accurate</t>
  </si>
  <si>
    <t>INN</t>
  </si>
  <si>
    <t>Moved to PA</t>
  </si>
  <si>
    <t>Completed</t>
  </si>
  <si>
    <t>A POD is Required to Bill</t>
  </si>
  <si>
    <t xml:space="preserve">VF In-Process: Portal Available - Unable To Obtain PA requirements </t>
  </si>
  <si>
    <t>E&amp;B Accurate</t>
  </si>
  <si>
    <t>WWS_01_VF COMPLETED</t>
  </si>
  <si>
    <t>Uncalled Case</t>
  </si>
  <si>
    <t>All Validation Accurate</t>
  </si>
  <si>
    <t>Calling Error</t>
  </si>
  <si>
    <t>Incorrect Primary Insurance #</t>
  </si>
  <si>
    <t>Approved</t>
  </si>
  <si>
    <t>IR</t>
  </si>
  <si>
    <t>Incorrect Calling Comments</t>
  </si>
  <si>
    <t>Final Called Case All Validation Accurate</t>
  </si>
  <si>
    <t>General QA Metrics/RCA</t>
  </si>
  <si>
    <t>General Scoring</t>
  </si>
  <si>
    <t>DC Scoring</t>
  </si>
  <si>
    <t>LMN Scoring</t>
  </si>
  <si>
    <t>Calling Scoring</t>
  </si>
  <si>
    <t>E&amp;B Final Audit Comments</t>
  </si>
  <si>
    <t>E&amp;B Final Scoring</t>
  </si>
  <si>
    <t>Blank Cells</t>
  </si>
  <si>
    <t>In-Significant</t>
  </si>
  <si>
    <t>Spacing Error</t>
  </si>
  <si>
    <t>Minor</t>
  </si>
  <si>
    <t>Final Uncalled Case All Validation Accurate</t>
  </si>
  <si>
    <t>Formulas Missed To Drag</t>
  </si>
  <si>
    <t>Significant</t>
  </si>
  <si>
    <t>DC Error Reassigned - Follow-Up</t>
  </si>
  <si>
    <t>Formats Error</t>
  </si>
  <si>
    <t>Major</t>
  </si>
  <si>
    <t>LMN Error Reassigned - Follow-Up</t>
  </si>
  <si>
    <t>Incorrect Internal FTP Date</t>
  </si>
  <si>
    <t>Incorrect HCPCS Codes</t>
  </si>
  <si>
    <t>Incorrect Patient Demographics</t>
  </si>
  <si>
    <t>Incorrect Insurance Phn #</t>
  </si>
  <si>
    <t>Incorrect Auth Required</t>
  </si>
  <si>
    <t>Severe</t>
  </si>
  <si>
    <t>E&amp;B Error Reassigned - Follow-UP</t>
  </si>
  <si>
    <t>Incorrect File Name</t>
  </si>
  <si>
    <t>Incorrect Equipment Name</t>
  </si>
  <si>
    <t>Incorrect Multi-Plan</t>
  </si>
  <si>
    <t>Incorrect Baby Due Date</t>
  </si>
  <si>
    <t>Calling Error Reassigned - Follow-Up</t>
  </si>
  <si>
    <t>Incorrect File Location</t>
  </si>
  <si>
    <t>Incorrect Payer ID</t>
  </si>
  <si>
    <t>Incorrect Call Ref #</t>
  </si>
  <si>
    <t>Incorrect Benefits Values</t>
  </si>
  <si>
    <t>Delivery Error Reassigned - Follow-Up</t>
  </si>
  <si>
    <t>Incorrect Original Scan Date</t>
  </si>
  <si>
    <t>Incorrect DX Codes</t>
  </si>
  <si>
    <t>Incorrect Marital Status</t>
  </si>
  <si>
    <t>Incorrect Calendar Month</t>
  </si>
  <si>
    <t>DC Error</t>
  </si>
  <si>
    <t>Update Total Scoring</t>
  </si>
  <si>
    <t>Incorrect Subsequent Scan Date</t>
  </si>
  <si>
    <t>Incorrect Order Date</t>
  </si>
  <si>
    <t>Incorrect Call Mode</t>
  </si>
  <si>
    <t>Incorrect Call Disposition Code</t>
  </si>
  <si>
    <t>LMN Error</t>
  </si>
  <si>
    <t>Incorrect Facility</t>
  </si>
  <si>
    <t>Incorrect Ordering Physician</t>
  </si>
  <si>
    <t>Incorrect Primary Insurance</t>
  </si>
  <si>
    <t>Missed Updating Operator</t>
  </si>
  <si>
    <t>E&amp;B Error</t>
  </si>
  <si>
    <t>Incorrect Patient Acc #</t>
  </si>
  <si>
    <t>Incorrect Ordering Physician NPI</t>
  </si>
  <si>
    <t>Missed Updating Start Time</t>
  </si>
  <si>
    <t>Incorrect Patient Name</t>
  </si>
  <si>
    <t>Incorrect Ordering Physician Address</t>
  </si>
  <si>
    <t>Incorrect Primary Insurance State</t>
  </si>
  <si>
    <t>Missed Updating End Time</t>
  </si>
  <si>
    <t>Incorrect Calling Added On</t>
  </si>
  <si>
    <t>Delivery Error</t>
  </si>
  <si>
    <t>Incorrect DOB</t>
  </si>
  <si>
    <t>Incorrect Ordering Physician Phn #</t>
  </si>
  <si>
    <t>Incorrect Primary Insurance Plan</t>
  </si>
  <si>
    <t>Missed Updating ACH</t>
  </si>
  <si>
    <t>Incorrect Calling Assigned Reason</t>
  </si>
  <si>
    <t>Incorrect Ordering Physician Fax #</t>
  </si>
  <si>
    <t>Incorrect Primary Insurance Group #</t>
  </si>
  <si>
    <t>Incorrect SSN #</t>
  </si>
  <si>
    <t>Incorrect Ordering Physician Speciality</t>
  </si>
  <si>
    <t>Incorrect Secondary Insurance</t>
  </si>
  <si>
    <t>Calling Accurate</t>
  </si>
  <si>
    <t>Incorrect Co-Insurance Percentage</t>
  </si>
  <si>
    <t>Incorrect Gender</t>
  </si>
  <si>
    <t>Incorrect Secondary Insurance State</t>
  </si>
  <si>
    <t>Incorrect Consultation Status</t>
  </si>
  <si>
    <t>Incorrect Relationship</t>
  </si>
  <si>
    <t>Incorrect Secondary Insurance Plan</t>
  </si>
  <si>
    <t>Incorrect Coverage End Date</t>
  </si>
  <si>
    <t>Incorrect Subscriber Name</t>
  </si>
  <si>
    <t>Incorrect Secondary Insurance #</t>
  </si>
  <si>
    <t>Incorrect Coverage Start Date</t>
  </si>
  <si>
    <t>Incorrect Subscriber DOB</t>
  </si>
  <si>
    <t>Incorrect Secondary Insurance Group #</t>
  </si>
  <si>
    <t>Incorrect Deductible Values</t>
  </si>
  <si>
    <t>Incorrect Received PRF/LMN Address</t>
  </si>
  <si>
    <t>Incorrect PCP</t>
  </si>
  <si>
    <t>Incorrect Phn #</t>
  </si>
  <si>
    <t>Incorrect PCP NPI #</t>
  </si>
  <si>
    <t>Incorrect Mail ID</t>
  </si>
  <si>
    <t>Incorrect PCP Address</t>
  </si>
  <si>
    <t>Incorrect Portal Availability</t>
  </si>
  <si>
    <t>Incorrect PCP Phn #</t>
  </si>
  <si>
    <t>Incorrect Insurance Card Received On</t>
  </si>
  <si>
    <t>Incorrect PCP Fax #</t>
  </si>
  <si>
    <t>Incorrect Insurance Card Status</t>
  </si>
  <si>
    <t>Incorrect PCP Speciality</t>
  </si>
  <si>
    <t>Incorrect VF Date</t>
  </si>
  <si>
    <t>Incorrect HCPCS</t>
  </si>
  <si>
    <t>Incorrect VF Requested Equipment Model</t>
  </si>
  <si>
    <t>Incorrect Network Status</t>
  </si>
  <si>
    <t>Incorrect S&amp;S Information</t>
  </si>
  <si>
    <t>Incorrect Out of Pocket Values</t>
  </si>
  <si>
    <t>Incorrect VF Category</t>
  </si>
  <si>
    <t>Incorrect S&amp;S Received Equipment In the Last 6 Months?</t>
  </si>
  <si>
    <t>Mismatched Data</t>
  </si>
  <si>
    <t>Incorrect VF Comments</t>
  </si>
  <si>
    <t>Incorrect Transaction ID/SSA</t>
  </si>
  <si>
    <t>Incorrect PCB</t>
  </si>
  <si>
    <t>Insurance Card
 Delivered Status
Error Status</t>
  </si>
  <si>
    <t>Multi-Plan
 INN Benefit's For DME
 OON Benefits For DME
 PCB?</t>
  </si>
  <si>
    <t>Primary Insurance State
 Secondary Insurance State</t>
  </si>
  <si>
    <t>Auth Status</t>
  </si>
  <si>
    <t>ALASKA</t>
  </si>
  <si>
    <t>WWS_01_VF Completed</t>
  </si>
  <si>
    <t>IR1 - Receptive and Cooperative:</t>
  </si>
  <si>
    <t>M</t>
  </si>
  <si>
    <t>DEPENDENT</t>
  </si>
  <si>
    <t>MARRIED</t>
  </si>
  <si>
    <t>ALABAMA</t>
  </si>
  <si>
    <t>Approved_Closed</t>
  </si>
  <si>
    <t>Pending</t>
  </si>
  <si>
    <t>VF In-Process: Portal Unavailable</t>
  </si>
  <si>
    <t>IVR</t>
  </si>
  <si>
    <t>WWS_02_LVM</t>
  </si>
  <si>
    <t>IR2 - Uncooperative or Hostile:</t>
  </si>
  <si>
    <t>SPOUSE</t>
  </si>
  <si>
    <t>ARIZONA</t>
  </si>
  <si>
    <t>OON</t>
  </si>
  <si>
    <t>Approved_LMN_VF Closed</t>
  </si>
  <si>
    <t>VF In-Process: Prior Authorization Status Needed</t>
  </si>
  <si>
    <t>WWS_03_Call Completed: VF Incomplete</t>
  </si>
  <si>
    <t>IR3 - Requested Additional Information:</t>
  </si>
  <si>
    <t>ADOPTED</t>
  </si>
  <si>
    <t>ARKANSAS</t>
  </si>
  <si>
    <t>VARIES</t>
  </si>
  <si>
    <t>Approved_POD_VF Closed</t>
  </si>
  <si>
    <t>VF In-Process: Check COB</t>
  </si>
  <si>
    <t>WWS_04_Incorrect Phone #</t>
  </si>
  <si>
    <t>IR4 - Resolved Issue:</t>
  </si>
  <si>
    <t>EMPLOYEE</t>
  </si>
  <si>
    <t>In-Active</t>
  </si>
  <si>
    <t>VF In-Process: Check S&amp;S</t>
  </si>
  <si>
    <t>WWS_05_Inbound</t>
  </si>
  <si>
    <t>IR5 - Transferred Call:</t>
  </si>
  <si>
    <t>OTHER</t>
  </si>
  <si>
    <t>COLORADO</t>
  </si>
  <si>
    <t>Missing Demo/Insurance Info</t>
  </si>
  <si>
    <t>VF In-Process: Check PCB</t>
  </si>
  <si>
    <t>WWS_06_Spam</t>
  </si>
  <si>
    <t>IR6 - Rep Hung Up:</t>
  </si>
  <si>
    <t>CONNECTICUT</t>
  </si>
  <si>
    <t>VF In-Process: Insurance Card Available &amp; Portal Available, Not Found In Portal</t>
  </si>
  <si>
    <t>WWS_07_Inbound PA</t>
  </si>
  <si>
    <t>IR7 - Incomplete Information:</t>
  </si>
  <si>
    <t>CHILD</t>
  </si>
  <si>
    <t>DELAWARE</t>
  </si>
  <si>
    <t>MR_VF Closed</t>
  </si>
  <si>
    <t>VF In-Process: Confirmation Of Primary &amp; Secondary Insurance Required</t>
  </si>
  <si>
    <t>WWS_08_Follow Up Needed - Additional follow up required for verification</t>
  </si>
  <si>
    <t>X1 - System Error Encountered @ Reps End</t>
  </si>
  <si>
    <t>FLORIDA</t>
  </si>
  <si>
    <t>PA Approved</t>
  </si>
  <si>
    <t>VF In-Process: Confirmation Of Network Status</t>
  </si>
  <si>
    <t>WWS_09_Technical Issues - Technical issues prevented completion</t>
  </si>
  <si>
    <t>GEORGIA</t>
  </si>
  <si>
    <t>PA Approved_Closed</t>
  </si>
  <si>
    <t>VF In-Process: NO DME Benefits In Portal</t>
  </si>
  <si>
    <t>WWS_10_No Answer - No answer on outbound call</t>
  </si>
  <si>
    <t>HAWAII</t>
  </si>
  <si>
    <t>PA Approved_POD _VF Closed</t>
  </si>
  <si>
    <t>VF In-Process: INN DME Benefits Unavailable In Portal &amp; OON DME Benefits Available, Check INN Benefits</t>
  </si>
  <si>
    <t>IDAHO</t>
  </si>
  <si>
    <t>PA Denied_Closed</t>
  </si>
  <si>
    <t>ILLINOIS</t>
  </si>
  <si>
    <t>PA Held</t>
  </si>
  <si>
    <t>INDIANA</t>
  </si>
  <si>
    <t>PA LMN_VF Closed</t>
  </si>
  <si>
    <t>IOWA</t>
  </si>
  <si>
    <t>PA Pending</t>
  </si>
  <si>
    <t>KANSAS</t>
  </si>
  <si>
    <t>Subsequent VF In-Process</t>
  </si>
  <si>
    <t>KENTUCKY</t>
  </si>
  <si>
    <t>VF Closed</t>
  </si>
  <si>
    <t>LOUISIANA</t>
  </si>
  <si>
    <t>VF Denied_Closed</t>
  </si>
  <si>
    <t>MAINE</t>
  </si>
  <si>
    <t>VF Held</t>
  </si>
  <si>
    <t>MARYLAND</t>
  </si>
  <si>
    <t>VF In-Process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</si>
  <si>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</si>
  <si>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</si>
  <si>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</si>
  <si>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</si>
  <si>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</si>
  <si>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</si>
  <si>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</si>
  <si>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</si>
  <si>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</si>
  <si>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</si>
  <si>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</si>
  <si>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</si>
  <si>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</si>
  <si>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</si>
  <si>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</si>
  <si>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</si>
  <si>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</si>
  <si>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</si>
  <si>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</si>
  <si>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</si>
  <si>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</si>
  <si>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</si>
  <si>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</si>
  <si>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</si>
  <si>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</si>
  <si>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</si>
  <si>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</si>
  <si>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</si>
  <si>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</si>
  <si>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</si>
  <si>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WEST REGION</t>
  </si>
  <si>
    <t>EAST REGION</t>
  </si>
  <si>
    <t>WESTERN NEW YORK</t>
  </si>
  <si>
    <t>Insurance Name</t>
  </si>
  <si>
    <t>Other Names</t>
  </si>
  <si>
    <t>Insurance Plans</t>
  </si>
  <si>
    <t>Provider ID</t>
  </si>
  <si>
    <t>Effective From</t>
  </si>
  <si>
    <t>Effective To</t>
  </si>
  <si>
    <t>Active Status</t>
  </si>
  <si>
    <t>Updated On</t>
  </si>
  <si>
    <t>Updated By</t>
  </si>
  <si>
    <t>Next Follow Up Date</t>
  </si>
  <si>
    <t>Audited On</t>
  </si>
  <si>
    <t>Audited By</t>
  </si>
  <si>
    <t>Model Name</t>
  </si>
  <si>
    <t>Level</t>
  </si>
  <si>
    <t>HCPCS</t>
  </si>
  <si>
    <t>Billed Amount</t>
  </si>
  <si>
    <t>Coding Confirmed On</t>
  </si>
  <si>
    <t>Coding Confirmed By</t>
  </si>
  <si>
    <t>Breast Pump</t>
  </si>
  <si>
    <t>Subsequent VF Date</t>
  </si>
  <si>
    <t>ASO LOCAL PLUS</t>
  </si>
  <si>
    <t>A6549</t>
  </si>
  <si>
    <t>LIC</t>
  </si>
  <si>
    <t>Test facility_1</t>
  </si>
  <si>
    <t>Trial 1</t>
  </si>
  <si>
    <t>XEK125556789</t>
  </si>
  <si>
    <t>Temtpp@gmail.com</t>
  </si>
  <si>
    <t xml:space="preserve">Alpha </t>
  </si>
  <si>
    <t>DC Audited By</t>
  </si>
  <si>
    <t>Baby Due Date</t>
  </si>
  <si>
    <t>Prescription Received On</t>
  </si>
  <si>
    <t>Prescription Classification</t>
  </si>
  <si>
    <t>HCPCS From Prescription</t>
  </si>
  <si>
    <t>Equipment Model From Prescription</t>
  </si>
  <si>
    <t># Of Touches 2</t>
  </si>
  <si>
    <t>E&amp;B QA Metrics/RCA3</t>
  </si>
  <si>
    <t>CA</t>
  </si>
  <si>
    <t>LMN - Insufficient_HCPCS</t>
  </si>
  <si>
    <t>Compression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</si>
</sst>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.00"/>
  </numFmts>
  <fonts count="1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rgb="FF000000"/>
      <name val="Calibri"/>
    </font>
    <font>
      <sz val="10"/>
      <color rgb="FF222222"/>
      <name val="Calibri"/>
    </font>
    <font>
      <b/>
      <sz val="10"/>
      <color rgb="FF222222"/>
      <name val="Calibri"/>
    </font>
    <font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8"/>
      <name val="Arial"/>
      <scheme val="minor"/>
    </font>
    <font>
      <u/>
      <sz val="10"/>
      <color theme="10"/>
      <name val="Arial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5B95F9"/>
        <bgColor rgb="FF5B95F9"/>
      </patternFill>
    </fill>
    <fill>
      <patternFill patternType="solid">
        <fgColor rgb="FF4A86E8"/>
        <bgColor rgb="FF4A86E8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8F0FE"/>
        <bgColor rgb="FFE8F0F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20" fontId="11" fillId="0" borderId="5" xfId="0" applyNumberFormat="1" applyFont="1" applyBorder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0" fontId="0" fillId="0" borderId="5" xfId="0" applyBorder="1"/>
    <xf numFmtId="0" fontId="14" fillId="0" borderId="5" xfId="1" applyBorder="1" applyAlignment="1">
      <alignment horizontal="center" vertical="center" wrapText="1"/>
    </xf>
    <xf numFmtId="14" fontId="15" fillId="5" borderId="6" xfId="0" applyNumberFormat="1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 wrapText="1"/>
    </xf>
    <xf numFmtId="49" fontId="15" fillId="5" borderId="6" xfId="0" applyNumberFormat="1" applyFont="1" applyFill="1" applyBorder="1" applyAlignment="1">
      <alignment horizontal="center" vertical="center"/>
    </xf>
    <xf numFmtId="1" fontId="15" fillId="5" borderId="6" xfId="0" applyNumberFormat="1" applyFont="1" applyFill="1" applyBorder="1" applyAlignment="1">
      <alignment horizontal="center" vertical="center"/>
    </xf>
    <xf numFmtId="1" fontId="16" fillId="5" borderId="6" xfId="0" applyNumberFormat="1" applyFont="1" applyFill="1" applyBorder="1" applyAlignment="1">
      <alignment horizontal="center" vertical="center" wrapText="1"/>
    </xf>
    <xf numFmtId="165" fontId="15" fillId="5" borderId="6" xfId="0" applyNumberFormat="1" applyFont="1" applyFill="1" applyBorder="1" applyAlignment="1">
      <alignment horizontal="center" vertical="center"/>
    </xf>
    <xf numFmtId="0" fontId="0" fillId="5" borderId="0" xfId="0" applyFill="1"/>
    <xf numFmtId="0" fontId="12" fillId="6" borderId="5" xfId="0" applyFont="1" applyFill="1" applyBorder="1" applyAlignment="1">
      <alignment horizontal="center" vertical="center" wrapText="1"/>
    </xf>
    <xf numFmtId="14" fontId="12" fillId="6" borderId="5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solid">
          <fgColor rgb="FFCC4125"/>
          <bgColor rgb="FFCC4125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E&amp;B MDM_Sheet-style" pivot="0" count="3" xr9:uid="{00000000-0011-0000-FFFF-FFFF00000000}">
      <tableStyleElement type="headerRow" dxfId="170"/>
      <tableStyleElement type="firstRowStripe" dxfId="169"/>
      <tableStyleElement type="secondRowStripe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T10" headerRowCount="0" headerRowDxfId="167" dataDxfId="166" totalsRowDxfId="165">
  <tableColumns count="150">
    <tableColumn id="1" xr3:uid="{00000000-0010-0000-0000-000001000000}" name="Column1" dataDxfId="164"/>
    <tableColumn id="2" xr3:uid="{00000000-0010-0000-0000-000002000000}" name="Column2" dataDxfId="163"/>
    <tableColumn id="3" xr3:uid="{00000000-0010-0000-0000-000003000000}" name="Column3" dataDxfId="162"/>
    <tableColumn id="4" xr3:uid="{00000000-0010-0000-0000-000004000000}" name="Column4" dataDxfId="161"/>
    <tableColumn id="5" xr3:uid="{00000000-0010-0000-0000-000005000000}" name="Column5" dataDxfId="160"/>
    <tableColumn id="6" xr3:uid="{00000000-0010-0000-0000-000006000000}" name="Column6" dataDxfId="159"/>
    <tableColumn id="7" xr3:uid="{00000000-0010-0000-0000-000007000000}" name="Column7" dataDxfId="158"/>
    <tableColumn id="8" xr3:uid="{00000000-0010-0000-0000-000008000000}" name="Column8" dataDxfId="157"/>
    <tableColumn id="9" xr3:uid="{00000000-0010-0000-0000-000009000000}" name="Column9" dataDxfId="156"/>
    <tableColumn id="10" xr3:uid="{00000000-0010-0000-0000-00000A000000}" name="Column10" dataDxfId="155"/>
    <tableColumn id="11" xr3:uid="{00000000-0010-0000-0000-00000B000000}" name="Column11" dataDxfId="154"/>
    <tableColumn id="12" xr3:uid="{00000000-0010-0000-0000-00000C000000}" name="Column12" dataDxfId="153"/>
    <tableColumn id="13" xr3:uid="{00000000-0010-0000-0000-00000D000000}" name="Column13" dataDxfId="152"/>
    <tableColumn id="14" xr3:uid="{00000000-0010-0000-0000-00000E000000}" name="Column14" dataDxfId="151"/>
    <tableColumn id="15" xr3:uid="{00000000-0010-0000-0000-00000F000000}" name="Column15" dataDxfId="150"/>
    <tableColumn id="16" xr3:uid="{00000000-0010-0000-0000-000010000000}" name="Column16" dataDxfId="149"/>
    <tableColumn id="17" xr3:uid="{00000000-0010-0000-0000-000011000000}" name="Column17" dataDxfId="148"/>
    <tableColumn id="18" xr3:uid="{00000000-0010-0000-0000-000012000000}" name="Column18" dataDxfId="147"/>
    <tableColumn id="19" xr3:uid="{00000000-0010-0000-0000-000013000000}" name="Column19" dataDxfId="146"/>
    <tableColumn id="20" xr3:uid="{00000000-0010-0000-0000-000014000000}" name="Column20" dataDxfId="145"/>
    <tableColumn id="21" xr3:uid="{00000000-0010-0000-0000-000015000000}" name="Column21" dataDxfId="144"/>
    <tableColumn id="22" xr3:uid="{00000000-0010-0000-0000-000016000000}" name="Column22" dataDxfId="143"/>
    <tableColumn id="23" xr3:uid="{00000000-0010-0000-0000-000017000000}" name="Column23" dataDxfId="142"/>
    <tableColumn id="24" xr3:uid="{00000000-0010-0000-0000-000018000000}" name="Column24" dataDxfId="141"/>
    <tableColumn id="25" xr3:uid="{00000000-0010-0000-0000-000019000000}" name="Column25" dataDxfId="140"/>
    <tableColumn id="26" xr3:uid="{00000000-0010-0000-0000-00001A000000}" name="Column26" dataDxfId="139"/>
    <tableColumn id="27" xr3:uid="{00000000-0010-0000-0000-00001B000000}" name="Column27" dataDxfId="138"/>
    <tableColumn id="28" xr3:uid="{00000000-0010-0000-0000-00001C000000}" name="Column28" dataDxfId="137"/>
    <tableColumn id="29" xr3:uid="{00000000-0010-0000-0000-00001D000000}" name="Column29" dataDxfId="136"/>
    <tableColumn id="30" xr3:uid="{00000000-0010-0000-0000-00001E000000}" name="Column30" dataDxfId="135"/>
    <tableColumn id="31" xr3:uid="{00000000-0010-0000-0000-00001F000000}" name="Column31" dataDxfId="134"/>
    <tableColumn id="32" xr3:uid="{00000000-0010-0000-0000-000020000000}" name="Column32" dataDxfId="133"/>
    <tableColumn id="33" xr3:uid="{00000000-0010-0000-0000-000021000000}" name="Column33" dataDxfId="132"/>
    <tableColumn id="34" xr3:uid="{00000000-0010-0000-0000-000022000000}" name="Column34" dataDxfId="131"/>
    <tableColumn id="35" xr3:uid="{00000000-0010-0000-0000-000023000000}" name="Column35" dataDxfId="130"/>
    <tableColumn id="36" xr3:uid="{00000000-0010-0000-0000-000024000000}" name="Column36" dataDxfId="129"/>
    <tableColumn id="37" xr3:uid="{00000000-0010-0000-0000-000025000000}" name="Column37" dataDxfId="128"/>
    <tableColumn id="38" xr3:uid="{00000000-0010-0000-0000-000026000000}" name="Column38" dataDxfId="127"/>
    <tableColumn id="39" xr3:uid="{00000000-0010-0000-0000-000027000000}" name="Column39" dataDxfId="126"/>
    <tableColumn id="40" xr3:uid="{00000000-0010-0000-0000-000028000000}" name="Column40" dataDxfId="125"/>
    <tableColumn id="41" xr3:uid="{00000000-0010-0000-0000-000029000000}" name="Column41" dataDxfId="124"/>
    <tableColumn id="42" xr3:uid="{00000000-0010-0000-0000-00002A000000}" name="Column42" dataDxfId="123"/>
    <tableColumn id="43" xr3:uid="{00000000-0010-0000-0000-00002B000000}" name="Column43" dataDxfId="122"/>
    <tableColumn id="44" xr3:uid="{00000000-0010-0000-0000-00002C000000}" name="Column44" dataDxfId="121"/>
    <tableColumn id="45" xr3:uid="{00000000-0010-0000-0000-00002D000000}" name="Column45" dataDxfId="120"/>
    <tableColumn id="46" xr3:uid="{00000000-0010-0000-0000-00002E000000}" name="Column46" dataDxfId="119"/>
    <tableColumn id="47" xr3:uid="{00000000-0010-0000-0000-00002F000000}" name="Column47" dataDxfId="118"/>
    <tableColumn id="49" xr3:uid="{00000000-0010-0000-0000-000031000000}" name="Column49" dataDxfId="117"/>
    <tableColumn id="50" xr3:uid="{00000000-0010-0000-0000-000032000000}" name="Column50" dataDxfId="116"/>
    <tableColumn id="51" xr3:uid="{00000000-0010-0000-0000-000033000000}" name="Column51" dataDxfId="115"/>
    <tableColumn id="53" xr3:uid="{00000000-0010-0000-0000-000035000000}" name="Column53" dataDxfId="114"/>
    <tableColumn id="54" xr3:uid="{00000000-0010-0000-0000-000036000000}" name="Column54" dataDxfId="113"/>
    <tableColumn id="55" xr3:uid="{00000000-0010-0000-0000-000037000000}" name="Column55" dataDxfId="112"/>
    <tableColumn id="56" xr3:uid="{00000000-0010-0000-0000-000038000000}" name="Column56" dataDxfId="111"/>
    <tableColumn id="57" xr3:uid="{00000000-0010-0000-0000-000039000000}" name="Column57" dataDxfId="110"/>
    <tableColumn id="58" xr3:uid="{00000000-0010-0000-0000-00003A000000}" name="Column58" dataDxfId="109"/>
    <tableColumn id="59" xr3:uid="{00000000-0010-0000-0000-00003B000000}" name="Column59" dataDxfId="108"/>
    <tableColumn id="60" xr3:uid="{00000000-0010-0000-0000-00003C000000}" name="Column60" dataDxfId="107"/>
    <tableColumn id="61" xr3:uid="{00000000-0010-0000-0000-00003D000000}" name="Column61" dataDxfId="106"/>
    <tableColumn id="62" xr3:uid="{00000000-0010-0000-0000-00003E000000}" name="Column62" dataDxfId="105"/>
    <tableColumn id="63" xr3:uid="{00000000-0010-0000-0000-00003F000000}" name="Column63" dataDxfId="104"/>
    <tableColumn id="64" xr3:uid="{00000000-0010-0000-0000-000040000000}" name="Column64" dataDxfId="103"/>
    <tableColumn id="65" xr3:uid="{00000000-0010-0000-0000-000041000000}" name="Column65" dataDxfId="102"/>
    <tableColumn id="66" xr3:uid="{00000000-0010-0000-0000-000042000000}" name="Column66" dataDxfId="101"/>
    <tableColumn id="67" xr3:uid="{00000000-0010-0000-0000-000043000000}" name="Column67" dataDxfId="100"/>
    <tableColumn id="68" xr3:uid="{00000000-0010-0000-0000-000044000000}" name="Column68" dataDxfId="99"/>
    <tableColumn id="69" xr3:uid="{00000000-0010-0000-0000-000045000000}" name="Column69" dataDxfId="98"/>
    <tableColumn id="70" xr3:uid="{00000000-0010-0000-0000-000046000000}" name="Column70" dataDxfId="97"/>
    <tableColumn id="71" xr3:uid="{00000000-0010-0000-0000-000047000000}" name="Column71" dataDxfId="96"/>
    <tableColumn id="72" xr3:uid="{00000000-0010-0000-0000-000048000000}" name="Column72" dataDxfId="95"/>
    <tableColumn id="73" xr3:uid="{00000000-0010-0000-0000-000049000000}" name="Column73" dataDxfId="94"/>
    <tableColumn id="74" xr3:uid="{00000000-0010-0000-0000-00004A000000}" name="Column74" dataDxfId="93"/>
    <tableColumn id="75" xr3:uid="{00000000-0010-0000-0000-00004B000000}" name="Column75" dataDxfId="92"/>
    <tableColumn id="76" xr3:uid="{00000000-0010-0000-0000-00004C000000}" name="Column76" dataDxfId="91"/>
    <tableColumn id="77" xr3:uid="{00000000-0010-0000-0000-00004D000000}" name="Column77" dataDxfId="90"/>
    <tableColumn id="78" xr3:uid="{00000000-0010-0000-0000-00004E000000}" name="Column78" dataDxfId="89"/>
    <tableColumn id="79" xr3:uid="{00000000-0010-0000-0000-00004F000000}" name="Column79" dataDxfId="88"/>
    <tableColumn id="80" xr3:uid="{00000000-0010-0000-0000-000050000000}" name="Column80" dataDxfId="87"/>
    <tableColumn id="81" xr3:uid="{00000000-0010-0000-0000-000051000000}" name="Column81" dataDxfId="86"/>
    <tableColumn id="82" xr3:uid="{00000000-0010-0000-0000-000052000000}" name="Column82" dataDxfId="85"/>
    <tableColumn id="83" xr3:uid="{00000000-0010-0000-0000-000053000000}" name="Column83" dataDxfId="84"/>
    <tableColumn id="84" xr3:uid="{00000000-0010-0000-0000-000054000000}" name="Column84" dataDxfId="83"/>
    <tableColumn id="85" xr3:uid="{00000000-0010-0000-0000-000055000000}" name="Column85" dataDxfId="82"/>
    <tableColumn id="86" xr3:uid="{00000000-0010-0000-0000-000056000000}" name="Column86" dataDxfId="81"/>
    <tableColumn id="87" xr3:uid="{00000000-0010-0000-0000-000057000000}" name="Column87" dataDxfId="80"/>
    <tableColumn id="88" xr3:uid="{00000000-0010-0000-0000-000058000000}" name="Column88" dataDxfId="79"/>
    <tableColumn id="89" xr3:uid="{00000000-0010-0000-0000-000059000000}" name="Column89" dataDxfId="78"/>
    <tableColumn id="90" xr3:uid="{00000000-0010-0000-0000-00005A000000}" name="Column90" dataDxfId="77"/>
    <tableColumn id="91" xr3:uid="{00000000-0010-0000-0000-00005B000000}" name="Column91" dataDxfId="76"/>
    <tableColumn id="92" xr3:uid="{00000000-0010-0000-0000-00005C000000}" name="Column92" dataDxfId="75"/>
    <tableColumn id="93" xr3:uid="{00000000-0010-0000-0000-00005D000000}" name="Column93" dataDxfId="74"/>
    <tableColumn id="94" xr3:uid="{00000000-0010-0000-0000-00005E000000}" name="Column94" dataDxfId="73"/>
    <tableColumn id="95" xr3:uid="{00000000-0010-0000-0000-00005F000000}" name="Column95" dataDxfId="72"/>
    <tableColumn id="96" xr3:uid="{00000000-0010-0000-0000-000060000000}" name="Column96" dataDxfId="71"/>
    <tableColumn id="97" xr3:uid="{00000000-0010-0000-0000-000061000000}" name="Column97" dataDxfId="70"/>
    <tableColumn id="98" xr3:uid="{00000000-0010-0000-0000-000062000000}" name="Column98" dataDxfId="69"/>
    <tableColumn id="99" xr3:uid="{00000000-0010-0000-0000-000063000000}" name="Column99" dataDxfId="68"/>
    <tableColumn id="100" xr3:uid="{00000000-0010-0000-0000-000064000000}" name="Column100" dataDxfId="67"/>
    <tableColumn id="101" xr3:uid="{00000000-0010-0000-0000-000065000000}" name="Column101" dataDxfId="66"/>
    <tableColumn id="102" xr3:uid="{00000000-0010-0000-0000-000066000000}" name="Column102" dataDxfId="65"/>
    <tableColumn id="103" xr3:uid="{00000000-0010-0000-0000-000067000000}" name="Column103" dataDxfId="64"/>
    <tableColumn id="104" xr3:uid="{00000000-0010-0000-0000-000068000000}" name="Column104" dataDxfId="63"/>
    <tableColumn id="105" xr3:uid="{00000000-0010-0000-0000-000069000000}" name="Column105" dataDxfId="62"/>
    <tableColumn id="106" xr3:uid="{00000000-0010-0000-0000-00006A000000}" name="Column106" dataDxfId="61"/>
    <tableColumn id="107" xr3:uid="{00000000-0010-0000-0000-00006B000000}" name="Column107" dataDxfId="60"/>
    <tableColumn id="108" xr3:uid="{00000000-0010-0000-0000-00006C000000}" name="Column108" dataDxfId="59"/>
    <tableColumn id="109" xr3:uid="{00000000-0010-0000-0000-00006D000000}" name="Column109" dataDxfId="58"/>
    <tableColumn id="110" xr3:uid="{00000000-0010-0000-0000-00006E000000}" name="Column110" dataDxfId="57"/>
    <tableColumn id="111" xr3:uid="{00000000-0010-0000-0000-00006F000000}" name="Column111" dataDxfId="56"/>
    <tableColumn id="112" xr3:uid="{00000000-0010-0000-0000-000070000000}" name="Column112" dataDxfId="55"/>
    <tableColumn id="113" xr3:uid="{00000000-0010-0000-0000-000071000000}" name="Column113" dataDxfId="54"/>
    <tableColumn id="114" xr3:uid="{00000000-0010-0000-0000-000072000000}" name="Column114" dataDxfId="53"/>
    <tableColumn id="115" xr3:uid="{00000000-0010-0000-0000-000073000000}" name="Column115" dataDxfId="52"/>
    <tableColumn id="116" xr3:uid="{00000000-0010-0000-0000-000074000000}" name="Column116" dataDxfId="51"/>
    <tableColumn id="117" xr3:uid="{00000000-0010-0000-0000-000075000000}" name="Column117" dataDxfId="50"/>
    <tableColumn id="118" xr3:uid="{00000000-0010-0000-0000-000076000000}" name="Column118" dataDxfId="49"/>
    <tableColumn id="119" xr3:uid="{00000000-0010-0000-0000-000077000000}" name="Column119" dataDxfId="48"/>
    <tableColumn id="120" xr3:uid="{00000000-0010-0000-0000-000078000000}" name="Column120" dataDxfId="47"/>
    <tableColumn id="121" xr3:uid="{00000000-0010-0000-0000-000079000000}" name="Column121" dataDxfId="46"/>
    <tableColumn id="122" xr3:uid="{00000000-0010-0000-0000-00007A000000}" name="Column122" dataDxfId="45"/>
    <tableColumn id="123" xr3:uid="{00000000-0010-0000-0000-00007B000000}" name="Column123" dataDxfId="44"/>
    <tableColumn id="124" xr3:uid="{00000000-0010-0000-0000-00007C000000}" name="Column124" dataDxfId="43"/>
    <tableColumn id="125" xr3:uid="{00000000-0010-0000-0000-00007D000000}" name="Column125" dataDxfId="42"/>
    <tableColumn id="126" xr3:uid="{00000000-0010-0000-0000-00007E000000}" name="Column126" dataDxfId="41"/>
    <tableColumn id="127" xr3:uid="{00000000-0010-0000-0000-00007F000000}" name="Column127" dataDxfId="40"/>
    <tableColumn id="128" xr3:uid="{00000000-0010-0000-0000-000080000000}" name="Column128" dataDxfId="39"/>
    <tableColumn id="129" xr3:uid="{00000000-0010-0000-0000-000081000000}" name="Column129" dataDxfId="38"/>
    <tableColumn id="130" xr3:uid="{00000000-0010-0000-0000-000082000000}" name="Column130" dataDxfId="37"/>
    <tableColumn id="131" xr3:uid="{00000000-0010-0000-0000-000083000000}" name="Column131" dataDxfId="36"/>
    <tableColumn id="132" xr3:uid="{00000000-0010-0000-0000-000084000000}" name="Column132" dataDxfId="35"/>
    <tableColumn id="133" xr3:uid="{00000000-0010-0000-0000-000085000000}" name="Column133" dataDxfId="34"/>
    <tableColumn id="134" xr3:uid="{00000000-0010-0000-0000-000086000000}" name="Column134" dataDxfId="33"/>
    <tableColumn id="135" xr3:uid="{00000000-0010-0000-0000-000087000000}" name="Column135" dataDxfId="32"/>
    <tableColumn id="136" xr3:uid="{00000000-0010-0000-0000-000088000000}" name="Column136" dataDxfId="31"/>
    <tableColumn id="137" xr3:uid="{00000000-0010-0000-0000-000089000000}" name="Column137" dataDxfId="30"/>
    <tableColumn id="138" xr3:uid="{00000000-0010-0000-0000-00008A000000}" name="Column138" dataDxfId="29"/>
    <tableColumn id="139" xr3:uid="{00000000-0010-0000-0000-00008B000000}" name="Column139" dataDxfId="28"/>
    <tableColumn id="140" xr3:uid="{00000000-0010-0000-0000-00008C000000}" name="Column140" dataDxfId="27"/>
    <tableColumn id="141" xr3:uid="{00000000-0010-0000-0000-00008D000000}" name="Column141" dataDxfId="26"/>
    <tableColumn id="142" xr3:uid="{00000000-0010-0000-0000-00008E000000}" name="Column142" dataDxfId="25"/>
    <tableColumn id="143" xr3:uid="{00000000-0010-0000-0000-00008F000000}" name="Column143" dataDxfId="24"/>
    <tableColumn id="144" xr3:uid="{00000000-0010-0000-0000-000090000000}" name="Column144" dataDxfId="23"/>
    <tableColumn id="145" xr3:uid="{00000000-0010-0000-0000-000091000000}" name="Column145" dataDxfId="22"/>
    <tableColumn id="146" xr3:uid="{00000000-0010-0000-0000-000092000000}" name="Column146" dataDxfId="21"/>
    <tableColumn id="147" xr3:uid="{00000000-0010-0000-0000-000093000000}" name="Column147" dataDxfId="20"/>
    <tableColumn id="148" xr3:uid="{00000000-0010-0000-0000-000094000000}" name="Column148" dataDxfId="19"/>
    <tableColumn id="149" xr3:uid="{00000000-0010-0000-0000-000095000000}" name="Column149" dataDxfId="18"/>
    <tableColumn id="150" xr3:uid="{00000000-0010-0000-0000-000096000000}" name="Column150" dataDxfId="17"/>
    <tableColumn id="151" xr3:uid="{00000000-0010-0000-0000-000097000000}" name="Column151" dataDxfId="16"/>
    <tableColumn id="152" xr3:uid="{00000000-0010-0000-0000-000098000000}" name="Column152" dataDxfId="15"/>
  </tableColumns>
  <tableStyleInfo name="E&amp;B MDM_Shee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mt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Z976"/>
  <sheetViews>
    <sheetView showGridLines="0" tabSelected="1" topLeftCell="CS1" zoomScale="85" zoomScaleNormal="85" workbookViewId="0">
      <pane ySplit="1" topLeftCell="A2" activePane="bottomLeft" state="frozen"/>
      <selection pane="bottomLeft" activeCell="CV11" sqref="CV11:CW11"/>
    </sheetView>
  </sheetViews>
  <sheetFormatPr defaultColWidth="16.42578125" defaultRowHeight="15.75" customHeight="1" x14ac:dyDescent="0.2"/>
  <cols>
    <col min="1" max="2" width="16.42578125" style="40"/>
    <col min="3" max="3" width="35.42578125" style="40" bestFit="1" customWidth="1"/>
    <col min="4" max="9" width="16.42578125" style="40"/>
    <col min="10" max="10" width="22.140625" style="40" customWidth="1"/>
    <col min="11" max="19" width="16.42578125" style="40"/>
    <col min="20" max="20" width="29.42578125" style="40" customWidth="1"/>
    <col min="21" max="25" width="16.42578125" style="40"/>
    <col min="26" max="26" width="30.140625" style="40" customWidth="1"/>
    <col min="27" max="33" width="16.42578125" style="40"/>
    <col min="34" max="34" width="39.140625" style="40" customWidth="1"/>
    <col min="35" max="37" width="16.42578125" style="40"/>
    <col min="38" max="38" width="34.5703125" style="40" customWidth="1"/>
    <col min="39" max="47" width="16.42578125" style="40"/>
    <col min="48" max="48" width="17.28515625" style="40" bestFit="1" customWidth="1"/>
    <col min="49" max="49" width="12.5703125" style="40" bestFit="1" customWidth="1"/>
    <col min="50" max="53" width="16.42578125" style="40"/>
    <col min="54" max="54" width="23.7109375" style="40" bestFit="1" customWidth="1"/>
    <col min="55" max="55" width="24.28515625" style="40" bestFit="1" customWidth="1"/>
    <col min="56" max="56" width="23.28515625" style="40" bestFit="1" customWidth="1"/>
    <col min="57" max="57" width="34" style="40" bestFit="1" customWidth="1"/>
    <col min="58" max="59" width="16.42578125" style="40"/>
    <col min="60" max="60" width="17.85546875" style="40" bestFit="1" customWidth="1"/>
    <col min="61" max="61" width="21.5703125" style="40" bestFit="1" customWidth="1"/>
    <col min="62" max="62" width="25.7109375" style="40" bestFit="1" customWidth="1"/>
    <col min="63" max="63" width="23.28515625" style="40" bestFit="1" customWidth="1"/>
    <col min="64" max="85" width="16.42578125" style="40"/>
    <col min="86" max="86" width="21" style="40" bestFit="1" customWidth="1"/>
    <col min="87" max="87" width="27.85546875" style="40" bestFit="1" customWidth="1"/>
    <col min="88" max="90" width="16.42578125" style="40"/>
    <col min="91" max="91" width="28.28515625" style="40" bestFit="1" customWidth="1"/>
    <col min="92" max="92" width="19.7109375" style="40" bestFit="1" customWidth="1"/>
    <col min="93" max="93" width="21.42578125" style="40" bestFit="1" customWidth="1"/>
    <col min="94" max="97" width="16.42578125" style="40"/>
    <col min="98" max="98" width="94.140625" style="40" customWidth="1"/>
    <col min="99" max="101" width="16.42578125" style="40"/>
    <col min="102" max="102" width="33.5703125" style="40" customWidth="1"/>
    <col min="103" max="16384" width="16.42578125" style="40"/>
  </cols>
  <sheetData>
    <row r="1" spans="1:156" s="49" customFormat="1" ht="30" customHeight="1" x14ac:dyDescent="0.2">
      <c r="A1" s="42" t="s">
        <v>0</v>
      </c>
      <c r="B1" s="43" t="s">
        <v>1</v>
      </c>
      <c r="C1" s="44" t="s">
        <v>2</v>
      </c>
      <c r="D1" s="42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2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5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2" t="s">
        <v>27</v>
      </c>
      <c r="AC1" s="43" t="s">
        <v>28</v>
      </c>
      <c r="AD1" s="43" t="s">
        <v>29</v>
      </c>
      <c r="AE1" s="43" t="s">
        <v>30</v>
      </c>
      <c r="AF1" s="43" t="s">
        <v>31</v>
      </c>
      <c r="AG1" s="43" t="s">
        <v>32</v>
      </c>
      <c r="AH1" s="43" t="s">
        <v>33</v>
      </c>
      <c r="AI1" s="43" t="s">
        <v>34</v>
      </c>
      <c r="AJ1" s="43" t="s">
        <v>35</v>
      </c>
      <c r="AK1" s="43" t="s">
        <v>36</v>
      </c>
      <c r="AL1" s="43" t="s">
        <v>37</v>
      </c>
      <c r="AM1" s="43" t="s">
        <v>38</v>
      </c>
      <c r="AN1" s="43" t="s">
        <v>39</v>
      </c>
      <c r="AO1" s="43" t="s">
        <v>40</v>
      </c>
      <c r="AP1" s="43" t="s">
        <v>41</v>
      </c>
      <c r="AQ1" s="43" t="s">
        <v>42</v>
      </c>
      <c r="AR1" s="43" t="s">
        <v>43</v>
      </c>
      <c r="AS1" s="43" t="s">
        <v>44</v>
      </c>
      <c r="AT1" s="43" t="s">
        <v>45</v>
      </c>
      <c r="AU1" s="42" t="s">
        <v>46</v>
      </c>
      <c r="AV1" s="43" t="s">
        <v>441</v>
      </c>
      <c r="AW1" s="43" t="s">
        <v>47</v>
      </c>
      <c r="AX1" s="43" t="s">
        <v>48</v>
      </c>
      <c r="AY1" s="43" t="s">
        <v>49</v>
      </c>
      <c r="AZ1" s="42" t="s">
        <v>442</v>
      </c>
      <c r="BA1" s="46" t="s">
        <v>50</v>
      </c>
      <c r="BB1" s="42" t="s">
        <v>443</v>
      </c>
      <c r="BC1" s="42" t="s">
        <v>444</v>
      </c>
      <c r="BD1" s="42" t="s">
        <v>445</v>
      </c>
      <c r="BE1" s="42" t="s">
        <v>446</v>
      </c>
      <c r="BF1" s="42" t="s">
        <v>51</v>
      </c>
      <c r="BG1" s="43" t="s">
        <v>52</v>
      </c>
      <c r="BH1" s="43" t="s">
        <v>53</v>
      </c>
      <c r="BI1" s="43" t="s">
        <v>54</v>
      </c>
      <c r="BJ1" s="43" t="s">
        <v>55</v>
      </c>
      <c r="BK1" s="43" t="s">
        <v>56</v>
      </c>
      <c r="BL1" s="43" t="s">
        <v>57</v>
      </c>
      <c r="BM1" s="43" t="s">
        <v>58</v>
      </c>
      <c r="BN1" s="42" t="s">
        <v>59</v>
      </c>
      <c r="BO1" s="43" t="s">
        <v>60</v>
      </c>
      <c r="BP1" s="43" t="s">
        <v>61</v>
      </c>
      <c r="BQ1" s="43" t="s">
        <v>62</v>
      </c>
      <c r="BR1" s="43" t="s">
        <v>63</v>
      </c>
      <c r="BS1" s="43" t="s">
        <v>64</v>
      </c>
      <c r="BT1" s="42" t="s">
        <v>65</v>
      </c>
      <c r="BU1" s="43" t="s">
        <v>66</v>
      </c>
      <c r="BV1" s="43" t="s">
        <v>67</v>
      </c>
      <c r="BW1" s="43" t="s">
        <v>68</v>
      </c>
      <c r="BX1" s="43" t="s">
        <v>69</v>
      </c>
      <c r="BY1" s="43" t="s">
        <v>70</v>
      </c>
      <c r="BZ1" s="43" t="s">
        <v>71</v>
      </c>
      <c r="CA1" s="43" t="s">
        <v>72</v>
      </c>
      <c r="CB1" s="42" t="s">
        <v>73</v>
      </c>
      <c r="CC1" s="47" t="s">
        <v>74</v>
      </c>
      <c r="CD1" s="47" t="s">
        <v>75</v>
      </c>
      <c r="CE1" s="42" t="s">
        <v>76</v>
      </c>
      <c r="CF1" s="42" t="s">
        <v>77</v>
      </c>
      <c r="CG1" s="43" t="s">
        <v>78</v>
      </c>
      <c r="CH1" s="48" t="s">
        <v>79</v>
      </c>
      <c r="CI1" s="48" t="s">
        <v>80</v>
      </c>
      <c r="CJ1" s="48" t="s">
        <v>81</v>
      </c>
      <c r="CK1" s="48" t="s">
        <v>82</v>
      </c>
      <c r="CL1" s="43" t="s">
        <v>83</v>
      </c>
      <c r="CM1" s="48" t="s">
        <v>84</v>
      </c>
      <c r="CN1" s="48" t="s">
        <v>85</v>
      </c>
      <c r="CO1" s="48" t="s">
        <v>86</v>
      </c>
      <c r="CP1" s="48" t="s">
        <v>87</v>
      </c>
      <c r="CQ1" s="48" t="s">
        <v>88</v>
      </c>
      <c r="CR1" s="48" t="s">
        <v>89</v>
      </c>
      <c r="CS1" s="43" t="s">
        <v>90</v>
      </c>
      <c r="CT1" s="48" t="s">
        <v>91</v>
      </c>
      <c r="CU1" s="48" t="s">
        <v>92</v>
      </c>
      <c r="CV1" s="45" t="s">
        <v>93</v>
      </c>
      <c r="CW1" s="45" t="s">
        <v>94</v>
      </c>
      <c r="CX1" s="43" t="s">
        <v>95</v>
      </c>
      <c r="CY1" s="45" t="s">
        <v>96</v>
      </c>
      <c r="CZ1" s="43" t="s">
        <v>97</v>
      </c>
      <c r="DA1" s="43" t="s">
        <v>432</v>
      </c>
      <c r="DB1" s="43" t="s">
        <v>98</v>
      </c>
      <c r="DC1" s="43" t="s">
        <v>99</v>
      </c>
      <c r="DD1" s="43" t="s">
        <v>100</v>
      </c>
      <c r="DE1" s="43" t="s">
        <v>101</v>
      </c>
      <c r="DF1" s="42" t="s">
        <v>102</v>
      </c>
      <c r="DG1" s="43" t="s">
        <v>103</v>
      </c>
      <c r="DH1" s="43" t="s">
        <v>104</v>
      </c>
      <c r="DI1" s="43" t="s">
        <v>105</v>
      </c>
      <c r="DJ1" s="43" t="s">
        <v>106</v>
      </c>
      <c r="DK1" s="43" t="s">
        <v>107</v>
      </c>
      <c r="DL1" s="43" t="s">
        <v>108</v>
      </c>
      <c r="DM1" s="42" t="s">
        <v>109</v>
      </c>
      <c r="DN1" s="43" t="s">
        <v>110</v>
      </c>
      <c r="DO1" s="43" t="s">
        <v>111</v>
      </c>
      <c r="DP1" s="43" t="s">
        <v>112</v>
      </c>
      <c r="DQ1" s="43" t="s">
        <v>113</v>
      </c>
      <c r="DR1" s="43" t="s">
        <v>114</v>
      </c>
      <c r="DS1" s="43" t="s">
        <v>115</v>
      </c>
      <c r="DT1" s="43" t="s">
        <v>116</v>
      </c>
      <c r="DU1" s="43" t="s">
        <v>117</v>
      </c>
      <c r="DV1" s="43" t="s">
        <v>118</v>
      </c>
      <c r="DW1" s="43" t="s">
        <v>119</v>
      </c>
      <c r="DX1" s="43" t="s">
        <v>120</v>
      </c>
      <c r="DY1" s="43" t="s">
        <v>121</v>
      </c>
      <c r="DZ1" s="43" t="s">
        <v>122</v>
      </c>
      <c r="EA1" s="42" t="s">
        <v>123</v>
      </c>
      <c r="EB1" s="43" t="s">
        <v>447</v>
      </c>
      <c r="EC1" s="43" t="s">
        <v>124</v>
      </c>
      <c r="ED1" s="43" t="s">
        <v>125</v>
      </c>
      <c r="EE1" s="43" t="s">
        <v>126</v>
      </c>
      <c r="EF1" s="43" t="s">
        <v>127</v>
      </c>
      <c r="EG1" s="43" t="s">
        <v>128</v>
      </c>
      <c r="EH1" s="42" t="s">
        <v>129</v>
      </c>
      <c r="EI1" s="43" t="s">
        <v>130</v>
      </c>
      <c r="EJ1" s="43" t="s">
        <v>131</v>
      </c>
      <c r="EK1" s="43" t="s">
        <v>132</v>
      </c>
      <c r="EL1" s="43" t="s">
        <v>133</v>
      </c>
      <c r="EM1" s="43" t="s">
        <v>134</v>
      </c>
      <c r="EN1" s="42" t="s">
        <v>135</v>
      </c>
      <c r="EO1" s="43" t="s">
        <v>136</v>
      </c>
      <c r="EP1" s="42" t="s">
        <v>137</v>
      </c>
      <c r="EQ1" s="43" t="s">
        <v>138</v>
      </c>
      <c r="ER1" s="43" t="s">
        <v>139</v>
      </c>
      <c r="ES1" s="43" t="s">
        <v>140</v>
      </c>
      <c r="ET1" s="43" t="s">
        <v>141</v>
      </c>
      <c r="EU1" s="43" t="s">
        <v>448</v>
      </c>
      <c r="EV1" s="43" t="s">
        <v>142</v>
      </c>
      <c r="EW1" s="43" t="s">
        <v>143</v>
      </c>
      <c r="EX1" s="43" t="s">
        <v>144</v>
      </c>
      <c r="EY1" s="42" t="s">
        <v>145</v>
      </c>
      <c r="EZ1" s="43" t="s">
        <v>146</v>
      </c>
    </row>
    <row r="2" spans="1:156" ht="51" x14ac:dyDescent="0.2">
      <c r="A2" s="30">
        <v>45664</v>
      </c>
      <c r="B2" s="29" t="s">
        <v>147</v>
      </c>
      <c r="C2" s="34" t="s">
        <v>148</v>
      </c>
      <c r="D2" s="30">
        <v>45608</v>
      </c>
      <c r="E2" s="30">
        <v>45623</v>
      </c>
      <c r="F2" s="29" t="str">
        <f t="shared" ref="F2" si="0">TEXT(D2,"MMMM'YY")</f>
        <v>November'24</v>
      </c>
      <c r="G2" s="29" t="str">
        <f t="shared" ref="G2" si="1">TEXT(D2,"YYYY")</f>
        <v>2024</v>
      </c>
      <c r="H2" s="29" t="s">
        <v>436</v>
      </c>
      <c r="I2" s="29">
        <v>12121</v>
      </c>
      <c r="J2" s="29" t="s">
        <v>440</v>
      </c>
      <c r="K2" s="30">
        <v>36207</v>
      </c>
      <c r="L2" s="29">
        <f t="shared" ref="L2" ca="1" si="2">INT(YEARFRAC(K2,TODAY()))</f>
        <v>25</v>
      </c>
      <c r="M2" s="29" t="s">
        <v>438</v>
      </c>
      <c r="N2" s="29">
        <v>555012322</v>
      </c>
      <c r="O2" s="29" t="s">
        <v>306</v>
      </c>
      <c r="P2" s="29" t="s">
        <v>152</v>
      </c>
      <c r="Q2" s="29" t="s">
        <v>437</v>
      </c>
      <c r="R2" s="30">
        <v>44557</v>
      </c>
      <c r="S2" s="29" t="s">
        <v>153</v>
      </c>
      <c r="T2" s="29" t="s">
        <v>154</v>
      </c>
      <c r="U2" s="29" t="s">
        <v>155</v>
      </c>
      <c r="V2" s="29" t="s">
        <v>156</v>
      </c>
      <c r="W2" s="29" t="s">
        <v>449</v>
      </c>
      <c r="X2" s="29">
        <v>90008</v>
      </c>
      <c r="Y2" s="29" t="s">
        <v>157</v>
      </c>
      <c r="Z2" s="41" t="s">
        <v>439</v>
      </c>
      <c r="AA2" s="29" t="s">
        <v>158</v>
      </c>
      <c r="AB2" s="30">
        <v>45664</v>
      </c>
      <c r="AC2" s="29" t="s">
        <v>160</v>
      </c>
      <c r="AD2" s="29" t="s">
        <v>160</v>
      </c>
      <c r="AE2" s="29">
        <v>67895</v>
      </c>
      <c r="AF2" s="29" t="s">
        <v>435</v>
      </c>
      <c r="AG2" s="29" t="s">
        <v>161</v>
      </c>
      <c r="AH2" s="29" t="s">
        <v>433</v>
      </c>
      <c r="AI2" s="29" t="s">
        <v>162</v>
      </c>
      <c r="AJ2" s="29" t="s">
        <v>163</v>
      </c>
      <c r="AK2" s="29" t="s">
        <v>163</v>
      </c>
      <c r="AL2" s="29" t="s">
        <v>163</v>
      </c>
      <c r="AM2" s="29" t="s">
        <v>163</v>
      </c>
      <c r="AN2" s="29" t="s">
        <v>163</v>
      </c>
      <c r="AO2" s="37">
        <v>45208</v>
      </c>
      <c r="AP2" s="38" t="s">
        <v>164</v>
      </c>
      <c r="AQ2" s="38" t="s">
        <v>165</v>
      </c>
      <c r="AR2" s="38" t="s">
        <v>166</v>
      </c>
      <c r="AS2" s="38">
        <v>2</v>
      </c>
      <c r="AT2" s="38" t="s">
        <v>160</v>
      </c>
      <c r="AU2" s="37">
        <v>45208</v>
      </c>
      <c r="AV2" s="29"/>
      <c r="AW2" s="29" t="s">
        <v>167</v>
      </c>
      <c r="AX2" s="29" t="s">
        <v>434</v>
      </c>
      <c r="AY2" s="29" t="s">
        <v>169</v>
      </c>
      <c r="AZ2" s="30">
        <v>45664</v>
      </c>
      <c r="BA2" s="29"/>
      <c r="BB2" s="30">
        <v>45674</v>
      </c>
      <c r="BC2" s="29" t="s">
        <v>450</v>
      </c>
      <c r="BD2" s="29" t="s">
        <v>434</v>
      </c>
      <c r="BE2" s="29" t="s">
        <v>451</v>
      </c>
      <c r="BF2" s="30">
        <v>45672</v>
      </c>
      <c r="BG2" s="29" t="s">
        <v>170</v>
      </c>
      <c r="BH2" s="29" t="s">
        <v>171</v>
      </c>
      <c r="BI2" s="29">
        <v>1861701104</v>
      </c>
      <c r="BJ2" s="29" t="s">
        <v>172</v>
      </c>
      <c r="BK2" s="29" t="s">
        <v>173</v>
      </c>
      <c r="BL2" s="29" t="s">
        <v>173</v>
      </c>
      <c r="BM2" s="29" t="s">
        <v>174</v>
      </c>
      <c r="BN2" s="37">
        <v>45208</v>
      </c>
      <c r="BO2" s="38" t="s">
        <v>164</v>
      </c>
      <c r="BP2" s="38" t="s">
        <v>175</v>
      </c>
      <c r="BQ2" s="38" t="s">
        <v>149</v>
      </c>
      <c r="BR2" s="38">
        <v>2</v>
      </c>
      <c r="BS2" s="38" t="s">
        <v>160</v>
      </c>
      <c r="BT2" s="37">
        <v>45215</v>
      </c>
      <c r="BU2" s="38" t="s">
        <v>164</v>
      </c>
      <c r="BV2" s="29" t="s">
        <v>171</v>
      </c>
      <c r="BW2" s="29">
        <v>1861701104</v>
      </c>
      <c r="BX2" s="29" t="s">
        <v>172</v>
      </c>
      <c r="BY2" s="29" t="s">
        <v>173</v>
      </c>
      <c r="BZ2" s="29" t="s">
        <v>173</v>
      </c>
      <c r="CA2" s="29" t="s">
        <v>174</v>
      </c>
      <c r="CB2" s="30">
        <v>45210</v>
      </c>
      <c r="CC2" s="35" t="e">
        <f t="shared" ref="CC2" ca="1" si="3">_xludf.DAYS(CB2,J2)</f>
        <v>#NAME?</v>
      </c>
      <c r="CD2" s="35" t="str">
        <f t="shared" ref="CD2" si="4">UPPER(TEXT(CE2,"MMMMMMMM"))</f>
        <v>JANUARY</v>
      </c>
      <c r="CE2" s="30">
        <v>44927</v>
      </c>
      <c r="CF2" s="30">
        <v>45291</v>
      </c>
      <c r="CG2" s="29" t="s">
        <v>176</v>
      </c>
      <c r="CH2" s="29" t="s">
        <v>159</v>
      </c>
      <c r="CI2" s="39">
        <v>500</v>
      </c>
      <c r="CJ2" s="39">
        <v>300</v>
      </c>
      <c r="CK2" s="39">
        <v>200</v>
      </c>
      <c r="CL2" s="33">
        <v>1</v>
      </c>
      <c r="CM2" s="39">
        <v>0</v>
      </c>
      <c r="CN2" s="39">
        <v>0</v>
      </c>
      <c r="CO2" s="29" t="s">
        <v>159</v>
      </c>
      <c r="CP2" s="39">
        <v>0</v>
      </c>
      <c r="CQ2" s="39">
        <v>0</v>
      </c>
      <c r="CR2" s="39">
        <v>0</v>
      </c>
      <c r="CS2" s="33">
        <v>1</v>
      </c>
      <c r="CT2" s="39">
        <v>0</v>
      </c>
      <c r="CU2" s="39">
        <v>0</v>
      </c>
      <c r="CV2" s="29" t="s">
        <v>160</v>
      </c>
      <c r="CW2" s="29" t="s">
        <v>177</v>
      </c>
      <c r="CX2" s="29" t="s">
        <v>160</v>
      </c>
      <c r="CY2" s="29" t="s">
        <v>178</v>
      </c>
      <c r="CZ2" s="29" t="s">
        <v>179</v>
      </c>
      <c r="DA2" s="30">
        <v>44936</v>
      </c>
      <c r="DB2" s="29" t="str">
        <f t="shared" ref="DB2" si="5">CONCATENATE("Q",ROUNDUP(MONTH(DA2)/3,0))</f>
        <v>Q1</v>
      </c>
      <c r="DC2" s="29">
        <v>56697916514</v>
      </c>
      <c r="DD2" s="29" t="s">
        <v>180</v>
      </c>
      <c r="DE2" s="29" t="s">
        <v>149</v>
      </c>
      <c r="DF2" s="37">
        <v>45208</v>
      </c>
      <c r="DG2" s="38">
        <v>1</v>
      </c>
      <c r="DH2" s="38" t="s">
        <v>164</v>
      </c>
      <c r="DI2" s="38" t="s">
        <v>181</v>
      </c>
      <c r="DJ2" s="38" t="s">
        <v>149</v>
      </c>
      <c r="DK2" s="38">
        <v>2</v>
      </c>
      <c r="DL2" s="38" t="s">
        <v>160</v>
      </c>
      <c r="DM2" s="37">
        <v>45208</v>
      </c>
      <c r="DN2" s="38" t="s">
        <v>164</v>
      </c>
      <c r="DO2" s="29" t="s">
        <v>149</v>
      </c>
      <c r="DP2" s="29" t="s">
        <v>159</v>
      </c>
      <c r="DQ2" s="29" t="s">
        <v>149</v>
      </c>
      <c r="DR2" s="29" t="s">
        <v>149</v>
      </c>
      <c r="DS2" s="29" t="s">
        <v>149</v>
      </c>
      <c r="DT2" s="29" t="s">
        <v>149</v>
      </c>
      <c r="DU2" s="29" t="s">
        <v>149</v>
      </c>
      <c r="DV2" s="36">
        <v>0.58958333333333335</v>
      </c>
      <c r="DW2" s="36">
        <v>0.60486111111111107</v>
      </c>
      <c r="DX2" s="36">
        <f t="shared" ref="DX2" si="6">DW2-DV2</f>
        <v>1.5277777777777724E-2</v>
      </c>
      <c r="DY2" s="29" t="s">
        <v>182</v>
      </c>
      <c r="DZ2" s="37"/>
      <c r="EA2" s="37" t="s">
        <v>149</v>
      </c>
      <c r="EB2" s="38"/>
      <c r="EC2" s="38" t="s">
        <v>149</v>
      </c>
      <c r="ED2" s="38" t="s">
        <v>183</v>
      </c>
      <c r="EE2" s="38" t="s">
        <v>149</v>
      </c>
      <c r="EF2" s="38" t="s">
        <v>149</v>
      </c>
      <c r="EG2" s="38" t="s">
        <v>160</v>
      </c>
      <c r="EH2" s="38" t="s">
        <v>149</v>
      </c>
      <c r="EI2" s="38" t="s">
        <v>184</v>
      </c>
      <c r="EJ2" s="38" t="s">
        <v>149</v>
      </c>
      <c r="EK2" s="38">
        <v>2</v>
      </c>
      <c r="EL2" s="38" t="s">
        <v>159</v>
      </c>
      <c r="EM2" s="37">
        <v>45208</v>
      </c>
      <c r="EN2" s="38" t="s">
        <v>164</v>
      </c>
      <c r="EO2" s="38"/>
      <c r="EP2" s="30">
        <v>45208</v>
      </c>
      <c r="EQ2" s="29" t="s">
        <v>159</v>
      </c>
      <c r="ER2" s="29" t="s">
        <v>164</v>
      </c>
      <c r="ES2" s="29" t="e">
        <f t="shared" ref="ES2" si="7">EP2-J2</f>
        <v>#VALUE!</v>
      </c>
      <c r="ET2" s="34" t="s">
        <v>149</v>
      </c>
      <c r="EU2" s="50" t="s">
        <v>185</v>
      </c>
      <c r="EV2" s="50" t="s">
        <v>149</v>
      </c>
      <c r="EW2" s="50" t="s">
        <v>149</v>
      </c>
      <c r="EX2" s="50">
        <v>10</v>
      </c>
      <c r="EY2" s="51">
        <v>45208</v>
      </c>
      <c r="EZ2" s="50" t="s">
        <v>164</v>
      </c>
    </row>
    <row r="3" spans="1:156" ht="12.75" x14ac:dyDescent="0.2">
      <c r="A3" s="30"/>
      <c r="B3" s="29"/>
      <c r="C3" s="34"/>
      <c r="D3" s="30"/>
      <c r="E3" s="29"/>
      <c r="F3" s="29"/>
      <c r="G3" s="29"/>
      <c r="H3" s="29"/>
      <c r="I3" s="29"/>
      <c r="J3" s="29"/>
      <c r="K3" s="30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30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30"/>
      <c r="AP3" s="29"/>
      <c r="AQ3" s="29"/>
      <c r="AR3" s="29"/>
      <c r="AS3" s="29"/>
      <c r="AT3" s="29"/>
      <c r="AU3" s="30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1"/>
      <c r="BK3" s="29"/>
      <c r="BL3" s="29"/>
      <c r="BM3" s="29"/>
      <c r="BN3" s="29"/>
      <c r="BO3" s="29"/>
      <c r="BP3" s="31"/>
      <c r="BQ3" s="29"/>
      <c r="BR3" s="29"/>
      <c r="BS3" s="29"/>
      <c r="BT3" s="29"/>
      <c r="BU3" s="29"/>
      <c r="BV3" s="30"/>
      <c r="BW3" s="29"/>
      <c r="BX3" s="29"/>
      <c r="BY3" s="30"/>
      <c r="BZ3" s="30"/>
      <c r="CA3" s="29"/>
      <c r="CB3" s="29"/>
      <c r="CC3" s="32"/>
      <c r="CD3" s="32"/>
      <c r="CE3" s="32"/>
      <c r="CF3" s="33"/>
      <c r="CG3" s="32"/>
      <c r="CH3" s="32"/>
      <c r="CI3" s="29"/>
      <c r="CJ3" s="32"/>
      <c r="CK3" s="32"/>
      <c r="CL3" s="32"/>
      <c r="CM3" s="33"/>
      <c r="CN3" s="32"/>
      <c r="CO3" s="32"/>
      <c r="CP3" s="29"/>
      <c r="CQ3" s="29"/>
      <c r="CR3" s="29"/>
      <c r="CS3" s="29"/>
      <c r="CT3" s="29"/>
      <c r="CU3" s="29"/>
      <c r="CV3" s="29"/>
      <c r="CW3" s="29"/>
      <c r="CX3" s="29"/>
      <c r="CY3" s="30"/>
      <c r="CZ3" s="30"/>
      <c r="DA3" s="29"/>
      <c r="DB3" s="29"/>
      <c r="DC3" s="29"/>
      <c r="DD3" s="29"/>
      <c r="DE3" s="29"/>
      <c r="DF3" s="29"/>
      <c r="DG3" s="30"/>
      <c r="DH3" s="29"/>
      <c r="DI3" s="29"/>
      <c r="DJ3" s="29"/>
      <c r="DK3" s="29"/>
      <c r="DL3" s="29"/>
      <c r="DM3" s="29"/>
      <c r="DN3" s="29"/>
      <c r="DO3" s="29"/>
      <c r="DP3" s="36"/>
      <c r="DQ3" s="36"/>
      <c r="DR3" s="36"/>
      <c r="DS3" s="29"/>
      <c r="DT3" s="37"/>
      <c r="DU3" s="37"/>
      <c r="DV3" s="38"/>
      <c r="DW3" s="38"/>
      <c r="DX3" s="38"/>
      <c r="DY3" s="38"/>
      <c r="DZ3" s="38"/>
      <c r="EA3" s="38"/>
      <c r="EB3" s="38"/>
      <c r="EC3" s="38"/>
      <c r="ED3" s="38"/>
      <c r="EE3" s="38"/>
      <c r="EF3" s="38"/>
      <c r="EG3" s="38"/>
      <c r="EH3" s="37"/>
      <c r="EI3" s="38"/>
      <c r="EJ3" s="30"/>
      <c r="EK3" s="29"/>
      <c r="EL3" s="29"/>
      <c r="EM3" s="29"/>
      <c r="EN3" s="34"/>
      <c r="EO3" s="38"/>
      <c r="EP3" s="38"/>
      <c r="EQ3" s="38"/>
      <c r="ER3" s="38"/>
      <c r="ES3" s="37"/>
      <c r="ET3" s="38"/>
    </row>
    <row r="4" spans="1:156" ht="12.75" x14ac:dyDescent="0.2">
      <c r="A4" s="30"/>
      <c r="B4" s="29"/>
      <c r="C4" s="34"/>
      <c r="D4" s="30"/>
      <c r="E4" s="29"/>
      <c r="F4" s="29"/>
      <c r="G4" s="29"/>
      <c r="H4" s="29"/>
      <c r="I4" s="29"/>
      <c r="J4" s="29"/>
      <c r="K4" s="30"/>
      <c r="L4" s="29"/>
      <c r="M4" s="29"/>
      <c r="N4" s="29"/>
      <c r="O4" s="29"/>
      <c r="P4" s="29"/>
      <c r="Q4" s="29"/>
      <c r="R4" s="30"/>
      <c r="S4" s="29"/>
      <c r="T4" s="29"/>
      <c r="U4" s="29"/>
      <c r="V4" s="29"/>
      <c r="W4" s="29"/>
      <c r="X4" s="29"/>
      <c r="Y4" s="29"/>
      <c r="Z4" s="29"/>
      <c r="AA4" s="29"/>
      <c r="AB4" s="30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30"/>
      <c r="AP4" s="29"/>
      <c r="AQ4" s="29"/>
      <c r="AR4" s="29"/>
      <c r="AS4" s="29"/>
      <c r="AT4" s="29"/>
      <c r="AU4" s="30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1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30"/>
      <c r="BW4" s="29"/>
      <c r="BX4" s="29"/>
      <c r="BY4" s="30"/>
      <c r="BZ4" s="30"/>
      <c r="CA4" s="29"/>
      <c r="CB4" s="29"/>
      <c r="CC4" s="32"/>
      <c r="CD4" s="32"/>
      <c r="CE4" s="32"/>
      <c r="CF4" s="33"/>
      <c r="CG4" s="32"/>
      <c r="CH4" s="32"/>
      <c r="CI4" s="29"/>
      <c r="CJ4" s="32"/>
      <c r="CK4" s="32"/>
      <c r="CL4" s="32"/>
      <c r="CM4" s="33"/>
      <c r="CN4" s="32"/>
      <c r="CO4" s="32"/>
      <c r="CP4" s="29"/>
      <c r="CQ4" s="29"/>
      <c r="CR4" s="29"/>
      <c r="CS4" s="29"/>
      <c r="CT4" s="29"/>
      <c r="CU4" s="29"/>
      <c r="CV4" s="29"/>
      <c r="CW4" s="29"/>
      <c r="CX4" s="29"/>
      <c r="CY4" s="30"/>
      <c r="CZ4" s="30"/>
      <c r="DA4" s="29"/>
      <c r="DB4" s="29"/>
      <c r="DC4" s="29"/>
      <c r="DD4" s="29"/>
      <c r="DE4" s="29"/>
      <c r="DF4" s="29"/>
      <c r="DG4" s="30"/>
      <c r="DH4" s="29"/>
      <c r="DI4" s="29"/>
      <c r="DJ4" s="29"/>
      <c r="DK4" s="29"/>
      <c r="DL4" s="29"/>
      <c r="DM4" s="29"/>
      <c r="DN4" s="29"/>
      <c r="DO4" s="29"/>
      <c r="DP4" s="36"/>
      <c r="DQ4" s="36"/>
      <c r="DR4" s="36"/>
      <c r="DS4" s="29"/>
      <c r="DT4" s="37"/>
      <c r="DU4" s="37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7"/>
      <c r="EI4" s="38"/>
      <c r="EJ4" s="30"/>
      <c r="EK4" s="29"/>
      <c r="EL4" s="29"/>
      <c r="EM4" s="29"/>
      <c r="EN4" s="34"/>
      <c r="EO4" s="38"/>
      <c r="EP4" s="38"/>
      <c r="EQ4" s="38"/>
      <c r="ER4" s="38"/>
      <c r="ES4" s="37"/>
      <c r="ET4" s="38"/>
    </row>
    <row r="5" spans="1:156" ht="12.75" x14ac:dyDescent="0.2">
      <c r="A5" s="30"/>
      <c r="B5" s="29"/>
      <c r="C5" s="34"/>
      <c r="D5" s="30"/>
      <c r="E5" s="29"/>
      <c r="F5" s="29"/>
      <c r="G5" s="29"/>
      <c r="H5" s="29"/>
      <c r="I5" s="29"/>
      <c r="J5" s="29"/>
      <c r="K5" s="30"/>
      <c r="L5" s="29"/>
      <c r="M5" s="29"/>
      <c r="N5" s="29"/>
      <c r="O5" s="29"/>
      <c r="P5" s="29"/>
      <c r="Q5" s="29"/>
      <c r="R5" s="30"/>
      <c r="S5" s="29"/>
      <c r="T5" s="29"/>
      <c r="U5" s="29"/>
      <c r="V5" s="29"/>
      <c r="W5" s="29"/>
      <c r="X5" s="29"/>
      <c r="Y5" s="29"/>
      <c r="Z5" s="29"/>
      <c r="AA5" s="29"/>
      <c r="AB5" s="30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30"/>
      <c r="AP5" s="29"/>
      <c r="AQ5" s="29"/>
      <c r="AR5" s="29"/>
      <c r="AS5" s="29"/>
      <c r="AT5" s="29"/>
      <c r="AU5" s="30"/>
      <c r="AV5" s="29"/>
      <c r="AW5" s="29"/>
      <c r="AX5" s="29"/>
      <c r="AY5" s="29"/>
      <c r="AZ5" s="29"/>
      <c r="BA5" s="30"/>
      <c r="BB5" s="29"/>
      <c r="BC5" s="29"/>
      <c r="BD5" s="29"/>
      <c r="BE5" s="29"/>
      <c r="BF5" s="29"/>
      <c r="BG5" s="29"/>
      <c r="BH5" s="30"/>
      <c r="BI5" s="29"/>
      <c r="BJ5" s="29"/>
      <c r="BK5" s="29"/>
      <c r="BL5" s="29"/>
      <c r="BM5" s="29"/>
      <c r="BN5" s="30"/>
      <c r="BO5" s="29"/>
      <c r="BP5" s="29"/>
      <c r="BQ5" s="29"/>
      <c r="BR5" s="29"/>
      <c r="BS5" s="29"/>
      <c r="BT5" s="29"/>
      <c r="BU5" s="29"/>
      <c r="BV5" s="30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30"/>
      <c r="CZ5" s="30"/>
      <c r="DA5" s="29"/>
      <c r="DB5" s="29"/>
      <c r="DC5" s="29"/>
      <c r="DD5" s="29"/>
      <c r="DE5" s="29"/>
      <c r="DF5" s="29"/>
      <c r="DG5" s="30"/>
      <c r="DH5" s="29"/>
      <c r="DI5" s="29"/>
      <c r="DJ5" s="29"/>
      <c r="DK5" s="29"/>
      <c r="DL5" s="29"/>
      <c r="DM5" s="29"/>
      <c r="DN5" s="29"/>
      <c r="DO5" s="29"/>
      <c r="DP5" s="36"/>
      <c r="DQ5" s="36"/>
      <c r="DR5" s="36"/>
      <c r="DS5" s="29"/>
      <c r="DT5" s="37"/>
      <c r="DU5" s="37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7"/>
      <c r="EI5" s="38"/>
      <c r="EJ5" s="30"/>
      <c r="EK5" s="29"/>
      <c r="EL5" s="29"/>
      <c r="EM5" s="29"/>
      <c r="EN5" s="34"/>
      <c r="EO5" s="38"/>
      <c r="EP5" s="38"/>
      <c r="EQ5" s="38"/>
      <c r="ER5" s="38"/>
      <c r="ES5" s="37"/>
      <c r="ET5" s="38"/>
    </row>
    <row r="6" spans="1:156" ht="12.75" x14ac:dyDescent="0.2">
      <c r="A6" s="30"/>
      <c r="B6" s="29"/>
      <c r="C6" s="34"/>
      <c r="D6" s="30"/>
      <c r="E6" s="29"/>
      <c r="F6" s="29"/>
      <c r="G6" s="29"/>
      <c r="H6" s="29"/>
      <c r="I6" s="29"/>
      <c r="J6" s="29"/>
      <c r="K6" s="30"/>
      <c r="L6" s="29"/>
      <c r="M6" s="29"/>
      <c r="N6" s="29"/>
      <c r="O6" s="29"/>
      <c r="P6" s="29"/>
      <c r="Q6" s="29"/>
      <c r="R6" s="30"/>
      <c r="S6" s="29"/>
      <c r="T6" s="29"/>
      <c r="U6" s="29"/>
      <c r="V6" s="29"/>
      <c r="W6" s="29"/>
      <c r="X6" s="29"/>
      <c r="Y6" s="29"/>
      <c r="Z6" s="29"/>
      <c r="AA6" s="29"/>
      <c r="AB6" s="30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30"/>
      <c r="AP6" s="29"/>
      <c r="AQ6" s="29"/>
      <c r="AR6" s="29"/>
      <c r="AS6" s="29"/>
      <c r="AT6" s="29"/>
      <c r="AU6" s="30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31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30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30"/>
      <c r="CZ6" s="30"/>
      <c r="DA6" s="29"/>
      <c r="DB6" s="29"/>
      <c r="DC6" s="29"/>
      <c r="DD6" s="29"/>
      <c r="DE6" s="29"/>
      <c r="DF6" s="29"/>
      <c r="DG6" s="30"/>
      <c r="DH6" s="29"/>
      <c r="DI6" s="29"/>
      <c r="DJ6" s="29"/>
      <c r="DK6" s="29"/>
      <c r="DL6" s="29"/>
      <c r="DM6" s="29"/>
      <c r="DN6" s="29"/>
      <c r="DO6" s="29"/>
      <c r="DP6" s="36"/>
      <c r="DQ6" s="36"/>
      <c r="DR6" s="36"/>
      <c r="DS6" s="29"/>
      <c r="DT6" s="37"/>
      <c r="DU6" s="37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7"/>
      <c r="EI6" s="38"/>
      <c r="EJ6" s="30"/>
      <c r="EK6" s="29"/>
      <c r="EL6" s="29"/>
      <c r="EM6" s="29"/>
      <c r="EN6" s="34"/>
      <c r="EO6" s="38"/>
      <c r="EP6" s="38"/>
      <c r="EQ6" s="38"/>
      <c r="ER6" s="38"/>
      <c r="ES6" s="37"/>
      <c r="ET6" s="38"/>
    </row>
    <row r="7" spans="1:156" ht="12.75" x14ac:dyDescent="0.2">
      <c r="A7" s="30"/>
      <c r="B7" s="29"/>
      <c r="C7" s="34"/>
      <c r="D7" s="30"/>
      <c r="E7" s="29"/>
      <c r="F7" s="29"/>
      <c r="G7" s="29"/>
      <c r="H7" s="29"/>
      <c r="I7" s="29"/>
      <c r="J7" s="29"/>
      <c r="K7" s="30"/>
      <c r="L7" s="29"/>
      <c r="M7" s="29"/>
      <c r="N7" s="29"/>
      <c r="O7" s="29"/>
      <c r="P7" s="29"/>
      <c r="Q7" s="29"/>
      <c r="R7" s="30"/>
      <c r="S7" s="29"/>
      <c r="T7" s="29"/>
      <c r="U7" s="29"/>
      <c r="V7" s="29"/>
      <c r="W7" s="29"/>
      <c r="X7" s="29"/>
      <c r="Y7" s="29"/>
      <c r="Z7" s="29"/>
      <c r="AA7" s="29"/>
      <c r="AB7" s="30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30"/>
      <c r="AP7" s="29"/>
      <c r="AQ7" s="29"/>
      <c r="AR7" s="29"/>
      <c r="AS7" s="29"/>
      <c r="AT7" s="29"/>
      <c r="AU7" s="30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31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30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30"/>
      <c r="CZ7" s="30"/>
      <c r="DA7" s="29"/>
      <c r="DB7" s="29"/>
      <c r="DC7" s="29"/>
      <c r="DD7" s="29"/>
      <c r="DE7" s="29"/>
      <c r="DF7" s="29"/>
      <c r="DG7" s="30"/>
      <c r="DH7" s="29"/>
      <c r="DI7" s="29"/>
      <c r="DJ7" s="29"/>
      <c r="DK7" s="29"/>
      <c r="DL7" s="29"/>
      <c r="DM7" s="29"/>
      <c r="DN7" s="29"/>
      <c r="DO7" s="29"/>
      <c r="DP7" s="36"/>
      <c r="DQ7" s="36"/>
      <c r="DR7" s="36"/>
      <c r="DS7" s="29"/>
      <c r="DT7" s="37"/>
      <c r="DU7" s="37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7"/>
      <c r="EI7" s="38"/>
      <c r="EJ7" s="30"/>
      <c r="EK7" s="29"/>
      <c r="EL7" s="29"/>
      <c r="EM7" s="29"/>
      <c r="EN7" s="34"/>
      <c r="EO7" s="38"/>
      <c r="EP7" s="38"/>
      <c r="EQ7" s="38"/>
      <c r="ER7" s="38"/>
      <c r="ES7" s="37"/>
      <c r="ET7" s="38"/>
    </row>
    <row r="8" spans="1:156" ht="12.75" x14ac:dyDescent="0.2">
      <c r="A8" s="30"/>
      <c r="B8" s="29"/>
      <c r="C8" s="34"/>
      <c r="D8" s="30"/>
      <c r="E8" s="29"/>
      <c r="F8" s="29"/>
      <c r="G8" s="29"/>
      <c r="H8" s="29"/>
      <c r="I8" s="29"/>
      <c r="J8" s="29"/>
      <c r="K8" s="30"/>
      <c r="L8" s="29"/>
      <c r="M8" s="29"/>
      <c r="N8" s="29"/>
      <c r="O8" s="29"/>
      <c r="P8" s="29"/>
      <c r="Q8" s="29"/>
      <c r="R8" s="30"/>
      <c r="S8" s="29"/>
      <c r="T8" s="29"/>
      <c r="U8" s="29"/>
      <c r="V8" s="29"/>
      <c r="W8" s="29"/>
      <c r="X8" s="29"/>
      <c r="Y8" s="29"/>
      <c r="Z8" s="29"/>
      <c r="AA8" s="29"/>
      <c r="AB8" s="30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0"/>
      <c r="AP8" s="29"/>
      <c r="AQ8" s="29"/>
      <c r="AR8" s="29"/>
      <c r="AS8" s="29"/>
      <c r="AT8" s="29"/>
      <c r="AU8" s="30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31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30"/>
      <c r="BW8" s="29"/>
      <c r="BX8" s="29"/>
      <c r="BY8" s="30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30"/>
      <c r="CZ8" s="30"/>
      <c r="DA8" s="29"/>
      <c r="DB8" s="29"/>
      <c r="DC8" s="29"/>
      <c r="DD8" s="29"/>
      <c r="DE8" s="29"/>
      <c r="DF8" s="29"/>
      <c r="DG8" s="30"/>
      <c r="DH8" s="29"/>
      <c r="DI8" s="29"/>
      <c r="DJ8" s="29"/>
      <c r="DK8" s="29"/>
      <c r="DL8" s="29"/>
      <c r="DM8" s="29"/>
      <c r="DN8" s="29"/>
      <c r="DO8" s="29"/>
      <c r="DP8" s="36"/>
      <c r="DQ8" s="36"/>
      <c r="DR8" s="36"/>
      <c r="DS8" s="29"/>
      <c r="DT8" s="37"/>
      <c r="DU8" s="37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7"/>
      <c r="EI8" s="38"/>
      <c r="EJ8" s="30"/>
      <c r="EK8" s="29"/>
      <c r="EL8" s="29"/>
      <c r="EM8" s="29"/>
      <c r="EN8" s="34"/>
      <c r="EO8" s="38"/>
      <c r="EP8" s="38"/>
      <c r="EQ8" s="38"/>
      <c r="ER8" s="38"/>
      <c r="ES8" s="37"/>
      <c r="ET8" s="38"/>
    </row>
    <row r="9" spans="1:156" ht="12.75" x14ac:dyDescent="0.2">
      <c r="A9" s="30"/>
      <c r="B9" s="29"/>
      <c r="C9" s="34"/>
      <c r="D9" s="30"/>
      <c r="E9" s="29"/>
      <c r="F9" s="29"/>
      <c r="G9" s="29"/>
      <c r="H9" s="29"/>
      <c r="I9" s="29"/>
      <c r="J9" s="29"/>
      <c r="K9" s="30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30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30"/>
      <c r="AP9" s="29"/>
      <c r="AQ9" s="29"/>
      <c r="AR9" s="29"/>
      <c r="AS9" s="29"/>
      <c r="AT9" s="29"/>
      <c r="AU9" s="30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31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30"/>
      <c r="BW9" s="29"/>
      <c r="BX9" s="29"/>
      <c r="BY9" s="30"/>
      <c r="BZ9" s="30"/>
      <c r="CA9" s="29"/>
      <c r="CB9" s="29"/>
      <c r="CC9" s="32"/>
      <c r="CD9" s="32"/>
      <c r="CE9" s="32"/>
      <c r="CF9" s="33"/>
      <c r="CG9" s="32"/>
      <c r="CH9" s="32"/>
      <c r="CI9" s="29"/>
      <c r="CJ9" s="32"/>
      <c r="CK9" s="32"/>
      <c r="CL9" s="32"/>
      <c r="CM9" s="33"/>
      <c r="CN9" s="32"/>
      <c r="CO9" s="32"/>
      <c r="CP9" s="29"/>
      <c r="CQ9" s="29"/>
      <c r="CR9" s="29"/>
      <c r="CS9" s="29"/>
      <c r="CT9" s="29"/>
      <c r="CU9" s="29"/>
      <c r="CV9" s="29"/>
      <c r="CW9" s="29"/>
      <c r="CX9" s="29"/>
      <c r="CY9" s="30"/>
      <c r="CZ9" s="30"/>
      <c r="DA9" s="29"/>
      <c r="DB9" s="29"/>
      <c r="DC9" s="29"/>
      <c r="DD9" s="29"/>
      <c r="DE9" s="29"/>
      <c r="DF9" s="29"/>
      <c r="DG9" s="30"/>
      <c r="DH9" s="29"/>
      <c r="DI9" s="29"/>
      <c r="DJ9" s="29"/>
      <c r="DK9" s="29"/>
      <c r="DL9" s="29"/>
      <c r="DM9" s="29"/>
      <c r="DN9" s="29"/>
      <c r="DO9" s="29"/>
      <c r="DP9" s="36"/>
      <c r="DQ9" s="36"/>
      <c r="DR9" s="36"/>
      <c r="DS9" s="29"/>
      <c r="DT9" s="37"/>
      <c r="DU9" s="37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7"/>
      <c r="EI9" s="38"/>
      <c r="EJ9" s="30"/>
      <c r="EK9" s="29"/>
      <c r="EL9" s="29"/>
      <c r="EM9" s="29"/>
      <c r="EN9" s="34"/>
      <c r="EO9" s="38"/>
      <c r="EP9" s="38"/>
      <c r="EQ9" s="38"/>
      <c r="ER9" s="38"/>
      <c r="ES9" s="37"/>
      <c r="ET9" s="38"/>
    </row>
    <row r="10" spans="1:156" ht="12.75" x14ac:dyDescent="0.2">
      <c r="A10" s="30"/>
      <c r="B10" s="29"/>
      <c r="C10" s="34"/>
      <c r="D10" s="30"/>
      <c r="E10" s="29"/>
      <c r="F10" s="29"/>
      <c r="G10" s="29"/>
      <c r="H10" s="29"/>
      <c r="I10" s="29"/>
      <c r="J10" s="29"/>
      <c r="K10" s="3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30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30"/>
      <c r="AP10" s="29"/>
      <c r="AQ10" s="29"/>
      <c r="AR10" s="29"/>
      <c r="AS10" s="29"/>
      <c r="AT10" s="29"/>
      <c r="AU10" s="30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31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30"/>
      <c r="BW10" s="29"/>
      <c r="BX10" s="29"/>
      <c r="BY10" s="30"/>
      <c r="BZ10" s="30"/>
      <c r="CA10" s="29"/>
      <c r="CB10" s="29"/>
      <c r="CC10" s="32"/>
      <c r="CD10" s="32"/>
      <c r="CE10" s="32"/>
      <c r="CF10" s="33"/>
      <c r="CG10" s="32"/>
      <c r="CH10" s="32"/>
      <c r="CI10" s="29"/>
      <c r="CJ10" s="32"/>
      <c r="CK10" s="32"/>
      <c r="CL10" s="32"/>
      <c r="CM10" s="33"/>
      <c r="CN10" s="32"/>
      <c r="CO10" s="32"/>
      <c r="CP10" s="29"/>
      <c r="CQ10" s="29"/>
      <c r="CR10" s="29"/>
      <c r="CS10" s="29"/>
      <c r="CT10" s="29"/>
      <c r="CU10" s="29"/>
      <c r="CV10" s="29"/>
      <c r="CW10" s="29"/>
      <c r="CX10" s="29"/>
      <c r="CY10" s="30"/>
      <c r="CZ10" s="30"/>
      <c r="DA10" s="29"/>
      <c r="DB10" s="29"/>
      <c r="DC10" s="29"/>
      <c r="DD10" s="29"/>
      <c r="DE10" s="29"/>
      <c r="DF10" s="29"/>
      <c r="DG10" s="30"/>
      <c r="DH10" s="29"/>
      <c r="DI10" s="29"/>
      <c r="DJ10" s="29"/>
      <c r="DK10" s="29"/>
      <c r="DL10" s="29"/>
      <c r="DM10" s="29"/>
      <c r="DN10" s="29"/>
      <c r="DO10" s="29"/>
      <c r="DP10" s="36"/>
      <c r="DQ10" s="36"/>
      <c r="DR10" s="36"/>
      <c r="DS10" s="29"/>
      <c r="DT10" s="37"/>
      <c r="DU10" s="37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7"/>
      <c r="EI10" s="38"/>
      <c r="EJ10" s="30"/>
      <c r="EK10" s="29"/>
      <c r="EL10" s="29"/>
      <c r="EM10" s="29"/>
      <c r="EN10" s="34"/>
      <c r="EO10" s="38"/>
      <c r="EP10" s="38"/>
      <c r="EQ10" s="38"/>
      <c r="ER10" s="38"/>
      <c r="ES10" s="37"/>
      <c r="ET10" s="38"/>
    </row>
    <row r="11" spans="1:156" ht="12.75" x14ac:dyDescent="0.2"/>
    <row r="12" spans="1:156" ht="12.75" x14ac:dyDescent="0.2"/>
    <row r="13" spans="1:156" ht="12.75" x14ac:dyDescent="0.2"/>
    <row r="14" spans="1:156" ht="12.75" x14ac:dyDescent="0.2"/>
    <row r="15" spans="1:156" ht="12.75" x14ac:dyDescent="0.2"/>
    <row r="16" spans="1:156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</sheetData>
  <phoneticPr fontId="13" type="noConversion"/>
  <conditionalFormatting sqref="F1:G2">
    <cfRule type="notContainsBlanks" dxfId="14" priority="9">
      <formula>LEN(TRIM(F1))&gt;0</formula>
    </cfRule>
  </conditionalFormatting>
  <conditionalFormatting sqref="AO2:AU2">
    <cfRule type="notContainsBlanks" dxfId="13" priority="8">
      <formula>LEN(TRIM(AO2))&gt;0</formula>
    </cfRule>
  </conditionalFormatting>
  <conditionalFormatting sqref="AO1:AV1">
    <cfRule type="notContainsBlanks" dxfId="12" priority="11">
      <formula>LEN(TRIM(AO1))&gt;0</formula>
    </cfRule>
  </conditionalFormatting>
  <conditionalFormatting sqref="BA1">
    <cfRule type="notContainsBlanks" dxfId="11" priority="14">
      <formula>LEN(TRIM(BA1))&gt;0</formula>
    </cfRule>
  </conditionalFormatting>
  <conditionalFormatting sqref="BN1:BU2">
    <cfRule type="notContainsBlanks" dxfId="10" priority="7">
      <formula>LEN(TRIM(BN1))&gt;0</formula>
    </cfRule>
  </conditionalFormatting>
  <conditionalFormatting sqref="CC1:CD2">
    <cfRule type="notContainsBlanks" dxfId="9" priority="6">
      <formula>LEN(TRIM(CC1))&gt;0</formula>
    </cfRule>
  </conditionalFormatting>
  <conditionalFormatting sqref="DB1:DB2">
    <cfRule type="notContainsBlanks" dxfId="8" priority="5">
      <formula>LEN(TRIM(DB1))&gt;0</formula>
    </cfRule>
  </conditionalFormatting>
  <conditionalFormatting sqref="DF1:DN2">
    <cfRule type="notContainsBlanks" dxfId="7" priority="4">
      <formula>LEN(TRIM(DF1))&gt;0</formula>
    </cfRule>
  </conditionalFormatting>
  <conditionalFormatting sqref="DR3:DR10 EM3:EM10">
    <cfRule type="notContainsBlanks" dxfId="6" priority="24">
      <formula>LEN(TRIM(DR3))&gt;0</formula>
    </cfRule>
  </conditionalFormatting>
  <conditionalFormatting sqref="DX1:DX2">
    <cfRule type="notContainsBlanks" dxfId="5" priority="3">
      <formula>LEN(TRIM(DX1))&gt;0</formula>
    </cfRule>
  </conditionalFormatting>
  <conditionalFormatting sqref="DZ2:EN2 DT3:EI10">
    <cfRule type="notContainsBlanks" dxfId="4" priority="17">
      <formula>LEN(TRIM(DU2))&gt;0</formula>
    </cfRule>
  </conditionalFormatting>
  <conditionalFormatting sqref="EA1:EO1">
    <cfRule type="notContainsBlanks" dxfId="3" priority="10">
      <formula>LEN(TRIM(EB1))&gt;0</formula>
    </cfRule>
  </conditionalFormatting>
  <conditionalFormatting sqref="EO2 EO3:ET10">
    <cfRule type="notContainsBlanks" dxfId="2" priority="23">
      <formula>LEN(TRIM(EO2))&gt;0</formula>
    </cfRule>
  </conditionalFormatting>
  <conditionalFormatting sqref="ES1:ES2">
    <cfRule type="notContainsBlanks" dxfId="1" priority="2">
      <formula>LEN(TRIM(ES1))&gt;0</formula>
    </cfRule>
  </conditionalFormatting>
  <conditionalFormatting sqref="EU1:EZ2">
    <cfRule type="notContainsBlanks" dxfId="0" priority="1">
      <formula>LEN(TRIM(EU1))&gt;0</formula>
    </cfRule>
  </conditionalFormatting>
  <hyperlinks>
    <hyperlink ref="Z2" r:id="rId1" xr:uid="{598958AA-95A2-4056-9833-B29C78931EF2}"/>
  </hyperlinks>
  <pageMargins left="0.7" right="0.7" top="0.75" bottom="0.75" header="0.3" footer="0.3"/>
  <pageSetup orientation="portrait" horizontalDpi="1200" verticalDpi="12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ErrorMessage="1" xr:uid="{00000000-0002-0000-0000-000013000000}">
          <x14:formula1>
            <xm:f>'Disp Codes'!$G$2:$G$55</xm:f>
          </x14:formula1>
          <xm:sqref>AG2</xm:sqref>
        </x14:dataValidation>
        <x14:dataValidation type="list" allowBlank="1" showErrorMessage="1" xr:uid="{00000000-0002-0000-0000-000000000000}">
          <x14:formula1>
            <xm:f>'Disp Codes'!$C$2:$C$4</xm:f>
          </x14:formula1>
          <xm:sqref>S2</xm:sqref>
        </x14:dataValidation>
        <x14:dataValidation type="list" allowBlank="1" showErrorMessage="1" xr:uid="{00000000-0002-0000-0000-000001000000}">
          <x14:formula1>
            <xm:f>'E&amp;B Audit Scoring'!$E$2:$E$1003</xm:f>
          </x14:formula1>
          <xm:sqref>BP2</xm:sqref>
        </x14:dataValidation>
        <x14:dataValidation type="list" allowBlank="1" showErrorMessage="1" xr:uid="{00000000-0002-0000-0000-000002000000}">
          <x14:formula1>
            <xm:f>'E&amp;B Audit Scoring'!$G$2:$G$1003</xm:f>
          </x14:formula1>
          <xm:sqref>DI2</xm:sqref>
        </x14:dataValidation>
        <x14:dataValidation type="list" allowBlank="1" showErrorMessage="1" xr:uid="{00000000-0002-0000-0000-000004000000}">
          <x14:formula1>
            <xm:f>'Disp Codes'!$G$2:$G$56</xm:f>
          </x14:formula1>
          <xm:sqref>AK2</xm:sqref>
        </x14:dataValidation>
        <x14:dataValidation type="list" allowBlank="1" showErrorMessage="1" xr:uid="{00000000-0002-0000-0000-000007000000}">
          <x14:formula1>
            <xm:f>'Disp Codes'!$B$2:$B$9</xm:f>
          </x14:formula1>
          <xm:sqref>P2</xm:sqref>
        </x14:dataValidation>
        <x14:dataValidation type="list" allowBlank="1" showErrorMessage="1" xr:uid="{00000000-0002-0000-0000-000009000000}">
          <x14:formula1>
            <xm:f>'Disp Codes'!$H$2:$H$4</xm:f>
          </x14:formula1>
          <xm:sqref>CG2</xm:sqref>
        </x14:dataValidation>
        <x14:dataValidation type="list" allowBlank="1" showErrorMessage="1" xr:uid="{00000000-0002-0000-0000-00000A000000}">
          <x14:formula1>
            <xm:f>'Disp Codes'!$M$2:$M$1000</xm:f>
          </x14:formula1>
          <xm:sqref>DD2</xm:sqref>
        </x14:dataValidation>
        <x14:dataValidation type="list" allowBlank="1" showErrorMessage="1" xr:uid="{00000000-0002-0000-0000-00000C000000}">
          <x14:formula1>
            <xm:f>'Disp Codes'!$K$2:$K$5</xm:f>
          </x14:formula1>
          <xm:sqref>CX2</xm:sqref>
        </x14:dataValidation>
        <x14:dataValidation type="list" allowBlank="1" showErrorMessage="1" xr:uid="{00000000-0002-0000-0000-00000E000000}">
          <x14:formula1>
            <xm:f>'Disp Codes'!$E$2:$E$3</xm:f>
          </x14:formula1>
          <xm:sqref>EA3:EA10 DL2 AC2 AT2 BS2 EK3:EK10 EL2 EQ2 EK1 EA1 EG1:EG10</xm:sqref>
        </x14:dataValidation>
        <x14:dataValidation type="list" allowBlank="1" showErrorMessage="1" xr:uid="{00000000-0002-0000-0000-00000F000000}">
          <x14:formula1>
            <xm:f>'Disp Codes'!$J$2:$J$1000</xm:f>
          </x14:formula1>
          <xm:sqref>CW2</xm:sqref>
        </x14:dataValidation>
        <x14:dataValidation type="list" allowBlank="1" showErrorMessage="1" xr:uid="{00000000-0002-0000-0000-000011000000}">
          <x14:formula1>
            <xm:f>'Disp Codes'!$I$2:$I$5</xm:f>
          </x14:formula1>
          <xm:sqref>CV2</xm:sqref>
        </x14:dataValidation>
        <x14:dataValidation type="list" allowBlank="1" showErrorMessage="1" xr:uid="{00000000-0002-0000-0000-000012000000}">
          <x14:formula1>
            <xm:f>'Disp Codes'!$F$2:$F$4</xm:f>
          </x14:formula1>
          <xm:sqref>CO2 AD2 CH2 DJ3:DJ10 DP2 DJ1</xm:sqref>
        </x14:dataValidation>
        <x14:dataValidation type="list" allowBlank="1" showErrorMessage="1" xr:uid="{00000000-0002-0000-0000-000014000000}">
          <x14:formula1>
            <xm:f>'Disp Codes'!$D$2:$D$3</xm:f>
          </x14:formula1>
          <xm:sqref>AA2</xm:sqref>
        </x14:dataValidation>
        <x14:dataValidation type="list" allowBlank="1" showErrorMessage="1" xr:uid="{00000000-0002-0000-0000-000015000000}">
          <x14:formula1>
            <xm:f>'Disp Codes'!$L$2:$L$4</xm:f>
          </x14:formula1>
          <xm:sqref>CY2</xm:sqref>
        </x14:dataValidation>
        <x14:dataValidation type="list" allowBlank="1" showErrorMessage="1" xr:uid="{00000000-0002-0000-0000-000016000000}">
          <x14:formula1>
            <xm:f>'E&amp;B Audit Scoring'!$C$2:$C$1003</xm:f>
          </x14:formula1>
          <xm:sqref>AQ2</xm:sqref>
        </x14:dataValidation>
        <x14:dataValidation type="list" allowBlank="1" showErrorMessage="1" xr:uid="{00000000-0002-0000-0000-000003000000}">
          <x14:formula1>
            <xm:f>'Disp Codes'!$P$2:$P$9</xm:f>
          </x14:formula1>
          <xm:sqref>DT3:DT10 DZ2 DT1</xm:sqref>
        </x14:dataValidation>
        <x14:dataValidation type="list" allowBlank="1" showErrorMessage="1" xr:uid="{00000000-0002-0000-0000-000005000000}">
          <x14:formula1>
            <xm:f>'E&amp;B Audit Scoring'!$I$2:$I$1003</xm:f>
          </x14:formula1>
          <xm:sqref>DX3:DX10 ED2 DX1</xm:sqref>
        </x14:dataValidation>
        <x14:dataValidation type="list" allowBlank="1" showErrorMessage="1" xr:uid="{00000000-0002-0000-0000-000006000000}">
          <x14:formula1>
            <xm:f>'E&amp;B Audit Scoring'!$N$2:$N$1003</xm:f>
          </x14:formula1>
          <xm:sqref>EU2 EO1:EO10</xm:sqref>
        </x14:dataValidation>
        <x14:dataValidation type="list" allowBlank="1" showErrorMessage="1" xr:uid="{00000000-0002-0000-0000-000008000000}">
          <x14:formula1>
            <xm:f>'Disp Codes'!$N$2:$N$994</xm:f>
          </x14:formula1>
          <xm:sqref>DN3:DN10 DT2 DN1</xm:sqref>
        </x14:dataValidation>
        <x14:dataValidation type="list" allowBlank="1" showErrorMessage="1" xr:uid="{00000000-0002-0000-0000-00000B000000}">
          <x14:formula1>
            <xm:f>'E&amp;B Audit Scoring'!$K$2:$K$1003</xm:f>
          </x14:formula1>
          <xm:sqref>ED3:ED10 EI2 ED1</xm:sqref>
        </x14:dataValidation>
        <x14:dataValidation type="list" allowBlank="1" showErrorMessage="1" xr:uid="{00000000-0002-0000-0000-000010000000}">
          <x14:formula1>
            <xm:f>'Disp Codes'!$O$2:$O$999</xm:f>
          </x14:formula1>
          <xm:sqref>DS3:DS10 DY2 DS1</xm:sqref>
        </x14:dataValidation>
        <x14:dataValidation type="list" allowBlank="1" showErrorMessage="1" xr:uid="{00000000-0002-0000-0000-000017000000}">
          <x14:formula1>
            <xm:f>'E&amp;B Audit Scoring'!$M$2:$M$7</xm:f>
          </x14:formula1>
          <xm:sqref>EP3:EP10 EV2 EP1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3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.7109375" customWidth="1"/>
    <col min="2" max="2" width="13" customWidth="1"/>
    <col min="3" max="3" width="29.28515625" customWidth="1"/>
    <col min="4" max="4" width="9.140625" customWidth="1"/>
    <col min="5" max="5" width="26.85546875" customWidth="1"/>
    <col min="6" max="6" width="10.42578125" customWidth="1"/>
    <col min="7" max="7" width="39.42578125" customWidth="1"/>
    <col min="8" max="8" width="10.28515625" customWidth="1"/>
    <col min="9" max="9" width="24" customWidth="1"/>
    <col min="10" max="10" width="18.85546875" customWidth="1"/>
    <col min="11" max="11" width="39.42578125" customWidth="1"/>
    <col min="12" max="12" width="17" customWidth="1"/>
    <col min="13" max="14" width="36.140625" customWidth="1"/>
    <col min="15" max="15" width="18.42578125" customWidth="1"/>
  </cols>
  <sheetData>
    <row r="1" spans="1:15" ht="28.5" customHeight="1" x14ac:dyDescent="0.2">
      <c r="A1" s="4" t="s">
        <v>191</v>
      </c>
      <c r="B1" s="4" t="s">
        <v>192</v>
      </c>
      <c r="C1" s="4" t="s">
        <v>42</v>
      </c>
      <c r="D1" s="4" t="s">
        <v>193</v>
      </c>
      <c r="E1" s="4" t="s">
        <v>61</v>
      </c>
      <c r="F1" s="4" t="s">
        <v>194</v>
      </c>
      <c r="G1" s="4" t="s">
        <v>105</v>
      </c>
      <c r="H1" s="4" t="s">
        <v>107</v>
      </c>
      <c r="I1" s="4" t="s">
        <v>125</v>
      </c>
      <c r="J1" s="4" t="s">
        <v>195</v>
      </c>
      <c r="K1" s="4" t="s">
        <v>131</v>
      </c>
      <c r="L1" s="4" t="s">
        <v>133</v>
      </c>
      <c r="M1" s="4" t="s">
        <v>142</v>
      </c>
      <c r="N1" s="4" t="s">
        <v>196</v>
      </c>
      <c r="O1" s="4" t="s">
        <v>197</v>
      </c>
    </row>
    <row r="2" spans="1:15" ht="17.25" customHeight="1" x14ac:dyDescent="0.2">
      <c r="A2" s="3" t="s">
        <v>198</v>
      </c>
      <c r="B2" s="3">
        <v>1</v>
      </c>
      <c r="C2" s="3" t="s">
        <v>198</v>
      </c>
      <c r="D2" s="3">
        <v>1</v>
      </c>
      <c r="E2" s="3" t="s">
        <v>198</v>
      </c>
      <c r="F2" s="3">
        <v>1</v>
      </c>
      <c r="G2" s="3" t="s">
        <v>198</v>
      </c>
      <c r="H2" s="3">
        <v>1</v>
      </c>
      <c r="I2" s="3" t="s">
        <v>198</v>
      </c>
      <c r="J2" s="3">
        <v>1</v>
      </c>
      <c r="K2" s="3" t="s">
        <v>198</v>
      </c>
      <c r="L2" s="3">
        <v>1</v>
      </c>
      <c r="M2" s="3" t="s">
        <v>199</v>
      </c>
      <c r="N2" s="1" t="s">
        <v>190</v>
      </c>
      <c r="O2" s="1">
        <v>10</v>
      </c>
    </row>
    <row r="3" spans="1:15" ht="17.25" customHeight="1" x14ac:dyDescent="0.2">
      <c r="A3" s="3" t="s">
        <v>200</v>
      </c>
      <c r="B3" s="3">
        <v>1.5</v>
      </c>
      <c r="C3" s="3" t="s">
        <v>200</v>
      </c>
      <c r="D3" s="3">
        <v>1.5</v>
      </c>
      <c r="E3" s="3" t="s">
        <v>200</v>
      </c>
      <c r="F3" s="3">
        <v>1.5</v>
      </c>
      <c r="G3" s="3" t="s">
        <v>200</v>
      </c>
      <c r="H3" s="3">
        <v>1.5</v>
      </c>
      <c r="I3" s="3" t="s">
        <v>200</v>
      </c>
      <c r="J3" s="3">
        <v>1.5</v>
      </c>
      <c r="K3" s="3" t="s">
        <v>200</v>
      </c>
      <c r="L3" s="3">
        <v>1.5</v>
      </c>
      <c r="M3" s="3" t="s">
        <v>201</v>
      </c>
      <c r="N3" s="1" t="s">
        <v>202</v>
      </c>
      <c r="O3" s="3">
        <v>7.5</v>
      </c>
    </row>
    <row r="4" spans="1:15" ht="17.25" customHeight="1" x14ac:dyDescent="0.2">
      <c r="A4" s="3" t="s">
        <v>203</v>
      </c>
      <c r="B4" s="3">
        <v>1.5</v>
      </c>
      <c r="C4" s="3" t="s">
        <v>203</v>
      </c>
      <c r="D4" s="3">
        <v>1.5</v>
      </c>
      <c r="E4" s="3" t="s">
        <v>203</v>
      </c>
      <c r="F4" s="3">
        <v>1.5</v>
      </c>
      <c r="G4" s="3" t="s">
        <v>203</v>
      </c>
      <c r="H4" s="3">
        <v>1.5</v>
      </c>
      <c r="I4" s="3" t="s">
        <v>203</v>
      </c>
      <c r="J4" s="3">
        <v>1.5</v>
      </c>
      <c r="K4" s="3" t="s">
        <v>203</v>
      </c>
      <c r="L4" s="3">
        <v>1.5</v>
      </c>
      <c r="M4" s="3" t="s">
        <v>204</v>
      </c>
      <c r="N4" s="1" t="s">
        <v>205</v>
      </c>
      <c r="O4" s="3">
        <v>0</v>
      </c>
    </row>
    <row r="5" spans="1:15" ht="17.25" customHeight="1" x14ac:dyDescent="0.2">
      <c r="A5" s="2" t="s">
        <v>206</v>
      </c>
      <c r="B5" s="3">
        <v>1.5</v>
      </c>
      <c r="C5" s="2" t="s">
        <v>206</v>
      </c>
      <c r="D5" s="3">
        <v>1.5</v>
      </c>
      <c r="E5" s="2" t="s">
        <v>206</v>
      </c>
      <c r="F5" s="3">
        <v>1.5</v>
      </c>
      <c r="G5" s="2" t="s">
        <v>206</v>
      </c>
      <c r="H5" s="3">
        <v>1.5</v>
      </c>
      <c r="I5" s="2" t="s">
        <v>206</v>
      </c>
      <c r="J5" s="3">
        <v>1.5</v>
      </c>
      <c r="K5" s="2" t="s">
        <v>206</v>
      </c>
      <c r="L5" s="3">
        <v>1.5</v>
      </c>
      <c r="M5" s="3" t="s">
        <v>207</v>
      </c>
      <c r="N5" s="1" t="s">
        <v>208</v>
      </c>
      <c r="O5" s="3">
        <v>0</v>
      </c>
    </row>
    <row r="6" spans="1:15" ht="17.25" customHeight="1" x14ac:dyDescent="0.2">
      <c r="A6" s="5"/>
      <c r="B6" s="5"/>
      <c r="C6" s="3" t="s">
        <v>209</v>
      </c>
      <c r="D6" s="3">
        <v>0.5</v>
      </c>
      <c r="E6" s="6" t="s">
        <v>210</v>
      </c>
      <c r="F6" s="7">
        <v>0</v>
      </c>
      <c r="G6" s="3" t="s">
        <v>211</v>
      </c>
      <c r="H6" s="3">
        <v>1</v>
      </c>
      <c r="I6" s="6" t="s">
        <v>212</v>
      </c>
      <c r="J6" s="7">
        <v>1</v>
      </c>
      <c r="K6" s="8" t="s">
        <v>213</v>
      </c>
      <c r="L6" s="9">
        <v>0</v>
      </c>
      <c r="M6" s="3" t="s">
        <v>214</v>
      </c>
      <c r="N6" s="1" t="s">
        <v>215</v>
      </c>
      <c r="O6" s="3">
        <v>0</v>
      </c>
    </row>
    <row r="7" spans="1:15" ht="17.25" customHeight="1" x14ac:dyDescent="0.2">
      <c r="A7" s="5"/>
      <c r="B7" s="5"/>
      <c r="C7" s="3" t="s">
        <v>216</v>
      </c>
      <c r="D7" s="3">
        <v>0.5</v>
      </c>
      <c r="E7" s="6" t="s">
        <v>217</v>
      </c>
      <c r="F7" s="7">
        <v>1</v>
      </c>
      <c r="G7" s="3" t="s">
        <v>218</v>
      </c>
      <c r="H7" s="3">
        <v>1</v>
      </c>
      <c r="I7" s="6" t="s">
        <v>189</v>
      </c>
      <c r="J7" s="7">
        <v>0</v>
      </c>
      <c r="K7" s="8" t="s">
        <v>219</v>
      </c>
      <c r="L7" s="9">
        <v>0</v>
      </c>
      <c r="M7" s="3" t="s">
        <v>149</v>
      </c>
      <c r="N7" s="1" t="s">
        <v>220</v>
      </c>
      <c r="O7" s="3">
        <v>0</v>
      </c>
    </row>
    <row r="8" spans="1:15" ht="17.25" customHeight="1" x14ac:dyDescent="0.2">
      <c r="A8" s="5"/>
      <c r="B8" s="5"/>
      <c r="C8" s="2" t="s">
        <v>221</v>
      </c>
      <c r="D8" s="3">
        <v>0.5</v>
      </c>
      <c r="E8" s="6" t="s">
        <v>219</v>
      </c>
      <c r="F8" s="7">
        <v>1</v>
      </c>
      <c r="G8" s="2" t="s">
        <v>222</v>
      </c>
      <c r="H8" s="3">
        <v>1</v>
      </c>
      <c r="I8" s="6" t="s">
        <v>223</v>
      </c>
      <c r="J8" s="7">
        <v>0.5</v>
      </c>
      <c r="K8" s="8" t="s">
        <v>224</v>
      </c>
      <c r="L8" s="9">
        <v>1</v>
      </c>
      <c r="M8" s="5"/>
      <c r="N8" s="1" t="s">
        <v>225</v>
      </c>
      <c r="O8" s="3">
        <v>0</v>
      </c>
    </row>
    <row r="9" spans="1:15" ht="17.25" customHeight="1" x14ac:dyDescent="0.2">
      <c r="A9" s="5"/>
      <c r="B9" s="5"/>
      <c r="C9" s="3" t="s">
        <v>226</v>
      </c>
      <c r="D9" s="3">
        <v>1</v>
      </c>
      <c r="E9" s="6" t="s">
        <v>227</v>
      </c>
      <c r="F9" s="7">
        <v>1</v>
      </c>
      <c r="G9" s="3" t="s">
        <v>228</v>
      </c>
      <c r="H9" s="3">
        <v>0.5</v>
      </c>
      <c r="I9" s="6" t="s">
        <v>222</v>
      </c>
      <c r="J9" s="7">
        <v>0.5</v>
      </c>
      <c r="K9" s="8" t="s">
        <v>229</v>
      </c>
      <c r="L9" s="9">
        <v>0</v>
      </c>
      <c r="M9" s="5"/>
      <c r="N9" s="1" t="s">
        <v>230</v>
      </c>
      <c r="O9" s="3" t="s">
        <v>231</v>
      </c>
    </row>
    <row r="10" spans="1:15" ht="17.25" customHeight="1" x14ac:dyDescent="0.2">
      <c r="A10" s="5"/>
      <c r="B10" s="5"/>
      <c r="C10" s="3" t="s">
        <v>232</v>
      </c>
      <c r="D10" s="3">
        <v>1</v>
      </c>
      <c r="E10" s="6" t="s">
        <v>233</v>
      </c>
      <c r="F10" s="7">
        <v>1</v>
      </c>
      <c r="G10" s="3" t="s">
        <v>222</v>
      </c>
      <c r="H10" s="3">
        <v>1</v>
      </c>
      <c r="I10" s="6" t="s">
        <v>234</v>
      </c>
      <c r="J10" s="7">
        <v>0.5</v>
      </c>
      <c r="K10" s="8" t="s">
        <v>235</v>
      </c>
      <c r="L10" s="9">
        <v>1</v>
      </c>
      <c r="M10" s="5"/>
      <c r="N10" s="1" t="s">
        <v>236</v>
      </c>
      <c r="O10" s="3" t="s">
        <v>231</v>
      </c>
    </row>
    <row r="11" spans="1:15" ht="17.25" customHeight="1" x14ac:dyDescent="0.2">
      <c r="A11" s="5"/>
      <c r="B11" s="5"/>
      <c r="C11" s="3" t="s">
        <v>237</v>
      </c>
      <c r="D11" s="3">
        <v>0.5</v>
      </c>
      <c r="E11" s="6" t="s">
        <v>238</v>
      </c>
      <c r="F11" s="7">
        <v>1</v>
      </c>
      <c r="G11" s="3" t="s">
        <v>239</v>
      </c>
      <c r="H11" s="3">
        <v>0</v>
      </c>
      <c r="I11" s="6" t="s">
        <v>240</v>
      </c>
      <c r="J11" s="7">
        <v>0.5</v>
      </c>
      <c r="K11" s="8" t="s">
        <v>234</v>
      </c>
      <c r="L11" s="9">
        <v>0.5</v>
      </c>
      <c r="M11" s="5"/>
      <c r="N11" s="1" t="s">
        <v>241</v>
      </c>
      <c r="O11" s="3" t="s">
        <v>231</v>
      </c>
    </row>
    <row r="12" spans="1:15" ht="17.25" customHeight="1" x14ac:dyDescent="0.2">
      <c r="A12" s="5"/>
      <c r="B12" s="5"/>
      <c r="C12" s="3" t="s">
        <v>242</v>
      </c>
      <c r="D12" s="3">
        <v>0.5</v>
      </c>
      <c r="E12" s="6" t="s">
        <v>243</v>
      </c>
      <c r="F12" s="7">
        <v>1</v>
      </c>
      <c r="G12" s="3" t="s">
        <v>186</v>
      </c>
      <c r="H12" s="3">
        <v>0</v>
      </c>
      <c r="I12" s="6" t="s">
        <v>244</v>
      </c>
      <c r="J12" s="7">
        <v>0.5</v>
      </c>
      <c r="K12" s="8" t="s">
        <v>223</v>
      </c>
      <c r="L12" s="9">
        <v>0.5</v>
      </c>
      <c r="M12" s="5"/>
      <c r="N12" s="1" t="s">
        <v>185</v>
      </c>
      <c r="O12" s="3" t="s">
        <v>231</v>
      </c>
    </row>
    <row r="13" spans="1:15" ht="17.25" customHeight="1" x14ac:dyDescent="0.2">
      <c r="A13" s="5"/>
      <c r="B13" s="5"/>
      <c r="C13" s="3" t="s">
        <v>245</v>
      </c>
      <c r="D13" s="3">
        <v>1</v>
      </c>
      <c r="E13" s="6" t="s">
        <v>246</v>
      </c>
      <c r="F13" s="7">
        <v>1</v>
      </c>
      <c r="G13" s="3" t="s">
        <v>247</v>
      </c>
      <c r="H13" s="3">
        <v>0.5</v>
      </c>
      <c r="I13" s="6" t="s">
        <v>248</v>
      </c>
      <c r="J13" s="7">
        <v>0.5</v>
      </c>
      <c r="K13" s="8" t="s">
        <v>249</v>
      </c>
      <c r="L13" s="9">
        <v>1</v>
      </c>
      <c r="M13" s="5"/>
      <c r="N13" s="1" t="s">
        <v>250</v>
      </c>
      <c r="O13" s="3" t="s">
        <v>231</v>
      </c>
    </row>
    <row r="14" spans="1:15" ht="17.25" customHeight="1" x14ac:dyDescent="0.2">
      <c r="A14" s="5"/>
      <c r="B14" s="5"/>
      <c r="C14" s="3" t="s">
        <v>251</v>
      </c>
      <c r="D14" s="3">
        <v>1</v>
      </c>
      <c r="E14" s="6" t="s">
        <v>252</v>
      </c>
      <c r="F14" s="7">
        <v>1</v>
      </c>
      <c r="G14" s="3" t="s">
        <v>253</v>
      </c>
      <c r="H14" s="3">
        <v>0.5</v>
      </c>
      <c r="I14" s="6" t="s">
        <v>254</v>
      </c>
      <c r="J14" s="7">
        <v>0.5</v>
      </c>
      <c r="K14" s="8" t="s">
        <v>255</v>
      </c>
      <c r="L14" s="9">
        <v>1</v>
      </c>
      <c r="M14" s="5"/>
      <c r="N14" s="5"/>
      <c r="O14" s="5"/>
    </row>
    <row r="15" spans="1:15" ht="17.25" customHeight="1" x14ac:dyDescent="0.2">
      <c r="A15" s="5"/>
      <c r="B15" s="5"/>
      <c r="C15" s="3" t="s">
        <v>186</v>
      </c>
      <c r="D15" s="3">
        <v>0</v>
      </c>
      <c r="E15" s="6" t="s">
        <v>256</v>
      </c>
      <c r="F15" s="7">
        <v>1</v>
      </c>
      <c r="G15" s="3" t="s">
        <v>257</v>
      </c>
      <c r="H15" s="3">
        <v>1</v>
      </c>
      <c r="I15" s="6" t="s">
        <v>235</v>
      </c>
      <c r="J15" s="7">
        <v>1</v>
      </c>
      <c r="K15" s="8" t="s">
        <v>189</v>
      </c>
      <c r="L15" s="9">
        <v>0</v>
      </c>
      <c r="M15" s="5"/>
      <c r="N15" s="5"/>
      <c r="O15" s="5"/>
    </row>
    <row r="16" spans="1:15" ht="17.25" customHeight="1" x14ac:dyDescent="0.2">
      <c r="A16" s="5"/>
      <c r="B16" s="5"/>
      <c r="C16" s="3" t="s">
        <v>258</v>
      </c>
      <c r="D16" s="3">
        <v>1</v>
      </c>
      <c r="E16" s="6" t="s">
        <v>259</v>
      </c>
      <c r="F16" s="7">
        <v>1</v>
      </c>
      <c r="G16" s="3" t="s">
        <v>260</v>
      </c>
      <c r="H16" s="3">
        <v>0</v>
      </c>
      <c r="I16" s="6" t="s">
        <v>261</v>
      </c>
      <c r="J16" s="7">
        <v>2</v>
      </c>
      <c r="K16" s="8" t="s">
        <v>262</v>
      </c>
      <c r="L16" s="9">
        <v>1</v>
      </c>
      <c r="M16" s="5"/>
      <c r="N16" s="5"/>
      <c r="O16" s="5"/>
    </row>
    <row r="17" spans="1:15" ht="17.25" customHeight="1" x14ac:dyDescent="0.2">
      <c r="A17" s="5"/>
      <c r="B17" s="5"/>
      <c r="C17" s="3" t="s">
        <v>263</v>
      </c>
      <c r="D17" s="3">
        <v>1</v>
      </c>
      <c r="E17" s="6" t="s">
        <v>175</v>
      </c>
      <c r="F17" s="7">
        <v>2</v>
      </c>
      <c r="G17" s="3" t="s">
        <v>264</v>
      </c>
      <c r="H17" s="3">
        <v>0.5</v>
      </c>
      <c r="I17" s="6" t="s">
        <v>183</v>
      </c>
      <c r="J17" s="7">
        <v>2</v>
      </c>
      <c r="K17" s="8" t="s">
        <v>265</v>
      </c>
      <c r="L17" s="9">
        <v>0</v>
      </c>
      <c r="M17" s="5"/>
      <c r="N17" s="5"/>
      <c r="O17" s="5"/>
    </row>
    <row r="18" spans="1:15" ht="17.25" customHeight="1" x14ac:dyDescent="0.2">
      <c r="A18" s="5"/>
      <c r="B18" s="5"/>
      <c r="C18" s="3" t="s">
        <v>266</v>
      </c>
      <c r="D18" s="3">
        <v>1</v>
      </c>
      <c r="E18" s="5"/>
      <c r="F18" s="5"/>
      <c r="G18" s="3" t="s">
        <v>267</v>
      </c>
      <c r="H18" s="3">
        <v>0.5</v>
      </c>
      <c r="I18" s="3" t="s">
        <v>211</v>
      </c>
      <c r="J18" s="3">
        <v>1</v>
      </c>
      <c r="K18" s="8" t="s">
        <v>268</v>
      </c>
      <c r="L18" s="9">
        <v>0</v>
      </c>
      <c r="M18" s="5"/>
      <c r="N18" s="5"/>
      <c r="O18" s="5"/>
    </row>
    <row r="19" spans="1:15" ht="17.25" customHeight="1" x14ac:dyDescent="0.2">
      <c r="A19" s="5"/>
      <c r="B19" s="5"/>
      <c r="C19" s="3" t="s">
        <v>269</v>
      </c>
      <c r="D19" s="3">
        <v>0.5</v>
      </c>
      <c r="E19" s="5"/>
      <c r="F19" s="5"/>
      <c r="G19" s="3" t="s">
        <v>270</v>
      </c>
      <c r="H19" s="3">
        <v>0.5</v>
      </c>
      <c r="I19" s="3" t="s">
        <v>224</v>
      </c>
      <c r="J19" s="3">
        <v>1</v>
      </c>
      <c r="K19" s="8" t="s">
        <v>271</v>
      </c>
      <c r="L19" s="9">
        <v>0</v>
      </c>
      <c r="M19" s="5"/>
      <c r="N19" s="5"/>
      <c r="O19" s="5"/>
    </row>
    <row r="20" spans="1:15" ht="17.25" customHeight="1" x14ac:dyDescent="0.2">
      <c r="A20" s="5"/>
      <c r="B20" s="5"/>
      <c r="C20" s="3" t="s">
        <v>272</v>
      </c>
      <c r="D20" s="3">
        <v>0.5</v>
      </c>
      <c r="E20" s="5"/>
      <c r="F20" s="5"/>
      <c r="G20" s="3" t="s">
        <v>273</v>
      </c>
      <c r="H20" s="3">
        <v>1</v>
      </c>
      <c r="I20" s="5"/>
      <c r="J20" s="5"/>
      <c r="K20" s="8" t="s">
        <v>274</v>
      </c>
      <c r="L20" s="9">
        <v>1</v>
      </c>
      <c r="M20" s="5"/>
      <c r="N20" s="5"/>
      <c r="O20" s="5"/>
    </row>
    <row r="21" spans="1:15" ht="17.25" customHeight="1" x14ac:dyDescent="0.2">
      <c r="A21" s="5"/>
      <c r="B21" s="5"/>
      <c r="C21" s="3" t="s">
        <v>275</v>
      </c>
      <c r="D21" s="3">
        <v>1</v>
      </c>
      <c r="E21" s="5"/>
      <c r="F21" s="5"/>
      <c r="G21" s="3" t="s">
        <v>276</v>
      </c>
      <c r="H21" s="3">
        <v>0.5</v>
      </c>
      <c r="I21" s="5"/>
      <c r="J21" s="5"/>
      <c r="K21" s="8" t="s">
        <v>251</v>
      </c>
      <c r="L21" s="9">
        <v>1</v>
      </c>
      <c r="M21" s="5"/>
      <c r="N21" s="5"/>
      <c r="O21" s="5"/>
    </row>
    <row r="22" spans="1:15" ht="17.25" customHeight="1" x14ac:dyDescent="0.2">
      <c r="A22" s="5"/>
      <c r="B22" s="5"/>
      <c r="C22" s="3" t="s">
        <v>277</v>
      </c>
      <c r="D22" s="3">
        <v>1</v>
      </c>
      <c r="E22" s="5"/>
      <c r="F22" s="5"/>
      <c r="G22" s="3" t="s">
        <v>278</v>
      </c>
      <c r="H22" s="3">
        <v>0.5</v>
      </c>
      <c r="I22" s="5"/>
      <c r="J22" s="5"/>
      <c r="K22" s="8" t="s">
        <v>227</v>
      </c>
      <c r="L22" s="9">
        <v>1</v>
      </c>
      <c r="M22" s="5"/>
      <c r="N22" s="5"/>
      <c r="O22" s="5"/>
    </row>
    <row r="23" spans="1:15" ht="17.25" customHeight="1" x14ac:dyDescent="0.2">
      <c r="A23" s="5"/>
      <c r="B23" s="5"/>
      <c r="C23" s="3" t="s">
        <v>279</v>
      </c>
      <c r="D23" s="3">
        <v>1</v>
      </c>
      <c r="E23" s="5"/>
      <c r="F23" s="5"/>
      <c r="G23" s="3" t="s">
        <v>280</v>
      </c>
      <c r="H23" s="3">
        <v>0.5</v>
      </c>
      <c r="I23" s="5"/>
      <c r="J23" s="5"/>
      <c r="K23" s="8" t="s">
        <v>217</v>
      </c>
      <c r="L23" s="9">
        <v>1</v>
      </c>
      <c r="M23" s="5"/>
      <c r="N23" s="5"/>
      <c r="O23" s="5"/>
    </row>
    <row r="24" spans="1:15" ht="17.25" customHeight="1" x14ac:dyDescent="0.2">
      <c r="A24" s="5"/>
      <c r="B24" s="5"/>
      <c r="C24" s="3" t="s">
        <v>281</v>
      </c>
      <c r="D24" s="3">
        <v>0</v>
      </c>
      <c r="E24" s="5"/>
      <c r="F24" s="5"/>
      <c r="G24" s="3" t="s">
        <v>282</v>
      </c>
      <c r="H24" s="3">
        <v>0.5</v>
      </c>
      <c r="I24" s="5"/>
      <c r="J24" s="5"/>
      <c r="K24" s="8" t="s">
        <v>237</v>
      </c>
      <c r="L24" s="9">
        <v>0.5</v>
      </c>
      <c r="M24" s="5"/>
      <c r="N24" s="5"/>
      <c r="O24" s="5"/>
    </row>
    <row r="25" spans="1:15" ht="17.25" customHeight="1" x14ac:dyDescent="0.2">
      <c r="A25" s="5"/>
      <c r="B25" s="5"/>
      <c r="C25" s="3" t="s">
        <v>283</v>
      </c>
      <c r="D25" s="3">
        <v>1</v>
      </c>
      <c r="E25" s="5"/>
      <c r="F25" s="5"/>
      <c r="G25" s="3" t="s">
        <v>284</v>
      </c>
      <c r="H25" s="3">
        <v>0.5</v>
      </c>
      <c r="I25" s="5"/>
      <c r="J25" s="5"/>
      <c r="K25" s="8" t="s">
        <v>221</v>
      </c>
      <c r="L25" s="9">
        <v>0.5</v>
      </c>
      <c r="M25" s="5"/>
      <c r="N25" s="5"/>
      <c r="O25" s="5"/>
    </row>
    <row r="26" spans="1:15" ht="17.25" customHeight="1" x14ac:dyDescent="0.2">
      <c r="A26" s="5"/>
      <c r="B26" s="5"/>
      <c r="C26" s="3" t="s">
        <v>285</v>
      </c>
      <c r="D26" s="3">
        <v>1</v>
      </c>
      <c r="E26" s="5"/>
      <c r="F26" s="5"/>
      <c r="G26" s="3" t="s">
        <v>286</v>
      </c>
      <c r="H26" s="3">
        <v>0.5</v>
      </c>
      <c r="I26" s="5"/>
      <c r="J26" s="5"/>
      <c r="K26" s="8" t="s">
        <v>216</v>
      </c>
      <c r="L26" s="9">
        <v>0.5</v>
      </c>
      <c r="M26" s="5"/>
      <c r="N26" s="5"/>
      <c r="O26" s="5"/>
    </row>
    <row r="27" spans="1:15" ht="17.25" customHeight="1" x14ac:dyDescent="0.2">
      <c r="A27" s="5"/>
      <c r="B27" s="5"/>
      <c r="C27" s="3" t="s">
        <v>239</v>
      </c>
      <c r="D27" s="3">
        <v>1</v>
      </c>
      <c r="E27" s="5"/>
      <c r="F27" s="5"/>
      <c r="G27" s="3" t="s">
        <v>287</v>
      </c>
      <c r="H27" s="3">
        <v>1</v>
      </c>
      <c r="I27" s="5"/>
      <c r="J27" s="5"/>
      <c r="K27" s="8" t="s">
        <v>263</v>
      </c>
      <c r="L27" s="9">
        <v>1</v>
      </c>
      <c r="M27" s="5"/>
      <c r="N27" s="5"/>
      <c r="O27" s="5"/>
    </row>
    <row r="28" spans="1:15" ht="17.25" customHeight="1" x14ac:dyDescent="0.2">
      <c r="A28" s="5"/>
      <c r="B28" s="5"/>
      <c r="C28" s="3" t="s">
        <v>257</v>
      </c>
      <c r="D28" s="3">
        <v>1</v>
      </c>
      <c r="E28" s="5"/>
      <c r="F28" s="5"/>
      <c r="G28" s="3" t="s">
        <v>229</v>
      </c>
      <c r="H28" s="3">
        <v>0</v>
      </c>
      <c r="I28" s="5"/>
      <c r="J28" s="5"/>
      <c r="K28" s="8" t="s">
        <v>288</v>
      </c>
      <c r="L28" s="9">
        <v>0.5</v>
      </c>
      <c r="M28" s="5"/>
      <c r="N28" s="5"/>
      <c r="O28" s="5"/>
    </row>
    <row r="29" spans="1:15" ht="17.25" customHeight="1" x14ac:dyDescent="0.2">
      <c r="A29" s="5"/>
      <c r="B29" s="5"/>
      <c r="C29" s="3" t="s">
        <v>289</v>
      </c>
      <c r="D29" s="3">
        <v>1.5</v>
      </c>
      <c r="E29" s="5"/>
      <c r="F29" s="5"/>
      <c r="G29" s="3" t="s">
        <v>271</v>
      </c>
      <c r="H29" s="3">
        <v>0</v>
      </c>
      <c r="I29" s="5"/>
      <c r="J29" s="5"/>
      <c r="K29" s="8" t="s">
        <v>210</v>
      </c>
      <c r="L29" s="9">
        <v>0</v>
      </c>
      <c r="M29" s="5"/>
      <c r="N29" s="5"/>
      <c r="O29" s="5"/>
    </row>
    <row r="30" spans="1:15" ht="17.25" customHeight="1" x14ac:dyDescent="0.2">
      <c r="A30" s="5"/>
      <c r="B30" s="5"/>
      <c r="C30" s="3" t="s">
        <v>288</v>
      </c>
      <c r="D30" s="3">
        <v>0.5</v>
      </c>
      <c r="E30" s="5"/>
      <c r="F30" s="5"/>
      <c r="G30" s="3" t="s">
        <v>268</v>
      </c>
      <c r="H30" s="3">
        <v>0</v>
      </c>
      <c r="I30" s="5"/>
      <c r="J30" s="5"/>
      <c r="K30" s="8" t="s">
        <v>283</v>
      </c>
      <c r="L30" s="9">
        <v>1</v>
      </c>
      <c r="M30" s="5"/>
      <c r="N30" s="5"/>
      <c r="O30" s="5"/>
    </row>
    <row r="31" spans="1:15" ht="17.25" customHeight="1" x14ac:dyDescent="0.2">
      <c r="A31" s="5"/>
      <c r="B31" s="5"/>
      <c r="C31" s="3" t="s">
        <v>219</v>
      </c>
      <c r="D31" s="3">
        <v>0</v>
      </c>
      <c r="E31" s="5"/>
      <c r="F31" s="5"/>
      <c r="G31" s="3" t="s">
        <v>290</v>
      </c>
      <c r="H31" s="3">
        <v>0</v>
      </c>
      <c r="I31" s="5"/>
      <c r="J31" s="5"/>
      <c r="K31" s="8" t="s">
        <v>285</v>
      </c>
      <c r="L31" s="9">
        <v>1</v>
      </c>
      <c r="M31" s="5"/>
      <c r="N31" s="5"/>
      <c r="O31" s="5"/>
    </row>
    <row r="32" spans="1:15" ht="17.25" customHeight="1" x14ac:dyDescent="0.2">
      <c r="A32" s="5"/>
      <c r="B32" s="5"/>
      <c r="C32" s="3" t="s">
        <v>291</v>
      </c>
      <c r="D32" s="3">
        <v>0</v>
      </c>
      <c r="E32" s="5"/>
      <c r="F32" s="5"/>
      <c r="G32" s="3" t="s">
        <v>274</v>
      </c>
      <c r="H32" s="3">
        <v>1</v>
      </c>
      <c r="I32" s="5"/>
      <c r="J32" s="5"/>
      <c r="K32" s="8" t="s">
        <v>212</v>
      </c>
      <c r="L32" s="9">
        <v>1</v>
      </c>
      <c r="M32" s="5"/>
      <c r="N32" s="5"/>
      <c r="O32" s="5"/>
    </row>
    <row r="33" spans="1:15" ht="17.25" customHeight="1" x14ac:dyDescent="0.2">
      <c r="A33" s="5"/>
      <c r="B33" s="5"/>
      <c r="C33" s="3" t="s">
        <v>265</v>
      </c>
      <c r="D33" s="3">
        <v>0</v>
      </c>
      <c r="E33" s="5"/>
      <c r="F33" s="5"/>
      <c r="G33" s="3" t="s">
        <v>262</v>
      </c>
      <c r="H33" s="3">
        <v>1</v>
      </c>
      <c r="I33" s="5"/>
      <c r="J33" s="5"/>
      <c r="K33" s="8" t="s">
        <v>209</v>
      </c>
      <c r="L33" s="9">
        <v>0.5</v>
      </c>
      <c r="M33" s="5"/>
      <c r="N33" s="5"/>
      <c r="O33" s="5"/>
    </row>
    <row r="34" spans="1:15" ht="17.25" customHeight="1" x14ac:dyDescent="0.2">
      <c r="A34" s="5"/>
      <c r="B34" s="5"/>
      <c r="C34" s="3" t="s">
        <v>260</v>
      </c>
      <c r="D34" s="3">
        <v>1</v>
      </c>
      <c r="E34" s="5"/>
      <c r="F34" s="5"/>
      <c r="G34" s="3" t="s">
        <v>292</v>
      </c>
      <c r="H34" s="3">
        <v>1</v>
      </c>
      <c r="I34" s="5"/>
      <c r="J34" s="5"/>
      <c r="K34" s="8" t="s">
        <v>279</v>
      </c>
      <c r="L34" s="9">
        <v>1</v>
      </c>
      <c r="M34" s="5"/>
      <c r="N34" s="5"/>
      <c r="O34" s="5"/>
    </row>
    <row r="35" spans="1:15" ht="17.25" customHeight="1" x14ac:dyDescent="0.2">
      <c r="A35" s="5"/>
      <c r="B35" s="5"/>
      <c r="C35" s="3" t="s">
        <v>273</v>
      </c>
      <c r="D35" s="3">
        <v>0.5</v>
      </c>
      <c r="E35" s="5"/>
      <c r="F35" s="5"/>
      <c r="G35" s="3" t="s">
        <v>213</v>
      </c>
      <c r="H35" s="3">
        <v>0</v>
      </c>
      <c r="I35" s="5"/>
      <c r="J35" s="5"/>
      <c r="K35" s="8" t="s">
        <v>228</v>
      </c>
      <c r="L35" s="9">
        <v>0.5</v>
      </c>
      <c r="M35" s="5"/>
      <c r="N35" s="5"/>
      <c r="O35" s="5"/>
    </row>
    <row r="36" spans="1:15" ht="17.25" customHeight="1" x14ac:dyDescent="0.2">
      <c r="A36" s="5"/>
      <c r="B36" s="5"/>
      <c r="C36" s="3" t="s">
        <v>218</v>
      </c>
      <c r="D36" s="3">
        <v>1</v>
      </c>
      <c r="E36" s="5"/>
      <c r="F36" s="5"/>
      <c r="G36" s="3" t="s">
        <v>293</v>
      </c>
      <c r="H36" s="3">
        <v>0</v>
      </c>
      <c r="I36" s="5"/>
      <c r="J36" s="5"/>
      <c r="K36" s="8" t="s">
        <v>218</v>
      </c>
      <c r="L36" s="9">
        <v>1</v>
      </c>
      <c r="M36" s="5"/>
      <c r="N36" s="5"/>
      <c r="O36" s="5"/>
    </row>
    <row r="37" spans="1:15" ht="17.25" customHeight="1" x14ac:dyDescent="0.2">
      <c r="A37" s="5"/>
      <c r="B37" s="5"/>
      <c r="C37" s="3" t="s">
        <v>222</v>
      </c>
      <c r="D37" s="3">
        <v>1</v>
      </c>
      <c r="E37" s="5"/>
      <c r="F37" s="5"/>
      <c r="G37" s="3" t="s">
        <v>294</v>
      </c>
      <c r="H37" s="3">
        <v>0</v>
      </c>
      <c r="I37" s="5"/>
      <c r="J37" s="5"/>
      <c r="K37" s="8" t="s">
        <v>290</v>
      </c>
      <c r="L37" s="9">
        <v>0</v>
      </c>
      <c r="M37" s="5"/>
      <c r="N37" s="5"/>
      <c r="O37" s="5"/>
    </row>
    <row r="38" spans="1:15" ht="17.25" customHeight="1" x14ac:dyDescent="0.2">
      <c r="A38" s="5"/>
      <c r="B38" s="5"/>
      <c r="C38" s="3" t="s">
        <v>165</v>
      </c>
      <c r="D38" s="3">
        <v>2</v>
      </c>
      <c r="E38" s="5"/>
      <c r="F38" s="5"/>
      <c r="G38" s="3" t="s">
        <v>265</v>
      </c>
      <c r="H38" s="3">
        <v>0</v>
      </c>
      <c r="I38" s="5"/>
      <c r="J38" s="5"/>
      <c r="K38" s="8" t="s">
        <v>233</v>
      </c>
      <c r="L38" s="9">
        <v>1</v>
      </c>
      <c r="M38" s="5"/>
      <c r="N38" s="5"/>
      <c r="O38" s="5"/>
    </row>
    <row r="39" spans="1:15" ht="17.25" customHeight="1" x14ac:dyDescent="0.2">
      <c r="A39" s="5"/>
      <c r="B39" s="5"/>
      <c r="C39" s="3" t="s">
        <v>295</v>
      </c>
      <c r="D39" s="3">
        <v>0</v>
      </c>
      <c r="E39" s="5"/>
      <c r="F39" s="5"/>
      <c r="G39" s="3" t="s">
        <v>296</v>
      </c>
      <c r="H39" s="3">
        <v>0</v>
      </c>
      <c r="I39" s="5"/>
      <c r="J39" s="5"/>
      <c r="K39" s="8" t="s">
        <v>238</v>
      </c>
      <c r="L39" s="9">
        <v>1</v>
      </c>
      <c r="M39" s="5"/>
      <c r="N39" s="5"/>
      <c r="O39" s="5"/>
    </row>
    <row r="40" spans="1:15" ht="17.25" customHeight="1" x14ac:dyDescent="0.2">
      <c r="A40" s="5"/>
      <c r="B40" s="5"/>
      <c r="C40" s="5"/>
      <c r="D40" s="5"/>
      <c r="E40" s="5"/>
      <c r="F40" s="5"/>
      <c r="G40" s="3" t="s">
        <v>232</v>
      </c>
      <c r="H40" s="3">
        <v>1</v>
      </c>
      <c r="I40" s="5"/>
      <c r="J40" s="5"/>
      <c r="K40" s="8" t="s">
        <v>246</v>
      </c>
      <c r="L40" s="9">
        <v>1</v>
      </c>
      <c r="M40" s="5"/>
      <c r="N40" s="5"/>
      <c r="O40" s="5"/>
    </row>
    <row r="41" spans="1:15" ht="17.25" customHeight="1" x14ac:dyDescent="0.2">
      <c r="A41" s="5"/>
      <c r="B41" s="5"/>
      <c r="C41" s="5"/>
      <c r="D41" s="5"/>
      <c r="E41" s="5"/>
      <c r="F41" s="5"/>
      <c r="G41" s="3" t="s">
        <v>297</v>
      </c>
      <c r="H41" s="3">
        <v>1</v>
      </c>
      <c r="I41" s="5"/>
      <c r="J41" s="5"/>
      <c r="K41" s="8" t="s">
        <v>256</v>
      </c>
      <c r="L41" s="9">
        <v>1</v>
      </c>
      <c r="M41" s="5"/>
      <c r="N41" s="5"/>
      <c r="O41" s="5"/>
    </row>
    <row r="42" spans="1:15" ht="17.25" customHeight="1" x14ac:dyDescent="0.2">
      <c r="A42" s="5"/>
      <c r="B42" s="5"/>
      <c r="C42" s="5"/>
      <c r="D42" s="5"/>
      <c r="E42" s="5"/>
      <c r="F42" s="5"/>
      <c r="G42" s="3" t="s">
        <v>255</v>
      </c>
      <c r="H42" s="3">
        <v>1</v>
      </c>
      <c r="I42" s="5"/>
      <c r="J42" s="5"/>
      <c r="K42" s="8" t="s">
        <v>243</v>
      </c>
      <c r="L42" s="9">
        <v>1</v>
      </c>
      <c r="M42" s="5"/>
      <c r="N42" s="5"/>
      <c r="O42" s="5"/>
    </row>
    <row r="43" spans="1:15" ht="17.25" customHeight="1" x14ac:dyDescent="0.2">
      <c r="A43" s="5"/>
      <c r="B43" s="5"/>
      <c r="C43" s="5"/>
      <c r="D43" s="5"/>
      <c r="E43" s="5"/>
      <c r="F43" s="5"/>
      <c r="G43" s="3" t="s">
        <v>249</v>
      </c>
      <c r="H43" s="3">
        <v>1</v>
      </c>
      <c r="I43" s="5"/>
      <c r="J43" s="5"/>
      <c r="K43" s="8" t="s">
        <v>252</v>
      </c>
      <c r="L43" s="9">
        <v>1</v>
      </c>
      <c r="M43" s="5"/>
      <c r="N43" s="5"/>
      <c r="O43" s="5"/>
    </row>
    <row r="44" spans="1:15" ht="17.25" customHeight="1" x14ac:dyDescent="0.2">
      <c r="A44" s="5"/>
      <c r="B44" s="5"/>
      <c r="C44" s="5"/>
      <c r="D44" s="5"/>
      <c r="E44" s="5"/>
      <c r="F44" s="5"/>
      <c r="G44" s="3" t="s">
        <v>298</v>
      </c>
      <c r="H44" s="3">
        <v>1</v>
      </c>
      <c r="I44" s="5"/>
      <c r="J44" s="5"/>
      <c r="K44" s="8" t="s">
        <v>259</v>
      </c>
      <c r="L44" s="9">
        <v>1</v>
      </c>
      <c r="M44" s="5"/>
      <c r="N44" s="5"/>
      <c r="O44" s="5"/>
    </row>
    <row r="45" spans="1:15" ht="17.25" customHeight="1" x14ac:dyDescent="0.2">
      <c r="A45" s="5"/>
      <c r="B45" s="5"/>
      <c r="C45" s="5"/>
      <c r="D45" s="5"/>
      <c r="E45" s="5"/>
      <c r="F45" s="5"/>
      <c r="G45" s="3" t="s">
        <v>181</v>
      </c>
      <c r="H45" s="3">
        <v>2</v>
      </c>
      <c r="I45" s="5"/>
      <c r="J45" s="5"/>
      <c r="K45" s="8" t="s">
        <v>226</v>
      </c>
      <c r="L45" s="9">
        <v>1</v>
      </c>
      <c r="M45" s="5"/>
      <c r="N45" s="5"/>
      <c r="O45" s="5"/>
    </row>
    <row r="46" spans="1:15" ht="17.2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8" t="s">
        <v>292</v>
      </c>
      <c r="L46" s="9">
        <v>1</v>
      </c>
      <c r="M46" s="5"/>
      <c r="N46" s="5"/>
      <c r="O46" s="5"/>
    </row>
    <row r="47" spans="1:15" ht="17.2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8" t="s">
        <v>242</v>
      </c>
      <c r="L47" s="9">
        <v>0.5</v>
      </c>
      <c r="M47" s="5"/>
      <c r="N47" s="5"/>
      <c r="O47" s="5"/>
    </row>
    <row r="48" spans="1:15" ht="17.2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8" t="s">
        <v>211</v>
      </c>
      <c r="L48" s="9">
        <v>1</v>
      </c>
      <c r="M48" s="5"/>
      <c r="N48" s="5"/>
      <c r="O48" s="5"/>
    </row>
    <row r="49" spans="1:15" ht="17.2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8" t="s">
        <v>245</v>
      </c>
      <c r="L49" s="9">
        <v>1</v>
      </c>
      <c r="M49" s="5"/>
      <c r="N49" s="5"/>
      <c r="O49" s="5"/>
    </row>
    <row r="50" spans="1:15" ht="17.2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8" t="s">
        <v>222</v>
      </c>
      <c r="L50" s="9">
        <v>0.5</v>
      </c>
      <c r="M50" s="5"/>
      <c r="N50" s="5"/>
      <c r="O50" s="5"/>
    </row>
    <row r="51" spans="1:15" ht="17.2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8" t="s">
        <v>298</v>
      </c>
      <c r="L51" s="9">
        <v>1</v>
      </c>
      <c r="M51" s="5"/>
      <c r="N51" s="5"/>
      <c r="O51" s="5"/>
    </row>
    <row r="52" spans="1:15" ht="17.2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" t="s">
        <v>276</v>
      </c>
      <c r="L52" s="9">
        <v>0.5</v>
      </c>
      <c r="M52" s="5"/>
      <c r="N52" s="5"/>
      <c r="O52" s="5"/>
    </row>
    <row r="53" spans="1:15" ht="17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" t="s">
        <v>280</v>
      </c>
      <c r="L53" s="9">
        <v>0.5</v>
      </c>
      <c r="M53" s="5"/>
      <c r="N53" s="5"/>
      <c r="O53" s="5"/>
    </row>
    <row r="54" spans="1:15" ht="17.2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8" t="s">
        <v>284</v>
      </c>
      <c r="L54" s="9">
        <v>0.5</v>
      </c>
      <c r="M54" s="5"/>
      <c r="N54" s="5"/>
      <c r="O54" s="5"/>
    </row>
    <row r="55" spans="1:15" ht="17.2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8" t="s">
        <v>278</v>
      </c>
      <c r="L55" s="9">
        <v>0.5</v>
      </c>
      <c r="M55" s="5"/>
      <c r="N55" s="5"/>
      <c r="O55" s="5"/>
    </row>
    <row r="56" spans="1:15" ht="17.2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8" t="s">
        <v>282</v>
      </c>
      <c r="L56" s="9">
        <v>0.5</v>
      </c>
      <c r="M56" s="5"/>
      <c r="N56" s="5"/>
      <c r="O56" s="5"/>
    </row>
    <row r="57" spans="1:15" ht="17.2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8" t="s">
        <v>286</v>
      </c>
      <c r="L57" s="9">
        <v>0.5</v>
      </c>
      <c r="M57" s="5"/>
      <c r="N57" s="5"/>
      <c r="O57" s="5"/>
    </row>
    <row r="58" spans="1:15" ht="17.2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8" t="s">
        <v>277</v>
      </c>
      <c r="L58" s="9">
        <v>1</v>
      </c>
      <c r="M58" s="5"/>
      <c r="N58" s="5"/>
      <c r="O58" s="5"/>
    </row>
    <row r="59" spans="1:15" ht="17.2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8" t="s">
        <v>281</v>
      </c>
      <c r="L59" s="9">
        <v>0</v>
      </c>
      <c r="M59" s="5"/>
      <c r="N59" s="5"/>
      <c r="O59" s="5"/>
    </row>
    <row r="60" spans="1:15" ht="17.2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8" t="s">
        <v>239</v>
      </c>
      <c r="L60" s="9">
        <v>0</v>
      </c>
      <c r="M60" s="5"/>
      <c r="N60" s="5"/>
      <c r="O60" s="5"/>
    </row>
    <row r="61" spans="1:15" ht="17.2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8" t="s">
        <v>186</v>
      </c>
      <c r="L61" s="9">
        <v>0</v>
      </c>
      <c r="M61" s="5"/>
      <c r="N61" s="5"/>
      <c r="O61" s="5"/>
    </row>
    <row r="62" spans="1:15" ht="17.2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8" t="s">
        <v>257</v>
      </c>
      <c r="L62" s="9">
        <v>1</v>
      </c>
      <c r="M62" s="5"/>
      <c r="N62" s="5"/>
      <c r="O62" s="5"/>
    </row>
    <row r="63" spans="1:15" ht="17.2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8" t="s">
        <v>247</v>
      </c>
      <c r="L63" s="9">
        <v>0.5</v>
      </c>
      <c r="M63" s="5"/>
      <c r="N63" s="5"/>
      <c r="O63" s="5"/>
    </row>
    <row r="64" spans="1:15" ht="17.2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8" t="s">
        <v>253</v>
      </c>
      <c r="L64" s="9">
        <v>0.5</v>
      </c>
      <c r="M64" s="5"/>
      <c r="N64" s="5"/>
      <c r="O64" s="5"/>
    </row>
    <row r="65" spans="1:15" ht="17.2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8" t="s">
        <v>275</v>
      </c>
      <c r="L65" s="9">
        <v>1</v>
      </c>
      <c r="M65" s="5"/>
      <c r="N65" s="5"/>
      <c r="O65" s="5"/>
    </row>
    <row r="66" spans="1:15" ht="17.2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8" t="s">
        <v>266</v>
      </c>
      <c r="L66" s="9">
        <v>1</v>
      </c>
      <c r="M66" s="5"/>
      <c r="N66" s="5"/>
      <c r="O66" s="5"/>
    </row>
    <row r="67" spans="1:15" ht="17.2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8" t="s">
        <v>291</v>
      </c>
      <c r="L67" s="9">
        <v>0</v>
      </c>
      <c r="M67" s="5"/>
      <c r="N67" s="5"/>
      <c r="O67" s="5"/>
    </row>
    <row r="68" spans="1:15" ht="17.2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8" t="s">
        <v>294</v>
      </c>
      <c r="L68" s="9">
        <v>0</v>
      </c>
      <c r="M68" s="5"/>
      <c r="N68" s="5"/>
      <c r="O68" s="5"/>
    </row>
    <row r="69" spans="1:15" ht="17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8" t="s">
        <v>260</v>
      </c>
      <c r="L69" s="9">
        <v>0</v>
      </c>
      <c r="M69" s="5"/>
      <c r="N69" s="5"/>
      <c r="O69" s="5"/>
    </row>
    <row r="70" spans="1:15" ht="17.2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8" t="s">
        <v>270</v>
      </c>
      <c r="L70" s="9">
        <v>0.5</v>
      </c>
      <c r="M70" s="5"/>
      <c r="N70" s="5"/>
      <c r="O70" s="5"/>
    </row>
    <row r="71" spans="1:15" ht="17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8" t="s">
        <v>273</v>
      </c>
      <c r="L71" s="9">
        <v>1</v>
      </c>
      <c r="M71" s="5"/>
      <c r="N71" s="5"/>
      <c r="O71" s="5"/>
    </row>
    <row r="72" spans="1:15" ht="17.2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8" t="s">
        <v>267</v>
      </c>
      <c r="L72" s="9">
        <v>0.5</v>
      </c>
      <c r="M72" s="5"/>
      <c r="N72" s="5"/>
      <c r="O72" s="5"/>
    </row>
    <row r="73" spans="1:15" ht="17.2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8" t="s">
        <v>264</v>
      </c>
      <c r="L73" s="9">
        <v>0.5</v>
      </c>
      <c r="M73" s="5"/>
      <c r="N73" s="5"/>
      <c r="O73" s="5"/>
    </row>
    <row r="74" spans="1:15" ht="17.2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8" t="s">
        <v>258</v>
      </c>
      <c r="L74" s="9">
        <v>1</v>
      </c>
      <c r="M74" s="5"/>
      <c r="N74" s="5"/>
      <c r="O74" s="5"/>
    </row>
    <row r="75" spans="1:15" ht="17.2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8" t="s">
        <v>272</v>
      </c>
      <c r="L75" s="9">
        <v>0.5</v>
      </c>
      <c r="M75" s="5"/>
      <c r="N75" s="5"/>
      <c r="O75" s="5"/>
    </row>
    <row r="76" spans="1:15" ht="17.2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8" t="s">
        <v>269</v>
      </c>
      <c r="L76" s="9">
        <v>0.5</v>
      </c>
      <c r="M76" s="5"/>
      <c r="N76" s="5"/>
      <c r="O76" s="5"/>
    </row>
    <row r="77" spans="1:15" ht="17.2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8" t="s">
        <v>232</v>
      </c>
      <c r="L77" s="9">
        <v>1</v>
      </c>
      <c r="M77" s="5"/>
      <c r="N77" s="5"/>
      <c r="O77" s="5"/>
    </row>
    <row r="78" spans="1:15" ht="17.2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8" t="s">
        <v>297</v>
      </c>
      <c r="L78" s="9">
        <v>1</v>
      </c>
      <c r="M78" s="5"/>
      <c r="N78" s="5"/>
      <c r="O78" s="5"/>
    </row>
    <row r="79" spans="1:15" ht="17.2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8" t="s">
        <v>293</v>
      </c>
      <c r="L79" s="9">
        <v>0</v>
      </c>
      <c r="M79" s="5"/>
      <c r="N79" s="5"/>
      <c r="O79" s="5"/>
    </row>
    <row r="80" spans="1:15" ht="17.2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8" t="s">
        <v>296</v>
      </c>
      <c r="L80" s="9">
        <v>0</v>
      </c>
      <c r="M80" s="5"/>
      <c r="N80" s="5"/>
      <c r="O80" s="5"/>
    </row>
    <row r="81" spans="1:15" ht="17.2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8" t="s">
        <v>287</v>
      </c>
      <c r="L81" s="9">
        <v>1</v>
      </c>
      <c r="M81" s="5"/>
      <c r="N81" s="5"/>
      <c r="O81" s="5"/>
    </row>
    <row r="82" spans="1:15" ht="17.2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8" t="s">
        <v>289</v>
      </c>
      <c r="L82" s="9">
        <v>1.5</v>
      </c>
      <c r="M82" s="5"/>
      <c r="N82" s="5"/>
      <c r="O82" s="5"/>
    </row>
    <row r="83" spans="1:15" ht="17.2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8" t="s">
        <v>295</v>
      </c>
      <c r="L83" s="9">
        <v>0</v>
      </c>
      <c r="M83" s="5"/>
      <c r="N83" s="5"/>
      <c r="O83" s="5"/>
    </row>
    <row r="84" spans="1:15" ht="17.2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8" t="s">
        <v>254</v>
      </c>
      <c r="L84" s="9">
        <v>0.5</v>
      </c>
      <c r="M84" s="5"/>
      <c r="N84" s="5"/>
      <c r="O84" s="5"/>
    </row>
    <row r="85" spans="1:15" ht="17.2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8" t="s">
        <v>248</v>
      </c>
      <c r="L85" s="9">
        <v>0.5</v>
      </c>
      <c r="M85" s="5"/>
      <c r="N85" s="5"/>
      <c r="O85" s="5"/>
    </row>
    <row r="86" spans="1:15" ht="17.2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8" t="s">
        <v>240</v>
      </c>
      <c r="L86" s="9">
        <v>0.5</v>
      </c>
      <c r="M86" s="5"/>
      <c r="N86" s="5"/>
      <c r="O86" s="5"/>
    </row>
    <row r="87" spans="1:15" ht="17.2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8" t="s">
        <v>244</v>
      </c>
      <c r="L87" s="9">
        <v>0.5</v>
      </c>
      <c r="M87" s="10"/>
      <c r="N87" s="5"/>
      <c r="O87" s="5"/>
    </row>
    <row r="88" spans="1:15" ht="17.2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8" t="s">
        <v>184</v>
      </c>
      <c r="L88" s="9">
        <v>2</v>
      </c>
      <c r="M88" s="10"/>
      <c r="N88" s="10"/>
      <c r="O88" s="10"/>
    </row>
    <row r="89" spans="1:15" ht="12.7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0"/>
      <c r="N89" s="10"/>
      <c r="O89" s="10"/>
    </row>
    <row r="90" spans="1:15" ht="12.7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1"/>
      <c r="L90" s="11"/>
      <c r="M90" s="10"/>
      <c r="N90" s="10"/>
      <c r="O90" s="10"/>
    </row>
    <row r="91" spans="1:15" ht="12.7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1"/>
      <c r="L91" s="11"/>
      <c r="M91" s="10"/>
      <c r="N91" s="10"/>
      <c r="O91" s="10"/>
    </row>
    <row r="92" spans="1:15" ht="12.7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ht="12.7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ht="12.7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ht="12.7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ht="12.7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ht="12.7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ht="12.7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ht="12.7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ht="12.7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ht="12.7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ht="12.7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ht="12.7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ht="12.7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ht="12.7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ht="12.7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ht="12.7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spans="1:15" ht="12.7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ht="12.7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ht="12.7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ht="12.7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ht="12.7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ht="12.7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ht="12.7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ht="12.7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ht="12.7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spans="1:15" ht="12.7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ht="12.7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ht="12.7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ht="12.7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ht="12.7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ht="12.7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ht="12.7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ht="12.7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ht="12.7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spans="1:15" ht="12.7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ht="12.7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ht="12.7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ht="12.7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ht="12.7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2.7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12.7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2.7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12.7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12.7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12.7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12.7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12.7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12.7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12.7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spans="1:15" ht="12.7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spans="1:15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spans="1:15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spans="1:15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spans="1:15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spans="1:15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spans="1:15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spans="1:15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spans="1:15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spans="1:15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spans="1:15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spans="1:15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spans="1:15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spans="1:15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spans="1:15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spans="1:15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spans="1:15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spans="1:15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spans="1:15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spans="1:15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spans="1:15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spans="1:15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spans="1:15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spans="1:15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spans="1:15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spans="1:15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spans="1:15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spans="1:15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spans="1:15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spans="1:15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spans="1:15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spans="1:15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spans="1:15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spans="1:15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spans="1:15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spans="1:15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spans="1:15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spans="1:15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spans="1:15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spans="1:15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spans="1:15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5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spans="1:15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spans="1:15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spans="1:15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spans="1:15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spans="1:15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spans="1:15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spans="1:15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spans="1:15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spans="1:15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spans="1:15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spans="1:15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spans="1:15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spans="1:15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spans="1:15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spans="1:15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spans="1:15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spans="1:15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spans="1:15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spans="1:15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5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spans="1:15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spans="1:15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spans="1:15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spans="1:15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spans="1:15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5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spans="1:15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spans="1:15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spans="1:15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spans="1:15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spans="1:15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spans="1:15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spans="1:15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spans="1:15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spans="1:15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spans="1:15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spans="1:15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spans="1:15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spans="1:15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spans="1:15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spans="1:15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spans="1:15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spans="1:15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spans="1:15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spans="1:15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spans="1:15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spans="1:15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spans="1:15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spans="1:15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spans="1:15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spans="1:15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spans="1:15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spans="1:15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spans="1:15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spans="1:15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spans="1:15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spans="1:15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spans="1:15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spans="1:15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spans="1:15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spans="1:15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spans="1:15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spans="1:15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spans="1:15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spans="1:15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spans="1:15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spans="1:15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spans="1:15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spans="1:15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spans="1:15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spans="1:15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spans="1:15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spans="1:15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spans="1:15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spans="1:15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spans="1:15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spans="1:15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spans="1:15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spans="1:15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spans="1:15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spans="1:15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spans="1:15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spans="1:15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spans="1:15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spans="1:15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spans="1:15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</row>
    <row r="271" spans="1:15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 spans="1:15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</row>
    <row r="273" spans="1:15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 spans="1:15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</row>
    <row r="275" spans="1:15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 spans="1:15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</row>
    <row r="277" spans="1:15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 spans="1:15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</row>
    <row r="279" spans="1:15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 spans="1:15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</row>
    <row r="281" spans="1:15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 spans="1:15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</row>
    <row r="283" spans="1:15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 spans="1:15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</row>
    <row r="285" spans="1:15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 spans="1:15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</row>
    <row r="287" spans="1:15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 spans="1:15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</row>
    <row r="289" spans="1:15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 spans="1:15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</row>
    <row r="291" spans="1:15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 spans="1:15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</row>
    <row r="293" spans="1:15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 spans="1:15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</row>
    <row r="295" spans="1:15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 spans="1:15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</row>
    <row r="297" spans="1:15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 spans="1:15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</row>
    <row r="299" spans="1:15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 spans="1:15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</row>
    <row r="301" spans="1:15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 spans="1:15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</row>
    <row r="303" spans="1:15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 spans="1:15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</row>
    <row r="305" spans="1:15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 spans="1:15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</row>
    <row r="307" spans="1:15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 spans="1:15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</row>
    <row r="309" spans="1:15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 spans="1:15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</row>
    <row r="311" spans="1:15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 spans="1:15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</row>
    <row r="313" spans="1:15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 spans="1:15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</row>
    <row r="315" spans="1:15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 spans="1:15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</row>
    <row r="317" spans="1:15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 spans="1:15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</row>
    <row r="319" spans="1:15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 spans="1:15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</row>
    <row r="321" spans="1:15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 spans="1:15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</row>
    <row r="323" spans="1:15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 spans="1:15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</row>
    <row r="325" spans="1:15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 spans="1:15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</row>
    <row r="327" spans="1:15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 spans="1:15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</row>
    <row r="329" spans="1:15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 spans="1:15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</row>
    <row r="331" spans="1:15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 spans="1:15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</row>
    <row r="333" spans="1:15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 spans="1:15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</row>
    <row r="335" spans="1:15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 spans="1:15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</row>
    <row r="337" spans="1:15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 spans="1:15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</row>
    <row r="339" spans="1:15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 spans="1:15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</row>
    <row r="341" spans="1:15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 spans="1:15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</row>
    <row r="343" spans="1:15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</row>
    <row r="345" spans="1:15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 spans="1:15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</row>
    <row r="347" spans="1:15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 spans="1:15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</row>
    <row r="349" spans="1:15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 spans="1:15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</row>
    <row r="351" spans="1:15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 spans="1:15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</row>
    <row r="353" spans="1:15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 spans="1:15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</row>
    <row r="355" spans="1:15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 spans="1:15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</row>
    <row r="357" spans="1:15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 spans="1:15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</row>
    <row r="359" spans="1:15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 spans="1:15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</row>
    <row r="361" spans="1:15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 spans="1:15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</row>
    <row r="363" spans="1:15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 spans="1:15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15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15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15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15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  <row r="427" spans="1:15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 spans="1:15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</row>
    <row r="429" spans="1:15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 spans="1:15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</row>
    <row r="431" spans="1:15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 spans="1:15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</row>
    <row r="433" spans="1:15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 spans="1:15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</row>
    <row r="435" spans="1:15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 spans="1:15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</row>
    <row r="437" spans="1:15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 spans="1:15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</row>
    <row r="439" spans="1:15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 spans="1:15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</row>
    <row r="441" spans="1:15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 spans="1:15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</row>
    <row r="443" spans="1:15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 spans="1:15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</row>
    <row r="445" spans="1:15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 spans="1:15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</row>
    <row r="447" spans="1:15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 spans="1:15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</row>
    <row r="449" spans="1:15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 spans="1:15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</row>
    <row r="451" spans="1:15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 spans="1:15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</row>
    <row r="453" spans="1:15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 spans="1:15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</row>
    <row r="455" spans="1:15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 spans="1:15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</row>
    <row r="457" spans="1:15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 spans="1:15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</row>
    <row r="459" spans="1:15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 spans="1:15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</row>
    <row r="461" spans="1:15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 spans="1:15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</row>
    <row r="463" spans="1:15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 spans="1:15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</row>
    <row r="465" spans="1:15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 spans="1:15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</row>
    <row r="467" spans="1:15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 spans="1:15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</row>
    <row r="469" spans="1:15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 spans="1:15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</row>
    <row r="471" spans="1:15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 spans="1:15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</row>
    <row r="473" spans="1:15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 spans="1:15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</row>
    <row r="475" spans="1:15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 spans="1:15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</row>
    <row r="477" spans="1:15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 spans="1:15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</row>
    <row r="479" spans="1:15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 spans="1:15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</row>
    <row r="481" spans="1:15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 spans="1:15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</row>
    <row r="483" spans="1:15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 spans="1:15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</row>
    <row r="485" spans="1:15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 spans="1:15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</row>
    <row r="487" spans="1:15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 spans="1:15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</row>
    <row r="489" spans="1:15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 spans="1:15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</row>
    <row r="491" spans="1:15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 spans="1:15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</row>
    <row r="493" spans="1:15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 spans="1:15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</row>
    <row r="495" spans="1:15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 spans="1:15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</row>
    <row r="497" spans="1:15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 spans="1:15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</row>
    <row r="499" spans="1:15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 spans="1:15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</row>
    <row r="501" spans="1:15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 spans="1:15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</row>
    <row r="503" spans="1:15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 spans="1:15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</row>
    <row r="505" spans="1:15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 spans="1:15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</row>
    <row r="507" spans="1:15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 spans="1:15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</row>
    <row r="509" spans="1:15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 spans="1:15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</row>
    <row r="511" spans="1:15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 spans="1:15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</row>
    <row r="513" spans="1:15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 spans="1:15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</row>
    <row r="515" spans="1:15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 spans="1:15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</row>
    <row r="517" spans="1:15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 spans="1:15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</row>
    <row r="519" spans="1:15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 spans="1:15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</row>
    <row r="521" spans="1:15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 spans="1:15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</row>
    <row r="523" spans="1:15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 spans="1:15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</row>
    <row r="525" spans="1:15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 spans="1:15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</row>
    <row r="527" spans="1:15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 spans="1:15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</row>
    <row r="529" spans="1:15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 spans="1:15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</row>
    <row r="531" spans="1:15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 spans="1:15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</row>
    <row r="533" spans="1:15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 spans="1:15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</row>
    <row r="535" spans="1:15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 spans="1:15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</row>
    <row r="537" spans="1:15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 spans="1:15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</row>
    <row r="539" spans="1:15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 spans="1:15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</row>
    <row r="541" spans="1:15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 spans="1:15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</row>
    <row r="543" spans="1:15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 spans="1:15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</row>
    <row r="545" spans="1:15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 spans="1:15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</row>
    <row r="547" spans="1:15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 spans="1:15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</row>
    <row r="549" spans="1:15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 spans="1:15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</row>
    <row r="551" spans="1:15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 spans="1:15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</row>
    <row r="553" spans="1:15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 spans="1:15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</row>
    <row r="555" spans="1:15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 spans="1:15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</row>
    <row r="557" spans="1:15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 spans="1:15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</row>
    <row r="559" spans="1:15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 spans="1:15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</row>
    <row r="561" spans="1:15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 spans="1:15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</row>
    <row r="563" spans="1:15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 spans="1:15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</row>
    <row r="565" spans="1:15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 spans="1:15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</row>
    <row r="567" spans="1:15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 spans="1:15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</row>
    <row r="569" spans="1:15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 spans="1:15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</row>
    <row r="571" spans="1:15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 spans="1:15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</row>
    <row r="573" spans="1:15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 spans="1:15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</row>
    <row r="575" spans="1:15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 spans="1:15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</row>
    <row r="577" spans="1:15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 spans="1:15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</row>
    <row r="579" spans="1:15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 spans="1:15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</row>
    <row r="581" spans="1:15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 spans="1:15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</row>
    <row r="583" spans="1:15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 spans="1:15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</row>
    <row r="585" spans="1:15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 spans="1:15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</row>
    <row r="587" spans="1:15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 spans="1:15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</row>
    <row r="589" spans="1:15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 spans="1:15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</row>
    <row r="591" spans="1:15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 spans="1:15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</row>
    <row r="593" spans="1:15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 spans="1:15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</row>
    <row r="595" spans="1:15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 spans="1:15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</row>
    <row r="597" spans="1:15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 spans="1:15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</row>
    <row r="599" spans="1:15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 spans="1:15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</row>
    <row r="601" spans="1:15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 spans="1:15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</row>
    <row r="603" spans="1:15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 spans="1:15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</row>
    <row r="605" spans="1:15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 spans="1:15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</row>
    <row r="607" spans="1:15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 spans="1:15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</row>
    <row r="609" spans="1:15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 spans="1:15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</row>
    <row r="611" spans="1:15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 spans="1:15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</row>
    <row r="613" spans="1:15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 spans="1:15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</row>
    <row r="615" spans="1:15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 spans="1:15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</row>
    <row r="617" spans="1:15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 spans="1:15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</row>
    <row r="619" spans="1:15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 spans="1:15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</row>
    <row r="621" spans="1:15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 spans="1:15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</row>
    <row r="623" spans="1:15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 spans="1:15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</row>
    <row r="625" spans="1:15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 spans="1:15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</row>
    <row r="627" spans="1:15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 spans="1:15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</row>
    <row r="629" spans="1:15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 spans="1:15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</row>
    <row r="631" spans="1:15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 spans="1:15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</row>
    <row r="633" spans="1:15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 spans="1:15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</row>
    <row r="635" spans="1:15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 spans="1:15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</row>
    <row r="637" spans="1:15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 spans="1:15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</row>
    <row r="639" spans="1:15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 spans="1:15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</row>
    <row r="641" spans="1:15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 spans="1:15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</row>
    <row r="643" spans="1:15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 spans="1:15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</row>
    <row r="645" spans="1:15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 spans="1:15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</row>
    <row r="647" spans="1:15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 spans="1:15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</row>
    <row r="649" spans="1:15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 spans="1:15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</row>
    <row r="651" spans="1:15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 spans="1:15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</row>
    <row r="653" spans="1:15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 spans="1:15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</row>
    <row r="655" spans="1:15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 spans="1:15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</row>
    <row r="657" spans="1:15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 spans="1:15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</row>
    <row r="659" spans="1:15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 spans="1:15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</row>
    <row r="661" spans="1:15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 spans="1:15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</row>
    <row r="663" spans="1:15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 spans="1:15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</row>
    <row r="665" spans="1:15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 spans="1:15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</row>
    <row r="667" spans="1:15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 spans="1:15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</row>
    <row r="669" spans="1:15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 spans="1:15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</row>
    <row r="671" spans="1:15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 spans="1:15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</row>
    <row r="673" spans="1:15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 spans="1:15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</row>
    <row r="675" spans="1:15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 spans="1:15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</row>
    <row r="677" spans="1:15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 spans="1:15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</row>
    <row r="679" spans="1:15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 spans="1:15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</row>
    <row r="681" spans="1:15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 spans="1:15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</row>
    <row r="683" spans="1:15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 spans="1:15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</row>
    <row r="685" spans="1:15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 spans="1:15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</row>
    <row r="687" spans="1:15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 spans="1:15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</row>
    <row r="689" spans="1:15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 spans="1:15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</row>
    <row r="691" spans="1:15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 spans="1:15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</row>
    <row r="693" spans="1:15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 spans="1:15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</row>
    <row r="695" spans="1:15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 spans="1:15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</row>
    <row r="697" spans="1:15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 spans="1:15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</row>
    <row r="699" spans="1:15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 spans="1:15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</row>
    <row r="701" spans="1:15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 spans="1:15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</row>
    <row r="703" spans="1:15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 spans="1:15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</row>
    <row r="705" spans="1:15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 spans="1:15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</row>
    <row r="707" spans="1:15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 spans="1:15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</row>
    <row r="709" spans="1:15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 spans="1:15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</row>
    <row r="711" spans="1:15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 spans="1:15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</row>
    <row r="713" spans="1:15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 spans="1:15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</row>
    <row r="715" spans="1:15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 spans="1:15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</row>
    <row r="717" spans="1:15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 spans="1:15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</row>
    <row r="719" spans="1:15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 spans="1:15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</row>
    <row r="721" spans="1:15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 spans="1:15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</row>
    <row r="723" spans="1:15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 spans="1:15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</row>
    <row r="725" spans="1:15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 spans="1:15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</row>
    <row r="727" spans="1:15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 spans="1:15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</row>
    <row r="729" spans="1:15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 spans="1:15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</row>
    <row r="731" spans="1:15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 spans="1:15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</row>
    <row r="733" spans="1:15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 spans="1:15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</row>
    <row r="735" spans="1:15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 spans="1:15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</row>
    <row r="737" spans="1:15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 spans="1:15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</row>
    <row r="739" spans="1:15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 spans="1:15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</row>
    <row r="741" spans="1:15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 spans="1:15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</row>
    <row r="743" spans="1:15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 spans="1:15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</row>
    <row r="745" spans="1:15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 spans="1:15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</row>
    <row r="747" spans="1:15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 spans="1:15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</row>
    <row r="749" spans="1:15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 spans="1:15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</row>
    <row r="751" spans="1:15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 spans="1:15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</row>
    <row r="753" spans="1:15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 spans="1:15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</row>
    <row r="755" spans="1:15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 spans="1:15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</row>
    <row r="757" spans="1:15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 spans="1:15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</row>
    <row r="759" spans="1:15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 spans="1:15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</row>
    <row r="761" spans="1:15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 spans="1:15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</row>
    <row r="763" spans="1:15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 spans="1:15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</row>
    <row r="765" spans="1:15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 spans="1:15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</row>
    <row r="767" spans="1:15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 spans="1:15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</row>
    <row r="769" spans="1:15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 spans="1:15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</row>
    <row r="771" spans="1:15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 spans="1:15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</row>
    <row r="773" spans="1:15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 spans="1:15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</row>
    <row r="775" spans="1:15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 spans="1:15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</row>
    <row r="777" spans="1:15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 spans="1:15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</row>
    <row r="779" spans="1:15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 spans="1:15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</row>
    <row r="781" spans="1:15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 spans="1:15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</row>
    <row r="783" spans="1:15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 spans="1:15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</row>
    <row r="785" spans="1:15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 spans="1:15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</row>
    <row r="787" spans="1:15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 spans="1:15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</row>
    <row r="789" spans="1:15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 spans="1:15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</row>
    <row r="791" spans="1:15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 spans="1:15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</row>
    <row r="793" spans="1:15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 spans="1:15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</row>
    <row r="795" spans="1:15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 spans="1:15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</row>
    <row r="797" spans="1:15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 spans="1:15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</row>
    <row r="799" spans="1:15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 spans="1:15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</row>
    <row r="801" spans="1:15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 spans="1:15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</row>
    <row r="803" spans="1:15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 spans="1:15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</row>
    <row r="805" spans="1:15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 spans="1:15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</row>
    <row r="807" spans="1:15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 spans="1:15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</row>
    <row r="809" spans="1:15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 spans="1:15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</row>
    <row r="811" spans="1:15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 spans="1:15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</row>
    <row r="813" spans="1:15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 spans="1:15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</row>
    <row r="815" spans="1:15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 spans="1:15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</row>
    <row r="817" spans="1:15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 spans="1:15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</row>
    <row r="819" spans="1:15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 spans="1:15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</row>
    <row r="821" spans="1:15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 spans="1:15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</row>
    <row r="823" spans="1:15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 spans="1:15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</row>
    <row r="825" spans="1:15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 spans="1:15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</row>
    <row r="827" spans="1:15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 spans="1:15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</row>
    <row r="829" spans="1:15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 spans="1:15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</row>
    <row r="831" spans="1:15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 spans="1:15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</row>
    <row r="833" spans="1:15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 spans="1:15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</row>
    <row r="835" spans="1:15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 spans="1:15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</row>
    <row r="837" spans="1:15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 spans="1:15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</row>
    <row r="839" spans="1:15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 spans="1:15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</row>
    <row r="841" spans="1:15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 spans="1:15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</row>
    <row r="843" spans="1:15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 spans="1:15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</row>
    <row r="845" spans="1:15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 spans="1:15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</row>
    <row r="847" spans="1:15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 spans="1:15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</row>
    <row r="849" spans="1:15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 spans="1:15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</row>
    <row r="851" spans="1:15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 spans="1:15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</row>
    <row r="853" spans="1:15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 spans="1:15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</row>
    <row r="855" spans="1:15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 spans="1:15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</row>
    <row r="857" spans="1:15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 spans="1:15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</row>
    <row r="859" spans="1:15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 spans="1:15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</row>
    <row r="861" spans="1:15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 spans="1:15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</row>
    <row r="863" spans="1:15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 spans="1:15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</row>
    <row r="865" spans="1:15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 spans="1:15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</row>
    <row r="867" spans="1:15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 spans="1:15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</row>
    <row r="869" spans="1:15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 spans="1:15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</row>
    <row r="871" spans="1:15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 spans="1:15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</row>
    <row r="873" spans="1:15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 spans="1:15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</row>
    <row r="875" spans="1:15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 spans="1:15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</row>
    <row r="877" spans="1:15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 spans="1:15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</row>
    <row r="879" spans="1:15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 spans="1:15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</row>
    <row r="881" spans="1:15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 spans="1:15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</row>
    <row r="883" spans="1:15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 spans="1:15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</row>
    <row r="885" spans="1:15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 spans="1:15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</row>
    <row r="887" spans="1:15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 spans="1:15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</row>
    <row r="889" spans="1:15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 spans="1:15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</row>
    <row r="891" spans="1:15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 spans="1:15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</row>
    <row r="893" spans="1:15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 spans="1:15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</row>
    <row r="895" spans="1:15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 spans="1:15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</row>
    <row r="897" spans="1:15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 spans="1:15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</row>
    <row r="899" spans="1:15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 spans="1:15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</row>
    <row r="901" spans="1:15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 spans="1:15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</row>
    <row r="903" spans="1:15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 spans="1:15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</row>
    <row r="905" spans="1:15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 spans="1:15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</row>
    <row r="907" spans="1:15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 spans="1:15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</row>
    <row r="909" spans="1:15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 spans="1:15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</row>
    <row r="911" spans="1:15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 spans="1:15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</row>
    <row r="913" spans="1:15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 spans="1:15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</row>
    <row r="915" spans="1:15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 spans="1:15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</row>
    <row r="917" spans="1:15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 spans="1:15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</row>
    <row r="919" spans="1:15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 spans="1:15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</row>
    <row r="921" spans="1:15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 spans="1:15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</row>
    <row r="923" spans="1:15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 spans="1:15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</row>
    <row r="925" spans="1:15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 spans="1:15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</row>
    <row r="927" spans="1:15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 spans="1:15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</row>
    <row r="929" spans="1:15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 spans="1:15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</row>
    <row r="931" spans="1:15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 spans="1:15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</row>
    <row r="933" spans="1:15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 spans="1:15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</row>
    <row r="935" spans="1:15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 spans="1:15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</row>
    <row r="937" spans="1:15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 spans="1:15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</row>
    <row r="939" spans="1:15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 spans="1:15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</row>
    <row r="941" spans="1:15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 spans="1:15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</row>
    <row r="943" spans="1:15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 spans="1:15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</row>
    <row r="945" spans="1:15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 spans="1:15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</row>
    <row r="947" spans="1:15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 spans="1:15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</row>
    <row r="949" spans="1:15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 spans="1:15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</row>
    <row r="951" spans="1:15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 spans="1:15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</row>
    <row r="953" spans="1:15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 spans="1:15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</row>
    <row r="955" spans="1:15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 spans="1:15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</row>
    <row r="957" spans="1:15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 spans="1:15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</row>
    <row r="959" spans="1:15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 spans="1:15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</row>
    <row r="961" spans="1:15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 spans="1:15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</row>
    <row r="963" spans="1:15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 spans="1:15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</row>
    <row r="965" spans="1:15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 spans="1:15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</row>
    <row r="967" spans="1:15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 spans="1:15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</row>
    <row r="969" spans="1:15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 spans="1:15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</row>
    <row r="971" spans="1:15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 spans="1:15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</row>
    <row r="973" spans="1:15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 spans="1:15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</row>
    <row r="975" spans="1:15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 spans="1:15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</row>
    <row r="977" spans="1:15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 spans="1:15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</row>
    <row r="979" spans="1:15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 spans="1:15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</row>
    <row r="981" spans="1:15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 spans="1:15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</row>
    <row r="983" spans="1:15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 spans="1:15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</row>
    <row r="985" spans="1:15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 spans="1:15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</row>
    <row r="987" spans="1:15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 spans="1:15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</row>
    <row r="989" spans="1:15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 spans="1:15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</row>
    <row r="991" spans="1:15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 spans="1:15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</row>
    <row r="993" spans="1:15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 spans="1:15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</row>
    <row r="995" spans="1:15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 spans="1:15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1"/>
      <c r="N996" s="10"/>
      <c r="O996" s="10"/>
    </row>
    <row r="997" spans="1:15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1"/>
      <c r="N997" s="11"/>
      <c r="O997" s="11"/>
    </row>
    <row r="998" spans="1:15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1"/>
      <c r="N998" s="11"/>
      <c r="O998" s="11"/>
    </row>
    <row r="999" spans="1:15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N999" s="11"/>
      <c r="O999" s="11"/>
    </row>
    <row r="1000" spans="1:15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</row>
    <row r="1001" spans="1:15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</row>
    <row r="1002" spans="1:15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</row>
    <row r="1003" spans="1:15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" width="10.42578125" customWidth="1"/>
    <col min="3" max="3" width="11.7109375" customWidth="1"/>
    <col min="4" max="4" width="14.42578125" customWidth="1"/>
    <col min="5" max="5" width="17.5703125" customWidth="1"/>
    <col min="6" max="6" width="19.140625" customWidth="1"/>
    <col min="7" max="7" width="21.42578125" customWidth="1"/>
    <col min="8" max="8" width="12.7109375" customWidth="1"/>
    <col min="9" max="9" width="13.42578125" customWidth="1"/>
    <col min="10" max="10" width="44.85546875" customWidth="1"/>
    <col min="11" max="11" width="36.7109375" customWidth="1"/>
    <col min="12" max="12" width="15.7109375" customWidth="1"/>
    <col min="13" max="13" width="72.140625" customWidth="1"/>
    <col min="14" max="14" width="17.85546875" customWidth="1"/>
    <col min="15" max="15" width="45.140625" customWidth="1"/>
    <col min="16" max="16" width="32" customWidth="1"/>
  </cols>
  <sheetData>
    <row r="1" spans="1:16" ht="15" x14ac:dyDescent="0.2">
      <c r="A1" s="12" t="s">
        <v>14</v>
      </c>
      <c r="B1" s="13" t="s">
        <v>15</v>
      </c>
      <c r="C1" s="13" t="s">
        <v>18</v>
      </c>
      <c r="D1" s="13" t="s">
        <v>26</v>
      </c>
      <c r="E1" s="13" t="s">
        <v>299</v>
      </c>
      <c r="F1" s="13" t="s">
        <v>300</v>
      </c>
      <c r="G1" s="13" t="s">
        <v>301</v>
      </c>
      <c r="H1" s="13" t="s">
        <v>78</v>
      </c>
      <c r="I1" s="13" t="s">
        <v>302</v>
      </c>
      <c r="J1" s="13" t="s">
        <v>94</v>
      </c>
      <c r="K1" s="13" t="s">
        <v>95</v>
      </c>
      <c r="L1" s="13" t="s">
        <v>96</v>
      </c>
      <c r="M1" s="13" t="s">
        <v>100</v>
      </c>
      <c r="N1" s="13" t="s">
        <v>116</v>
      </c>
      <c r="O1" s="13" t="s">
        <v>121</v>
      </c>
      <c r="P1" s="13" t="s">
        <v>122</v>
      </c>
    </row>
    <row r="2" spans="1:16" ht="20.25" customHeight="1" x14ac:dyDescent="0.2">
      <c r="A2" s="14" t="s">
        <v>151</v>
      </c>
      <c r="B2" s="15" t="s">
        <v>152</v>
      </c>
      <c r="C2" s="15" t="s">
        <v>153</v>
      </c>
      <c r="D2" s="15" t="s">
        <v>158</v>
      </c>
      <c r="E2" s="16" t="s">
        <v>159</v>
      </c>
      <c r="F2" s="15" t="s">
        <v>159</v>
      </c>
      <c r="G2" s="17" t="s">
        <v>303</v>
      </c>
      <c r="H2" s="15" t="s">
        <v>176</v>
      </c>
      <c r="I2" s="15" t="s">
        <v>159</v>
      </c>
      <c r="J2" s="16" t="s">
        <v>187</v>
      </c>
      <c r="K2" s="15" t="s">
        <v>159</v>
      </c>
      <c r="L2" s="15" t="s">
        <v>178</v>
      </c>
      <c r="M2" s="16" t="s">
        <v>180</v>
      </c>
      <c r="N2" s="15" t="s">
        <v>149</v>
      </c>
      <c r="O2" s="18" t="s">
        <v>304</v>
      </c>
      <c r="P2" s="19" t="s">
        <v>305</v>
      </c>
    </row>
    <row r="3" spans="1:16" ht="20.25" customHeight="1" x14ac:dyDescent="0.2">
      <c r="A3" s="14" t="s">
        <v>306</v>
      </c>
      <c r="B3" s="15" t="s">
        <v>307</v>
      </c>
      <c r="C3" s="15" t="s">
        <v>308</v>
      </c>
      <c r="D3" s="15" t="s">
        <v>150</v>
      </c>
      <c r="E3" s="16" t="s">
        <v>160</v>
      </c>
      <c r="F3" s="15" t="s">
        <v>160</v>
      </c>
      <c r="G3" s="17" t="s">
        <v>309</v>
      </c>
      <c r="H3" s="15" t="s">
        <v>149</v>
      </c>
      <c r="I3" s="15" t="s">
        <v>160</v>
      </c>
      <c r="J3" s="16" t="s">
        <v>310</v>
      </c>
      <c r="K3" s="15" t="s">
        <v>160</v>
      </c>
      <c r="L3" s="15" t="s">
        <v>311</v>
      </c>
      <c r="M3" s="14" t="s">
        <v>312</v>
      </c>
      <c r="N3" s="15" t="s">
        <v>313</v>
      </c>
      <c r="O3" s="18" t="s">
        <v>314</v>
      </c>
      <c r="P3" s="19" t="s">
        <v>315</v>
      </c>
    </row>
    <row r="4" spans="1:16" ht="20.25" customHeight="1" x14ac:dyDescent="0.2">
      <c r="A4" s="14" t="s">
        <v>150</v>
      </c>
      <c r="B4" s="15" t="s">
        <v>316</v>
      </c>
      <c r="C4" s="15" t="s">
        <v>149</v>
      </c>
      <c r="D4" s="20"/>
      <c r="E4" s="20"/>
      <c r="F4" s="14" t="s">
        <v>149</v>
      </c>
      <c r="G4" s="17" t="s">
        <v>317</v>
      </c>
      <c r="H4" s="15" t="s">
        <v>318</v>
      </c>
      <c r="I4" s="15" t="s">
        <v>149</v>
      </c>
      <c r="J4" s="16" t="s">
        <v>319</v>
      </c>
      <c r="K4" s="15" t="s">
        <v>149</v>
      </c>
      <c r="L4" s="15" t="s">
        <v>149</v>
      </c>
      <c r="M4" s="14" t="s">
        <v>320</v>
      </c>
      <c r="N4" s="15" t="s">
        <v>188</v>
      </c>
      <c r="O4" s="18" t="s">
        <v>321</v>
      </c>
      <c r="P4" s="19" t="s">
        <v>322</v>
      </c>
    </row>
    <row r="5" spans="1:16" ht="20.25" customHeight="1" x14ac:dyDescent="0.2">
      <c r="A5" s="20"/>
      <c r="B5" s="14" t="s">
        <v>323</v>
      </c>
      <c r="C5" s="20"/>
      <c r="D5" s="20"/>
      <c r="E5" s="20"/>
      <c r="F5" s="20"/>
      <c r="G5" s="21" t="s">
        <v>324</v>
      </c>
      <c r="H5" s="20"/>
      <c r="I5" s="16" t="s">
        <v>325</v>
      </c>
      <c r="J5" s="16" t="s">
        <v>326</v>
      </c>
      <c r="K5" s="16" t="s">
        <v>150</v>
      </c>
      <c r="L5" s="20"/>
      <c r="M5" s="14" t="s">
        <v>327</v>
      </c>
      <c r="N5" s="20"/>
      <c r="O5" s="18" t="s">
        <v>328</v>
      </c>
      <c r="P5" s="19" t="s">
        <v>329</v>
      </c>
    </row>
    <row r="6" spans="1:16" ht="20.25" customHeight="1" x14ac:dyDescent="0.2">
      <c r="A6" s="20"/>
      <c r="B6" s="14" t="s">
        <v>330</v>
      </c>
      <c r="C6" s="20"/>
      <c r="D6" s="20"/>
      <c r="E6" s="20"/>
      <c r="F6" s="20"/>
      <c r="G6" s="21" t="s">
        <v>161</v>
      </c>
      <c r="H6" s="20"/>
      <c r="I6" s="20"/>
      <c r="J6" s="16" t="s">
        <v>331</v>
      </c>
      <c r="K6" s="20"/>
      <c r="L6" s="20"/>
      <c r="M6" s="14" t="s">
        <v>332</v>
      </c>
      <c r="N6" s="20"/>
      <c r="O6" s="18" t="s">
        <v>333</v>
      </c>
      <c r="P6" s="19" t="s">
        <v>334</v>
      </c>
    </row>
    <row r="7" spans="1:16" ht="20.25" customHeight="1" x14ac:dyDescent="0.2">
      <c r="A7" s="20"/>
      <c r="B7" s="14" t="s">
        <v>335</v>
      </c>
      <c r="C7" s="20"/>
      <c r="D7" s="20"/>
      <c r="E7" s="20"/>
      <c r="F7" s="20"/>
      <c r="G7" s="21" t="s">
        <v>336</v>
      </c>
      <c r="H7" s="20"/>
      <c r="I7" s="20"/>
      <c r="J7" s="16" t="s">
        <v>337</v>
      </c>
      <c r="K7" s="20"/>
      <c r="L7" s="20"/>
      <c r="M7" s="14" t="s">
        <v>338</v>
      </c>
      <c r="N7" s="20"/>
      <c r="O7" s="18" t="s">
        <v>339</v>
      </c>
      <c r="P7" s="19" t="s">
        <v>340</v>
      </c>
    </row>
    <row r="8" spans="1:16" ht="20.25" customHeight="1" x14ac:dyDescent="0.2">
      <c r="A8" s="20"/>
      <c r="B8" s="14" t="s">
        <v>150</v>
      </c>
      <c r="C8" s="20"/>
      <c r="D8" s="20"/>
      <c r="E8" s="20"/>
      <c r="F8" s="20"/>
      <c r="G8" s="21" t="s">
        <v>341</v>
      </c>
      <c r="H8" s="20"/>
      <c r="I8" s="20"/>
      <c r="J8" s="16" t="s">
        <v>177</v>
      </c>
      <c r="K8" s="20"/>
      <c r="L8" s="20"/>
      <c r="M8" s="14" t="s">
        <v>342</v>
      </c>
      <c r="N8" s="20"/>
      <c r="O8" s="18" t="s">
        <v>343</v>
      </c>
      <c r="P8" s="19" t="s">
        <v>344</v>
      </c>
    </row>
    <row r="9" spans="1:16" ht="25.5" x14ac:dyDescent="0.2">
      <c r="A9" s="20"/>
      <c r="B9" s="14" t="s">
        <v>345</v>
      </c>
      <c r="C9" s="20"/>
      <c r="D9" s="20"/>
      <c r="E9" s="20"/>
      <c r="F9" s="20"/>
      <c r="G9" s="21" t="s">
        <v>346</v>
      </c>
      <c r="H9" s="20"/>
      <c r="I9" s="20"/>
      <c r="J9" s="16" t="s">
        <v>347</v>
      </c>
      <c r="K9" s="20"/>
      <c r="L9" s="20"/>
      <c r="M9" s="14" t="s">
        <v>348</v>
      </c>
      <c r="N9" s="20"/>
      <c r="O9" s="18" t="s">
        <v>349</v>
      </c>
      <c r="P9" s="19" t="s">
        <v>350</v>
      </c>
    </row>
    <row r="10" spans="1:16" ht="25.5" x14ac:dyDescent="0.2">
      <c r="A10" s="20"/>
      <c r="B10" s="20"/>
      <c r="C10" s="20"/>
      <c r="D10" s="20"/>
      <c r="E10" s="20"/>
      <c r="F10" s="20"/>
      <c r="G10" s="21" t="s">
        <v>351</v>
      </c>
      <c r="H10" s="20"/>
      <c r="I10" s="20"/>
      <c r="J10" s="16" t="s">
        <v>352</v>
      </c>
      <c r="K10" s="20"/>
      <c r="L10" s="20"/>
      <c r="M10" s="14" t="s">
        <v>353</v>
      </c>
      <c r="N10" s="20"/>
      <c r="O10" s="22" t="s">
        <v>354</v>
      </c>
      <c r="P10" s="20"/>
    </row>
    <row r="11" spans="1:16" ht="20.25" customHeight="1" x14ac:dyDescent="0.2">
      <c r="A11" s="20"/>
      <c r="B11" s="20"/>
      <c r="C11" s="20"/>
      <c r="D11" s="20"/>
      <c r="E11" s="20"/>
      <c r="F11" s="20"/>
      <c r="G11" s="21" t="s">
        <v>355</v>
      </c>
      <c r="H11" s="20"/>
      <c r="I11" s="20"/>
      <c r="J11" s="16" t="s">
        <v>356</v>
      </c>
      <c r="K11" s="20"/>
      <c r="L11" s="20"/>
      <c r="M11" s="14" t="s">
        <v>357</v>
      </c>
      <c r="N11" s="20"/>
      <c r="O11" s="18" t="s">
        <v>358</v>
      </c>
      <c r="P11" s="20"/>
    </row>
    <row r="12" spans="1:16" ht="20.25" customHeight="1" x14ac:dyDescent="0.2">
      <c r="A12" s="20"/>
      <c r="B12" s="20"/>
      <c r="C12" s="20"/>
      <c r="D12" s="20"/>
      <c r="E12" s="20"/>
      <c r="F12" s="20"/>
      <c r="G12" s="21" t="s">
        <v>359</v>
      </c>
      <c r="H12" s="20"/>
      <c r="I12" s="20"/>
      <c r="J12" s="16" t="s">
        <v>360</v>
      </c>
      <c r="K12" s="20"/>
      <c r="L12" s="20"/>
      <c r="M12" s="14" t="s">
        <v>361</v>
      </c>
      <c r="N12" s="20"/>
      <c r="O12" s="20"/>
      <c r="P12" s="20"/>
    </row>
    <row r="13" spans="1:16" ht="20.25" customHeight="1" x14ac:dyDescent="0.2">
      <c r="A13" s="20"/>
      <c r="B13" s="20"/>
      <c r="C13" s="20"/>
      <c r="D13" s="20"/>
      <c r="E13" s="20"/>
      <c r="F13" s="20"/>
      <c r="G13" s="21" t="s">
        <v>362</v>
      </c>
      <c r="H13" s="20"/>
      <c r="I13" s="20"/>
      <c r="J13" s="16" t="s">
        <v>363</v>
      </c>
      <c r="K13" s="20"/>
      <c r="L13" s="20"/>
      <c r="M13" s="20"/>
      <c r="N13" s="20"/>
      <c r="O13" s="20"/>
      <c r="P13" s="20"/>
    </row>
    <row r="14" spans="1:16" ht="20.25" customHeight="1" x14ac:dyDescent="0.2">
      <c r="A14" s="20"/>
      <c r="B14" s="20"/>
      <c r="C14" s="20"/>
      <c r="D14" s="20"/>
      <c r="E14" s="20"/>
      <c r="F14" s="20"/>
      <c r="G14" s="21" t="s">
        <v>364</v>
      </c>
      <c r="H14" s="20"/>
      <c r="I14" s="20"/>
      <c r="J14" s="16" t="s">
        <v>365</v>
      </c>
      <c r="K14" s="20"/>
      <c r="L14" s="20"/>
      <c r="M14" s="20"/>
      <c r="N14" s="20"/>
      <c r="O14" s="20"/>
      <c r="P14" s="20"/>
    </row>
    <row r="15" spans="1:16" ht="20.25" customHeight="1" x14ac:dyDescent="0.2">
      <c r="A15" s="20"/>
      <c r="B15" s="20"/>
      <c r="C15" s="20"/>
      <c r="D15" s="20"/>
      <c r="E15" s="20"/>
      <c r="F15" s="20"/>
      <c r="G15" s="21" t="s">
        <v>366</v>
      </c>
      <c r="H15" s="20"/>
      <c r="I15" s="20"/>
      <c r="J15" s="16" t="s">
        <v>367</v>
      </c>
      <c r="K15" s="20"/>
      <c r="L15" s="20"/>
      <c r="M15" s="20"/>
      <c r="N15" s="20"/>
      <c r="O15" s="20"/>
      <c r="P15" s="20"/>
    </row>
    <row r="16" spans="1:16" ht="20.25" customHeight="1" x14ac:dyDescent="0.2">
      <c r="A16" s="20"/>
      <c r="B16" s="20"/>
      <c r="C16" s="20"/>
      <c r="D16" s="20"/>
      <c r="E16" s="20"/>
      <c r="F16" s="20"/>
      <c r="G16" s="21" t="s">
        <v>368</v>
      </c>
      <c r="H16" s="20"/>
      <c r="I16" s="20"/>
      <c r="J16" s="16" t="s">
        <v>369</v>
      </c>
      <c r="K16" s="20"/>
      <c r="L16" s="20"/>
      <c r="M16" s="20"/>
      <c r="N16" s="20"/>
      <c r="O16" s="20"/>
      <c r="P16" s="20"/>
    </row>
    <row r="17" spans="1:16" ht="20.25" customHeight="1" x14ac:dyDescent="0.2">
      <c r="A17" s="20"/>
      <c r="B17" s="20"/>
      <c r="C17" s="20"/>
      <c r="D17" s="20"/>
      <c r="E17" s="20"/>
      <c r="F17" s="20"/>
      <c r="G17" s="21" t="s">
        <v>370</v>
      </c>
      <c r="H17" s="20"/>
      <c r="I17" s="20"/>
      <c r="J17" s="16" t="s">
        <v>371</v>
      </c>
      <c r="K17" s="20"/>
      <c r="L17" s="20"/>
      <c r="M17" s="20"/>
      <c r="N17" s="20"/>
      <c r="O17" s="20"/>
      <c r="P17" s="20"/>
    </row>
    <row r="18" spans="1:16" ht="20.25" customHeight="1" x14ac:dyDescent="0.2">
      <c r="A18" s="20"/>
      <c r="B18" s="20"/>
      <c r="C18" s="20"/>
      <c r="D18" s="20"/>
      <c r="E18" s="20"/>
      <c r="F18" s="20"/>
      <c r="G18" s="21" t="s">
        <v>372</v>
      </c>
      <c r="H18" s="20"/>
      <c r="I18" s="20"/>
      <c r="J18" s="16" t="s">
        <v>373</v>
      </c>
      <c r="K18" s="20"/>
      <c r="L18" s="20"/>
      <c r="M18" s="20"/>
      <c r="N18" s="20"/>
      <c r="O18" s="20"/>
      <c r="P18" s="20"/>
    </row>
    <row r="19" spans="1:16" ht="20.25" customHeight="1" x14ac:dyDescent="0.2">
      <c r="A19" s="20"/>
      <c r="B19" s="20"/>
      <c r="C19" s="20"/>
      <c r="D19" s="20"/>
      <c r="E19" s="20"/>
      <c r="F19" s="20"/>
      <c r="G19" s="21" t="s">
        <v>374</v>
      </c>
      <c r="H19" s="20"/>
      <c r="I19" s="20"/>
      <c r="J19" s="16" t="s">
        <v>375</v>
      </c>
      <c r="K19" s="20"/>
      <c r="L19" s="20"/>
      <c r="M19" s="20"/>
      <c r="N19" s="20"/>
      <c r="O19" s="20"/>
      <c r="P19" s="20"/>
    </row>
    <row r="20" spans="1:16" ht="20.25" customHeight="1" x14ac:dyDescent="0.2">
      <c r="A20" s="20"/>
      <c r="B20" s="20"/>
      <c r="C20" s="20"/>
      <c r="D20" s="20"/>
      <c r="E20" s="20"/>
      <c r="F20" s="20"/>
      <c r="G20" s="21" t="s">
        <v>376</v>
      </c>
      <c r="H20" s="20"/>
      <c r="I20" s="20"/>
      <c r="J20" s="16" t="s">
        <v>377</v>
      </c>
      <c r="K20" s="20"/>
      <c r="L20" s="20"/>
      <c r="M20" s="20"/>
      <c r="N20" s="20"/>
      <c r="O20" s="20"/>
      <c r="P20" s="20"/>
    </row>
    <row r="21" spans="1:16" ht="20.25" customHeight="1" x14ac:dyDescent="0.2">
      <c r="A21" s="20"/>
      <c r="B21" s="20"/>
      <c r="C21" s="20"/>
      <c r="D21" s="20"/>
      <c r="E21" s="20"/>
      <c r="F21" s="20"/>
      <c r="G21" s="21" t="s">
        <v>378</v>
      </c>
      <c r="H21" s="20"/>
      <c r="I21" s="20"/>
      <c r="J21" s="16" t="s">
        <v>379</v>
      </c>
      <c r="K21" s="20"/>
      <c r="L21" s="20"/>
      <c r="M21" s="20"/>
      <c r="N21" s="20"/>
      <c r="O21" s="20"/>
      <c r="P21" s="20"/>
    </row>
    <row r="22" spans="1:16" ht="20.25" customHeight="1" x14ac:dyDescent="0.2">
      <c r="A22" s="20"/>
      <c r="B22" s="20"/>
      <c r="C22" s="20"/>
      <c r="D22" s="20"/>
      <c r="E22" s="20"/>
      <c r="F22" s="20"/>
      <c r="G22" s="21" t="s">
        <v>380</v>
      </c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0.25" customHeight="1" x14ac:dyDescent="0.2">
      <c r="A23" s="20"/>
      <c r="B23" s="20"/>
      <c r="C23" s="20"/>
      <c r="D23" s="20"/>
      <c r="E23" s="20"/>
      <c r="F23" s="20"/>
      <c r="G23" s="21" t="s">
        <v>381</v>
      </c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20.25" customHeight="1" x14ac:dyDescent="0.2">
      <c r="A24" s="20"/>
      <c r="B24" s="20"/>
      <c r="C24" s="20"/>
      <c r="D24" s="20"/>
      <c r="E24" s="20"/>
      <c r="F24" s="20"/>
      <c r="G24" s="21" t="s">
        <v>382</v>
      </c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20.25" customHeight="1" x14ac:dyDescent="0.2">
      <c r="A25" s="20"/>
      <c r="B25" s="20"/>
      <c r="C25" s="20"/>
      <c r="D25" s="20"/>
      <c r="E25" s="20"/>
      <c r="F25" s="20"/>
      <c r="G25" s="21" t="s">
        <v>383</v>
      </c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20.25" customHeight="1" x14ac:dyDescent="0.2">
      <c r="A26" s="20"/>
      <c r="B26" s="20"/>
      <c r="C26" s="20"/>
      <c r="D26" s="20"/>
      <c r="E26" s="20"/>
      <c r="F26" s="20"/>
      <c r="G26" s="21" t="s">
        <v>384</v>
      </c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20.25" customHeight="1" x14ac:dyDescent="0.2">
      <c r="A27" s="20"/>
      <c r="B27" s="20"/>
      <c r="C27" s="20"/>
      <c r="D27" s="20"/>
      <c r="E27" s="20"/>
      <c r="F27" s="20"/>
      <c r="G27" s="21" t="s">
        <v>385</v>
      </c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20.25" customHeight="1" x14ac:dyDescent="0.2">
      <c r="A28" s="20"/>
      <c r="B28" s="20"/>
      <c r="C28" s="20"/>
      <c r="D28" s="20"/>
      <c r="E28" s="20"/>
      <c r="F28" s="20"/>
      <c r="G28" s="21" t="s">
        <v>386</v>
      </c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20.25" customHeight="1" x14ac:dyDescent="0.2">
      <c r="A29" s="20"/>
      <c r="B29" s="20"/>
      <c r="C29" s="20"/>
      <c r="D29" s="20"/>
      <c r="E29" s="20"/>
      <c r="F29" s="20"/>
      <c r="G29" s="21" t="s">
        <v>387</v>
      </c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20.25" customHeight="1" x14ac:dyDescent="0.2">
      <c r="A30" s="20"/>
      <c r="B30" s="20"/>
      <c r="C30" s="20"/>
      <c r="D30" s="20"/>
      <c r="E30" s="20"/>
      <c r="F30" s="20"/>
      <c r="G30" s="21" t="s">
        <v>388</v>
      </c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20.25" customHeight="1" x14ac:dyDescent="0.2">
      <c r="A31" s="20"/>
      <c r="B31" s="20"/>
      <c r="C31" s="20"/>
      <c r="D31" s="20"/>
      <c r="E31" s="20"/>
      <c r="F31" s="20"/>
      <c r="G31" s="21" t="s">
        <v>389</v>
      </c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20.25" customHeight="1" x14ac:dyDescent="0.2">
      <c r="A32" s="20"/>
      <c r="B32" s="20"/>
      <c r="C32" s="20"/>
      <c r="D32" s="20"/>
      <c r="E32" s="20"/>
      <c r="F32" s="20"/>
      <c r="G32" s="21" t="s">
        <v>390</v>
      </c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20.25" customHeight="1" x14ac:dyDescent="0.2">
      <c r="A33" s="20"/>
      <c r="B33" s="20"/>
      <c r="C33" s="20"/>
      <c r="D33" s="20"/>
      <c r="E33" s="20"/>
      <c r="F33" s="20"/>
      <c r="G33" s="21" t="s">
        <v>391</v>
      </c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20.25" customHeight="1" x14ac:dyDescent="0.2">
      <c r="A34" s="20"/>
      <c r="B34" s="20"/>
      <c r="C34" s="20"/>
      <c r="D34" s="20"/>
      <c r="E34" s="20"/>
      <c r="F34" s="20"/>
      <c r="G34" s="21" t="s">
        <v>392</v>
      </c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20.25" customHeight="1" x14ac:dyDescent="0.2">
      <c r="A35" s="20"/>
      <c r="B35" s="20"/>
      <c r="C35" s="20"/>
      <c r="D35" s="20"/>
      <c r="E35" s="20"/>
      <c r="F35" s="20"/>
      <c r="G35" s="21" t="s">
        <v>393</v>
      </c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20.25" customHeight="1" x14ac:dyDescent="0.2">
      <c r="A36" s="20"/>
      <c r="B36" s="20"/>
      <c r="C36" s="20"/>
      <c r="D36" s="20"/>
      <c r="E36" s="20"/>
      <c r="F36" s="20"/>
      <c r="G36" s="21" t="s">
        <v>394</v>
      </c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20.25" customHeight="1" x14ac:dyDescent="0.2">
      <c r="A37" s="20"/>
      <c r="B37" s="20"/>
      <c r="C37" s="20"/>
      <c r="D37" s="20"/>
      <c r="E37" s="20"/>
      <c r="F37" s="20"/>
      <c r="G37" s="21" t="s">
        <v>395</v>
      </c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20.25" customHeight="1" x14ac:dyDescent="0.2">
      <c r="A38" s="20"/>
      <c r="B38" s="20"/>
      <c r="C38" s="20"/>
      <c r="D38" s="20"/>
      <c r="E38" s="20"/>
      <c r="F38" s="20"/>
      <c r="G38" s="21" t="s">
        <v>396</v>
      </c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20.25" customHeight="1" x14ac:dyDescent="0.2">
      <c r="A39" s="20"/>
      <c r="B39" s="20"/>
      <c r="C39" s="20"/>
      <c r="D39" s="20"/>
      <c r="E39" s="20"/>
      <c r="F39" s="20"/>
      <c r="G39" s="21" t="s">
        <v>397</v>
      </c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20.25" customHeight="1" x14ac:dyDescent="0.2">
      <c r="A40" s="20"/>
      <c r="B40" s="20"/>
      <c r="C40" s="20"/>
      <c r="D40" s="20"/>
      <c r="E40" s="20"/>
      <c r="F40" s="20"/>
      <c r="G40" s="23" t="s">
        <v>398</v>
      </c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20.25" customHeight="1" x14ac:dyDescent="0.2">
      <c r="A41" s="20"/>
      <c r="B41" s="20"/>
      <c r="C41" s="20"/>
      <c r="D41" s="20"/>
      <c r="E41" s="20"/>
      <c r="F41" s="20"/>
      <c r="G41" s="21" t="s">
        <v>399</v>
      </c>
      <c r="H41" s="20"/>
      <c r="I41" s="20"/>
      <c r="J41" s="20"/>
      <c r="K41" s="20"/>
      <c r="L41" s="20"/>
      <c r="M41" s="20"/>
      <c r="N41" s="20"/>
      <c r="O41" s="20"/>
      <c r="P41" s="20"/>
    </row>
    <row r="42" spans="1:16" ht="20.25" customHeight="1" x14ac:dyDescent="0.2">
      <c r="A42" s="20"/>
      <c r="B42" s="20"/>
      <c r="C42" s="20"/>
      <c r="D42" s="20"/>
      <c r="E42" s="20"/>
      <c r="F42" s="20"/>
      <c r="G42" s="21" t="s">
        <v>400</v>
      </c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20.25" customHeight="1" x14ac:dyDescent="0.2">
      <c r="A43" s="20"/>
      <c r="B43" s="20"/>
      <c r="C43" s="20"/>
      <c r="D43" s="20"/>
      <c r="E43" s="20"/>
      <c r="F43" s="20"/>
      <c r="G43" s="21" t="s">
        <v>401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20.25" customHeight="1" x14ac:dyDescent="0.2">
      <c r="A44" s="20"/>
      <c r="B44" s="20"/>
      <c r="C44" s="20"/>
      <c r="D44" s="20"/>
      <c r="E44" s="20"/>
      <c r="F44" s="20"/>
      <c r="G44" s="21" t="s">
        <v>402</v>
      </c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20.25" customHeight="1" x14ac:dyDescent="0.2">
      <c r="A45" s="20"/>
      <c r="B45" s="20"/>
      <c r="C45" s="20"/>
      <c r="D45" s="20"/>
      <c r="E45" s="20"/>
      <c r="F45" s="20"/>
      <c r="G45" s="21" t="s">
        <v>403</v>
      </c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20.25" customHeight="1" x14ac:dyDescent="0.2">
      <c r="A46" s="20"/>
      <c r="B46" s="20"/>
      <c r="C46" s="20"/>
      <c r="D46" s="20"/>
      <c r="E46" s="20"/>
      <c r="F46" s="20"/>
      <c r="G46" s="21" t="s">
        <v>404</v>
      </c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20.25" customHeight="1" x14ac:dyDescent="0.2">
      <c r="A47" s="20"/>
      <c r="B47" s="20"/>
      <c r="C47" s="20"/>
      <c r="D47" s="20"/>
      <c r="E47" s="20"/>
      <c r="F47" s="20"/>
      <c r="G47" s="21" t="s">
        <v>405</v>
      </c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20.25" customHeight="1" x14ac:dyDescent="0.2">
      <c r="A48" s="20"/>
      <c r="B48" s="20"/>
      <c r="C48" s="20"/>
      <c r="D48" s="20"/>
      <c r="E48" s="20"/>
      <c r="F48" s="20"/>
      <c r="G48" s="21" t="s">
        <v>406</v>
      </c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20.25" customHeight="1" x14ac:dyDescent="0.2">
      <c r="A49" s="20"/>
      <c r="B49" s="20"/>
      <c r="C49" s="20"/>
      <c r="D49" s="20"/>
      <c r="E49" s="20"/>
      <c r="F49" s="20"/>
      <c r="G49" s="21" t="s">
        <v>407</v>
      </c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20.25" customHeight="1" x14ac:dyDescent="0.2">
      <c r="A50" s="20"/>
      <c r="B50" s="20"/>
      <c r="C50" s="20"/>
      <c r="D50" s="20"/>
      <c r="E50" s="20"/>
      <c r="F50" s="20"/>
      <c r="G50" s="21" t="s">
        <v>408</v>
      </c>
      <c r="H50" s="20"/>
      <c r="I50" s="20"/>
      <c r="J50" s="20"/>
      <c r="K50" s="20"/>
      <c r="L50" s="20"/>
      <c r="M50" s="20"/>
      <c r="N50" s="11"/>
      <c r="O50" s="20"/>
      <c r="P50" s="20"/>
    </row>
    <row r="51" spans="1:16" ht="20.25" customHeight="1" x14ac:dyDescent="0.2">
      <c r="A51" s="20"/>
      <c r="B51" s="20"/>
      <c r="C51" s="20"/>
      <c r="D51" s="20"/>
      <c r="E51" s="20"/>
      <c r="F51" s="20"/>
      <c r="G51" s="21" t="s">
        <v>409</v>
      </c>
      <c r="H51" s="20"/>
      <c r="I51" s="20"/>
      <c r="J51" s="20"/>
      <c r="K51" s="20"/>
      <c r="L51" s="20"/>
      <c r="M51" s="20"/>
      <c r="N51" s="11"/>
      <c r="O51" s="20"/>
      <c r="P51" s="20"/>
    </row>
    <row r="52" spans="1:16" ht="20.25" customHeight="1" x14ac:dyDescent="0.2">
      <c r="A52" s="20"/>
      <c r="B52" s="20"/>
      <c r="C52" s="20"/>
      <c r="D52" s="20"/>
      <c r="E52" s="20"/>
      <c r="F52" s="20"/>
      <c r="G52" s="14" t="s">
        <v>150</v>
      </c>
      <c r="H52" s="20"/>
      <c r="I52" s="20"/>
      <c r="J52" s="20"/>
      <c r="K52" s="20"/>
      <c r="L52" s="20"/>
      <c r="M52" s="20"/>
      <c r="N52" s="11"/>
      <c r="O52" s="20"/>
      <c r="P52" s="20"/>
    </row>
    <row r="53" spans="1:16" ht="20.25" customHeight="1" x14ac:dyDescent="0.2">
      <c r="A53" s="20"/>
      <c r="B53" s="20"/>
      <c r="C53" s="20"/>
      <c r="D53" s="20"/>
      <c r="E53" s="20"/>
      <c r="F53" s="20"/>
      <c r="G53" s="14" t="s">
        <v>410</v>
      </c>
      <c r="H53" s="20"/>
      <c r="I53" s="20"/>
      <c r="J53" s="20"/>
      <c r="K53" s="20"/>
      <c r="L53" s="20"/>
      <c r="M53" s="20"/>
      <c r="N53" s="11"/>
      <c r="O53" s="20"/>
      <c r="P53" s="20"/>
    </row>
    <row r="54" spans="1:16" ht="20.25" customHeight="1" x14ac:dyDescent="0.2">
      <c r="A54" s="20"/>
      <c r="B54" s="20"/>
      <c r="C54" s="20"/>
      <c r="D54" s="20"/>
      <c r="E54" s="20"/>
      <c r="F54" s="20"/>
      <c r="G54" s="14" t="s">
        <v>411</v>
      </c>
      <c r="H54" s="20"/>
      <c r="I54" s="20"/>
      <c r="J54" s="20"/>
      <c r="K54" s="20"/>
      <c r="L54" s="20"/>
      <c r="M54" s="11"/>
      <c r="N54" s="11"/>
      <c r="O54" s="20"/>
      <c r="P54" s="20"/>
    </row>
    <row r="55" spans="1:16" ht="20.25" customHeight="1" x14ac:dyDescent="0.2">
      <c r="A55" s="20"/>
      <c r="B55" s="20"/>
      <c r="C55" s="20"/>
      <c r="D55" s="20"/>
      <c r="E55" s="20"/>
      <c r="F55" s="20"/>
      <c r="G55" s="14" t="s">
        <v>412</v>
      </c>
      <c r="H55" s="11"/>
      <c r="I55" s="20"/>
      <c r="J55" s="20"/>
      <c r="K55" s="20"/>
      <c r="L55" s="20"/>
      <c r="M55" s="11"/>
      <c r="N55" s="11"/>
      <c r="O55" s="11"/>
      <c r="P55" s="11"/>
    </row>
    <row r="56" spans="1:16" ht="12.75" x14ac:dyDescent="0.2">
      <c r="A56" s="11"/>
      <c r="B56" s="11"/>
      <c r="C56" s="11"/>
      <c r="D56" s="11"/>
      <c r="E56" s="11"/>
      <c r="F56" s="11"/>
      <c r="G56" s="14" t="s">
        <v>163</v>
      </c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O995" s="11"/>
      <c r="P995" s="11"/>
    </row>
    <row r="996" spans="1:1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O996" s="11"/>
      <c r="P996" s="11"/>
    </row>
    <row r="997" spans="1:1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O997" s="11"/>
      <c r="P997" s="11"/>
    </row>
    <row r="998" spans="1:1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O998" s="11"/>
      <c r="P998" s="11"/>
    </row>
    <row r="999" spans="1:1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O999" s="11"/>
      <c r="P999" s="11"/>
    </row>
    <row r="1000" spans="1:16" ht="12.75" x14ac:dyDescent="0.2">
      <c r="A1000" s="11"/>
      <c r="B1000" s="11"/>
      <c r="C1000" s="11"/>
      <c r="D1000" s="11"/>
      <c r="E1000" s="11"/>
      <c r="F1000" s="11"/>
      <c r="G1000" s="11"/>
      <c r="I1000" s="11"/>
      <c r="J1000" s="11"/>
      <c r="K1000" s="11"/>
      <c r="L1000" s="11"/>
      <c r="M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8.42578125" customWidth="1"/>
    <col min="2" max="2" width="31.5703125" customWidth="1"/>
    <col min="3" max="3" width="20" customWidth="1"/>
    <col min="6" max="6" width="13.85546875" customWidth="1"/>
    <col min="7" max="7" width="16.5703125" customWidth="1"/>
    <col min="11" max="11" width="28" customWidth="1"/>
  </cols>
  <sheetData>
    <row r="1" spans="1:13" ht="25.5" customHeight="1" x14ac:dyDescent="0.2">
      <c r="A1" s="24" t="s">
        <v>413</v>
      </c>
      <c r="B1" s="24" t="s">
        <v>414</v>
      </c>
      <c r="C1" s="24" t="s">
        <v>415</v>
      </c>
      <c r="D1" s="24" t="s">
        <v>416</v>
      </c>
      <c r="E1" s="24" t="s">
        <v>22</v>
      </c>
      <c r="F1" s="24" t="s">
        <v>417</v>
      </c>
      <c r="G1" s="24" t="s">
        <v>418</v>
      </c>
      <c r="H1" s="24" t="s">
        <v>419</v>
      </c>
      <c r="I1" s="24" t="s">
        <v>420</v>
      </c>
      <c r="J1" s="24" t="s">
        <v>421</v>
      </c>
      <c r="K1" s="24" t="s">
        <v>422</v>
      </c>
      <c r="L1" s="24" t="s">
        <v>423</v>
      </c>
      <c r="M1" s="24" t="s">
        <v>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7" customWidth="1"/>
    <col min="2" max="2" width="27.28515625" customWidth="1"/>
    <col min="3" max="3" width="19.28515625" customWidth="1"/>
    <col min="4" max="4" width="15.7109375" customWidth="1"/>
    <col min="5" max="5" width="21.85546875" customWidth="1"/>
    <col min="6" max="6" width="20.42578125" customWidth="1"/>
    <col min="7" max="8" width="21.85546875" customWidth="1"/>
  </cols>
  <sheetData>
    <row r="1" spans="1:8" ht="21.75" customHeight="1" x14ac:dyDescent="0.2">
      <c r="A1" s="25" t="s">
        <v>425</v>
      </c>
      <c r="B1" s="25" t="s">
        <v>426</v>
      </c>
      <c r="C1" s="25" t="s">
        <v>427</v>
      </c>
      <c r="D1" s="25" t="s">
        <v>420</v>
      </c>
      <c r="E1" s="25" t="s">
        <v>421</v>
      </c>
      <c r="F1" s="25" t="s">
        <v>428</v>
      </c>
      <c r="G1" s="25" t="s">
        <v>429</v>
      </c>
      <c r="H1" s="25" t="s">
        <v>430</v>
      </c>
    </row>
    <row r="2" spans="1:8" ht="22.5" customHeight="1" x14ac:dyDescent="0.2">
      <c r="A2" s="26" t="s">
        <v>431</v>
      </c>
      <c r="B2" s="26" t="s">
        <v>427</v>
      </c>
      <c r="C2" s="26" t="s">
        <v>168</v>
      </c>
      <c r="D2" s="27">
        <v>45215</v>
      </c>
      <c r="E2" s="28" t="s">
        <v>164</v>
      </c>
      <c r="F2" s="27"/>
      <c r="G2" s="28"/>
      <c r="H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E&amp;B MDM_Sheet</vt:lpstr>
      <vt:lpstr>E&amp;B Audit Scoring</vt:lpstr>
      <vt:lpstr>Disp Codes</vt:lpstr>
      <vt:lpstr>INN Network List</vt:lpstr>
      <vt:lpstr>HCPCS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</cp:lastModifiedBy>
  <dcterms:modified xsi:type="dcterms:W3CDTF">2025-01-22T03:54:32Z</dcterms:modified>
</cp:coreProperties>
</file>