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ylan\Desktop\SpaceInvaders-2\"/>
    </mc:Choice>
  </mc:AlternateContent>
  <xr:revisionPtr revIDLastSave="0" documentId="13_ncr:1_{F4990469-97B0-499F-82BB-ED85B6500FE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artins Fernandes_Dylan" sheetId="1" r:id="rId1"/>
  </sheets>
  <externalReferences>
    <externalReference r:id="rId2"/>
  </externalReferences>
  <definedNames>
    <definedName name="_xlnm.Print_Area" localSheetId="0">'Martins Fernandes_Dylan'!$A$1:$S$39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<sst xmlns="http://schemas.openxmlformats.org/spreadsheetml/2006/main" count="46" uniqueCount="18">
  <si>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</si>
  <si>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</si>
  <si>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</si>
  <si>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</si>
  <si>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</si>
  <si>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</si>
  <si>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</si>
  <si>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</si>
  <si>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</si>
  <si>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</si>
  <si>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</si>
  <si>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</si>
  <si>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</si>
  <si>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</si>
  <si>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</si>
  <si>
    <t>o
x
o</t>
  </si>
  <si>
    <t>x
o
o</t>
  </si>
  <si>
    <t>o
o
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</si>
</sst>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/>
    <xf numFmtId="14" fontId="38" fillId="0" borderId="5" xfId="1" applyNumberFormat="1" applyFont="1" applyBorder="1" applyAlignment="1" applyProtection="1">
      <alignment horizontal="left"/>
      <protection locked="0"/>
    </xf>
    <xf numFmtId="0" fontId="37" fillId="0" borderId="7" xfId="1" applyFont="1" applyBorder="1" applyAlignment="1" applyProtection="1">
      <alignment horizontal="left" vertical="center"/>
      <protection locked="0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x05iql/OneDrive%20-%20Education%20Vaud/Cours/2022-2023/T1/P_DEV/m-XCL-AutoEvaluation-Grp2A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l Asfar_Ahmad"/>
      <sheetName val="Dormond_Théo"/>
      <sheetName val="Dussault_Morgan"/>
      <sheetName val="Eklu_Samuel"/>
      <sheetName val="Jakupovic_Azur"/>
      <sheetName val="Kablouti_Adam"/>
      <sheetName val="Kadirolli_Veprim"/>
      <sheetName val="Martins Fernandes_Dylan"/>
      <sheetName val="Naylor_Natasha"/>
      <sheetName val="Oji_Alec"/>
      <sheetName val="Paul_Luca"/>
      <sheetName val="Scordato_Alessio"/>
      <sheetName val="Sivathasan_Sanjaey"/>
      <sheetName val="Wu_Guoxu"/>
      <sheetName val="Yarkov_Maxim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8">
          <cell r="F8" t="str">
            <v>Grp2C</v>
          </cell>
        </row>
        <row r="9">
          <cell r="C9" t="str">
            <v>Martins Fernandes_Dylan</v>
          </cell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2">
    <pageSetUpPr fitToPage="1"/>
  </sheetPr>
  <dimension ref="A1:W83"/>
  <sheetViews>
    <sheetView showGridLines="0" tabSelected="1" zoomScale="85" zoomScaleNormal="85" workbookViewId="0">
      <selection activeCell="J9" sqref="J9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72" t="s">
        <v>1</v>
      </c>
      <c r="Q1" s="172"/>
      <c r="R1" s="172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[1]Automation!C9</f>
        <v>Martins Fernandes_Dylan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73" t="str">
        <f>[1]Automation!F12</f>
        <v>29.8.2022 - 9.1.2023</v>
      </c>
      <c r="O4" s="173"/>
      <c r="P4" s="173"/>
      <c r="Q4" s="173"/>
      <c r="R4" s="173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74" t="str">
        <f>[1]INDICATEURS!E7</f>
        <v>LARGEMENT ACQUIS
5.5 ou 6.0</v>
      </c>
      <c r="F7" s="175"/>
      <c r="G7" s="175"/>
      <c r="H7" s="176" t="str">
        <f>[1]INDICATEURS!H7</f>
        <v>SUFFISANT
4.0, 4.5 ou 5.0</v>
      </c>
      <c r="I7" s="177"/>
      <c r="J7" s="177"/>
      <c r="K7" s="178" t="str">
        <f>[1]INDICATEURS!K7</f>
        <v>INSUFFISANT
2.5, 3.0 ou 3.5</v>
      </c>
      <c r="L7" s="179"/>
      <c r="M7" s="179"/>
      <c r="N7" s="180" t="str">
        <f>[1]INDICATEURS!N7</f>
        <v>NON ACQUIS
1.0, 1.5, ou 2.0</v>
      </c>
      <c r="O7" s="181"/>
      <c r="P7" s="181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>
      <c r="A8" s="7"/>
      <c r="B8" s="182" t="str">
        <f>[1]INDICATEURS!B8</f>
        <v>COMPÉTENCES</v>
      </c>
      <c r="C8" s="185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9</v>
      </c>
      <c r="F8" s="58" t="str">
        <f>[1]INDICATEURS!F8</f>
        <v>Travaille rapidement et de façon optimale</v>
      </c>
      <c r="G8" s="59"/>
      <c r="H8" s="60" t="s">
        <v>17</v>
      </c>
      <c r="I8" s="61" t="str">
        <f>[1]INDICATEURS!I8</f>
        <v>Respecte les délais fixés avec un rythme normal</v>
      </c>
      <c r="J8" s="62">
        <v>4</v>
      </c>
      <c r="K8" s="63" t="s">
        <v>9</v>
      </c>
      <c r="L8" s="64" t="str">
        <f>[1]INDICATEURS!L8</f>
        <v>Travaille lentement et ne respecte pas vraiment les délais</v>
      </c>
      <c r="M8" s="65">
        <v>3.5</v>
      </c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 t="str">
        <f t="shared" ref="R8:R15" si="0">IF(COUNT(G8,J8,M8,P8)=0,"",IF(COUNT(G8,J8,M8,P8)&lt;&gt;1,"ERREUR",Q8*(G8+J8+M8+P8)))</f>
        <v>ERREUR</v>
      </c>
      <c r="S8" s="13"/>
    </row>
    <row r="9" spans="1:23" ht="100.15" customHeight="1">
      <c r="A9" s="7"/>
      <c r="B9" s="183"/>
      <c r="C9" s="186"/>
      <c r="D9" s="71" t="str">
        <f>[1]INDICATEURS!D9</f>
        <v>Conscience professionnelle
Qualité du travail
[JDT, Commentaires]</v>
      </c>
      <c r="E9" s="72" t="s">
        <v>16</v>
      </c>
      <c r="F9" s="73" t="str">
        <f>[1]INDICATEURS!F9</f>
        <v>Produit un travail parfaitement utilisable et transmissible sans retouches</v>
      </c>
      <c r="G9" s="74">
        <v>6</v>
      </c>
      <c r="H9" s="75" t="s">
        <v>9</v>
      </c>
      <c r="I9" s="76" t="str">
        <f>[1]INDICATEURS!I9</f>
        <v>Produit un travail utilisable, et transmissible, moyennant quelques retouches</v>
      </c>
      <c r="J9" s="77"/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6</v>
      </c>
      <c r="S9" s="13"/>
    </row>
    <row r="10" spans="1:23" ht="100.15" customHeight="1" thickBot="1">
      <c r="A10" s="7"/>
      <c r="B10" s="183"/>
      <c r="C10" s="186"/>
      <c r="D10" s="71" t="str">
        <f>[1]INDICATEURS!D10</f>
        <v>Connaissances professionnelles
Techniques enseignées
[Types de variable, boucles, tableaux, algorithmes]</v>
      </c>
      <c r="E10" s="86" t="s">
        <v>9</v>
      </c>
      <c r="F10" s="73" t="str">
        <f>[1]INDICATEURS!F10</f>
        <v>Intègre totalement dans sa pratique les notions apprises</v>
      </c>
      <c r="G10" s="74"/>
      <c r="H10" s="87" t="s">
        <v>16</v>
      </c>
      <c r="I10" s="88" t="str">
        <f>[1]INDICATEURS!I10</f>
        <v>Intègre relativement dans sa pratique les notions théoriques apprises</v>
      </c>
      <c r="J10" s="89">
        <v>5</v>
      </c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5</v>
      </c>
      <c r="S10" s="13"/>
    </row>
    <row r="11" spans="1:23" ht="100.15" customHeight="1" thickTop="1">
      <c r="A11" s="7"/>
      <c r="B11" s="183"/>
      <c r="C11" s="187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17</v>
      </c>
      <c r="I11" s="95" t="str">
        <f>[1]INDICATEURS!I11</f>
        <v>Respecte à peu près les règles et processus de travail</v>
      </c>
      <c r="J11" s="96">
        <v>4</v>
      </c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4</v>
      </c>
      <c r="S11" s="13"/>
    </row>
    <row r="12" spans="1:23" ht="100.15" customHeight="1">
      <c r="A12" s="7"/>
      <c r="B12" s="183"/>
      <c r="C12" s="188"/>
      <c r="D12" s="102" t="str">
        <f>[1]INDICATEURS!D12</f>
        <v>Expression orale et écrite
Technique de présentation
[Commentaires (Doxygen), Orthographe JDT, propreté du code]</v>
      </c>
      <c r="E12" s="103" t="s">
        <v>16</v>
      </c>
      <c r="F12" s="104" t="str">
        <f>[1]INDICATEURS!F12</f>
        <v>Maîtrise parfaitement les différents moyens et outils de communication et de documentation</v>
      </c>
      <c r="G12" s="105">
        <v>6</v>
      </c>
      <c r="H12" s="106" t="s">
        <v>9</v>
      </c>
      <c r="I12" s="107" t="str">
        <f>[1]INDICATEURS!I12</f>
        <v>Utilise les différents moyens et outils de communication et de documentation</v>
      </c>
      <c r="J12" s="108"/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6</v>
      </c>
      <c r="S12" s="13"/>
    </row>
    <row r="13" spans="1:23" ht="100.15" customHeight="1" thickBot="1">
      <c r="A13" s="7"/>
      <c r="B13" s="183"/>
      <c r="C13" s="189"/>
      <c r="D13" s="117" t="str">
        <f>[1]INDICATEURS!D13</f>
        <v>Approche écologique et économique
[Ecran/Multiprise, Moteur de recherche Ecosia, Utilisation mémoire/CPU]</v>
      </c>
      <c r="E13" s="86" t="s">
        <v>9</v>
      </c>
      <c r="F13" s="118" t="str">
        <f>[1]INDICATEURS!F13</f>
        <v>Recourt systématiquement aux technologies et moyens qui ménagent les ressources et les coûts</v>
      </c>
      <c r="G13" s="119"/>
      <c r="H13" s="87" t="s">
        <v>9</v>
      </c>
      <c r="I13" s="120" t="str">
        <f>[1]INDICATEURS!I13</f>
        <v>Utilise les technologies et moyens qui ménagent les ressources et les coûts</v>
      </c>
      <c r="J13" s="121">
        <v>4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>
        <f t="shared" si="0"/>
        <v>0</v>
      </c>
      <c r="S13" s="13"/>
    </row>
    <row r="14" spans="1:23" ht="100.15" customHeight="1" thickTop="1" thickBot="1">
      <c r="A14" s="7"/>
      <c r="B14" s="183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15</v>
      </c>
      <c r="F14" s="118" t="str">
        <f>[1]INDICATEURS!F14</f>
        <v>Influence positivement le groupe, manifeste un esprit entreprenant, constructif et cherche des solutions</v>
      </c>
      <c r="G14" s="119">
        <v>5.5</v>
      </c>
      <c r="H14" s="87" t="s">
        <v>9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5.5</v>
      </c>
      <c r="S14" s="13"/>
    </row>
    <row r="15" spans="1:23" ht="120" customHeight="1" thickTop="1" thickBot="1">
      <c r="A15" s="7"/>
      <c r="B15" s="184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9</v>
      </c>
      <c r="F15" s="138" t="str">
        <f>[1]INDICATEURS!F15</f>
        <v>Est indépendant, entreprenant, et s'adapte facilement aux changements</v>
      </c>
      <c r="G15" s="139"/>
      <c r="H15" s="140" t="s">
        <v>9</v>
      </c>
      <c r="I15" s="141" t="str">
        <f>[1]INDICATEURS!I15</f>
        <v>A parfois besoin d'aide (justifiée), fait ce qui est attendu de sa personne</v>
      </c>
      <c r="J15" s="142"/>
      <c r="K15" s="143" t="s">
        <v>16</v>
      </c>
      <c r="L15" s="144" t="str">
        <f>[1]INDICATEURS!L15</f>
        <v>A souvent besoin d'aide, minimise ses erreurs et subit les changements</v>
      </c>
      <c r="M15" s="145">
        <v>3.5</v>
      </c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3.5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0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0"/>
      <c r="Q18" s="155"/>
      <c r="R18" s="155"/>
      <c r="S18" s="13"/>
    </row>
    <row r="19" spans="1:19" ht="30" customHeight="1">
      <c r="A19" s="7"/>
      <c r="B19" s="191"/>
      <c r="C19" s="191"/>
      <c r="D19" s="191"/>
      <c r="E19" s="191"/>
      <c r="F19" s="191"/>
      <c r="G19" s="191"/>
      <c r="H19" s="191"/>
      <c r="I19" s="191"/>
      <c r="K19" s="192" t="s">
        <v>12</v>
      </c>
      <c r="L19" s="192"/>
      <c r="M19" s="193"/>
      <c r="N19" s="193"/>
      <c r="O19" s="193"/>
      <c r="P19" s="190"/>
      <c r="Q19" s="155"/>
      <c r="R19" s="155"/>
      <c r="S19" s="13"/>
    </row>
    <row r="20" spans="1:19" ht="30" customHeight="1">
      <c r="A20" s="7"/>
      <c r="B20" s="194"/>
      <c r="C20" s="194"/>
      <c r="D20" s="194"/>
      <c r="E20" s="194"/>
      <c r="F20" s="194"/>
      <c r="G20" s="194"/>
      <c r="H20" s="194"/>
      <c r="I20" s="194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94"/>
      <c r="C21" s="194"/>
      <c r="D21" s="194"/>
      <c r="E21" s="194"/>
      <c r="F21" s="194"/>
      <c r="G21" s="194"/>
      <c r="H21" s="194"/>
      <c r="I21" s="194"/>
      <c r="K21" s="195" t="s">
        <v>13</v>
      </c>
      <c r="L21" s="195"/>
      <c r="M21" s="196"/>
      <c r="N21" s="196"/>
      <c r="O21" s="196"/>
      <c r="P21" s="161"/>
      <c r="Q21" s="162"/>
      <c r="R21" s="162"/>
      <c r="S21" s="13"/>
    </row>
    <row r="22" spans="1:19" ht="30" customHeight="1">
      <c r="A22" s="7"/>
      <c r="B22" s="194"/>
      <c r="C22" s="194"/>
      <c r="D22" s="194"/>
      <c r="E22" s="194"/>
      <c r="F22" s="194"/>
      <c r="G22" s="194"/>
      <c r="H22" s="194"/>
      <c r="I22" s="194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94"/>
      <c r="C23" s="194"/>
      <c r="D23" s="194"/>
      <c r="E23" s="194"/>
      <c r="F23" s="194"/>
      <c r="G23" s="194"/>
      <c r="H23" s="194"/>
      <c r="I23" s="194"/>
      <c r="J23" s="163"/>
      <c r="K23" s="151" t="s">
        <v>14</v>
      </c>
      <c r="L23" s="164"/>
      <c r="M23" s="196"/>
      <c r="N23" s="196"/>
      <c r="O23" s="196"/>
      <c r="P23" s="198"/>
      <c r="Q23" s="200" t="str">
        <f>IF(COUNT(R8:R15)=8,MROUND(SUM(R8:R15)/SUM(Q8:Q15),0.5),"")</f>
        <v/>
      </c>
      <c r="R23" s="201"/>
      <c r="S23" s="13"/>
    </row>
    <row r="24" spans="1:19" ht="30" customHeight="1">
      <c r="A24" s="7"/>
      <c r="B24" s="194"/>
      <c r="C24" s="194"/>
      <c r="D24" s="194"/>
      <c r="E24" s="194"/>
      <c r="F24" s="194"/>
      <c r="G24" s="194"/>
      <c r="H24" s="194"/>
      <c r="I24" s="194"/>
      <c r="J24" s="165"/>
      <c r="K24" s="152"/>
      <c r="L24" s="151"/>
      <c r="M24" s="151"/>
      <c r="N24" s="151"/>
      <c r="O24" s="166"/>
      <c r="P24" s="199"/>
      <c r="Q24" s="202"/>
      <c r="R24" s="203"/>
      <c r="S24" s="13"/>
    </row>
    <row r="25" spans="1:19" ht="28.5" customHeight="1">
      <c r="A25" s="7"/>
      <c r="B25" s="194"/>
      <c r="C25" s="194"/>
      <c r="D25" s="194"/>
      <c r="E25" s="194"/>
      <c r="F25" s="194"/>
      <c r="G25" s="194"/>
      <c r="H25" s="194"/>
      <c r="I25" s="194"/>
      <c r="J25" s="163"/>
      <c r="K25" s="152"/>
      <c r="L25" s="164"/>
      <c r="M25" s="152"/>
      <c r="N25" s="167"/>
      <c r="O25" s="166"/>
      <c r="P25" s="199"/>
      <c r="Q25" s="202"/>
      <c r="R25" s="203"/>
      <c r="S25" s="13"/>
    </row>
    <row r="26" spans="1:19" ht="30" customHeight="1">
      <c r="A26" s="7"/>
      <c r="B26" s="194"/>
      <c r="C26" s="194"/>
      <c r="D26" s="194"/>
      <c r="E26" s="194"/>
      <c r="F26" s="194"/>
      <c r="G26" s="194"/>
      <c r="H26" s="194"/>
      <c r="I26" s="194"/>
      <c r="J26" s="165"/>
      <c r="K26" s="168"/>
      <c r="L26" s="152"/>
      <c r="M26" s="152"/>
      <c r="N26" s="167"/>
      <c r="O26" s="166"/>
      <c r="P26" s="199"/>
      <c r="Q26" s="202"/>
      <c r="R26" s="203"/>
      <c r="S26" s="13"/>
    </row>
    <row r="27" spans="1:19" ht="30" customHeight="1">
      <c r="A27" s="7"/>
      <c r="B27" s="194"/>
      <c r="C27" s="194"/>
      <c r="D27" s="194"/>
      <c r="E27" s="194"/>
      <c r="F27" s="194"/>
      <c r="G27" s="194"/>
      <c r="H27" s="194"/>
      <c r="I27" s="194"/>
      <c r="J27" s="165"/>
      <c r="K27" s="168"/>
      <c r="L27" s="152"/>
      <c r="M27" s="152"/>
      <c r="N27" s="167"/>
      <c r="O27" s="166"/>
      <c r="P27" s="199"/>
      <c r="Q27" s="204"/>
      <c r="R27" s="205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 ht="12.75"/>
    <row r="41" spans="1:19" ht="12.75"/>
    <row r="42" spans="1:19" ht="12.75"/>
    <row r="43" spans="1:19" ht="12.75"/>
    <row r="44" spans="1:19" ht="12.75">
      <c r="L44" s="197"/>
      <c r="M44" s="197"/>
      <c r="N44" s="197"/>
    </row>
    <row r="45" spans="1:19" ht="12.75">
      <c r="L45" s="197"/>
      <c r="M45" s="197"/>
      <c r="N45" s="197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sheetProtection sheet="1" objects="1" scenarios="1" selectLockedCells="1"/>
  <mergeCells count="27"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  <mergeCell ref="B20:I20"/>
    <mergeCell ref="B21:I21"/>
    <mergeCell ref="K21:L21"/>
    <mergeCell ref="M21:O21"/>
    <mergeCell ref="B22:I22"/>
    <mergeCell ref="B8:B15"/>
    <mergeCell ref="C8:C10"/>
    <mergeCell ref="C11:C13"/>
    <mergeCell ref="P17:P19"/>
    <mergeCell ref="B19:I19"/>
    <mergeCell ref="K19:L19"/>
    <mergeCell ref="M19:O19"/>
    <mergeCell ref="P1:R1"/>
    <mergeCell ref="N4:R4"/>
    <mergeCell ref="E7:G7"/>
    <mergeCell ref="H7:J7"/>
    <mergeCell ref="K7:M7"/>
    <mergeCell ref="N7:P7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8" ma:contentTypeDescription="Crée un document." ma:contentTypeScope="" ma:versionID="f813ab756c42af8af494d6605e22e37b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808c042e6474ee35eb4b0b0b71aaa865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231238-6586-49D7-B3CA-4DF476B2640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98d92101-24da-4498-9971-a24673344bd8"/>
    <ds:schemaRef ds:uri="http://schemas.microsoft.com/office/2006/documentManagement/types"/>
    <ds:schemaRef ds:uri="http://www.w3.org/XML/1998/namespace"/>
    <ds:schemaRef ds:uri="http://purl.org/dc/elements/1.1/"/>
    <ds:schemaRef ds:uri="dfa80de1-e9bb-4cf2-893d-d06220b3971a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175347A-ACA1-4382-A9FA-D3D567202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2101-24da-4498-9971-a24673344bd8"/>
    <ds:schemaRef ds:uri="dfa80de1-e9bb-4cf2-893d-d06220b39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F60B6C-FB01-4801-BFF3-935DD04CF7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Martins Fernandes_Dylan</vt:lpstr>
      <vt:lpstr>'Martins Fernandes_Dylan'!Zone_d_impression</vt:lpstr>
    </vt:vector>
  </TitlesOfParts>
  <Manager/>
  <Company>DGEP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Carrel</dc:creator>
  <cp:keywords/>
  <dc:description/>
  <cp:lastModifiedBy>Dylan</cp:lastModifiedBy>
  <cp:revision/>
  <dcterms:created xsi:type="dcterms:W3CDTF">2022-09-28T12:37:57Z</dcterms:created>
  <dcterms:modified xsi:type="dcterms:W3CDTF">2023-01-05T20:43:11Z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</Properties>
</file>