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0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1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k/Documents/ESP32 Projects/DIY-Flow-Bench/ESP32/DIY-Flow-Bench/tools/"/>
    </mc:Choice>
  </mc:AlternateContent>
  <xr:revisionPtr revIDLastSave="0" documentId="13_ncr:1_{BF5266D7-61DD-0B4D-AB5B-B68C45B0DE34}" xr6:coauthVersionLast="47" xr6:coauthVersionMax="47" xr10:uidLastSave="{00000000-0000-0000-0000-000000000000}"/>
  <bookViews>
    <workbookView xWindow="6560" yWindow="2040" windowWidth="38640" windowHeight="26100" firstSheet="2" activeTab="9" xr2:uid="{EC0892FA-5DA3-7E47-BB6C-E5D06FFD2075}"/>
  </bookViews>
  <sheets>
    <sheet name="ACDELCO_92281162" sheetId="2" r:id="rId1"/>
    <sheet name="BOSCH_0280218067" sheetId="1" r:id="rId2"/>
    <sheet name="DELPHI AF10118 " sheetId="9" r:id="rId3"/>
    <sheet name="BOSCH_0280002421" sheetId="4" r:id="rId4"/>
    <sheet name="BOSCH_0280218008" sheetId="5" r:id="rId5"/>
    <sheet name="BOSCH 0280218038" sheetId="11" r:id="rId6"/>
    <sheet name="BOSCH 0280217531" sheetId="6" r:id="rId7"/>
    <sheet name="BOSCH 0280218019 " sheetId="7" r:id="rId8"/>
    <sheet name="BOSCH 0280217123" sheetId="8" r:id="rId9"/>
    <sheet name="VDO_5WK96132Z" sheetId="12" r:id="rId10"/>
    <sheet name="MH95_3000_100" sheetId="10" r:id="rId11"/>
    <sheet name="CALCS" sheetId="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6" i="12" l="1" a="1"/>
  <c r="E6" i="12" s="1"/>
  <c r="E5" i="12" a="1"/>
  <c r="E5" i="12" s="1"/>
  <c r="E4" i="12" a="1"/>
  <c r="E4" i="12" s="1"/>
  <c r="I4" i="12"/>
  <c r="J4" i="12"/>
  <c r="E53" i="12"/>
  <c r="E52" i="12"/>
  <c r="E51" i="12"/>
  <c r="K8" i="12"/>
  <c r="E56" i="12" s="1"/>
  <c r="J8" i="12"/>
  <c r="E55" i="12" s="1"/>
  <c r="I8" i="12"/>
  <c r="E54" i="12" s="1"/>
  <c r="H8" i="12"/>
  <c r="G8" i="12"/>
  <c r="F8" i="12"/>
  <c r="E8" i="12"/>
  <c r="E50" i="12" s="1"/>
  <c r="O27" i="11"/>
  <c r="O28" i="11"/>
  <c r="O29" i="11"/>
  <c r="O30" i="11"/>
  <c r="O31" i="11"/>
  <c r="O32" i="11"/>
  <c r="O33" i="11"/>
  <c r="O34" i="11"/>
  <c r="O35" i="11"/>
  <c r="O26" i="11"/>
  <c r="O21" i="11"/>
  <c r="N21" i="11"/>
  <c r="E54" i="11"/>
  <c r="E52" i="11"/>
  <c r="E51" i="11"/>
  <c r="K8" i="11"/>
  <c r="E56" i="11" s="1"/>
  <c r="J8" i="11"/>
  <c r="E55" i="11" s="1"/>
  <c r="I8" i="11"/>
  <c r="H8" i="11"/>
  <c r="E53" i="11" s="1"/>
  <c r="G8" i="11"/>
  <c r="F8" i="11"/>
  <c r="E8" i="11"/>
  <c r="E50" i="11" s="1"/>
  <c r="E6" i="11" a="1"/>
  <c r="E6" i="11" s="1"/>
  <c r="E5" i="11" a="1"/>
  <c r="I5" i="11" s="1"/>
  <c r="G10" i="11" s="1"/>
  <c r="F52" i="11" s="1"/>
  <c r="E4" i="11" a="1"/>
  <c r="K4" i="11" s="1"/>
  <c r="E9" i="11" s="1"/>
  <c r="G113" i="1"/>
  <c r="G112" i="1"/>
  <c r="G111" i="1"/>
  <c r="G110" i="1"/>
  <c r="G109" i="1"/>
  <c r="G108" i="1"/>
  <c r="G107" i="1"/>
  <c r="F113" i="1"/>
  <c r="F112" i="1"/>
  <c r="F111" i="1"/>
  <c r="F110" i="1"/>
  <c r="F109" i="1"/>
  <c r="F108" i="1"/>
  <c r="F107" i="1"/>
  <c r="F64" i="1" a="1"/>
  <c r="F64" i="1" s="1"/>
  <c r="F63" i="1" a="1"/>
  <c r="F63" i="1" s="1"/>
  <c r="D150" i="1" a="1"/>
  <c r="D151" i="1" a="1"/>
  <c r="D152" i="1" a="1"/>
  <c r="D153" i="1" a="1"/>
  <c r="D154" i="1" a="1"/>
  <c r="D155" i="1" a="1"/>
  <c r="D156" i="1" a="1"/>
  <c r="D157" i="1" a="1"/>
  <c r="D158" i="1" a="1"/>
  <c r="D159" i="1" a="1"/>
  <c r="D160" i="1" a="1"/>
  <c r="D161" i="1" a="1"/>
  <c r="D162" i="1" a="1"/>
  <c r="D163" i="1" a="1"/>
  <c r="D164" i="1" a="1"/>
  <c r="D165" i="1" a="1"/>
  <c r="D166" i="1" a="1"/>
  <c r="D167" i="1" a="1"/>
  <c r="D168" i="1" a="1"/>
  <c r="D169" i="1" a="1"/>
  <c r="D170" i="1" a="1"/>
  <c r="D171" i="1" a="1"/>
  <c r="D172" i="1" a="1"/>
  <c r="D173" i="1" a="1"/>
  <c r="D174" i="1" a="1"/>
  <c r="D175" i="1" a="1"/>
  <c r="D176" i="1" a="1"/>
  <c r="D177" i="1" a="1"/>
  <c r="D178" i="1" a="1"/>
  <c r="D179" i="1" a="1"/>
  <c r="D180" i="1" a="1"/>
  <c r="D181" i="1" a="1"/>
  <c r="D182" i="1" a="1"/>
  <c r="D183" i="1" a="1"/>
  <c r="D184" i="1" a="1"/>
  <c r="D185" i="1" a="1"/>
  <c r="D186" i="1" a="1"/>
  <c r="D187" i="1" a="1"/>
  <c r="D188" i="1" a="1"/>
  <c r="D189" i="1" a="1"/>
  <c r="D190" i="1" a="1"/>
  <c r="D191" i="1" a="1"/>
  <c r="D192" i="1" a="1"/>
  <c r="D193" i="1" a="1"/>
  <c r="D194" i="1" a="1"/>
  <c r="D195" i="1" a="1"/>
  <c r="D196" i="1" a="1"/>
  <c r="D197" i="1" a="1"/>
  <c r="D198" i="1" a="1"/>
  <c r="D199" i="1" a="1"/>
  <c r="D200" i="1" a="1"/>
  <c r="D201" i="1" a="1"/>
  <c r="D202" i="1" a="1"/>
  <c r="D203" i="1" a="1"/>
  <c r="D204" i="1" a="1"/>
  <c r="D205" i="1" a="1"/>
  <c r="D206" i="1" a="1"/>
  <c r="D207" i="1" a="1"/>
  <c r="D208" i="1" a="1"/>
  <c r="D209" i="1" a="1"/>
  <c r="D210" i="1" a="1"/>
  <c r="D211" i="1" a="1"/>
  <c r="D212" i="1" a="1"/>
  <c r="D213" i="1" a="1"/>
  <c r="D214" i="1" a="1"/>
  <c r="D215" i="1" a="1"/>
  <c r="D216" i="1" a="1"/>
  <c r="D217" i="1" a="1"/>
  <c r="D218" i="1" a="1"/>
  <c r="D219" i="1" a="1"/>
  <c r="D220" i="1" a="1"/>
  <c r="D221" i="1" a="1"/>
  <c r="D222" i="1" a="1"/>
  <c r="D223" i="1" a="1"/>
  <c r="D224" i="1" a="1"/>
  <c r="D225" i="1" a="1"/>
  <c r="D226" i="1" a="1"/>
  <c r="D227" i="1" a="1"/>
  <c r="D228" i="1" a="1"/>
  <c r="D229" i="1" a="1"/>
  <c r="D230" i="1" a="1"/>
  <c r="D231" i="1" a="1"/>
  <c r="D232" i="1" a="1"/>
  <c r="D233" i="1" a="1"/>
  <c r="D234" i="1" a="1"/>
  <c r="D235" i="1" a="1"/>
  <c r="D236" i="1" a="1"/>
  <c r="D237" i="1" a="1"/>
  <c r="D238" i="1" a="1"/>
  <c r="D239" i="1" a="1"/>
  <c r="D240" i="1" a="1"/>
  <c r="D241" i="1" a="1"/>
  <c r="D242" i="1" a="1"/>
  <c r="D243" i="1" a="1"/>
  <c r="D244" i="1" a="1"/>
  <c r="D245" i="1" a="1"/>
  <c r="D246" i="1" a="1"/>
  <c r="D247" i="1" a="1"/>
  <c r="D248" i="1" a="1"/>
  <c r="D249" i="1" a="1"/>
  <c r="D250" i="1" a="1"/>
  <c r="D251" i="1" a="1"/>
  <c r="D252" i="1" a="1"/>
  <c r="D253" i="1" a="1"/>
  <c r="D254" i="1" a="1"/>
  <c r="D255" i="1" a="1"/>
  <c r="D256" i="1" a="1"/>
  <c r="D257" i="1" a="1"/>
  <c r="D258" i="1" a="1"/>
  <c r="D259" i="1" a="1"/>
  <c r="D260" i="1" a="1"/>
  <c r="D100" i="1" a="1"/>
  <c r="D101" i="1" a="1"/>
  <c r="D102" i="1" a="1"/>
  <c r="D103" i="1" a="1"/>
  <c r="D104" i="1" a="1"/>
  <c r="D105" i="1" a="1"/>
  <c r="D106" i="1" a="1"/>
  <c r="D107" i="1" a="1"/>
  <c r="D108" i="1" a="1"/>
  <c r="D109" i="1" a="1"/>
  <c r="D110" i="1" a="1"/>
  <c r="D111" i="1" a="1"/>
  <c r="D112" i="1" a="1"/>
  <c r="D113" i="1" a="1"/>
  <c r="D114" i="1" a="1"/>
  <c r="D115" i="1" a="1"/>
  <c r="D116" i="1" a="1"/>
  <c r="D117" i="1" a="1"/>
  <c r="D118" i="1" a="1"/>
  <c r="D119" i="1" a="1"/>
  <c r="D120" i="1" a="1"/>
  <c r="D121" i="1" a="1"/>
  <c r="D122" i="1" a="1"/>
  <c r="D123" i="1" a="1"/>
  <c r="D124" i="1" a="1"/>
  <c r="D125" i="1" a="1"/>
  <c r="D126" i="1" a="1"/>
  <c r="D127" i="1" a="1"/>
  <c r="D128" i="1" a="1"/>
  <c r="D129" i="1" a="1"/>
  <c r="D130" i="1" a="1"/>
  <c r="D131" i="1" a="1"/>
  <c r="D132" i="1" a="1"/>
  <c r="D133" i="1" a="1"/>
  <c r="D134" i="1" a="1"/>
  <c r="D135" i="1" a="1"/>
  <c r="D136" i="1" a="1"/>
  <c r="D137" i="1" a="1"/>
  <c r="D138" i="1" a="1"/>
  <c r="D139" i="1" a="1"/>
  <c r="D140" i="1" a="1"/>
  <c r="D141" i="1" a="1"/>
  <c r="D142" i="1" a="1"/>
  <c r="D143" i="1" a="1"/>
  <c r="D144" i="1" a="1"/>
  <c r="D145" i="1" a="1"/>
  <c r="D146" i="1" a="1"/>
  <c r="D147" i="1" a="1"/>
  <c r="D148" i="1" a="1"/>
  <c r="D149" i="1" a="1"/>
  <c r="D57" i="1" a="1"/>
  <c r="D58" i="1" a="1"/>
  <c r="D59" i="1" a="1"/>
  <c r="D60" i="1" a="1"/>
  <c r="D61" i="1" a="1"/>
  <c r="D62" i="1" a="1"/>
  <c r="D63" i="1" a="1"/>
  <c r="D64" i="1" a="1"/>
  <c r="D65" i="1" a="1"/>
  <c r="D66" i="1" a="1"/>
  <c r="D67" i="1" a="1"/>
  <c r="D68" i="1" a="1"/>
  <c r="D69" i="1" a="1"/>
  <c r="D70" i="1" a="1"/>
  <c r="D71" i="1" a="1"/>
  <c r="D72" i="1" a="1"/>
  <c r="D73" i="1" a="1"/>
  <c r="D74" i="1" a="1"/>
  <c r="D75" i="1" a="1"/>
  <c r="D76" i="1" a="1"/>
  <c r="D77" i="1" a="1"/>
  <c r="D78" i="1" a="1"/>
  <c r="D79" i="1" a="1"/>
  <c r="D80" i="1" a="1"/>
  <c r="D81" i="1" a="1"/>
  <c r="D82" i="1" a="1"/>
  <c r="D83" i="1" a="1"/>
  <c r="D84" i="1" a="1"/>
  <c r="D85" i="1" a="1"/>
  <c r="D86" i="1" a="1"/>
  <c r="D87" i="1" a="1"/>
  <c r="D88" i="1" a="1"/>
  <c r="D89" i="1" a="1"/>
  <c r="D90" i="1" a="1"/>
  <c r="D91" i="1" a="1"/>
  <c r="D92" i="1" a="1"/>
  <c r="D93" i="1" a="1"/>
  <c r="D94" i="1" a="1"/>
  <c r="D95" i="1" a="1"/>
  <c r="D96" i="1" a="1"/>
  <c r="D97" i="1" a="1"/>
  <c r="D98" i="1" a="1"/>
  <c r="D99" i="1" a="1"/>
  <c r="C38" i="1" a="1"/>
  <c r="C39" i="1" a="1"/>
  <c r="C40" i="1" a="1"/>
  <c r="C41" i="1" a="1"/>
  <c r="C42" i="1" a="1"/>
  <c r="C43" i="1" a="1"/>
  <c r="C44" i="1" a="1"/>
  <c r="C45" i="1" a="1"/>
  <c r="C46" i="1" a="1"/>
  <c r="C47" i="1" a="1"/>
  <c r="C48" i="1" a="1"/>
  <c r="C49" i="1" a="1"/>
  <c r="C50" i="1" a="1"/>
  <c r="C51" i="1" a="1"/>
  <c r="C52" i="1" a="1"/>
  <c r="C53" i="1" a="1"/>
  <c r="C54" i="1" a="1"/>
  <c r="C55" i="1" a="1"/>
  <c r="C56" i="1" a="1"/>
  <c r="C57" i="1" a="1"/>
  <c r="C58" i="1" a="1"/>
  <c r="C59" i="1" a="1"/>
  <c r="C60" i="1" a="1"/>
  <c r="C61" i="1" a="1"/>
  <c r="C62" i="1" a="1"/>
  <c r="C63" i="1" a="1"/>
  <c r="C64" i="1" a="1"/>
  <c r="C65" i="1" a="1"/>
  <c r="C66" i="1" a="1"/>
  <c r="C67" i="1" a="1"/>
  <c r="C68" i="1" a="1"/>
  <c r="C69" i="1" a="1"/>
  <c r="C70" i="1" a="1"/>
  <c r="C71" i="1" a="1"/>
  <c r="C72" i="1" a="1"/>
  <c r="C73" i="1" a="1"/>
  <c r="C74" i="1" a="1"/>
  <c r="C75" i="1" a="1"/>
  <c r="C76" i="1" a="1"/>
  <c r="C77" i="1" a="1"/>
  <c r="C78" i="1" a="1"/>
  <c r="C79" i="1" a="1"/>
  <c r="C80" i="1" a="1"/>
  <c r="C81" i="1" a="1"/>
  <c r="C82" i="1" a="1"/>
  <c r="C83" i="1" a="1"/>
  <c r="C84" i="1" a="1"/>
  <c r="C85" i="1" a="1"/>
  <c r="C86" i="1" a="1"/>
  <c r="C87" i="1" a="1"/>
  <c r="C88" i="1" a="1"/>
  <c r="C89" i="1" a="1"/>
  <c r="C90" i="1" a="1"/>
  <c r="C91" i="1" a="1"/>
  <c r="C92" i="1" a="1"/>
  <c r="C93" i="1" a="1"/>
  <c r="C94" i="1" a="1"/>
  <c r="C95" i="1" a="1"/>
  <c r="C96" i="1" a="1"/>
  <c r="C97" i="1" a="1"/>
  <c r="C98" i="1" a="1"/>
  <c r="C99" i="1" a="1"/>
  <c r="C100" i="1" a="1"/>
  <c r="C101" i="1" a="1"/>
  <c r="C102" i="1" a="1"/>
  <c r="C103" i="1" a="1"/>
  <c r="C104" i="1" a="1"/>
  <c r="C105" i="1" a="1"/>
  <c r="C106" i="1" a="1"/>
  <c r="C107" i="1" a="1"/>
  <c r="C108" i="1" a="1"/>
  <c r="C109" i="1" a="1"/>
  <c r="C110" i="1" a="1"/>
  <c r="C111" i="1" a="1"/>
  <c r="C112" i="1" a="1"/>
  <c r="C113" i="1" a="1"/>
  <c r="C114" i="1" a="1"/>
  <c r="C115" i="1" a="1"/>
  <c r="C116" i="1" a="1"/>
  <c r="C117" i="1" a="1"/>
  <c r="C118" i="1" a="1"/>
  <c r="C119" i="1" a="1"/>
  <c r="C120" i="1" a="1"/>
  <c r="C121" i="1" a="1"/>
  <c r="C122" i="1" a="1"/>
  <c r="C123" i="1" a="1"/>
  <c r="C124" i="1" a="1"/>
  <c r="C125" i="1" a="1"/>
  <c r="C126" i="1" a="1"/>
  <c r="C127" i="1" a="1"/>
  <c r="C128" i="1" a="1"/>
  <c r="C129" i="1" a="1"/>
  <c r="C130" i="1" a="1"/>
  <c r="C131" i="1" a="1"/>
  <c r="C132" i="1" a="1"/>
  <c r="C133" i="1" a="1"/>
  <c r="C134" i="1" a="1"/>
  <c r="C135" i="1" a="1"/>
  <c r="C136" i="1" a="1"/>
  <c r="C137" i="1" a="1"/>
  <c r="C138" i="1" a="1"/>
  <c r="C139" i="1" a="1"/>
  <c r="C140" i="1" a="1"/>
  <c r="C141" i="1" a="1"/>
  <c r="C142" i="1" a="1"/>
  <c r="C143" i="1" a="1"/>
  <c r="C144" i="1" a="1"/>
  <c r="C145" i="1" a="1"/>
  <c r="C146" i="1" a="1"/>
  <c r="C147" i="1" a="1"/>
  <c r="C148" i="1" a="1"/>
  <c r="C149" i="1" a="1"/>
  <c r="C150" i="1" a="1"/>
  <c r="C151" i="1" a="1"/>
  <c r="C152" i="1" a="1"/>
  <c r="C153" i="1" a="1"/>
  <c r="C154" i="1" a="1"/>
  <c r="C155" i="1" a="1"/>
  <c r="C156" i="1" a="1"/>
  <c r="C157" i="1" a="1"/>
  <c r="C158" i="1" a="1"/>
  <c r="C159" i="1" a="1"/>
  <c r="C160" i="1" a="1"/>
  <c r="C161" i="1" a="1"/>
  <c r="C162" i="1" a="1"/>
  <c r="C163" i="1" a="1"/>
  <c r="C164" i="1" a="1"/>
  <c r="C165" i="1" a="1"/>
  <c r="C166" i="1" a="1"/>
  <c r="C167" i="1" a="1"/>
  <c r="C168" i="1" a="1"/>
  <c r="C169" i="1" a="1"/>
  <c r="C170" i="1" a="1"/>
  <c r="C171" i="1" a="1"/>
  <c r="C172" i="1" a="1"/>
  <c r="C173" i="1" a="1"/>
  <c r="C174" i="1" a="1"/>
  <c r="C175" i="1" a="1"/>
  <c r="C176" i="1" a="1"/>
  <c r="C177" i="1" a="1"/>
  <c r="C178" i="1" a="1"/>
  <c r="C179" i="1" a="1"/>
  <c r="C180" i="1" a="1"/>
  <c r="C181" i="1" a="1"/>
  <c r="C182" i="1" a="1"/>
  <c r="C183" i="1" a="1"/>
  <c r="C184" i="1" a="1"/>
  <c r="C185" i="1" a="1"/>
  <c r="C186" i="1" a="1"/>
  <c r="C187" i="1" a="1"/>
  <c r="C188" i="1" a="1"/>
  <c r="C189" i="1" a="1"/>
  <c r="C190" i="1" a="1"/>
  <c r="C191" i="1" a="1"/>
  <c r="C192" i="1" a="1"/>
  <c r="C193" i="1" a="1"/>
  <c r="C194" i="1" a="1"/>
  <c r="C195" i="1" a="1"/>
  <c r="C196" i="1" a="1"/>
  <c r="C197" i="1" a="1"/>
  <c r="C198" i="1" a="1"/>
  <c r="C199" i="1" a="1"/>
  <c r="C200" i="1" a="1"/>
  <c r="C201" i="1" a="1"/>
  <c r="C202" i="1" a="1"/>
  <c r="C203" i="1" a="1"/>
  <c r="C204" i="1" a="1"/>
  <c r="C205" i="1" a="1"/>
  <c r="C206" i="1" a="1"/>
  <c r="C207" i="1" a="1"/>
  <c r="C208" i="1" a="1"/>
  <c r="C209" i="1" a="1"/>
  <c r="C210" i="1" a="1"/>
  <c r="C211" i="1" a="1"/>
  <c r="C212" i="1" a="1"/>
  <c r="C213" i="1" a="1"/>
  <c r="C214" i="1" a="1"/>
  <c r="C215" i="1" a="1"/>
  <c r="C216" i="1" a="1"/>
  <c r="C217" i="1" a="1"/>
  <c r="C218" i="1" a="1"/>
  <c r="C219" i="1" a="1"/>
  <c r="C220" i="1" a="1"/>
  <c r="C221" i="1" a="1"/>
  <c r="C222" i="1" a="1"/>
  <c r="C223" i="1" a="1"/>
  <c r="C224" i="1" a="1"/>
  <c r="C225" i="1" a="1"/>
  <c r="C226" i="1" a="1"/>
  <c r="C227" i="1" a="1"/>
  <c r="C228" i="1" a="1"/>
  <c r="C229" i="1" a="1"/>
  <c r="C230" i="1" a="1"/>
  <c r="C231" i="1" a="1"/>
  <c r="C232" i="1" a="1"/>
  <c r="C233" i="1" a="1"/>
  <c r="C234" i="1" a="1"/>
  <c r="C235" i="1" a="1"/>
  <c r="C236" i="1" a="1"/>
  <c r="C237" i="1" a="1"/>
  <c r="C238" i="1" a="1"/>
  <c r="C239" i="1" a="1"/>
  <c r="C240" i="1" a="1"/>
  <c r="C241" i="1" a="1"/>
  <c r="C242" i="1" a="1"/>
  <c r="C243" i="1" a="1"/>
  <c r="C244" i="1" a="1"/>
  <c r="C245" i="1" a="1"/>
  <c r="C246" i="1" a="1"/>
  <c r="C247" i="1" a="1"/>
  <c r="C248" i="1" a="1"/>
  <c r="C249" i="1" a="1"/>
  <c r="C250" i="1" a="1"/>
  <c r="C251" i="1" a="1"/>
  <c r="C252" i="1" a="1"/>
  <c r="C253" i="1" a="1"/>
  <c r="C254" i="1" a="1"/>
  <c r="C255" i="1" a="1"/>
  <c r="C256" i="1" a="1"/>
  <c r="C257" i="1" a="1"/>
  <c r="C258" i="1" a="1"/>
  <c r="C259" i="1" a="1"/>
  <c r="C260" i="1" a="1"/>
  <c r="C7" i="1" a="1"/>
  <c r="C8" i="1" a="1"/>
  <c r="C9" i="1" a="1"/>
  <c r="C10" i="1" a="1"/>
  <c r="C11" i="1" a="1"/>
  <c r="C12" i="1" a="1"/>
  <c r="C13" i="1" a="1"/>
  <c r="C14" i="1" a="1"/>
  <c r="C15" i="1" a="1"/>
  <c r="C16" i="1" a="1"/>
  <c r="C17" i="1" a="1"/>
  <c r="C18" i="1" a="1"/>
  <c r="C19" i="1" a="1"/>
  <c r="C20" i="1" a="1"/>
  <c r="C21" i="1" a="1"/>
  <c r="C22" i="1" a="1"/>
  <c r="C23" i="1" a="1"/>
  <c r="C24" i="1" a="1"/>
  <c r="C25" i="1" a="1"/>
  <c r="C26" i="1" a="1"/>
  <c r="C27" i="1" a="1"/>
  <c r="C28" i="1" a="1"/>
  <c r="C29" i="1" a="1"/>
  <c r="C30" i="1" a="1"/>
  <c r="C31" i="1" a="1"/>
  <c r="C32" i="1" a="1"/>
  <c r="C33" i="1" a="1"/>
  <c r="C34" i="1" a="1"/>
  <c r="C35" i="1" a="1"/>
  <c r="C36" i="1" a="1"/>
  <c r="C37" i="1" a="1"/>
  <c r="C6" i="1" a="1"/>
  <c r="F65" i="1" a="1"/>
  <c r="F65" i="1" s="1"/>
  <c r="F7" i="1" a="1"/>
  <c r="F7" i="1" s="1"/>
  <c r="F6" i="1" a="1"/>
  <c r="F6" i="1" s="1"/>
  <c r="F5" i="1" a="1"/>
  <c r="K5" i="1" s="1"/>
  <c r="L67" i="1"/>
  <c r="K67" i="1"/>
  <c r="J67" i="1"/>
  <c r="I67" i="1"/>
  <c r="H67" i="1"/>
  <c r="G67" i="1"/>
  <c r="F67" i="1"/>
  <c r="J5" i="12" l="1"/>
  <c r="I5" i="12"/>
  <c r="H5" i="12"/>
  <c r="H10" i="12" s="1"/>
  <c r="F53" i="12" s="1"/>
  <c r="G5" i="12"/>
  <c r="F5" i="12"/>
  <c r="J10" i="12" s="1"/>
  <c r="F55" i="12" s="1"/>
  <c r="K5" i="12"/>
  <c r="E10" i="12" s="1"/>
  <c r="F50" i="12" s="1"/>
  <c r="C205" i="12"/>
  <c r="C241" i="12"/>
  <c r="F4" i="12"/>
  <c r="H4" i="12"/>
  <c r="H9" i="12" s="1"/>
  <c r="G4" i="12"/>
  <c r="C144" i="12" s="1"/>
  <c r="K4" i="12"/>
  <c r="C84" i="12" s="1"/>
  <c r="G10" i="12"/>
  <c r="F52" i="12" s="1"/>
  <c r="F9" i="12"/>
  <c r="G9" i="12"/>
  <c r="F10" i="12"/>
  <c r="F51" i="12" s="1"/>
  <c r="I9" i="12"/>
  <c r="K10" i="12"/>
  <c r="F56" i="12" s="1"/>
  <c r="K9" i="12"/>
  <c r="I10" i="12"/>
  <c r="F54" i="12" s="1"/>
  <c r="J5" i="11"/>
  <c r="F10" i="11" s="1"/>
  <c r="F51" i="11" s="1"/>
  <c r="G4" i="11"/>
  <c r="I9" i="11" s="1"/>
  <c r="E5" i="11"/>
  <c r="K10" i="11" s="1"/>
  <c r="F56" i="11" s="1"/>
  <c r="K5" i="11"/>
  <c r="E10" i="11" s="1"/>
  <c r="F50" i="11" s="1"/>
  <c r="F4" i="11"/>
  <c r="J9" i="11" s="1"/>
  <c r="H4" i="11"/>
  <c r="H9" i="11" s="1"/>
  <c r="F5" i="11"/>
  <c r="J10" i="11" s="1"/>
  <c r="F55" i="11" s="1"/>
  <c r="I4" i="11"/>
  <c r="G9" i="11" s="1"/>
  <c r="G5" i="11"/>
  <c r="I10" i="11" s="1"/>
  <c r="F54" i="11" s="1"/>
  <c r="J4" i="11"/>
  <c r="F9" i="11" s="1"/>
  <c r="H5" i="11"/>
  <c r="H10" i="11" s="1"/>
  <c r="F53" i="11" s="1"/>
  <c r="E4" i="11"/>
  <c r="I64" i="1"/>
  <c r="H64" i="1"/>
  <c r="K64" i="1"/>
  <c r="G64" i="1"/>
  <c r="D250" i="1" s="1"/>
  <c r="J64" i="1"/>
  <c r="L64" i="1"/>
  <c r="D136" i="1" s="1"/>
  <c r="K63" i="1"/>
  <c r="J63" i="1"/>
  <c r="H63" i="1"/>
  <c r="G63" i="1"/>
  <c r="I63" i="1"/>
  <c r="I68" i="1" s="1"/>
  <c r="L63" i="1"/>
  <c r="D172" i="1"/>
  <c r="D201" i="1"/>
  <c r="D230" i="1"/>
  <c r="D251" i="1"/>
  <c r="D105" i="1"/>
  <c r="D164" i="1"/>
  <c r="D134" i="1"/>
  <c r="D169" i="1"/>
  <c r="D210" i="1"/>
  <c r="F68" i="1"/>
  <c r="G68" i="1"/>
  <c r="J68" i="1"/>
  <c r="K6" i="1"/>
  <c r="J6" i="1"/>
  <c r="I6" i="1"/>
  <c r="H6" i="1"/>
  <c r="G6" i="1"/>
  <c r="L6" i="1"/>
  <c r="J5" i="1"/>
  <c r="I5" i="1"/>
  <c r="H5" i="1"/>
  <c r="G5" i="1"/>
  <c r="L5" i="1"/>
  <c r="F5" i="1"/>
  <c r="G69" i="1"/>
  <c r="J69" i="1"/>
  <c r="I69" i="1"/>
  <c r="L69" i="1"/>
  <c r="L68" i="1"/>
  <c r="B3" i="3"/>
  <c r="E53" i="10"/>
  <c r="E52" i="10"/>
  <c r="E51" i="10"/>
  <c r="K8" i="10"/>
  <c r="E56" i="10" s="1"/>
  <c r="J8" i="10"/>
  <c r="E55" i="10" s="1"/>
  <c r="I8" i="10"/>
  <c r="E54" i="10" s="1"/>
  <c r="H8" i="10"/>
  <c r="G8" i="10"/>
  <c r="F8" i="10"/>
  <c r="E8" i="10"/>
  <c r="E50" i="10" s="1"/>
  <c r="E6" i="10" a="1"/>
  <c r="E6" i="10" s="1"/>
  <c r="E5" i="10" a="1"/>
  <c r="H5" i="10" s="1"/>
  <c r="H10" i="10" s="1"/>
  <c r="F53" i="10" s="1"/>
  <c r="E4" i="10" a="1"/>
  <c r="J4" i="10" s="1"/>
  <c r="F9" i="10" s="1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E6" i="2" a="1"/>
  <c r="E6" i="2" s="1"/>
  <c r="E5" i="2" a="1"/>
  <c r="E5" i="2" s="1"/>
  <c r="K10" i="2" s="1"/>
  <c r="F56" i="2" s="1"/>
  <c r="E4" i="2" a="1"/>
  <c r="E4" i="2" s="1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E6" i="9" a="1"/>
  <c r="E6" i="9" s="1"/>
  <c r="E5" i="9" a="1"/>
  <c r="E5" i="9" s="1"/>
  <c r="E4" i="9" a="1"/>
  <c r="E4" i="9" s="1"/>
  <c r="E53" i="9"/>
  <c r="E52" i="9"/>
  <c r="E51" i="9"/>
  <c r="K8" i="9"/>
  <c r="E56" i="9" s="1"/>
  <c r="J8" i="9"/>
  <c r="E55" i="9" s="1"/>
  <c r="I8" i="9"/>
  <c r="E54" i="9" s="1"/>
  <c r="H8" i="9"/>
  <c r="G8" i="9"/>
  <c r="F8" i="9"/>
  <c r="E8" i="9"/>
  <c r="E50" i="9" s="1"/>
  <c r="E6" i="8" a="1"/>
  <c r="E6" i="8" s="1"/>
  <c r="E5" i="8" a="1"/>
  <c r="E5" i="8" s="1"/>
  <c r="E4" i="8" a="1"/>
  <c r="E4" i="8" s="1"/>
  <c r="E6" i="7" a="1"/>
  <c r="E6" i="7" s="1"/>
  <c r="E5" i="7" a="1"/>
  <c r="E5" i="7" s="1"/>
  <c r="E4" i="7" a="1"/>
  <c r="E4" i="7" s="1"/>
  <c r="E6" i="6" a="1"/>
  <c r="E6" i="6" s="1"/>
  <c r="E5" i="6" a="1"/>
  <c r="E5" i="6" s="1"/>
  <c r="E4" i="6" a="1"/>
  <c r="E4" i="6" s="1"/>
  <c r="E54" i="8"/>
  <c r="E51" i="8"/>
  <c r="K8" i="8"/>
  <c r="E56" i="8" s="1"/>
  <c r="J8" i="8"/>
  <c r="E55" i="8" s="1"/>
  <c r="I8" i="8"/>
  <c r="H8" i="8"/>
  <c r="E53" i="8" s="1"/>
  <c r="G8" i="8"/>
  <c r="E52" i="8" s="1"/>
  <c r="F8" i="8"/>
  <c r="E8" i="8"/>
  <c r="E50" i="8" s="1"/>
  <c r="E54" i="7"/>
  <c r="E52" i="7"/>
  <c r="E51" i="7"/>
  <c r="K8" i="7"/>
  <c r="E56" i="7" s="1"/>
  <c r="J8" i="7"/>
  <c r="E55" i="7" s="1"/>
  <c r="I8" i="7"/>
  <c r="H8" i="7"/>
  <c r="E53" i="7" s="1"/>
  <c r="G8" i="7"/>
  <c r="F8" i="7"/>
  <c r="E8" i="7"/>
  <c r="E50" i="7" s="1"/>
  <c r="E54" i="6"/>
  <c r="E52" i="6"/>
  <c r="E51" i="6"/>
  <c r="K8" i="6"/>
  <c r="E56" i="6" s="1"/>
  <c r="J8" i="6"/>
  <c r="E55" i="6" s="1"/>
  <c r="I8" i="6"/>
  <c r="H8" i="6"/>
  <c r="E53" i="6" s="1"/>
  <c r="G8" i="6"/>
  <c r="F8" i="6"/>
  <c r="E8" i="6"/>
  <c r="E50" i="6" s="1"/>
  <c r="E6" i="5" a="1"/>
  <c r="E6" i="5" s="1"/>
  <c r="E5" i="5" a="1"/>
  <c r="E5" i="5" s="1"/>
  <c r="E4" i="5" a="1"/>
  <c r="E4" i="5" s="1"/>
  <c r="E55" i="5"/>
  <c r="E54" i="5"/>
  <c r="E51" i="5"/>
  <c r="K8" i="5"/>
  <c r="E56" i="5" s="1"/>
  <c r="J8" i="5"/>
  <c r="I8" i="5"/>
  <c r="H8" i="5"/>
  <c r="E53" i="5" s="1"/>
  <c r="G8" i="5"/>
  <c r="E52" i="5" s="1"/>
  <c r="F8" i="5"/>
  <c r="E8" i="5"/>
  <c r="E50" i="5" s="1"/>
  <c r="F56" i="4"/>
  <c r="E56" i="4"/>
  <c r="F55" i="4"/>
  <c r="E55" i="4"/>
  <c r="F54" i="4"/>
  <c r="E54" i="4"/>
  <c r="F53" i="4"/>
  <c r="E53" i="4"/>
  <c r="F52" i="4"/>
  <c r="E52" i="4"/>
  <c r="F51" i="4"/>
  <c r="E51" i="4"/>
  <c r="F50" i="4"/>
  <c r="E50" i="4"/>
  <c r="E56" i="2"/>
  <c r="E55" i="2"/>
  <c r="E54" i="2"/>
  <c r="E53" i="2"/>
  <c r="E52" i="2"/>
  <c r="E51" i="2"/>
  <c r="E50" i="2"/>
  <c r="F57" i="1"/>
  <c r="F56" i="1"/>
  <c r="F55" i="1"/>
  <c r="F52" i="1"/>
  <c r="F51" i="1"/>
  <c r="L11" i="1"/>
  <c r="G57" i="1" s="1"/>
  <c r="K10" i="4"/>
  <c r="J10" i="4"/>
  <c r="I10" i="4"/>
  <c r="H10" i="4"/>
  <c r="G10" i="4"/>
  <c r="F10" i="4"/>
  <c r="E10" i="4"/>
  <c r="C15" i="4"/>
  <c r="C7" i="4"/>
  <c r="C8" i="4"/>
  <c r="C9" i="4"/>
  <c r="C10" i="4"/>
  <c r="C11" i="4"/>
  <c r="C12" i="4"/>
  <c r="C13" i="4"/>
  <c r="C14" i="4"/>
  <c r="C6" i="4"/>
  <c r="E4" i="4" a="1"/>
  <c r="E4" i="4" s="1"/>
  <c r="E5" i="4" a="1"/>
  <c r="E5" i="4" s="1"/>
  <c r="E6" i="4"/>
  <c r="L9" i="1"/>
  <c r="K9" i="1"/>
  <c r="J9" i="1"/>
  <c r="I9" i="1"/>
  <c r="F54" i="1" s="1"/>
  <c r="H9" i="1"/>
  <c r="F53" i="1" s="1"/>
  <c r="G9" i="1"/>
  <c r="F9" i="1"/>
  <c r="K8" i="2"/>
  <c r="J8" i="2"/>
  <c r="I8" i="2"/>
  <c r="H8" i="2"/>
  <c r="G8" i="2"/>
  <c r="F8" i="2"/>
  <c r="E8" i="2"/>
  <c r="E8" i="4"/>
  <c r="F8" i="4"/>
  <c r="G8" i="4"/>
  <c r="H8" i="4"/>
  <c r="I8" i="4"/>
  <c r="J8" i="4"/>
  <c r="K8" i="4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C61" i="12" l="1"/>
  <c r="C170" i="12"/>
  <c r="C20" i="12"/>
  <c r="C156" i="12"/>
  <c r="C163" i="12"/>
  <c r="C236" i="12"/>
  <c r="C150" i="12"/>
  <c r="C157" i="12"/>
  <c r="C85" i="12"/>
  <c r="C49" i="12"/>
  <c r="C257" i="12"/>
  <c r="C230" i="12"/>
  <c r="C194" i="12"/>
  <c r="C158" i="12"/>
  <c r="C116" i="12"/>
  <c r="C80" i="12"/>
  <c r="C44" i="12"/>
  <c r="C216" i="12"/>
  <c r="C108" i="12"/>
  <c r="C72" i="12"/>
  <c r="C36" i="12"/>
  <c r="C169" i="12"/>
  <c r="C25" i="12"/>
  <c r="C128" i="12"/>
  <c r="C228" i="12"/>
  <c r="C120" i="12"/>
  <c r="C199" i="12"/>
  <c r="C55" i="12"/>
  <c r="C164" i="12"/>
  <c r="C50" i="12"/>
  <c r="C222" i="12"/>
  <c r="C78" i="12"/>
  <c r="C193" i="12"/>
  <c r="C180" i="12"/>
  <c r="C22" i="12"/>
  <c r="C34" i="12"/>
  <c r="C46" i="12"/>
  <c r="C58" i="12"/>
  <c r="C70" i="12"/>
  <c r="C82" i="12"/>
  <c r="C94" i="12"/>
  <c r="C106" i="12"/>
  <c r="C118" i="12"/>
  <c r="C130" i="12"/>
  <c r="C142" i="12"/>
  <c r="C153" i="12"/>
  <c r="C165" i="12"/>
  <c r="C177" i="12"/>
  <c r="C189" i="12"/>
  <c r="C201" i="12"/>
  <c r="C213" i="12"/>
  <c r="C225" i="12"/>
  <c r="C237" i="12"/>
  <c r="C249" i="12"/>
  <c r="C16" i="12"/>
  <c r="C76" i="12"/>
  <c r="C136" i="12"/>
  <c r="C171" i="12"/>
  <c r="C219" i="12"/>
  <c r="C255" i="12"/>
  <c r="C41" i="12"/>
  <c r="C77" i="12"/>
  <c r="C101" i="12"/>
  <c r="C137" i="12"/>
  <c r="C172" i="12"/>
  <c r="C208" i="12"/>
  <c r="C244" i="12"/>
  <c r="C33" i="12"/>
  <c r="C69" i="12"/>
  <c r="C105" i="12"/>
  <c r="C129" i="12"/>
  <c r="C149" i="12"/>
  <c r="C185" i="12"/>
  <c r="C221" i="12"/>
  <c r="C23" i="12"/>
  <c r="C35" i="12"/>
  <c r="C47" i="12"/>
  <c r="C59" i="12"/>
  <c r="C71" i="12"/>
  <c r="C83" i="12"/>
  <c r="C95" i="12"/>
  <c r="C107" i="12"/>
  <c r="C119" i="12"/>
  <c r="C131" i="12"/>
  <c r="C143" i="12"/>
  <c r="C154" i="12"/>
  <c r="C166" i="12"/>
  <c r="C178" i="12"/>
  <c r="C190" i="12"/>
  <c r="C202" i="12"/>
  <c r="C214" i="12"/>
  <c r="C226" i="12"/>
  <c r="C238" i="12"/>
  <c r="C250" i="12"/>
  <c r="C40" i="12"/>
  <c r="C64" i="12"/>
  <c r="C100" i="12"/>
  <c r="C124" i="12"/>
  <c r="C159" i="12"/>
  <c r="C195" i="12"/>
  <c r="C231" i="12"/>
  <c r="C17" i="12"/>
  <c r="C65" i="12"/>
  <c r="C113" i="12"/>
  <c r="C148" i="12"/>
  <c r="C184" i="12"/>
  <c r="C232" i="12"/>
  <c r="C21" i="12"/>
  <c r="C57" i="12"/>
  <c r="C93" i="12"/>
  <c r="C141" i="12"/>
  <c r="C173" i="12"/>
  <c r="C209" i="12"/>
  <c r="C245" i="12"/>
  <c r="C27" i="12"/>
  <c r="C39" i="12"/>
  <c r="C51" i="12"/>
  <c r="C63" i="12"/>
  <c r="C75" i="12"/>
  <c r="C87" i="12"/>
  <c r="C99" i="12"/>
  <c r="C111" i="12"/>
  <c r="C123" i="12"/>
  <c r="C135" i="12"/>
  <c r="C146" i="12"/>
  <c r="C155" i="12"/>
  <c r="C167" i="12"/>
  <c r="C179" i="12"/>
  <c r="C191" i="12"/>
  <c r="C203" i="12"/>
  <c r="C215" i="12"/>
  <c r="C227" i="12"/>
  <c r="C239" i="12"/>
  <c r="C251" i="12"/>
  <c r="C28" i="12"/>
  <c r="C52" i="12"/>
  <c r="C88" i="12"/>
  <c r="C112" i="12"/>
  <c r="C147" i="12"/>
  <c r="C183" i="12"/>
  <c r="C207" i="12"/>
  <c r="C243" i="12"/>
  <c r="C29" i="12"/>
  <c r="C53" i="12"/>
  <c r="C89" i="12"/>
  <c r="C125" i="12"/>
  <c r="C160" i="12"/>
  <c r="C196" i="12"/>
  <c r="C220" i="12"/>
  <c r="C256" i="12"/>
  <c r="C45" i="12"/>
  <c r="C81" i="12"/>
  <c r="C117" i="12"/>
  <c r="C161" i="12"/>
  <c r="C197" i="12"/>
  <c r="C233" i="12"/>
  <c r="C223" i="12"/>
  <c r="C187" i="12"/>
  <c r="C151" i="12"/>
  <c r="C115" i="12"/>
  <c r="C79" i="12"/>
  <c r="C43" i="12"/>
  <c r="C15" i="12"/>
  <c r="C224" i="12"/>
  <c r="C188" i="12"/>
  <c r="C152" i="12"/>
  <c r="C110" i="12"/>
  <c r="C74" i="12"/>
  <c r="C38" i="12"/>
  <c r="C246" i="12"/>
  <c r="C210" i="12"/>
  <c r="C174" i="12"/>
  <c r="C138" i="12"/>
  <c r="C102" i="12"/>
  <c r="C66" i="12"/>
  <c r="C30" i="12"/>
  <c r="C97" i="12"/>
  <c r="C206" i="12"/>
  <c r="C56" i="12"/>
  <c r="C48" i="12"/>
  <c r="C127" i="12"/>
  <c r="C19" i="12"/>
  <c r="C122" i="12"/>
  <c r="C14" i="12"/>
  <c r="C42" i="12"/>
  <c r="C121" i="12"/>
  <c r="C252" i="12"/>
  <c r="E9" i="12"/>
  <c r="C253" i="12"/>
  <c r="C217" i="12"/>
  <c r="C181" i="12"/>
  <c r="C145" i="12"/>
  <c r="C109" i="12"/>
  <c r="C73" i="12"/>
  <c r="C37" i="12"/>
  <c r="C254" i="12"/>
  <c r="C218" i="12"/>
  <c r="C182" i="12"/>
  <c r="C140" i="12"/>
  <c r="C104" i="12"/>
  <c r="C68" i="12"/>
  <c r="C32" i="12"/>
  <c r="C240" i="12"/>
  <c r="C204" i="12"/>
  <c r="C168" i="12"/>
  <c r="C132" i="12"/>
  <c r="C96" i="12"/>
  <c r="C60" i="12"/>
  <c r="C24" i="12"/>
  <c r="C133" i="12"/>
  <c r="C242" i="12"/>
  <c r="C92" i="12"/>
  <c r="C192" i="12"/>
  <c r="C235" i="12"/>
  <c r="C91" i="12"/>
  <c r="C200" i="12"/>
  <c r="C86" i="12"/>
  <c r="C186" i="12"/>
  <c r="C114" i="12"/>
  <c r="C229" i="12"/>
  <c r="J9" i="12"/>
  <c r="C247" i="12"/>
  <c r="C211" i="12"/>
  <c r="C175" i="12"/>
  <c r="C139" i="12"/>
  <c r="C103" i="12"/>
  <c r="C67" i="12"/>
  <c r="C31" i="12"/>
  <c r="C248" i="12"/>
  <c r="C212" i="12"/>
  <c r="C176" i="12"/>
  <c r="C134" i="12"/>
  <c r="C98" i="12"/>
  <c r="C62" i="12"/>
  <c r="C26" i="12"/>
  <c r="C234" i="12"/>
  <c r="C198" i="12"/>
  <c r="C162" i="12"/>
  <c r="C126" i="12"/>
  <c r="C90" i="12"/>
  <c r="C54" i="12"/>
  <c r="C18" i="12"/>
  <c r="C7" i="12"/>
  <c r="C13" i="12"/>
  <c r="C9" i="12"/>
  <c r="C11" i="12"/>
  <c r="C6" i="12"/>
  <c r="C8" i="12"/>
  <c r="C12" i="12"/>
  <c r="C10" i="12"/>
  <c r="C7" i="11"/>
  <c r="C14" i="11"/>
  <c r="K9" i="11"/>
  <c r="C10" i="11"/>
  <c r="C13" i="11"/>
  <c r="C9" i="11"/>
  <c r="C6" i="11"/>
  <c r="C11" i="11"/>
  <c r="C12" i="11"/>
  <c r="C8" i="11"/>
  <c r="F69" i="1"/>
  <c r="D216" i="1"/>
  <c r="D175" i="1"/>
  <c r="D143" i="1"/>
  <c r="D98" i="1"/>
  <c r="D158" i="1"/>
  <c r="D257" i="1"/>
  <c r="D236" i="1"/>
  <c r="D207" i="1"/>
  <c r="D178" i="1"/>
  <c r="D246" i="1"/>
  <c r="D205" i="1"/>
  <c r="D155" i="1"/>
  <c r="D147" i="1"/>
  <c r="D179" i="1"/>
  <c r="D157" i="1"/>
  <c r="D130" i="1"/>
  <c r="D237" i="1"/>
  <c r="D208" i="1"/>
  <c r="D116" i="1"/>
  <c r="D252" i="1"/>
  <c r="D211" i="1"/>
  <c r="D160" i="1"/>
  <c r="D138" i="1"/>
  <c r="D185" i="1"/>
  <c r="D162" i="1"/>
  <c r="D140" i="1"/>
  <c r="D243" i="1"/>
  <c r="D214" i="1"/>
  <c r="D174" i="1"/>
  <c r="D142" i="1"/>
  <c r="D241" i="1"/>
  <c r="D194" i="1"/>
  <c r="D94" i="1"/>
  <c r="D215" i="1"/>
  <c r="D81" i="1"/>
  <c r="D165" i="1"/>
  <c r="D131" i="1"/>
  <c r="D244" i="1"/>
  <c r="D180" i="1"/>
  <c r="D69" i="1"/>
  <c r="D247" i="1"/>
  <c r="D200" i="1"/>
  <c r="D83" i="1"/>
  <c r="D221" i="1"/>
  <c r="D93" i="1"/>
  <c r="D171" i="1"/>
  <c r="C242" i="1"/>
  <c r="C56" i="1"/>
  <c r="D56" i="1"/>
  <c r="C31" i="1"/>
  <c r="D186" i="1"/>
  <c r="D222" i="1"/>
  <c r="D258" i="1"/>
  <c r="D87" i="1"/>
  <c r="D181" i="1"/>
  <c r="D217" i="1"/>
  <c r="D253" i="1"/>
  <c r="D66" i="1"/>
  <c r="D170" i="1"/>
  <c r="D206" i="1"/>
  <c r="D91" i="1"/>
  <c r="D129" i="1"/>
  <c r="D76" i="1"/>
  <c r="D151" i="1"/>
  <c r="D191" i="1"/>
  <c r="D227" i="1"/>
  <c r="D101" i="1"/>
  <c r="D128" i="1"/>
  <c r="D107" i="1"/>
  <c r="D242" i="1"/>
  <c r="D57" i="1"/>
  <c r="D177" i="1"/>
  <c r="D213" i="1"/>
  <c r="D249" i="1"/>
  <c r="D75" i="1"/>
  <c r="D184" i="1"/>
  <c r="D220" i="1"/>
  <c r="D256" i="1"/>
  <c r="D153" i="1"/>
  <c r="D192" i="1"/>
  <c r="D228" i="1"/>
  <c r="D161" i="1"/>
  <c r="D114" i="1"/>
  <c r="D132" i="1"/>
  <c r="D59" i="1"/>
  <c r="D71" i="1"/>
  <c r="D88" i="1"/>
  <c r="D92" i="1"/>
  <c r="D106" i="1"/>
  <c r="D118" i="1"/>
  <c r="D123" i="1"/>
  <c r="D64" i="1"/>
  <c r="D68" i="1"/>
  <c r="D85" i="1"/>
  <c r="D97" i="1"/>
  <c r="D152" i="1"/>
  <c r="D111" i="1"/>
  <c r="D115" i="1"/>
  <c r="D77" i="1"/>
  <c r="D89" i="1"/>
  <c r="D103" i="1"/>
  <c r="D144" i="1"/>
  <c r="D61" i="1"/>
  <c r="D82" i="1"/>
  <c r="D86" i="1"/>
  <c r="D108" i="1"/>
  <c r="D135" i="1"/>
  <c r="D74" i="1"/>
  <c r="D79" i="1"/>
  <c r="D141" i="1"/>
  <c r="D70" i="1"/>
  <c r="D126" i="1"/>
  <c r="D100" i="1"/>
  <c r="D67" i="1"/>
  <c r="D117" i="1"/>
  <c r="D95" i="1"/>
  <c r="D187" i="1"/>
  <c r="D223" i="1"/>
  <c r="D259" i="1"/>
  <c r="D84" i="1"/>
  <c r="D176" i="1"/>
  <c r="D212" i="1"/>
  <c r="D80" i="1"/>
  <c r="D120" i="1"/>
  <c r="D65" i="1"/>
  <c r="D156" i="1"/>
  <c r="D197" i="1"/>
  <c r="D233" i="1"/>
  <c r="D110" i="1"/>
  <c r="D148" i="1"/>
  <c r="D119" i="1"/>
  <c r="D248" i="1"/>
  <c r="D78" i="1"/>
  <c r="D183" i="1"/>
  <c r="D219" i="1"/>
  <c r="D146" i="1"/>
  <c r="D255" i="1"/>
  <c r="D190" i="1"/>
  <c r="D226" i="1"/>
  <c r="D122" i="1"/>
  <c r="K69" i="1"/>
  <c r="D163" i="1"/>
  <c r="D198" i="1"/>
  <c r="D234" i="1"/>
  <c r="D124" i="1"/>
  <c r="D154" i="1"/>
  <c r="D193" i="1"/>
  <c r="D229" i="1"/>
  <c r="D113" i="1"/>
  <c r="D182" i="1"/>
  <c r="D218" i="1"/>
  <c r="D73" i="1"/>
  <c r="D109" i="1"/>
  <c r="D58" i="1"/>
  <c r="D167" i="1"/>
  <c r="D203" i="1"/>
  <c r="D239" i="1"/>
  <c r="D127" i="1"/>
  <c r="D60" i="1"/>
  <c r="D139" i="1"/>
  <c r="D254" i="1"/>
  <c r="D90" i="1"/>
  <c r="D189" i="1"/>
  <c r="D225" i="1"/>
  <c r="D96" i="1"/>
  <c r="D121" i="1"/>
  <c r="D196" i="1"/>
  <c r="D232" i="1"/>
  <c r="D63" i="1"/>
  <c r="D168" i="1"/>
  <c r="D204" i="1"/>
  <c r="D240" i="1"/>
  <c r="D133" i="1"/>
  <c r="D159" i="1"/>
  <c r="D199" i="1"/>
  <c r="D235" i="1"/>
  <c r="D125" i="1"/>
  <c r="D150" i="1"/>
  <c r="D188" i="1"/>
  <c r="D224" i="1"/>
  <c r="D62" i="1"/>
  <c r="D102" i="1"/>
  <c r="D112" i="1"/>
  <c r="D173" i="1"/>
  <c r="D209" i="1"/>
  <c r="D245" i="1"/>
  <c r="D137" i="1"/>
  <c r="D72" i="1"/>
  <c r="D149" i="1"/>
  <c r="D260" i="1"/>
  <c r="D99" i="1"/>
  <c r="D195" i="1"/>
  <c r="D231" i="1"/>
  <c r="D104" i="1"/>
  <c r="D166" i="1"/>
  <c r="D202" i="1"/>
  <c r="D238" i="1"/>
  <c r="D145" i="1"/>
  <c r="H69" i="1"/>
  <c r="H68" i="1"/>
  <c r="C131" i="1"/>
  <c r="C111" i="1"/>
  <c r="C174" i="1"/>
  <c r="C48" i="1"/>
  <c r="C24" i="1"/>
  <c r="C11" i="1"/>
  <c r="C72" i="1"/>
  <c r="C60" i="1"/>
  <c r="C45" i="1"/>
  <c r="C234" i="1"/>
  <c r="C23" i="1"/>
  <c r="C104" i="1"/>
  <c r="C259" i="1"/>
  <c r="C207" i="1"/>
  <c r="C243" i="1"/>
  <c r="C74" i="1"/>
  <c r="C53" i="1"/>
  <c r="C138" i="1"/>
  <c r="C173" i="1"/>
  <c r="C41" i="1"/>
  <c r="C260" i="1"/>
  <c r="C214" i="1"/>
  <c r="C108" i="1"/>
  <c r="C208" i="1"/>
  <c r="C96" i="1"/>
  <c r="C42" i="1"/>
  <c r="C235" i="1"/>
  <c r="C10" i="1"/>
  <c r="C81" i="1"/>
  <c r="C84" i="1"/>
  <c r="C38" i="1"/>
  <c r="C239" i="1"/>
  <c r="C231" i="1"/>
  <c r="C86" i="1"/>
  <c r="C171" i="1"/>
  <c r="C58" i="1"/>
  <c r="C75" i="1"/>
  <c r="C124" i="1"/>
  <c r="C118" i="1"/>
  <c r="C16" i="1"/>
  <c r="C40" i="1"/>
  <c r="C121" i="1"/>
  <c r="C91" i="1"/>
  <c r="C148" i="1"/>
  <c r="C175" i="1"/>
  <c r="C229" i="1"/>
  <c r="C28" i="1"/>
  <c r="C76" i="1"/>
  <c r="C202" i="1"/>
  <c r="C256" i="1"/>
  <c r="C140" i="1"/>
  <c r="C177" i="1"/>
  <c r="C129" i="1"/>
  <c r="C77" i="1"/>
  <c r="C62" i="1"/>
  <c r="C247" i="1"/>
  <c r="C223" i="1"/>
  <c r="C61" i="1"/>
  <c r="C49" i="1"/>
  <c r="C59" i="1"/>
  <c r="C15" i="1"/>
  <c r="C257" i="1"/>
  <c r="C65" i="1"/>
  <c r="C119" i="1"/>
  <c r="C225" i="1"/>
  <c r="C188" i="1"/>
  <c r="C9" i="1"/>
  <c r="C158" i="1"/>
  <c r="C71" i="1"/>
  <c r="C83" i="1"/>
  <c r="C255" i="1"/>
  <c r="C182" i="1"/>
  <c r="C109" i="1"/>
  <c r="C113" i="1"/>
  <c r="C20" i="1"/>
  <c r="C205" i="1"/>
  <c r="C97" i="1"/>
  <c r="C199" i="1"/>
  <c r="C85" i="1"/>
  <c r="C6" i="1"/>
  <c r="C226" i="1"/>
  <c r="C7" i="1"/>
  <c r="C70" i="1"/>
  <c r="C135" i="1"/>
  <c r="C18" i="1"/>
  <c r="C94" i="1"/>
  <c r="C258" i="1"/>
  <c r="C120" i="1"/>
  <c r="C155" i="1"/>
  <c r="C25" i="1"/>
  <c r="C161" i="1"/>
  <c r="C178" i="1"/>
  <c r="C172" i="1"/>
  <c r="C99" i="1"/>
  <c r="C216" i="1"/>
  <c r="C248" i="1"/>
  <c r="C237" i="1"/>
  <c r="C164" i="1"/>
  <c r="C198" i="1"/>
  <c r="C73" i="1"/>
  <c r="C8" i="1"/>
  <c r="C169" i="1"/>
  <c r="C217" i="1"/>
  <c r="C103" i="1"/>
  <c r="C13" i="1"/>
  <c r="C55" i="1"/>
  <c r="C149" i="1"/>
  <c r="C132" i="1"/>
  <c r="C192" i="1"/>
  <c r="C246" i="1"/>
  <c r="C227" i="1"/>
  <c r="C33" i="1"/>
  <c r="C98" i="1"/>
  <c r="C130" i="1"/>
  <c r="C57" i="1"/>
  <c r="C160" i="1"/>
  <c r="C54" i="1"/>
  <c r="C154" i="1"/>
  <c r="C27" i="1"/>
  <c r="C92" i="1"/>
  <c r="C213" i="1"/>
  <c r="C195" i="1"/>
  <c r="C236" i="1"/>
  <c r="C252" i="1"/>
  <c r="C224" i="1"/>
  <c r="C100" i="1"/>
  <c r="C43" i="1"/>
  <c r="C145" i="1"/>
  <c r="C51" i="1"/>
  <c r="C110" i="1"/>
  <c r="C167" i="1"/>
  <c r="C221" i="1"/>
  <c r="C240" i="1"/>
  <c r="C89" i="1"/>
  <c r="C150" i="1"/>
  <c r="C204" i="1"/>
  <c r="C101" i="1"/>
  <c r="C156" i="1"/>
  <c r="C210" i="1"/>
  <c r="C50" i="1"/>
  <c r="C137" i="1"/>
  <c r="C191" i="1"/>
  <c r="C245" i="1"/>
  <c r="C117" i="1"/>
  <c r="C12" i="1"/>
  <c r="C157" i="1"/>
  <c r="C126" i="1"/>
  <c r="C251" i="1"/>
  <c r="C134" i="1"/>
  <c r="C215" i="1"/>
  <c r="C211" i="1"/>
  <c r="C17" i="1"/>
  <c r="C93" i="1"/>
  <c r="C250" i="1"/>
  <c r="C196" i="1"/>
  <c r="C142" i="1"/>
  <c r="C90" i="1"/>
  <c r="C39" i="1"/>
  <c r="C190" i="1"/>
  <c r="C136" i="1"/>
  <c r="C78" i="1"/>
  <c r="C35" i="1"/>
  <c r="C22" i="1"/>
  <c r="C114" i="1"/>
  <c r="C63" i="1"/>
  <c r="C162" i="1"/>
  <c r="C30" i="1"/>
  <c r="C125" i="1"/>
  <c r="C95" i="1"/>
  <c r="C170" i="1"/>
  <c r="C185" i="1"/>
  <c r="C168" i="1"/>
  <c r="C228" i="1"/>
  <c r="C209" i="1"/>
  <c r="C233" i="1"/>
  <c r="C105" i="1"/>
  <c r="C232" i="1"/>
  <c r="C244" i="1"/>
  <c r="C26" i="1"/>
  <c r="C206" i="1"/>
  <c r="C194" i="1"/>
  <c r="C123" i="1"/>
  <c r="C47" i="1"/>
  <c r="C183" i="1"/>
  <c r="C218" i="1"/>
  <c r="C36" i="1"/>
  <c r="C166" i="1"/>
  <c r="C64" i="1"/>
  <c r="C112" i="1"/>
  <c r="C163" i="1"/>
  <c r="C253" i="1"/>
  <c r="C88" i="1"/>
  <c r="C238" i="1"/>
  <c r="C203" i="1"/>
  <c r="C186" i="1"/>
  <c r="C87" i="1"/>
  <c r="C197" i="1"/>
  <c r="C115" i="1"/>
  <c r="C80" i="1"/>
  <c r="C212" i="1"/>
  <c r="C141" i="1"/>
  <c r="C147" i="1"/>
  <c r="C201" i="1"/>
  <c r="C128" i="1"/>
  <c r="C102" i="1"/>
  <c r="C66" i="1"/>
  <c r="C193" i="1"/>
  <c r="C179" i="1"/>
  <c r="C46" i="1"/>
  <c r="C151" i="1"/>
  <c r="C143" i="1"/>
  <c r="C122" i="1"/>
  <c r="C176" i="1"/>
  <c r="C230" i="1"/>
  <c r="C249" i="1"/>
  <c r="C107" i="1"/>
  <c r="C159" i="1"/>
  <c r="C222" i="1"/>
  <c r="C116" i="1"/>
  <c r="C165" i="1"/>
  <c r="C219" i="1"/>
  <c r="C68" i="1"/>
  <c r="C146" i="1"/>
  <c r="C200" i="1"/>
  <c r="C254" i="1"/>
  <c r="C144" i="1"/>
  <c r="C21" i="1"/>
  <c r="C184" i="1"/>
  <c r="C180" i="1"/>
  <c r="C44" i="1"/>
  <c r="C139" i="1"/>
  <c r="C220" i="1"/>
  <c r="C34" i="1"/>
  <c r="C14" i="1"/>
  <c r="C82" i="1"/>
  <c r="C241" i="1"/>
  <c r="C187" i="1"/>
  <c r="C133" i="1"/>
  <c r="C79" i="1"/>
  <c r="C32" i="1"/>
  <c r="C181" i="1"/>
  <c r="C127" i="1"/>
  <c r="C67" i="1"/>
  <c r="C29" i="1"/>
  <c r="C19" i="1"/>
  <c r="C106" i="1"/>
  <c r="C52" i="1"/>
  <c r="C189" i="1"/>
  <c r="C37" i="1"/>
  <c r="C152" i="1"/>
  <c r="C153" i="1"/>
  <c r="C69" i="1"/>
  <c r="K68" i="1"/>
  <c r="I4" i="10"/>
  <c r="G9" i="10" s="1"/>
  <c r="E4" i="10"/>
  <c r="K4" i="10"/>
  <c r="E9" i="10" s="1"/>
  <c r="J5" i="10"/>
  <c r="F10" i="10" s="1"/>
  <c r="F51" i="10" s="1"/>
  <c r="G4" i="10"/>
  <c r="I9" i="10" s="1"/>
  <c r="E5" i="10"/>
  <c r="K10" i="10" s="1"/>
  <c r="F56" i="10" s="1"/>
  <c r="K5" i="10"/>
  <c r="E10" i="10" s="1"/>
  <c r="F50" i="10" s="1"/>
  <c r="I5" i="10"/>
  <c r="G10" i="10" s="1"/>
  <c r="F52" i="10" s="1"/>
  <c r="F4" i="10"/>
  <c r="J9" i="10" s="1"/>
  <c r="H4" i="10"/>
  <c r="H9" i="10" s="1"/>
  <c r="F5" i="10"/>
  <c r="J10" i="10" s="1"/>
  <c r="F55" i="10" s="1"/>
  <c r="K9" i="10"/>
  <c r="G5" i="10"/>
  <c r="I10" i="10" s="1"/>
  <c r="F54" i="10" s="1"/>
  <c r="I5" i="2"/>
  <c r="J5" i="2"/>
  <c r="G5" i="2"/>
  <c r="H5" i="2"/>
  <c r="F5" i="2"/>
  <c r="J10" i="2" s="1"/>
  <c r="F55" i="2" s="1"/>
  <c r="K5" i="2"/>
  <c r="J4" i="2"/>
  <c r="H4" i="2"/>
  <c r="G4" i="2"/>
  <c r="I4" i="2"/>
  <c r="F4" i="2"/>
  <c r="K4" i="2"/>
  <c r="K9" i="2"/>
  <c r="I5" i="9"/>
  <c r="G5" i="9"/>
  <c r="J5" i="9"/>
  <c r="F10" i="9" s="1"/>
  <c r="F51" i="9" s="1"/>
  <c r="H5" i="9"/>
  <c r="H10" i="9" s="1"/>
  <c r="F53" i="9" s="1"/>
  <c r="F5" i="9"/>
  <c r="K5" i="9"/>
  <c r="E10" i="9" s="1"/>
  <c r="F50" i="9" s="1"/>
  <c r="H4" i="9"/>
  <c r="G4" i="9"/>
  <c r="F4" i="9"/>
  <c r="J9" i="9" s="1"/>
  <c r="J4" i="9"/>
  <c r="F9" i="9" s="1"/>
  <c r="I4" i="9"/>
  <c r="G9" i="9" s="1"/>
  <c r="K4" i="9"/>
  <c r="E9" i="9" s="1"/>
  <c r="I9" i="9"/>
  <c r="K10" i="9"/>
  <c r="F56" i="9" s="1"/>
  <c r="H9" i="9"/>
  <c r="J10" i="9"/>
  <c r="F55" i="9" s="1"/>
  <c r="K9" i="9"/>
  <c r="G10" i="9"/>
  <c r="F52" i="9" s="1"/>
  <c r="I10" i="9"/>
  <c r="F54" i="9" s="1"/>
  <c r="J5" i="8"/>
  <c r="I5" i="8"/>
  <c r="G10" i="8" s="1"/>
  <c r="F52" i="8" s="1"/>
  <c r="H5" i="8"/>
  <c r="F5" i="8"/>
  <c r="J10" i="8" s="1"/>
  <c r="F55" i="8" s="1"/>
  <c r="G5" i="8"/>
  <c r="K5" i="8"/>
  <c r="J4" i="8"/>
  <c r="I4" i="8"/>
  <c r="H4" i="8"/>
  <c r="H9" i="8" s="1"/>
  <c r="G4" i="8"/>
  <c r="F4" i="8"/>
  <c r="J9" i="8" s="1"/>
  <c r="K4" i="8"/>
  <c r="E9" i="8" s="1"/>
  <c r="J5" i="7"/>
  <c r="F5" i="7"/>
  <c r="I5" i="7"/>
  <c r="G10" i="7" s="1"/>
  <c r="F52" i="7" s="1"/>
  <c r="H5" i="7"/>
  <c r="H10" i="7" s="1"/>
  <c r="F53" i="7" s="1"/>
  <c r="G5" i="7"/>
  <c r="I10" i="7" s="1"/>
  <c r="F54" i="7" s="1"/>
  <c r="K5" i="7"/>
  <c r="E10" i="7" s="1"/>
  <c r="F50" i="7" s="1"/>
  <c r="I4" i="7"/>
  <c r="H4" i="7"/>
  <c r="F4" i="7"/>
  <c r="J9" i="7" s="1"/>
  <c r="J4" i="7"/>
  <c r="F9" i="7" s="1"/>
  <c r="G4" i="7"/>
  <c r="I9" i="7" s="1"/>
  <c r="K4" i="7"/>
  <c r="E9" i="7" s="1"/>
  <c r="H9" i="7"/>
  <c r="J5" i="6"/>
  <c r="H5" i="6"/>
  <c r="G5" i="6"/>
  <c r="F5" i="6"/>
  <c r="J10" i="6" s="1"/>
  <c r="F55" i="6" s="1"/>
  <c r="I5" i="6"/>
  <c r="G10" i="6" s="1"/>
  <c r="F52" i="6" s="1"/>
  <c r="K5" i="6"/>
  <c r="E10" i="6" s="1"/>
  <c r="F50" i="6" s="1"/>
  <c r="H10" i="6"/>
  <c r="F53" i="6" s="1"/>
  <c r="J4" i="6"/>
  <c r="I4" i="6"/>
  <c r="H4" i="6"/>
  <c r="G4" i="6"/>
  <c r="I9" i="6" s="1"/>
  <c r="F4" i="6"/>
  <c r="J9" i="6" s="1"/>
  <c r="K4" i="6"/>
  <c r="E9" i="6" s="1"/>
  <c r="F10" i="8"/>
  <c r="F51" i="8" s="1"/>
  <c r="I9" i="8"/>
  <c r="K10" i="8"/>
  <c r="F56" i="8" s="1"/>
  <c r="E10" i="8"/>
  <c r="F50" i="8" s="1"/>
  <c r="F9" i="8"/>
  <c r="H10" i="8"/>
  <c r="F53" i="8" s="1"/>
  <c r="G9" i="8"/>
  <c r="I10" i="8"/>
  <c r="F54" i="8" s="1"/>
  <c r="F10" i="7"/>
  <c r="F51" i="7" s="1"/>
  <c r="K10" i="7"/>
  <c r="F56" i="7" s="1"/>
  <c r="J10" i="7"/>
  <c r="F55" i="7" s="1"/>
  <c r="G9" i="7"/>
  <c r="F10" i="6"/>
  <c r="F51" i="6" s="1"/>
  <c r="K10" i="6"/>
  <c r="F56" i="6" s="1"/>
  <c r="H9" i="6"/>
  <c r="G9" i="6"/>
  <c r="I10" i="6"/>
  <c r="F54" i="6" s="1"/>
  <c r="F9" i="6"/>
  <c r="J5" i="5"/>
  <c r="I5" i="5"/>
  <c r="G10" i="5" s="1"/>
  <c r="F52" i="5" s="1"/>
  <c r="H5" i="5"/>
  <c r="H10" i="5" s="1"/>
  <c r="F53" i="5" s="1"/>
  <c r="G5" i="5"/>
  <c r="I10" i="5" s="1"/>
  <c r="F54" i="5" s="1"/>
  <c r="F5" i="5"/>
  <c r="J10" i="5" s="1"/>
  <c r="F55" i="5" s="1"/>
  <c r="K5" i="5"/>
  <c r="E10" i="5" s="1"/>
  <c r="F50" i="5" s="1"/>
  <c r="J4" i="5"/>
  <c r="I4" i="5"/>
  <c r="H4" i="5"/>
  <c r="G4" i="5"/>
  <c r="I9" i="5" s="1"/>
  <c r="F4" i="5"/>
  <c r="J9" i="5" s="1"/>
  <c r="K4" i="5"/>
  <c r="E9" i="5" s="1"/>
  <c r="F10" i="5"/>
  <c r="F51" i="5" s="1"/>
  <c r="K10" i="5"/>
  <c r="F56" i="5" s="1"/>
  <c r="H9" i="5"/>
  <c r="G9" i="5"/>
  <c r="F9" i="5"/>
  <c r="I10" i="1"/>
  <c r="J10" i="1"/>
  <c r="K10" i="1"/>
  <c r="F10" i="1"/>
  <c r="G11" i="1"/>
  <c r="G52" i="1" s="1"/>
  <c r="F11" i="1"/>
  <c r="G51" i="1" s="1"/>
  <c r="L10" i="1"/>
  <c r="H11" i="1"/>
  <c r="G53" i="1" s="1"/>
  <c r="I11" i="1"/>
  <c r="G54" i="1" s="1"/>
  <c r="J11" i="1"/>
  <c r="G55" i="1" s="1"/>
  <c r="K11" i="1"/>
  <c r="G56" i="1" s="1"/>
  <c r="G10" i="1"/>
  <c r="H10" i="1"/>
  <c r="J4" i="4"/>
  <c r="I4" i="4"/>
  <c r="G9" i="4" s="1"/>
  <c r="H4" i="4"/>
  <c r="H9" i="4" s="1"/>
  <c r="G4" i="4"/>
  <c r="I9" i="4" s="1"/>
  <c r="F4" i="4"/>
  <c r="J9" i="4" s="1"/>
  <c r="K4" i="4"/>
  <c r="E9" i="4" s="1"/>
  <c r="J5" i="4"/>
  <c r="I5" i="4"/>
  <c r="H5" i="4"/>
  <c r="G5" i="4"/>
  <c r="F5" i="4"/>
  <c r="K5" i="4"/>
  <c r="F9" i="4"/>
  <c r="K9" i="4"/>
  <c r="F10" i="2"/>
  <c r="F51" i="2" s="1"/>
  <c r="G10" i="2"/>
  <c r="F52" i="2" s="1"/>
  <c r="H10" i="2"/>
  <c r="F53" i="2" s="1"/>
  <c r="I10" i="2"/>
  <c r="F54" i="2" s="1"/>
  <c r="E10" i="2"/>
  <c r="F50" i="2" s="1"/>
  <c r="F9" i="2"/>
  <c r="G9" i="2"/>
  <c r="H9" i="2"/>
  <c r="I9" i="2"/>
  <c r="J9" i="2"/>
  <c r="E9" i="2"/>
  <c r="C11" i="10" l="1"/>
  <c r="C7" i="10"/>
  <c r="C6" i="10"/>
  <c r="C12" i="10"/>
  <c r="C13" i="10"/>
  <c r="C9" i="10"/>
  <c r="C8" i="10"/>
  <c r="C10" i="10"/>
  <c r="C35" i="2"/>
  <c r="C28" i="2"/>
  <c r="C39" i="2"/>
  <c r="C41" i="2"/>
  <c r="C10" i="2"/>
  <c r="C47" i="2"/>
  <c r="C30" i="2"/>
  <c r="C20" i="2"/>
  <c r="C33" i="2"/>
  <c r="C52" i="2"/>
  <c r="C37" i="2"/>
  <c r="C44" i="2"/>
  <c r="C22" i="2"/>
  <c r="C9" i="2"/>
  <c r="C8" i="2"/>
  <c r="C31" i="2"/>
  <c r="C17" i="2"/>
  <c r="C36" i="2"/>
  <c r="C26" i="2"/>
  <c r="C7" i="2"/>
  <c r="C43" i="2"/>
  <c r="C6" i="2"/>
  <c r="C34" i="2"/>
  <c r="C54" i="2"/>
  <c r="C14" i="2"/>
  <c r="C24" i="2"/>
  <c r="C40" i="2"/>
  <c r="C42" i="2"/>
  <c r="C46" i="2"/>
  <c r="C18" i="2"/>
  <c r="C25" i="2"/>
  <c r="C21" i="2"/>
  <c r="C32" i="2"/>
  <c r="C53" i="2"/>
  <c r="C45" i="2"/>
  <c r="C23" i="2"/>
  <c r="C38" i="2"/>
  <c r="C51" i="2"/>
  <c r="C13" i="2"/>
  <c r="C49" i="2"/>
  <c r="C15" i="2"/>
  <c r="C29" i="2"/>
  <c r="C12" i="2"/>
  <c r="C48" i="2"/>
  <c r="C50" i="2"/>
  <c r="C16" i="2"/>
  <c r="C19" i="2"/>
  <c r="C55" i="2"/>
  <c r="C27" i="2"/>
  <c r="C11" i="2"/>
  <c r="C14" i="9"/>
  <c r="C20" i="9"/>
  <c r="C26" i="9"/>
  <c r="C32" i="9"/>
  <c r="C15" i="9"/>
  <c r="C21" i="9"/>
  <c r="C27" i="9"/>
  <c r="C16" i="9"/>
  <c r="C22" i="9"/>
  <c r="C28" i="9"/>
  <c r="C17" i="9"/>
  <c r="C23" i="9"/>
  <c r="C29" i="9"/>
  <c r="C18" i="9"/>
  <c r="C24" i="9"/>
  <c r="C30" i="9"/>
  <c r="C19" i="9"/>
  <c r="C25" i="9"/>
  <c r="C31" i="9"/>
  <c r="C9" i="9"/>
  <c r="C6" i="9"/>
  <c r="C7" i="9"/>
  <c r="C8" i="9"/>
  <c r="C11" i="9"/>
  <c r="C12" i="9"/>
  <c r="C13" i="9"/>
  <c r="C10" i="9"/>
  <c r="C9" i="7"/>
  <c r="C10" i="7"/>
  <c r="C13" i="7"/>
  <c r="C11" i="7"/>
  <c r="C8" i="7"/>
  <c r="C12" i="7"/>
  <c r="C6" i="7"/>
  <c r="C14" i="7"/>
  <c r="C7" i="7"/>
  <c r="C14" i="6"/>
  <c r="C7" i="8"/>
  <c r="C10" i="8"/>
  <c r="K9" i="8"/>
  <c r="C13" i="8"/>
  <c r="C9" i="8"/>
  <c r="C6" i="8"/>
  <c r="C8" i="8"/>
  <c r="C12" i="8"/>
  <c r="C11" i="8"/>
  <c r="K9" i="7"/>
  <c r="C7" i="6"/>
  <c r="K9" i="6"/>
  <c r="C10" i="6"/>
  <c r="C6" i="6"/>
  <c r="C12" i="6"/>
  <c r="C8" i="6"/>
  <c r="C13" i="6"/>
  <c r="C9" i="6"/>
  <c r="C11" i="6"/>
  <c r="C11" i="5"/>
  <c r="C8" i="5"/>
  <c r="C10" i="5"/>
  <c r="C7" i="5"/>
  <c r="C14" i="5"/>
  <c r="K9" i="5"/>
  <c r="C6" i="5"/>
  <c r="C13" i="5"/>
  <c r="C9" i="5"/>
  <c r="C12" i="5"/>
</calcChain>
</file>

<file path=xl/sharedStrings.xml><?xml version="1.0" encoding="utf-8"?>
<sst xmlns="http://schemas.openxmlformats.org/spreadsheetml/2006/main" count="344" uniqueCount="118">
  <si>
    <t>kg/hour</t>
  </si>
  <si>
    <t>millivolts</t>
  </si>
  <si>
    <t>Gram/sec</t>
  </si>
  <si>
    <t>kg/h</t>
  </si>
  <si>
    <t>R2</t>
  </si>
  <si>
    <t>Coeff</t>
  </si>
  <si>
    <t>E+n</t>
  </si>
  <si>
    <t>DEC</t>
  </si>
  <si>
    <t>Y Values</t>
  </si>
  <si>
    <t>X Values</t>
  </si>
  <si>
    <t>V3</t>
  </si>
  <si>
    <t>Calculated</t>
  </si>
  <si>
    <t>C0</t>
  </si>
  <si>
    <t>C1</t>
  </si>
  <si>
    <t>C2</t>
  </si>
  <si>
    <t>C3</t>
  </si>
  <si>
    <t>C4</t>
  </si>
  <si>
    <t>C5</t>
  </si>
  <si>
    <t>C6</t>
  </si>
  <si>
    <t>NOTE: Calculated data column should match the Y column values. It is calculated from the generated polynomials and X value. Use it as a validation check</t>
  </si>
  <si>
    <t>{0,0},</t>
  </si>
  <si>
    <t>{1500,142},</t>
  </si>
  <si>
    <t>{1625,176},</t>
  </si>
  <si>
    <t>{1750,210},</t>
  </si>
  <si>
    <t>{1875,248},</t>
  </si>
  <si>
    <t>{2000,286},</t>
  </si>
  <si>
    <t>{2125,326},</t>
  </si>
  <si>
    <t>{2250,370},</t>
  </si>
  <si>
    <t>{2375,418},</t>
  </si>
  <si>
    <t>{2500,471},</t>
  </si>
  <si>
    <t>{2625,531},</t>
  </si>
  <si>
    <t>{2750,597},</t>
  </si>
  <si>
    <t>{2875,668},</t>
  </si>
  <si>
    <t>{3000,743},</t>
  </si>
  <si>
    <t>{3125,823},</t>
  </si>
  <si>
    <t>{3250,908},</t>
  </si>
  <si>
    <t>{3375,997},</t>
  </si>
  <si>
    <t>{3500,1091},</t>
  </si>
  <si>
    <t>{3625,1193},</t>
  </si>
  <si>
    <t>{3750,1305},</t>
  </si>
  <si>
    <t>{3875,1427},</t>
  </si>
  <si>
    <t>{4000,1559},</t>
  </si>
  <si>
    <t>{4125,1698},</t>
  </si>
  <si>
    <t>{4250,1847},</t>
  </si>
  <si>
    <t>{4375,2005},</t>
  </si>
  <si>
    <t>{4500,2172},</t>
  </si>
  <si>
    <t>{4625,2348},</t>
  </si>
  <si>
    <t>{4750,2534},</t>
  </si>
  <si>
    <t>{4875,2728},</t>
  </si>
  <si>
    <t>{5000,2934},</t>
  </si>
  <si>
    <t>{5125,3148},</t>
  </si>
  <si>
    <t>{5250,3374},</t>
  </si>
  <si>
    <t>{5375,3611},</t>
  </si>
  <si>
    <t>{5500,3862},</t>
  </si>
  <si>
    <t>{5625,4130},</t>
  </si>
  <si>
    <t>{5750,4417},</t>
  </si>
  <si>
    <t>{5875,4720},</t>
  </si>
  <si>
    <t>{6000,5040},</t>
  </si>
  <si>
    <t>{6125,5377},</t>
  </si>
  <si>
    <t>{6250,5730},</t>
  </si>
  <si>
    <t>{6375,6101},</t>
  </si>
  <si>
    <t>{6500,6488},</t>
  </si>
  <si>
    <t>{6625,6891},</t>
  </si>
  <si>
    <t>{6750,7312},</t>
  </si>
  <si>
    <t>{6875,7747},</t>
  </si>
  <si>
    <t>{7000,8197},</t>
  </si>
  <si>
    <t>{7125,8663},</t>
  </si>
  <si>
    <t>{7250,9145},</t>
  </si>
  <si>
    <t>{7375,9643},</t>
  </si>
  <si>
    <t>{7500,10159},</t>
  </si>
  <si>
    <t>{7625,10690},</t>
  </si>
  <si>
    <t>{7750,11236},</t>
  </si>
  <si>
    <t>{7875,11801},</t>
  </si>
  <si>
    <t>{8000,12383},</t>
  </si>
  <si>
    <t>{8125,12984},</t>
  </si>
  <si>
    <t>{8250,13605},</t>
  </si>
  <si>
    <t>{8375,14248},</t>
  </si>
  <si>
    <t>{8500,14913},</t>
  </si>
  <si>
    <t>{8625,15598},</t>
  </si>
  <si>
    <t>{8750,16306},</t>
  </si>
  <si>
    <t>{8875,17038},</t>
  </si>
  <si>
    <t>{9000,17792},</t>
  </si>
  <si>
    <t>{9125,18570},</t>
  </si>
  <si>
    <t>{9250,19373},</t>
  </si>
  <si>
    <t>{9375,20199},</t>
  </si>
  <si>
    <t>{9500,21052},</t>
  </si>
  <si>
    <t>{9625,21930},</t>
  </si>
  <si>
    <t>{9750,22834},</t>
  </si>
  <si>
    <t>{9875,23764},</t>
  </si>
  <si>
    <t>{10000,24723},</t>
  </si>
  <si>
    <t>{10125,25706},</t>
  </si>
  <si>
    <t>{10250,26716},</t>
  </si>
  <si>
    <t>{10375,27756},</t>
  </si>
  <si>
    <t>{10500,28825},</t>
  </si>
  <si>
    <t>{10625,29925},</t>
  </si>
  <si>
    <t>{10750,31055},</t>
  </si>
  <si>
    <t>{10875,32220},</t>
  </si>
  <si>
    <t>{11000,33416},</t>
  </si>
  <si>
    <t>{11125,34649},</t>
  </si>
  <si>
    <t>{11250,35916},</t>
  </si>
  <si>
    <t>{11375,37222},</t>
  </si>
  <si>
    <t>{11500,38566},</t>
  </si>
  <si>
    <t>{11625,39951},</t>
  </si>
  <si>
    <t>{11750,41377},</t>
  </si>
  <si>
    <t>{11875,42845},</t>
  </si>
  <si>
    <t>{12000,44360}</t>
  </si>
  <si>
    <t>880    1</t>
  </si>
  <si>
    <t>896    1</t>
  </si>
  <si>
    <t>912    1</t>
  </si>
  <si>
    <t>928    1</t>
  </si>
  <si>
    <t>945    1</t>
  </si>
  <si>
    <t>961    1</t>
  </si>
  <si>
    <t>977    1</t>
  </si>
  <si>
    <t>993    2</t>
  </si>
  <si>
    <t>Values include reverse flow portion from 1v down to 0v</t>
  </si>
  <si>
    <t>Values below do not include reverse flow portion from 1v down to 0v</t>
  </si>
  <si>
    <r>
      <t>(</t>
    </r>
    <r>
      <rPr>
        <sz val="12"/>
        <color rgb="FF9CDCFE"/>
        <rFont val="Menlo"/>
        <family val="2"/>
      </rPr>
      <t>flowRateKGH</t>
    </r>
    <r>
      <rPr>
        <sz val="12"/>
        <color rgb="FFCCCCCC"/>
        <rFont val="Menlo"/>
        <family val="2"/>
      </rPr>
      <t xml:space="preserve"> </t>
    </r>
    <r>
      <rPr>
        <sz val="12"/>
        <color rgb="FFD4D4D4"/>
        <rFont val="Menlo"/>
        <family val="2"/>
      </rPr>
      <t>/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oldMafArea</t>
    </r>
    <r>
      <rPr>
        <sz val="12"/>
        <color rgb="FFCCCCCC"/>
        <rFont val="Menlo"/>
        <family val="2"/>
      </rPr>
      <t xml:space="preserve">) </t>
    </r>
    <r>
      <rPr>
        <sz val="12"/>
        <color rgb="FFD4D4D4"/>
        <rFont val="Menlo"/>
        <family val="2"/>
      </rPr>
      <t>*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newMafArea</t>
    </r>
    <r>
      <rPr>
        <sz val="12"/>
        <color rgb="FFCCCCCC"/>
        <rFont val="Menlo"/>
        <family val="2"/>
      </rPr>
      <t>;</t>
    </r>
  </si>
  <si>
    <t>NOTE: Data is transposed from 0208217531 as this uses same HPM5 style sensor but has different housing 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</si>
</sst>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"/>
    <numFmt numFmtId="165" formatCode="0.000000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CCCCC"/>
      <name val="Menlo"/>
      <family val="2"/>
    </font>
    <font>
      <sz val="12"/>
      <color rgb="FFB5CEA8"/>
      <name val="Menlo"/>
      <family val="2"/>
    </font>
    <font>
      <sz val="12"/>
      <color rgb="FF9CDCFE"/>
      <name val="Menlo"/>
      <family val="2"/>
    </font>
    <font>
      <sz val="12"/>
      <color rgb="FFD4D4D4"/>
      <name val="Menlo"/>
      <family val="2"/>
    </font>
    <font>
      <sz val="15"/>
      <color rgb="FF000000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165" fontId="0" fillId="2" borderId="2" xfId="0" applyNumberFormat="1" applyFill="1" applyBorder="1"/>
    <xf numFmtId="0" fontId="2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0" xfId="0" applyFont="1"/>
    <xf numFmtId="0" fontId="0" fillId="2" borderId="7" xfId="0" applyFill="1" applyBorder="1"/>
    <xf numFmtId="0" fontId="1" fillId="0" borderId="8" xfId="0" applyFont="1" applyBorder="1"/>
    <xf numFmtId="0" fontId="1" fillId="0" borderId="9" xfId="0" applyFont="1" applyBorder="1"/>
    <xf numFmtId="0" fontId="1" fillId="2" borderId="1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/>
    <xf numFmtId="165" fontId="1" fillId="0" borderId="12" xfId="0" applyNumberFormat="1" applyFont="1" applyBorder="1" applyAlignment="1">
      <alignment horizontal="center"/>
    </xf>
    <xf numFmtId="0" fontId="0" fillId="0" borderId="13" xfId="0" applyBorder="1" applyAlignment="1">
      <alignment horizontal="center"/>
    </xf>
    <xf numFmtId="165" fontId="1" fillId="0" borderId="14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165" fontId="1" fillId="0" borderId="15" xfId="0" applyNumberFormat="1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6" fillId="0" borderId="0" xfId="0" applyFon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AU" b="1">
                <a:effectLst/>
              </a:rPr>
              <a:t>ACDELCO_92281162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6072225775435951E-2"/>
          <c:y val="6.8297213622291034E-2"/>
          <c:w val="0.94766096411160006"/>
          <c:h val="0.87556601090498365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alpha val="49901"/>
                </a:schemeClr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9525" cap="rnd">
                <a:solidFill>
                  <a:srgbClr val="FF0000"/>
                </a:solidFill>
                <a:prstDash val="solid"/>
              </a:ln>
              <a:effectLst/>
            </c:spPr>
            <c:trendlineType val="poly"/>
            <c:order val="6"/>
            <c:dispRSqr val="1"/>
            <c:dispEq val="1"/>
            <c:trendlineLbl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="1" baseline="0"/>
                      <a:t>y = -1E-19x</a:t>
                    </a:r>
                    <a:r>
                      <a:rPr lang="en-US" sz="1400" b="1" baseline="30000"/>
                      <a:t>6</a:t>
                    </a:r>
                    <a:r>
                      <a:rPr lang="en-US" sz="1400" b="1" baseline="0"/>
                      <a:t> + 2E-15x</a:t>
                    </a:r>
                    <a:r>
                      <a:rPr lang="en-US" sz="1400" b="1" baseline="30000"/>
                      <a:t>5</a:t>
                    </a:r>
                    <a:r>
                      <a:rPr lang="en-US" sz="1400" b="1" baseline="0"/>
                      <a:t> - 1E-11x</a:t>
                    </a:r>
                    <a:r>
                      <a:rPr lang="en-US" sz="1400" b="1" baseline="30000"/>
                      <a:t>4</a:t>
                    </a:r>
                    <a:r>
                      <a:rPr lang="en-US" sz="1400" b="1" baseline="0"/>
                      <a:t> + 3E-08x</a:t>
                    </a:r>
                    <a:r>
                      <a:rPr lang="en-US" sz="1400" b="1" baseline="30000"/>
                      <a:t>3</a:t>
                    </a:r>
                    <a:r>
                      <a:rPr lang="en-US" sz="1400" b="1" baseline="0"/>
                      <a:t> - 5E-05x</a:t>
                    </a:r>
                    <a:r>
                      <a:rPr lang="en-US" sz="1400" b="1" baseline="30000"/>
                      <a:t>2</a:t>
                    </a:r>
                    <a:r>
                      <a:rPr lang="en-US" sz="1400" b="1" baseline="0"/>
                      <a:t> + 0.0256x</a:t>
                    </a:r>
                    <a:br>
                      <a:rPr lang="en-US" sz="1400" b="1" baseline="0"/>
                    </a:br>
                    <a:r>
                      <a:rPr lang="en-US" sz="1400" b="1" baseline="0"/>
                      <a:t>R² = 0.9989</a:t>
                    </a:r>
                    <a:endParaRPr lang="en-US" sz="1400" b="1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ACDELCO_92281162!$A$6:$A$260</c:f>
              <c:numCache>
                <c:formatCode>General</c:formatCode>
                <c:ptCount val="25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  <c:pt idx="198">
                  <c:v>1990</c:v>
                </c:pt>
                <c:pt idx="199">
                  <c:v>2000</c:v>
                </c:pt>
                <c:pt idx="200">
                  <c:v>2010</c:v>
                </c:pt>
                <c:pt idx="201">
                  <c:v>2020</c:v>
                </c:pt>
                <c:pt idx="202">
                  <c:v>2030</c:v>
                </c:pt>
                <c:pt idx="203">
                  <c:v>2040</c:v>
                </c:pt>
                <c:pt idx="204">
                  <c:v>2050</c:v>
                </c:pt>
                <c:pt idx="205">
                  <c:v>2060</c:v>
                </c:pt>
                <c:pt idx="206">
                  <c:v>2070</c:v>
                </c:pt>
                <c:pt idx="207">
                  <c:v>2080</c:v>
                </c:pt>
                <c:pt idx="208">
                  <c:v>2090</c:v>
                </c:pt>
                <c:pt idx="209">
                  <c:v>2100</c:v>
                </c:pt>
                <c:pt idx="210">
                  <c:v>2110</c:v>
                </c:pt>
                <c:pt idx="211">
                  <c:v>2120</c:v>
                </c:pt>
                <c:pt idx="212">
                  <c:v>2130</c:v>
                </c:pt>
                <c:pt idx="213">
                  <c:v>2140</c:v>
                </c:pt>
                <c:pt idx="214">
                  <c:v>2150</c:v>
                </c:pt>
                <c:pt idx="215">
                  <c:v>2160</c:v>
                </c:pt>
                <c:pt idx="216">
                  <c:v>2170</c:v>
                </c:pt>
                <c:pt idx="217">
                  <c:v>2180</c:v>
                </c:pt>
                <c:pt idx="218">
                  <c:v>2190</c:v>
                </c:pt>
                <c:pt idx="219">
                  <c:v>2200</c:v>
                </c:pt>
                <c:pt idx="220">
                  <c:v>2210</c:v>
                </c:pt>
                <c:pt idx="221">
                  <c:v>2220</c:v>
                </c:pt>
                <c:pt idx="222">
                  <c:v>2230</c:v>
                </c:pt>
                <c:pt idx="223">
                  <c:v>2240</c:v>
                </c:pt>
                <c:pt idx="224">
                  <c:v>2250</c:v>
                </c:pt>
                <c:pt idx="225">
                  <c:v>2260</c:v>
                </c:pt>
                <c:pt idx="226">
                  <c:v>2270</c:v>
                </c:pt>
                <c:pt idx="227">
                  <c:v>2280</c:v>
                </c:pt>
                <c:pt idx="228">
                  <c:v>2290</c:v>
                </c:pt>
                <c:pt idx="229">
                  <c:v>2300</c:v>
                </c:pt>
                <c:pt idx="230">
                  <c:v>2310</c:v>
                </c:pt>
                <c:pt idx="231">
                  <c:v>2320</c:v>
                </c:pt>
                <c:pt idx="232">
                  <c:v>2330</c:v>
                </c:pt>
                <c:pt idx="233">
                  <c:v>2340</c:v>
                </c:pt>
                <c:pt idx="234">
                  <c:v>2350</c:v>
                </c:pt>
                <c:pt idx="235">
                  <c:v>2360</c:v>
                </c:pt>
                <c:pt idx="236">
                  <c:v>2370</c:v>
                </c:pt>
                <c:pt idx="237">
                  <c:v>2380</c:v>
                </c:pt>
                <c:pt idx="238">
                  <c:v>2390</c:v>
                </c:pt>
                <c:pt idx="239">
                  <c:v>2400</c:v>
                </c:pt>
                <c:pt idx="240">
                  <c:v>2410</c:v>
                </c:pt>
                <c:pt idx="241">
                  <c:v>2420</c:v>
                </c:pt>
                <c:pt idx="242">
                  <c:v>2430</c:v>
                </c:pt>
                <c:pt idx="243">
                  <c:v>2440</c:v>
                </c:pt>
                <c:pt idx="244">
                  <c:v>2450</c:v>
                </c:pt>
                <c:pt idx="245">
                  <c:v>2460</c:v>
                </c:pt>
                <c:pt idx="246">
                  <c:v>2470</c:v>
                </c:pt>
                <c:pt idx="247">
                  <c:v>2480</c:v>
                </c:pt>
                <c:pt idx="248">
                  <c:v>2490</c:v>
                </c:pt>
                <c:pt idx="249">
                  <c:v>2500</c:v>
                </c:pt>
                <c:pt idx="250">
                  <c:v>2510</c:v>
                </c:pt>
                <c:pt idx="251">
                  <c:v>2520</c:v>
                </c:pt>
                <c:pt idx="252">
                  <c:v>2530</c:v>
                </c:pt>
                <c:pt idx="253">
                  <c:v>2540</c:v>
                </c:pt>
                <c:pt idx="254">
                  <c:v>2550</c:v>
                </c:pt>
              </c:numCache>
            </c:numRef>
          </c:xVal>
          <c:yVal>
            <c:numRef>
              <c:f>ACDELCO_92281162!$B$6:$B$260</c:f>
              <c:numCache>
                <c:formatCode>General</c:formatCode>
                <c:ptCount val="255"/>
                <c:pt idx="0">
                  <c:v>1.81</c:v>
                </c:pt>
                <c:pt idx="1">
                  <c:v>1.88</c:v>
                </c:pt>
                <c:pt idx="2">
                  <c:v>1.96</c:v>
                </c:pt>
                <c:pt idx="3">
                  <c:v>2.04</c:v>
                </c:pt>
                <c:pt idx="4">
                  <c:v>2.12</c:v>
                </c:pt>
                <c:pt idx="5">
                  <c:v>2.19</c:v>
                </c:pt>
                <c:pt idx="6">
                  <c:v>2.2799999999999998</c:v>
                </c:pt>
                <c:pt idx="7">
                  <c:v>2.37</c:v>
                </c:pt>
                <c:pt idx="8">
                  <c:v>2.46</c:v>
                </c:pt>
                <c:pt idx="9">
                  <c:v>2.5499999999999998</c:v>
                </c:pt>
                <c:pt idx="10">
                  <c:v>2.64</c:v>
                </c:pt>
                <c:pt idx="11">
                  <c:v>2.74</c:v>
                </c:pt>
                <c:pt idx="12">
                  <c:v>2.84</c:v>
                </c:pt>
                <c:pt idx="13">
                  <c:v>2.94</c:v>
                </c:pt>
                <c:pt idx="14">
                  <c:v>3.05</c:v>
                </c:pt>
                <c:pt idx="15">
                  <c:v>3.15</c:v>
                </c:pt>
                <c:pt idx="16">
                  <c:v>3.26</c:v>
                </c:pt>
                <c:pt idx="17">
                  <c:v>3.37</c:v>
                </c:pt>
                <c:pt idx="18">
                  <c:v>3.48</c:v>
                </c:pt>
                <c:pt idx="19">
                  <c:v>3.61</c:v>
                </c:pt>
                <c:pt idx="20">
                  <c:v>3.72</c:v>
                </c:pt>
                <c:pt idx="21">
                  <c:v>3.84</c:v>
                </c:pt>
                <c:pt idx="22">
                  <c:v>3.98</c:v>
                </c:pt>
                <c:pt idx="23">
                  <c:v>4.0999999999999996</c:v>
                </c:pt>
                <c:pt idx="24">
                  <c:v>4.2300000000000004</c:v>
                </c:pt>
                <c:pt idx="25">
                  <c:v>4.37</c:v>
                </c:pt>
                <c:pt idx="26">
                  <c:v>4.51</c:v>
                </c:pt>
                <c:pt idx="27">
                  <c:v>4.6500000000000004</c:v>
                </c:pt>
                <c:pt idx="28">
                  <c:v>4.8</c:v>
                </c:pt>
                <c:pt idx="29">
                  <c:v>4.95</c:v>
                </c:pt>
                <c:pt idx="30">
                  <c:v>5.09</c:v>
                </c:pt>
                <c:pt idx="31">
                  <c:v>5.25</c:v>
                </c:pt>
                <c:pt idx="32">
                  <c:v>5.41</c:v>
                </c:pt>
                <c:pt idx="33">
                  <c:v>5.57</c:v>
                </c:pt>
                <c:pt idx="34">
                  <c:v>5.73</c:v>
                </c:pt>
                <c:pt idx="35">
                  <c:v>5.91</c:v>
                </c:pt>
                <c:pt idx="36">
                  <c:v>6.08</c:v>
                </c:pt>
                <c:pt idx="37">
                  <c:v>6.25</c:v>
                </c:pt>
                <c:pt idx="38">
                  <c:v>6.43</c:v>
                </c:pt>
                <c:pt idx="39">
                  <c:v>6.61</c:v>
                </c:pt>
                <c:pt idx="40">
                  <c:v>6.8</c:v>
                </c:pt>
                <c:pt idx="41">
                  <c:v>6.99</c:v>
                </c:pt>
                <c:pt idx="42">
                  <c:v>7.19</c:v>
                </c:pt>
                <c:pt idx="43">
                  <c:v>7.38</c:v>
                </c:pt>
                <c:pt idx="44">
                  <c:v>7.59</c:v>
                </c:pt>
                <c:pt idx="45">
                  <c:v>7.79</c:v>
                </c:pt>
                <c:pt idx="46">
                  <c:v>8.01</c:v>
                </c:pt>
                <c:pt idx="47">
                  <c:v>8.2200000000000006</c:v>
                </c:pt>
                <c:pt idx="48">
                  <c:v>8.44</c:v>
                </c:pt>
                <c:pt idx="49">
                  <c:v>8.66</c:v>
                </c:pt>
                <c:pt idx="50">
                  <c:v>8.89</c:v>
                </c:pt>
                <c:pt idx="51">
                  <c:v>9.1199999999999992</c:v>
                </c:pt>
                <c:pt idx="52">
                  <c:v>9.36</c:v>
                </c:pt>
                <c:pt idx="53">
                  <c:v>9.59</c:v>
                </c:pt>
                <c:pt idx="54">
                  <c:v>9.84</c:v>
                </c:pt>
                <c:pt idx="55">
                  <c:v>10.08</c:v>
                </c:pt>
                <c:pt idx="56">
                  <c:v>10.34</c:v>
                </c:pt>
                <c:pt idx="57">
                  <c:v>10.59</c:v>
                </c:pt>
                <c:pt idx="58">
                  <c:v>10.86</c:v>
                </c:pt>
                <c:pt idx="59">
                  <c:v>11.12</c:v>
                </c:pt>
                <c:pt idx="60">
                  <c:v>11.4</c:v>
                </c:pt>
                <c:pt idx="61">
                  <c:v>11.68</c:v>
                </c:pt>
                <c:pt idx="62">
                  <c:v>11.95</c:v>
                </c:pt>
                <c:pt idx="63">
                  <c:v>12.24</c:v>
                </c:pt>
                <c:pt idx="64">
                  <c:v>12.54</c:v>
                </c:pt>
                <c:pt idx="65">
                  <c:v>12.83</c:v>
                </c:pt>
                <c:pt idx="66">
                  <c:v>13.13</c:v>
                </c:pt>
                <c:pt idx="67">
                  <c:v>13.44</c:v>
                </c:pt>
                <c:pt idx="68">
                  <c:v>13.75</c:v>
                </c:pt>
                <c:pt idx="69">
                  <c:v>14.07</c:v>
                </c:pt>
                <c:pt idx="70">
                  <c:v>14.39</c:v>
                </c:pt>
                <c:pt idx="71">
                  <c:v>14.72</c:v>
                </c:pt>
                <c:pt idx="72">
                  <c:v>15.05</c:v>
                </c:pt>
                <c:pt idx="73">
                  <c:v>15.39</c:v>
                </c:pt>
                <c:pt idx="74">
                  <c:v>15.73</c:v>
                </c:pt>
                <c:pt idx="75">
                  <c:v>16.079999999999998</c:v>
                </c:pt>
                <c:pt idx="76">
                  <c:v>16.440000000000001</c:v>
                </c:pt>
                <c:pt idx="77">
                  <c:v>16.8</c:v>
                </c:pt>
                <c:pt idx="78">
                  <c:v>17.16</c:v>
                </c:pt>
                <c:pt idx="79">
                  <c:v>17.53</c:v>
                </c:pt>
                <c:pt idx="80">
                  <c:v>17.91</c:v>
                </c:pt>
                <c:pt idx="81">
                  <c:v>18.3</c:v>
                </c:pt>
                <c:pt idx="82">
                  <c:v>18.690000000000001</c:v>
                </c:pt>
                <c:pt idx="83">
                  <c:v>19.079999999999998</c:v>
                </c:pt>
                <c:pt idx="84">
                  <c:v>19.489999999999998</c:v>
                </c:pt>
                <c:pt idx="85">
                  <c:v>19.89</c:v>
                </c:pt>
                <c:pt idx="86">
                  <c:v>20.309999999999999</c:v>
                </c:pt>
                <c:pt idx="87">
                  <c:v>20.72</c:v>
                </c:pt>
                <c:pt idx="88">
                  <c:v>21.15</c:v>
                </c:pt>
                <c:pt idx="89">
                  <c:v>21.58</c:v>
                </c:pt>
                <c:pt idx="90">
                  <c:v>22.02</c:v>
                </c:pt>
                <c:pt idx="91">
                  <c:v>22.47</c:v>
                </c:pt>
                <c:pt idx="92">
                  <c:v>22.92</c:v>
                </c:pt>
                <c:pt idx="93">
                  <c:v>23.38</c:v>
                </c:pt>
                <c:pt idx="94">
                  <c:v>23.84</c:v>
                </c:pt>
                <c:pt idx="95">
                  <c:v>24.31</c:v>
                </c:pt>
                <c:pt idx="96">
                  <c:v>24.79</c:v>
                </c:pt>
                <c:pt idx="97">
                  <c:v>25.28</c:v>
                </c:pt>
                <c:pt idx="98">
                  <c:v>25.77</c:v>
                </c:pt>
                <c:pt idx="99">
                  <c:v>26.27</c:v>
                </c:pt>
                <c:pt idx="100">
                  <c:v>26.77</c:v>
                </c:pt>
                <c:pt idx="101">
                  <c:v>27.28</c:v>
                </c:pt>
                <c:pt idx="102">
                  <c:v>27.81</c:v>
                </c:pt>
                <c:pt idx="103">
                  <c:v>28.33</c:v>
                </c:pt>
                <c:pt idx="104">
                  <c:v>28.87</c:v>
                </c:pt>
                <c:pt idx="105">
                  <c:v>29.4</c:v>
                </c:pt>
                <c:pt idx="106">
                  <c:v>29.96</c:v>
                </c:pt>
                <c:pt idx="107">
                  <c:v>30.51</c:v>
                </c:pt>
                <c:pt idx="108">
                  <c:v>31.07</c:v>
                </c:pt>
                <c:pt idx="109">
                  <c:v>31.65</c:v>
                </c:pt>
                <c:pt idx="110">
                  <c:v>32.229999999999997</c:v>
                </c:pt>
                <c:pt idx="111">
                  <c:v>32.81</c:v>
                </c:pt>
                <c:pt idx="112">
                  <c:v>33.4</c:v>
                </c:pt>
                <c:pt idx="113">
                  <c:v>34.01</c:v>
                </c:pt>
                <c:pt idx="114">
                  <c:v>34.619999999999997</c:v>
                </c:pt>
                <c:pt idx="115">
                  <c:v>35.229999999999997</c:v>
                </c:pt>
                <c:pt idx="116">
                  <c:v>35.86</c:v>
                </c:pt>
                <c:pt idx="117">
                  <c:v>36.5</c:v>
                </c:pt>
                <c:pt idx="118">
                  <c:v>37.130000000000003</c:v>
                </c:pt>
                <c:pt idx="119">
                  <c:v>37.78</c:v>
                </c:pt>
                <c:pt idx="120">
                  <c:v>38.44</c:v>
                </c:pt>
                <c:pt idx="121">
                  <c:v>39.1</c:v>
                </c:pt>
                <c:pt idx="122">
                  <c:v>39.78</c:v>
                </c:pt>
                <c:pt idx="123">
                  <c:v>40.46</c:v>
                </c:pt>
                <c:pt idx="124">
                  <c:v>41.15</c:v>
                </c:pt>
                <c:pt idx="125">
                  <c:v>41.86</c:v>
                </c:pt>
                <c:pt idx="126">
                  <c:v>42.56</c:v>
                </c:pt>
                <c:pt idx="127">
                  <c:v>43.28</c:v>
                </c:pt>
                <c:pt idx="128">
                  <c:v>44.01</c:v>
                </c:pt>
                <c:pt idx="129">
                  <c:v>44.74</c:v>
                </c:pt>
                <c:pt idx="130">
                  <c:v>45.48</c:v>
                </c:pt>
                <c:pt idx="131">
                  <c:v>46.23</c:v>
                </c:pt>
                <c:pt idx="132">
                  <c:v>46.99</c:v>
                </c:pt>
                <c:pt idx="133">
                  <c:v>47.76</c:v>
                </c:pt>
                <c:pt idx="134">
                  <c:v>48.54</c:v>
                </c:pt>
                <c:pt idx="135">
                  <c:v>49.33</c:v>
                </c:pt>
                <c:pt idx="136">
                  <c:v>50.13</c:v>
                </c:pt>
                <c:pt idx="137">
                  <c:v>50.93</c:v>
                </c:pt>
                <c:pt idx="138">
                  <c:v>51.75</c:v>
                </c:pt>
                <c:pt idx="139">
                  <c:v>52.58</c:v>
                </c:pt>
                <c:pt idx="140">
                  <c:v>53.41</c:v>
                </c:pt>
                <c:pt idx="141">
                  <c:v>54.25</c:v>
                </c:pt>
                <c:pt idx="142">
                  <c:v>55.11</c:v>
                </c:pt>
                <c:pt idx="143">
                  <c:v>55.97</c:v>
                </c:pt>
                <c:pt idx="144">
                  <c:v>56.85</c:v>
                </c:pt>
                <c:pt idx="145">
                  <c:v>57.73</c:v>
                </c:pt>
                <c:pt idx="146">
                  <c:v>58.62</c:v>
                </c:pt>
                <c:pt idx="147">
                  <c:v>59.53</c:v>
                </c:pt>
                <c:pt idx="148">
                  <c:v>60.44</c:v>
                </c:pt>
                <c:pt idx="149">
                  <c:v>61.37</c:v>
                </c:pt>
                <c:pt idx="150">
                  <c:v>62.3</c:v>
                </c:pt>
                <c:pt idx="151">
                  <c:v>63.25</c:v>
                </c:pt>
                <c:pt idx="152">
                  <c:v>64.2</c:v>
                </c:pt>
                <c:pt idx="153">
                  <c:v>65.16</c:v>
                </c:pt>
                <c:pt idx="154">
                  <c:v>66.14</c:v>
                </c:pt>
                <c:pt idx="155">
                  <c:v>67.12</c:v>
                </c:pt>
                <c:pt idx="156">
                  <c:v>68.12</c:v>
                </c:pt>
                <c:pt idx="157">
                  <c:v>69.13</c:v>
                </c:pt>
                <c:pt idx="158">
                  <c:v>70.150000000000006</c:v>
                </c:pt>
                <c:pt idx="159">
                  <c:v>71.180000000000007</c:v>
                </c:pt>
                <c:pt idx="160">
                  <c:v>72.209999999999994</c:v>
                </c:pt>
                <c:pt idx="161">
                  <c:v>73.260000000000005</c:v>
                </c:pt>
                <c:pt idx="162">
                  <c:v>74.33</c:v>
                </c:pt>
                <c:pt idx="163">
                  <c:v>75.39</c:v>
                </c:pt>
                <c:pt idx="164">
                  <c:v>76.48</c:v>
                </c:pt>
                <c:pt idx="165">
                  <c:v>77.569999999999993</c:v>
                </c:pt>
                <c:pt idx="166">
                  <c:v>78.680000000000007</c:v>
                </c:pt>
                <c:pt idx="167">
                  <c:v>79.8</c:v>
                </c:pt>
                <c:pt idx="168">
                  <c:v>80.930000000000007</c:v>
                </c:pt>
                <c:pt idx="169">
                  <c:v>82.07</c:v>
                </c:pt>
                <c:pt idx="170">
                  <c:v>83.22</c:v>
                </c:pt>
                <c:pt idx="171">
                  <c:v>84.39</c:v>
                </c:pt>
                <c:pt idx="172">
                  <c:v>85.56</c:v>
                </c:pt>
                <c:pt idx="173">
                  <c:v>86.75</c:v>
                </c:pt>
                <c:pt idx="174">
                  <c:v>87.95</c:v>
                </c:pt>
                <c:pt idx="175">
                  <c:v>89.16</c:v>
                </c:pt>
                <c:pt idx="176">
                  <c:v>90.38</c:v>
                </c:pt>
                <c:pt idx="177">
                  <c:v>91.62</c:v>
                </c:pt>
                <c:pt idx="178">
                  <c:v>92.86</c:v>
                </c:pt>
                <c:pt idx="179">
                  <c:v>94.13</c:v>
                </c:pt>
                <c:pt idx="180">
                  <c:v>95.4</c:v>
                </c:pt>
                <c:pt idx="181">
                  <c:v>96.68</c:v>
                </c:pt>
                <c:pt idx="182">
                  <c:v>97.98</c:v>
                </c:pt>
                <c:pt idx="183">
                  <c:v>99.29</c:v>
                </c:pt>
                <c:pt idx="184">
                  <c:v>100.61</c:v>
                </c:pt>
                <c:pt idx="185">
                  <c:v>101.94</c:v>
                </c:pt>
                <c:pt idx="186">
                  <c:v>103.29</c:v>
                </c:pt>
                <c:pt idx="187">
                  <c:v>104.66</c:v>
                </c:pt>
                <c:pt idx="188">
                  <c:v>106.03</c:v>
                </c:pt>
                <c:pt idx="189">
                  <c:v>107.41</c:v>
                </c:pt>
                <c:pt idx="190">
                  <c:v>108.81</c:v>
                </c:pt>
                <c:pt idx="191">
                  <c:v>110.23</c:v>
                </c:pt>
                <c:pt idx="192">
                  <c:v>111.65</c:v>
                </c:pt>
                <c:pt idx="193">
                  <c:v>113.09</c:v>
                </c:pt>
                <c:pt idx="194">
                  <c:v>114.55</c:v>
                </c:pt>
                <c:pt idx="195">
                  <c:v>116.01</c:v>
                </c:pt>
                <c:pt idx="196">
                  <c:v>117.49</c:v>
                </c:pt>
                <c:pt idx="197">
                  <c:v>118.98</c:v>
                </c:pt>
                <c:pt idx="198">
                  <c:v>120.49</c:v>
                </c:pt>
                <c:pt idx="199">
                  <c:v>122.01</c:v>
                </c:pt>
                <c:pt idx="200">
                  <c:v>123.55</c:v>
                </c:pt>
                <c:pt idx="201">
                  <c:v>125.09</c:v>
                </c:pt>
                <c:pt idx="202">
                  <c:v>126.66</c:v>
                </c:pt>
                <c:pt idx="203">
                  <c:v>128.22999999999999</c:v>
                </c:pt>
                <c:pt idx="204">
                  <c:v>129.83000000000001</c:v>
                </c:pt>
                <c:pt idx="205">
                  <c:v>131.43</c:v>
                </c:pt>
                <c:pt idx="206">
                  <c:v>133.05000000000001</c:v>
                </c:pt>
                <c:pt idx="207">
                  <c:v>134.69</c:v>
                </c:pt>
                <c:pt idx="208">
                  <c:v>136.34</c:v>
                </c:pt>
                <c:pt idx="209">
                  <c:v>138</c:v>
                </c:pt>
                <c:pt idx="210">
                  <c:v>139.66999999999999</c:v>
                </c:pt>
                <c:pt idx="211">
                  <c:v>141.37</c:v>
                </c:pt>
                <c:pt idx="212">
                  <c:v>143.07</c:v>
                </c:pt>
                <c:pt idx="213">
                  <c:v>144.79</c:v>
                </c:pt>
                <c:pt idx="214">
                  <c:v>146.53</c:v>
                </c:pt>
                <c:pt idx="215">
                  <c:v>148.29</c:v>
                </c:pt>
                <c:pt idx="216">
                  <c:v>150.05000000000001</c:v>
                </c:pt>
                <c:pt idx="217">
                  <c:v>151.83000000000001</c:v>
                </c:pt>
                <c:pt idx="218">
                  <c:v>153.63</c:v>
                </c:pt>
                <c:pt idx="219">
                  <c:v>155.44</c:v>
                </c:pt>
                <c:pt idx="220">
                  <c:v>157.27000000000001</c:v>
                </c:pt>
                <c:pt idx="221">
                  <c:v>159.12</c:v>
                </c:pt>
                <c:pt idx="222">
                  <c:v>160.97</c:v>
                </c:pt>
                <c:pt idx="223">
                  <c:v>162.85</c:v>
                </c:pt>
                <c:pt idx="224">
                  <c:v>164.74</c:v>
                </c:pt>
                <c:pt idx="225">
                  <c:v>166.65</c:v>
                </c:pt>
                <c:pt idx="226">
                  <c:v>168.57</c:v>
                </c:pt>
                <c:pt idx="227">
                  <c:v>170.51</c:v>
                </c:pt>
                <c:pt idx="228">
                  <c:v>172.46</c:v>
                </c:pt>
                <c:pt idx="229">
                  <c:v>174.44</c:v>
                </c:pt>
                <c:pt idx="230">
                  <c:v>176.43</c:v>
                </c:pt>
                <c:pt idx="231">
                  <c:v>178.42</c:v>
                </c:pt>
                <c:pt idx="232">
                  <c:v>180.44</c:v>
                </c:pt>
                <c:pt idx="233">
                  <c:v>182.48</c:v>
                </c:pt>
                <c:pt idx="234">
                  <c:v>184.54</c:v>
                </c:pt>
                <c:pt idx="235">
                  <c:v>186.6</c:v>
                </c:pt>
                <c:pt idx="236">
                  <c:v>188.69</c:v>
                </c:pt>
                <c:pt idx="237">
                  <c:v>190.8</c:v>
                </c:pt>
                <c:pt idx="238">
                  <c:v>192.92</c:v>
                </c:pt>
                <c:pt idx="239">
                  <c:v>195.06</c:v>
                </c:pt>
                <c:pt idx="240">
                  <c:v>197.21</c:v>
                </c:pt>
                <c:pt idx="241">
                  <c:v>199.38</c:v>
                </c:pt>
                <c:pt idx="242">
                  <c:v>201.57</c:v>
                </c:pt>
                <c:pt idx="243">
                  <c:v>203.78</c:v>
                </c:pt>
                <c:pt idx="244">
                  <c:v>206</c:v>
                </c:pt>
                <c:pt idx="245">
                  <c:v>208.24</c:v>
                </c:pt>
                <c:pt idx="246">
                  <c:v>210.5</c:v>
                </c:pt>
                <c:pt idx="247">
                  <c:v>212.78</c:v>
                </c:pt>
                <c:pt idx="248">
                  <c:v>215.08</c:v>
                </c:pt>
                <c:pt idx="249">
                  <c:v>217.39</c:v>
                </c:pt>
                <c:pt idx="250">
                  <c:v>219.72</c:v>
                </c:pt>
                <c:pt idx="251">
                  <c:v>222.07</c:v>
                </c:pt>
                <c:pt idx="252">
                  <c:v>224.44</c:v>
                </c:pt>
                <c:pt idx="253">
                  <c:v>226.81</c:v>
                </c:pt>
                <c:pt idx="254">
                  <c:v>229.22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DC-1E4C-8A47-200F6599A9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7142223"/>
        <c:axId val="1026929871"/>
      </c:scatterChart>
      <c:valAx>
        <c:axId val="1027142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929871"/>
        <c:crosses val="autoZero"/>
        <c:crossBetween val="midCat"/>
      </c:valAx>
      <c:valAx>
        <c:axId val="102692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142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AU" b="1">
                <a:effectLst/>
              </a:rPr>
              <a:t>BOSCH_0280218067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alpha val="4973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-5.0018389518433085E-2"/>
                  <c:y val="6.4876083227026787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="1" baseline="0"/>
                      <a:t>y = 3E-18x</a:t>
                    </a:r>
                    <a:r>
                      <a:rPr lang="en-US" sz="1400" b="1" baseline="30000"/>
                      <a:t>6</a:t>
                    </a:r>
                    <a:r>
                      <a:rPr lang="en-US" sz="1400" b="1" baseline="0"/>
                      <a:t> - 5E-14x</a:t>
                    </a:r>
                    <a:r>
                      <a:rPr lang="en-US" sz="1400" b="1" baseline="30000"/>
                      <a:t>5</a:t>
                    </a:r>
                    <a:r>
                      <a:rPr lang="en-US" sz="1400" b="1" baseline="0"/>
                      <a:t> + 3E-10x</a:t>
                    </a:r>
                    <a:r>
                      <a:rPr lang="en-US" sz="1400" b="1" baseline="30000"/>
                      <a:t>4</a:t>
                    </a:r>
                    <a:r>
                      <a:rPr lang="en-US" sz="1400" b="1" baseline="0"/>
                      <a:t> - 7E-07x</a:t>
                    </a:r>
                    <a:r>
                      <a:rPr lang="en-US" sz="1400" b="1" baseline="30000"/>
                      <a:t>3</a:t>
                    </a:r>
                    <a:r>
                      <a:rPr lang="en-US" sz="1400" b="1" baseline="0"/>
                      <a:t> + 0.001x</a:t>
                    </a:r>
                    <a:r>
                      <a:rPr lang="en-US" sz="1400" b="1" baseline="30000"/>
                      <a:t>2</a:t>
                    </a:r>
                    <a:r>
                      <a:rPr lang="en-US" sz="1400" b="1" baseline="0"/>
                      <a:t> - 0.3517x - 172.08</a:t>
                    </a:r>
                    <a:br>
                      <a:rPr lang="en-US" sz="1400" b="1" baseline="0"/>
                    </a:br>
                    <a:r>
                      <a:rPr lang="en-US" sz="1400" b="1" baseline="0"/>
                      <a:t>R² = 1</a:t>
                    </a:r>
                    <a:endParaRPr lang="en-US" sz="1400" b="1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BOSCH_0280218067!$A$6:$A$260</c:f>
              <c:numCache>
                <c:formatCode>General</c:formatCode>
                <c:ptCount val="25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210</c:v>
                </c:pt>
                <c:pt idx="11">
                  <c:v>230</c:v>
                </c:pt>
                <c:pt idx="12">
                  <c:v>250</c:v>
                </c:pt>
                <c:pt idx="13">
                  <c:v>270</c:v>
                </c:pt>
                <c:pt idx="14">
                  <c:v>290</c:v>
                </c:pt>
                <c:pt idx="15">
                  <c:v>310</c:v>
                </c:pt>
                <c:pt idx="16">
                  <c:v>330</c:v>
                </c:pt>
                <c:pt idx="17">
                  <c:v>350</c:v>
                </c:pt>
                <c:pt idx="18">
                  <c:v>370</c:v>
                </c:pt>
                <c:pt idx="19">
                  <c:v>390</c:v>
                </c:pt>
                <c:pt idx="20">
                  <c:v>410</c:v>
                </c:pt>
                <c:pt idx="21">
                  <c:v>430</c:v>
                </c:pt>
                <c:pt idx="22">
                  <c:v>450</c:v>
                </c:pt>
                <c:pt idx="23">
                  <c:v>470</c:v>
                </c:pt>
                <c:pt idx="24">
                  <c:v>490</c:v>
                </c:pt>
                <c:pt idx="25">
                  <c:v>510</c:v>
                </c:pt>
                <c:pt idx="26">
                  <c:v>530</c:v>
                </c:pt>
                <c:pt idx="27">
                  <c:v>550</c:v>
                </c:pt>
                <c:pt idx="28">
                  <c:v>570</c:v>
                </c:pt>
                <c:pt idx="29">
                  <c:v>590</c:v>
                </c:pt>
                <c:pt idx="30">
                  <c:v>610</c:v>
                </c:pt>
                <c:pt idx="31">
                  <c:v>630</c:v>
                </c:pt>
                <c:pt idx="32">
                  <c:v>640</c:v>
                </c:pt>
                <c:pt idx="33">
                  <c:v>660</c:v>
                </c:pt>
                <c:pt idx="34">
                  <c:v>680</c:v>
                </c:pt>
                <c:pt idx="35">
                  <c:v>700</c:v>
                </c:pt>
                <c:pt idx="36">
                  <c:v>720</c:v>
                </c:pt>
                <c:pt idx="37">
                  <c:v>740</c:v>
                </c:pt>
                <c:pt idx="38">
                  <c:v>760</c:v>
                </c:pt>
                <c:pt idx="39">
                  <c:v>780</c:v>
                </c:pt>
                <c:pt idx="40">
                  <c:v>800</c:v>
                </c:pt>
                <c:pt idx="41">
                  <c:v>820</c:v>
                </c:pt>
                <c:pt idx="42">
                  <c:v>840</c:v>
                </c:pt>
                <c:pt idx="43">
                  <c:v>860</c:v>
                </c:pt>
                <c:pt idx="44">
                  <c:v>880</c:v>
                </c:pt>
                <c:pt idx="45">
                  <c:v>900</c:v>
                </c:pt>
                <c:pt idx="46">
                  <c:v>920</c:v>
                </c:pt>
                <c:pt idx="47">
                  <c:v>940</c:v>
                </c:pt>
                <c:pt idx="48">
                  <c:v>960</c:v>
                </c:pt>
                <c:pt idx="49">
                  <c:v>980</c:v>
                </c:pt>
                <c:pt idx="50">
                  <c:v>1000</c:v>
                </c:pt>
                <c:pt idx="51">
                  <c:v>1020</c:v>
                </c:pt>
                <c:pt idx="52">
                  <c:v>1040</c:v>
                </c:pt>
                <c:pt idx="53">
                  <c:v>1050</c:v>
                </c:pt>
                <c:pt idx="54">
                  <c:v>1070</c:v>
                </c:pt>
                <c:pt idx="55">
                  <c:v>1090</c:v>
                </c:pt>
                <c:pt idx="56">
                  <c:v>1110</c:v>
                </c:pt>
                <c:pt idx="57">
                  <c:v>1130</c:v>
                </c:pt>
                <c:pt idx="58">
                  <c:v>1150</c:v>
                </c:pt>
                <c:pt idx="59">
                  <c:v>1170</c:v>
                </c:pt>
                <c:pt idx="60">
                  <c:v>1190</c:v>
                </c:pt>
                <c:pt idx="61">
                  <c:v>1210</c:v>
                </c:pt>
                <c:pt idx="62">
                  <c:v>1230</c:v>
                </c:pt>
                <c:pt idx="63">
                  <c:v>1250</c:v>
                </c:pt>
                <c:pt idx="64">
                  <c:v>1270</c:v>
                </c:pt>
                <c:pt idx="65">
                  <c:v>1290</c:v>
                </c:pt>
                <c:pt idx="66">
                  <c:v>1310</c:v>
                </c:pt>
                <c:pt idx="67">
                  <c:v>1330</c:v>
                </c:pt>
                <c:pt idx="68">
                  <c:v>1350</c:v>
                </c:pt>
                <c:pt idx="69">
                  <c:v>1370</c:v>
                </c:pt>
                <c:pt idx="70">
                  <c:v>1390</c:v>
                </c:pt>
                <c:pt idx="71">
                  <c:v>1410</c:v>
                </c:pt>
                <c:pt idx="72">
                  <c:v>1430</c:v>
                </c:pt>
                <c:pt idx="73">
                  <c:v>1450</c:v>
                </c:pt>
                <c:pt idx="74">
                  <c:v>1460</c:v>
                </c:pt>
                <c:pt idx="75">
                  <c:v>1480</c:v>
                </c:pt>
                <c:pt idx="76">
                  <c:v>1500</c:v>
                </c:pt>
                <c:pt idx="77">
                  <c:v>1520</c:v>
                </c:pt>
                <c:pt idx="78">
                  <c:v>1540</c:v>
                </c:pt>
                <c:pt idx="79">
                  <c:v>1560</c:v>
                </c:pt>
                <c:pt idx="80">
                  <c:v>1580</c:v>
                </c:pt>
                <c:pt idx="81">
                  <c:v>1600</c:v>
                </c:pt>
                <c:pt idx="82">
                  <c:v>1620</c:v>
                </c:pt>
                <c:pt idx="83">
                  <c:v>1640</c:v>
                </c:pt>
                <c:pt idx="84">
                  <c:v>1660</c:v>
                </c:pt>
                <c:pt idx="85">
                  <c:v>1680</c:v>
                </c:pt>
                <c:pt idx="86">
                  <c:v>1700</c:v>
                </c:pt>
                <c:pt idx="87">
                  <c:v>1720</c:v>
                </c:pt>
                <c:pt idx="88">
                  <c:v>1740</c:v>
                </c:pt>
                <c:pt idx="89">
                  <c:v>1760</c:v>
                </c:pt>
                <c:pt idx="90">
                  <c:v>1780</c:v>
                </c:pt>
                <c:pt idx="91">
                  <c:v>1800</c:v>
                </c:pt>
                <c:pt idx="92">
                  <c:v>1820</c:v>
                </c:pt>
                <c:pt idx="93">
                  <c:v>1840</c:v>
                </c:pt>
                <c:pt idx="94">
                  <c:v>1860</c:v>
                </c:pt>
                <c:pt idx="95">
                  <c:v>1880</c:v>
                </c:pt>
                <c:pt idx="96">
                  <c:v>1890</c:v>
                </c:pt>
                <c:pt idx="97">
                  <c:v>1910</c:v>
                </c:pt>
                <c:pt idx="98">
                  <c:v>1930</c:v>
                </c:pt>
                <c:pt idx="99">
                  <c:v>1950</c:v>
                </c:pt>
                <c:pt idx="100">
                  <c:v>1970</c:v>
                </c:pt>
                <c:pt idx="101">
                  <c:v>1990</c:v>
                </c:pt>
                <c:pt idx="102">
                  <c:v>2010</c:v>
                </c:pt>
                <c:pt idx="103">
                  <c:v>2030</c:v>
                </c:pt>
                <c:pt idx="104">
                  <c:v>2050</c:v>
                </c:pt>
                <c:pt idx="105">
                  <c:v>2070</c:v>
                </c:pt>
                <c:pt idx="106">
                  <c:v>2090</c:v>
                </c:pt>
                <c:pt idx="107">
                  <c:v>2110</c:v>
                </c:pt>
                <c:pt idx="108">
                  <c:v>2130</c:v>
                </c:pt>
                <c:pt idx="109">
                  <c:v>2150</c:v>
                </c:pt>
                <c:pt idx="110">
                  <c:v>2170</c:v>
                </c:pt>
                <c:pt idx="111">
                  <c:v>2190</c:v>
                </c:pt>
                <c:pt idx="112">
                  <c:v>2210</c:v>
                </c:pt>
                <c:pt idx="113">
                  <c:v>2230</c:v>
                </c:pt>
                <c:pt idx="114">
                  <c:v>2250</c:v>
                </c:pt>
                <c:pt idx="115">
                  <c:v>2270</c:v>
                </c:pt>
                <c:pt idx="116">
                  <c:v>2290</c:v>
                </c:pt>
                <c:pt idx="117">
                  <c:v>2300</c:v>
                </c:pt>
                <c:pt idx="118">
                  <c:v>2320</c:v>
                </c:pt>
                <c:pt idx="119">
                  <c:v>2340</c:v>
                </c:pt>
                <c:pt idx="120">
                  <c:v>2360</c:v>
                </c:pt>
                <c:pt idx="121">
                  <c:v>2380</c:v>
                </c:pt>
                <c:pt idx="122">
                  <c:v>2400</c:v>
                </c:pt>
                <c:pt idx="123">
                  <c:v>2420</c:v>
                </c:pt>
                <c:pt idx="124">
                  <c:v>2440</c:v>
                </c:pt>
                <c:pt idx="125">
                  <c:v>2460</c:v>
                </c:pt>
                <c:pt idx="126">
                  <c:v>2480</c:v>
                </c:pt>
                <c:pt idx="127">
                  <c:v>2500</c:v>
                </c:pt>
                <c:pt idx="128">
                  <c:v>2520</c:v>
                </c:pt>
                <c:pt idx="129">
                  <c:v>2540</c:v>
                </c:pt>
                <c:pt idx="130">
                  <c:v>2560</c:v>
                </c:pt>
                <c:pt idx="131">
                  <c:v>2580</c:v>
                </c:pt>
                <c:pt idx="132">
                  <c:v>2600</c:v>
                </c:pt>
                <c:pt idx="133">
                  <c:v>2620</c:v>
                </c:pt>
                <c:pt idx="134">
                  <c:v>2640</c:v>
                </c:pt>
                <c:pt idx="135">
                  <c:v>2660</c:v>
                </c:pt>
                <c:pt idx="136">
                  <c:v>2680</c:v>
                </c:pt>
                <c:pt idx="137">
                  <c:v>2700</c:v>
                </c:pt>
                <c:pt idx="138">
                  <c:v>2710</c:v>
                </c:pt>
                <c:pt idx="139">
                  <c:v>2730</c:v>
                </c:pt>
                <c:pt idx="140">
                  <c:v>2750</c:v>
                </c:pt>
                <c:pt idx="141">
                  <c:v>2770</c:v>
                </c:pt>
                <c:pt idx="142">
                  <c:v>2790</c:v>
                </c:pt>
                <c:pt idx="143">
                  <c:v>2810</c:v>
                </c:pt>
                <c:pt idx="144">
                  <c:v>2830</c:v>
                </c:pt>
                <c:pt idx="145">
                  <c:v>2850</c:v>
                </c:pt>
                <c:pt idx="146">
                  <c:v>2870</c:v>
                </c:pt>
                <c:pt idx="147">
                  <c:v>2890</c:v>
                </c:pt>
                <c:pt idx="148">
                  <c:v>2910</c:v>
                </c:pt>
                <c:pt idx="149">
                  <c:v>2930</c:v>
                </c:pt>
                <c:pt idx="150">
                  <c:v>2950</c:v>
                </c:pt>
                <c:pt idx="151">
                  <c:v>2970</c:v>
                </c:pt>
                <c:pt idx="152">
                  <c:v>2990</c:v>
                </c:pt>
                <c:pt idx="153">
                  <c:v>3010</c:v>
                </c:pt>
                <c:pt idx="154">
                  <c:v>3030</c:v>
                </c:pt>
                <c:pt idx="155">
                  <c:v>3050</c:v>
                </c:pt>
                <c:pt idx="156">
                  <c:v>3070</c:v>
                </c:pt>
                <c:pt idx="157">
                  <c:v>3090</c:v>
                </c:pt>
                <c:pt idx="158">
                  <c:v>3110</c:v>
                </c:pt>
                <c:pt idx="159">
                  <c:v>3130</c:v>
                </c:pt>
                <c:pt idx="160">
                  <c:v>3140</c:v>
                </c:pt>
                <c:pt idx="161">
                  <c:v>3160</c:v>
                </c:pt>
                <c:pt idx="162">
                  <c:v>3180</c:v>
                </c:pt>
                <c:pt idx="163">
                  <c:v>3200</c:v>
                </c:pt>
                <c:pt idx="164">
                  <c:v>3220</c:v>
                </c:pt>
                <c:pt idx="165">
                  <c:v>3240</c:v>
                </c:pt>
                <c:pt idx="166">
                  <c:v>3260</c:v>
                </c:pt>
                <c:pt idx="167">
                  <c:v>3280</c:v>
                </c:pt>
                <c:pt idx="168">
                  <c:v>3300</c:v>
                </c:pt>
                <c:pt idx="169">
                  <c:v>3320</c:v>
                </c:pt>
                <c:pt idx="170">
                  <c:v>3340</c:v>
                </c:pt>
                <c:pt idx="171">
                  <c:v>3360</c:v>
                </c:pt>
                <c:pt idx="172">
                  <c:v>3380</c:v>
                </c:pt>
                <c:pt idx="173">
                  <c:v>3400</c:v>
                </c:pt>
                <c:pt idx="174">
                  <c:v>3420</c:v>
                </c:pt>
                <c:pt idx="175">
                  <c:v>3440</c:v>
                </c:pt>
                <c:pt idx="176">
                  <c:v>3460</c:v>
                </c:pt>
                <c:pt idx="177">
                  <c:v>3480</c:v>
                </c:pt>
                <c:pt idx="178">
                  <c:v>3500</c:v>
                </c:pt>
                <c:pt idx="179">
                  <c:v>3520</c:v>
                </c:pt>
                <c:pt idx="180">
                  <c:v>3540</c:v>
                </c:pt>
                <c:pt idx="181">
                  <c:v>3550</c:v>
                </c:pt>
                <c:pt idx="182">
                  <c:v>3570</c:v>
                </c:pt>
                <c:pt idx="183">
                  <c:v>3590</c:v>
                </c:pt>
                <c:pt idx="184">
                  <c:v>3610</c:v>
                </c:pt>
                <c:pt idx="185">
                  <c:v>3630</c:v>
                </c:pt>
                <c:pt idx="186">
                  <c:v>3650</c:v>
                </c:pt>
                <c:pt idx="187">
                  <c:v>3670</c:v>
                </c:pt>
                <c:pt idx="188">
                  <c:v>3690</c:v>
                </c:pt>
                <c:pt idx="189">
                  <c:v>3710</c:v>
                </c:pt>
                <c:pt idx="190">
                  <c:v>3730</c:v>
                </c:pt>
                <c:pt idx="191">
                  <c:v>3750</c:v>
                </c:pt>
                <c:pt idx="192">
                  <c:v>3770</c:v>
                </c:pt>
                <c:pt idx="193">
                  <c:v>3790</c:v>
                </c:pt>
                <c:pt idx="194">
                  <c:v>3810</c:v>
                </c:pt>
                <c:pt idx="195">
                  <c:v>3830</c:v>
                </c:pt>
                <c:pt idx="196">
                  <c:v>3850</c:v>
                </c:pt>
                <c:pt idx="197">
                  <c:v>3870</c:v>
                </c:pt>
                <c:pt idx="198">
                  <c:v>3890</c:v>
                </c:pt>
                <c:pt idx="199">
                  <c:v>3910</c:v>
                </c:pt>
                <c:pt idx="200">
                  <c:v>3930</c:v>
                </c:pt>
                <c:pt idx="201">
                  <c:v>3950</c:v>
                </c:pt>
                <c:pt idx="202">
                  <c:v>3960</c:v>
                </c:pt>
                <c:pt idx="203">
                  <c:v>3980</c:v>
                </c:pt>
                <c:pt idx="204">
                  <c:v>4000</c:v>
                </c:pt>
                <c:pt idx="205">
                  <c:v>4020</c:v>
                </c:pt>
                <c:pt idx="206">
                  <c:v>4040</c:v>
                </c:pt>
                <c:pt idx="207">
                  <c:v>4060</c:v>
                </c:pt>
                <c:pt idx="208">
                  <c:v>4080</c:v>
                </c:pt>
                <c:pt idx="209">
                  <c:v>4100</c:v>
                </c:pt>
                <c:pt idx="210">
                  <c:v>4120</c:v>
                </c:pt>
                <c:pt idx="211">
                  <c:v>4140</c:v>
                </c:pt>
                <c:pt idx="212">
                  <c:v>4160</c:v>
                </c:pt>
                <c:pt idx="213">
                  <c:v>4180</c:v>
                </c:pt>
                <c:pt idx="214">
                  <c:v>4200</c:v>
                </c:pt>
                <c:pt idx="215">
                  <c:v>4220</c:v>
                </c:pt>
                <c:pt idx="216">
                  <c:v>4240</c:v>
                </c:pt>
                <c:pt idx="217">
                  <c:v>4260</c:v>
                </c:pt>
                <c:pt idx="218">
                  <c:v>4280</c:v>
                </c:pt>
                <c:pt idx="219">
                  <c:v>4300</c:v>
                </c:pt>
                <c:pt idx="220">
                  <c:v>4320</c:v>
                </c:pt>
                <c:pt idx="221">
                  <c:v>4340</c:v>
                </c:pt>
                <c:pt idx="222">
                  <c:v>4360</c:v>
                </c:pt>
                <c:pt idx="223">
                  <c:v>4380</c:v>
                </c:pt>
                <c:pt idx="224">
                  <c:v>4390</c:v>
                </c:pt>
                <c:pt idx="225">
                  <c:v>4410</c:v>
                </c:pt>
                <c:pt idx="226">
                  <c:v>4430</c:v>
                </c:pt>
                <c:pt idx="227">
                  <c:v>4450</c:v>
                </c:pt>
                <c:pt idx="228">
                  <c:v>4470</c:v>
                </c:pt>
                <c:pt idx="229">
                  <c:v>4490</c:v>
                </c:pt>
                <c:pt idx="230">
                  <c:v>4510</c:v>
                </c:pt>
                <c:pt idx="231">
                  <c:v>4530</c:v>
                </c:pt>
                <c:pt idx="232">
                  <c:v>4550</c:v>
                </c:pt>
                <c:pt idx="233">
                  <c:v>4570</c:v>
                </c:pt>
                <c:pt idx="234">
                  <c:v>4590</c:v>
                </c:pt>
                <c:pt idx="235">
                  <c:v>4610</c:v>
                </c:pt>
                <c:pt idx="236">
                  <c:v>4630</c:v>
                </c:pt>
                <c:pt idx="237">
                  <c:v>4650</c:v>
                </c:pt>
                <c:pt idx="238">
                  <c:v>4670</c:v>
                </c:pt>
                <c:pt idx="239">
                  <c:v>4690</c:v>
                </c:pt>
                <c:pt idx="240">
                  <c:v>4710</c:v>
                </c:pt>
                <c:pt idx="241">
                  <c:v>4730</c:v>
                </c:pt>
                <c:pt idx="242">
                  <c:v>4750</c:v>
                </c:pt>
                <c:pt idx="243">
                  <c:v>4770</c:v>
                </c:pt>
                <c:pt idx="244">
                  <c:v>4790</c:v>
                </c:pt>
                <c:pt idx="245">
                  <c:v>4800</c:v>
                </c:pt>
                <c:pt idx="246">
                  <c:v>4820</c:v>
                </c:pt>
                <c:pt idx="247">
                  <c:v>4840</c:v>
                </c:pt>
                <c:pt idx="248">
                  <c:v>4860</c:v>
                </c:pt>
                <c:pt idx="249">
                  <c:v>4880</c:v>
                </c:pt>
                <c:pt idx="250">
                  <c:v>4900</c:v>
                </c:pt>
                <c:pt idx="251">
                  <c:v>4920</c:v>
                </c:pt>
                <c:pt idx="252">
                  <c:v>4940</c:v>
                </c:pt>
                <c:pt idx="253">
                  <c:v>4960</c:v>
                </c:pt>
                <c:pt idx="254">
                  <c:v>4980</c:v>
                </c:pt>
              </c:numCache>
            </c:numRef>
          </c:xVal>
          <c:yVal>
            <c:numRef>
              <c:f>BOSCH_0280218067!$B$6:$B$260</c:f>
              <c:numCache>
                <c:formatCode>General</c:formatCode>
                <c:ptCount val="255"/>
                <c:pt idx="0">
                  <c:v>73.599999999999994</c:v>
                </c:pt>
                <c:pt idx="1">
                  <c:v>71.599999999999994</c:v>
                </c:pt>
                <c:pt idx="2">
                  <c:v>69.599999999999994</c:v>
                </c:pt>
                <c:pt idx="3">
                  <c:v>67.599999999999994</c:v>
                </c:pt>
                <c:pt idx="4">
                  <c:v>65.599999999999994</c:v>
                </c:pt>
                <c:pt idx="5">
                  <c:v>62.6</c:v>
                </c:pt>
                <c:pt idx="6">
                  <c:v>61.6</c:v>
                </c:pt>
                <c:pt idx="7">
                  <c:v>59.6</c:v>
                </c:pt>
                <c:pt idx="8">
                  <c:v>57.6</c:v>
                </c:pt>
                <c:pt idx="9">
                  <c:v>55.6</c:v>
                </c:pt>
                <c:pt idx="10">
                  <c:v>53.6</c:v>
                </c:pt>
                <c:pt idx="11">
                  <c:v>51.6</c:v>
                </c:pt>
                <c:pt idx="12">
                  <c:v>50.6</c:v>
                </c:pt>
                <c:pt idx="13">
                  <c:v>48.6</c:v>
                </c:pt>
                <c:pt idx="14">
                  <c:v>47.6</c:v>
                </c:pt>
                <c:pt idx="15">
                  <c:v>45.6</c:v>
                </c:pt>
                <c:pt idx="16">
                  <c:v>43.6</c:v>
                </c:pt>
                <c:pt idx="17">
                  <c:v>42.6</c:v>
                </c:pt>
                <c:pt idx="18">
                  <c:v>40.6</c:v>
                </c:pt>
                <c:pt idx="19">
                  <c:v>39.6</c:v>
                </c:pt>
                <c:pt idx="20">
                  <c:v>37.6</c:v>
                </c:pt>
                <c:pt idx="21">
                  <c:v>36.6</c:v>
                </c:pt>
                <c:pt idx="22">
                  <c:v>34.6</c:v>
                </c:pt>
                <c:pt idx="23">
                  <c:v>33.6</c:v>
                </c:pt>
                <c:pt idx="24">
                  <c:v>31.6</c:v>
                </c:pt>
                <c:pt idx="25">
                  <c:v>30.6</c:v>
                </c:pt>
                <c:pt idx="26">
                  <c:v>29.6</c:v>
                </c:pt>
                <c:pt idx="27">
                  <c:v>27.6</c:v>
                </c:pt>
                <c:pt idx="28">
                  <c:v>26.6</c:v>
                </c:pt>
                <c:pt idx="29">
                  <c:v>25.1</c:v>
                </c:pt>
                <c:pt idx="30">
                  <c:v>24.1</c:v>
                </c:pt>
                <c:pt idx="31">
                  <c:v>22.9</c:v>
                </c:pt>
                <c:pt idx="32">
                  <c:v>21.6</c:v>
                </c:pt>
                <c:pt idx="33">
                  <c:v>20.6</c:v>
                </c:pt>
                <c:pt idx="34">
                  <c:v>19.100000000000001</c:v>
                </c:pt>
                <c:pt idx="35">
                  <c:v>18.100000000000001</c:v>
                </c:pt>
                <c:pt idx="36">
                  <c:v>16.899999999999999</c:v>
                </c:pt>
                <c:pt idx="37">
                  <c:v>15.8</c:v>
                </c:pt>
                <c:pt idx="38">
                  <c:v>14.7</c:v>
                </c:pt>
                <c:pt idx="39">
                  <c:v>13.6</c:v>
                </c:pt>
                <c:pt idx="40">
                  <c:v>12.6</c:v>
                </c:pt>
                <c:pt idx="41">
                  <c:v>11.6</c:v>
                </c:pt>
                <c:pt idx="42">
                  <c:v>10.5</c:v>
                </c:pt>
                <c:pt idx="43">
                  <c:v>9.4</c:v>
                </c:pt>
                <c:pt idx="44">
                  <c:v>8.3000000000000007</c:v>
                </c:pt>
                <c:pt idx="45">
                  <c:v>7.3</c:v>
                </c:pt>
                <c:pt idx="46">
                  <c:v>6.2</c:v>
                </c:pt>
                <c:pt idx="47">
                  <c:v>4.8</c:v>
                </c:pt>
                <c:pt idx="48">
                  <c:v>4</c:v>
                </c:pt>
                <c:pt idx="49">
                  <c:v>1.6</c:v>
                </c:pt>
                <c:pt idx="50">
                  <c:v>0</c:v>
                </c:pt>
                <c:pt idx="51">
                  <c:v>1.6</c:v>
                </c:pt>
                <c:pt idx="52">
                  <c:v>4</c:v>
                </c:pt>
                <c:pt idx="53">
                  <c:v>4.8</c:v>
                </c:pt>
                <c:pt idx="54">
                  <c:v>6.2</c:v>
                </c:pt>
                <c:pt idx="55">
                  <c:v>7.3</c:v>
                </c:pt>
                <c:pt idx="56">
                  <c:v>8.3000000000000007</c:v>
                </c:pt>
                <c:pt idx="57">
                  <c:v>9.4</c:v>
                </c:pt>
                <c:pt idx="58">
                  <c:v>10.5</c:v>
                </c:pt>
                <c:pt idx="59">
                  <c:v>11.6</c:v>
                </c:pt>
                <c:pt idx="60">
                  <c:v>12.6</c:v>
                </c:pt>
                <c:pt idx="61">
                  <c:v>13.6</c:v>
                </c:pt>
                <c:pt idx="62">
                  <c:v>14.7</c:v>
                </c:pt>
                <c:pt idx="63">
                  <c:v>15.8</c:v>
                </c:pt>
                <c:pt idx="64">
                  <c:v>16.899999999999999</c:v>
                </c:pt>
                <c:pt idx="65">
                  <c:v>18.100000000000001</c:v>
                </c:pt>
                <c:pt idx="66">
                  <c:v>19.100000000000001</c:v>
                </c:pt>
                <c:pt idx="67">
                  <c:v>20.6</c:v>
                </c:pt>
                <c:pt idx="68">
                  <c:v>21.6</c:v>
                </c:pt>
                <c:pt idx="69">
                  <c:v>22.9</c:v>
                </c:pt>
                <c:pt idx="70">
                  <c:v>24.1</c:v>
                </c:pt>
                <c:pt idx="71">
                  <c:v>25.1</c:v>
                </c:pt>
                <c:pt idx="72">
                  <c:v>26.6</c:v>
                </c:pt>
                <c:pt idx="73">
                  <c:v>27.6</c:v>
                </c:pt>
                <c:pt idx="74">
                  <c:v>29.6</c:v>
                </c:pt>
                <c:pt idx="75">
                  <c:v>30.6</c:v>
                </c:pt>
                <c:pt idx="76">
                  <c:v>31.6</c:v>
                </c:pt>
                <c:pt idx="77">
                  <c:v>33.6</c:v>
                </c:pt>
                <c:pt idx="78">
                  <c:v>34.6</c:v>
                </c:pt>
                <c:pt idx="79">
                  <c:v>36.6</c:v>
                </c:pt>
                <c:pt idx="80">
                  <c:v>37.6</c:v>
                </c:pt>
                <c:pt idx="81">
                  <c:v>39.6</c:v>
                </c:pt>
                <c:pt idx="82">
                  <c:v>40.6</c:v>
                </c:pt>
                <c:pt idx="83">
                  <c:v>42.6</c:v>
                </c:pt>
                <c:pt idx="84">
                  <c:v>43.6</c:v>
                </c:pt>
                <c:pt idx="85">
                  <c:v>45.6</c:v>
                </c:pt>
                <c:pt idx="86">
                  <c:v>47.6</c:v>
                </c:pt>
                <c:pt idx="87">
                  <c:v>48.6</c:v>
                </c:pt>
                <c:pt idx="88">
                  <c:v>50.6</c:v>
                </c:pt>
                <c:pt idx="89">
                  <c:v>51.6</c:v>
                </c:pt>
                <c:pt idx="90">
                  <c:v>53.6</c:v>
                </c:pt>
                <c:pt idx="91">
                  <c:v>55.6</c:v>
                </c:pt>
                <c:pt idx="92">
                  <c:v>57.6</c:v>
                </c:pt>
                <c:pt idx="93">
                  <c:v>59.6</c:v>
                </c:pt>
                <c:pt idx="94">
                  <c:v>61.6</c:v>
                </c:pt>
                <c:pt idx="95">
                  <c:v>62.6</c:v>
                </c:pt>
                <c:pt idx="96">
                  <c:v>65.599999999999994</c:v>
                </c:pt>
                <c:pt idx="97">
                  <c:v>67.599999999999994</c:v>
                </c:pt>
                <c:pt idx="98">
                  <c:v>69.599999999999994</c:v>
                </c:pt>
                <c:pt idx="99">
                  <c:v>71.599999999999994</c:v>
                </c:pt>
                <c:pt idx="100">
                  <c:v>73.599999999999994</c:v>
                </c:pt>
                <c:pt idx="101">
                  <c:v>75.599999999999994</c:v>
                </c:pt>
                <c:pt idx="102">
                  <c:v>78.599999999999994</c:v>
                </c:pt>
                <c:pt idx="103">
                  <c:v>80.599999999999994</c:v>
                </c:pt>
                <c:pt idx="104">
                  <c:v>83.6</c:v>
                </c:pt>
                <c:pt idx="105">
                  <c:v>85.6</c:v>
                </c:pt>
                <c:pt idx="106">
                  <c:v>88.6</c:v>
                </c:pt>
                <c:pt idx="107">
                  <c:v>90.6</c:v>
                </c:pt>
                <c:pt idx="108">
                  <c:v>93.6</c:v>
                </c:pt>
                <c:pt idx="109">
                  <c:v>96.6</c:v>
                </c:pt>
                <c:pt idx="110">
                  <c:v>98.6</c:v>
                </c:pt>
                <c:pt idx="111">
                  <c:v>101.6</c:v>
                </c:pt>
                <c:pt idx="112">
                  <c:v>104.6</c:v>
                </c:pt>
                <c:pt idx="113">
                  <c:v>107.6</c:v>
                </c:pt>
                <c:pt idx="114">
                  <c:v>109.6</c:v>
                </c:pt>
                <c:pt idx="115">
                  <c:v>112.6</c:v>
                </c:pt>
                <c:pt idx="116">
                  <c:v>117.6</c:v>
                </c:pt>
                <c:pt idx="117">
                  <c:v>118.6</c:v>
                </c:pt>
                <c:pt idx="118">
                  <c:v>121.6</c:v>
                </c:pt>
                <c:pt idx="119">
                  <c:v>124.6</c:v>
                </c:pt>
                <c:pt idx="120">
                  <c:v>127.6</c:v>
                </c:pt>
                <c:pt idx="121">
                  <c:v>130.6</c:v>
                </c:pt>
                <c:pt idx="122">
                  <c:v>134.6</c:v>
                </c:pt>
                <c:pt idx="123">
                  <c:v>137.6</c:v>
                </c:pt>
                <c:pt idx="124">
                  <c:v>140.6</c:v>
                </c:pt>
                <c:pt idx="125">
                  <c:v>144.6</c:v>
                </c:pt>
                <c:pt idx="126">
                  <c:v>147.6</c:v>
                </c:pt>
                <c:pt idx="127">
                  <c:v>151.6</c:v>
                </c:pt>
                <c:pt idx="128">
                  <c:v>154.6</c:v>
                </c:pt>
                <c:pt idx="129">
                  <c:v>158.6</c:v>
                </c:pt>
                <c:pt idx="130">
                  <c:v>162.6</c:v>
                </c:pt>
                <c:pt idx="131">
                  <c:v>166.6</c:v>
                </c:pt>
                <c:pt idx="132">
                  <c:v>170.6</c:v>
                </c:pt>
                <c:pt idx="133">
                  <c:v>174.6</c:v>
                </c:pt>
                <c:pt idx="134">
                  <c:v>179.6</c:v>
                </c:pt>
                <c:pt idx="135">
                  <c:v>183.6</c:v>
                </c:pt>
                <c:pt idx="136">
                  <c:v>187.6</c:v>
                </c:pt>
                <c:pt idx="137">
                  <c:v>192.6</c:v>
                </c:pt>
                <c:pt idx="138">
                  <c:v>196.6</c:v>
                </c:pt>
                <c:pt idx="139">
                  <c:v>201.6</c:v>
                </c:pt>
                <c:pt idx="140">
                  <c:v>206.6</c:v>
                </c:pt>
                <c:pt idx="141">
                  <c:v>210.6</c:v>
                </c:pt>
                <c:pt idx="142">
                  <c:v>215.6</c:v>
                </c:pt>
                <c:pt idx="143">
                  <c:v>220.6</c:v>
                </c:pt>
                <c:pt idx="144">
                  <c:v>225.6</c:v>
                </c:pt>
                <c:pt idx="145">
                  <c:v>230.6</c:v>
                </c:pt>
                <c:pt idx="146">
                  <c:v>236.6</c:v>
                </c:pt>
                <c:pt idx="147">
                  <c:v>241.6</c:v>
                </c:pt>
                <c:pt idx="148">
                  <c:v>246.6</c:v>
                </c:pt>
                <c:pt idx="149">
                  <c:v>252.6</c:v>
                </c:pt>
                <c:pt idx="150">
                  <c:v>257.60000000000002</c:v>
                </c:pt>
                <c:pt idx="151">
                  <c:v>263.60000000000002</c:v>
                </c:pt>
                <c:pt idx="152">
                  <c:v>268.60000000000002</c:v>
                </c:pt>
                <c:pt idx="153">
                  <c:v>274.60000000000002</c:v>
                </c:pt>
                <c:pt idx="154">
                  <c:v>280.60000000000002</c:v>
                </c:pt>
                <c:pt idx="155">
                  <c:v>286.60000000000002</c:v>
                </c:pt>
                <c:pt idx="156">
                  <c:v>292.60000000000002</c:v>
                </c:pt>
                <c:pt idx="157">
                  <c:v>299.60000000000002</c:v>
                </c:pt>
                <c:pt idx="158">
                  <c:v>305.60000000000002</c:v>
                </c:pt>
                <c:pt idx="159">
                  <c:v>311.60000000000002</c:v>
                </c:pt>
                <c:pt idx="160">
                  <c:v>318.60000000000002</c:v>
                </c:pt>
                <c:pt idx="161">
                  <c:v>324.60000000000002</c:v>
                </c:pt>
                <c:pt idx="162">
                  <c:v>331.6</c:v>
                </c:pt>
                <c:pt idx="163">
                  <c:v>338.6</c:v>
                </c:pt>
                <c:pt idx="164">
                  <c:v>345.6</c:v>
                </c:pt>
                <c:pt idx="165">
                  <c:v>352.6</c:v>
                </c:pt>
                <c:pt idx="166">
                  <c:v>359.6</c:v>
                </c:pt>
                <c:pt idx="167">
                  <c:v>367.6</c:v>
                </c:pt>
                <c:pt idx="168">
                  <c:v>374.6</c:v>
                </c:pt>
                <c:pt idx="169">
                  <c:v>382.6</c:v>
                </c:pt>
                <c:pt idx="170">
                  <c:v>389.6</c:v>
                </c:pt>
                <c:pt idx="171">
                  <c:v>397.6</c:v>
                </c:pt>
                <c:pt idx="172">
                  <c:v>405.6</c:v>
                </c:pt>
                <c:pt idx="173">
                  <c:v>413.6</c:v>
                </c:pt>
                <c:pt idx="174">
                  <c:v>421.6</c:v>
                </c:pt>
                <c:pt idx="175">
                  <c:v>430.6</c:v>
                </c:pt>
                <c:pt idx="176">
                  <c:v>438.6</c:v>
                </c:pt>
                <c:pt idx="177">
                  <c:v>447.6</c:v>
                </c:pt>
                <c:pt idx="178">
                  <c:v>455.6</c:v>
                </c:pt>
                <c:pt idx="179">
                  <c:v>464.6</c:v>
                </c:pt>
                <c:pt idx="180">
                  <c:v>472.5</c:v>
                </c:pt>
                <c:pt idx="181">
                  <c:v>483.6</c:v>
                </c:pt>
                <c:pt idx="182">
                  <c:v>492.6</c:v>
                </c:pt>
                <c:pt idx="183">
                  <c:v>502.6</c:v>
                </c:pt>
                <c:pt idx="184">
                  <c:v>512.6</c:v>
                </c:pt>
                <c:pt idx="185">
                  <c:v>522.6</c:v>
                </c:pt>
                <c:pt idx="186">
                  <c:v>532.6</c:v>
                </c:pt>
                <c:pt idx="187">
                  <c:v>542.6</c:v>
                </c:pt>
                <c:pt idx="188">
                  <c:v>552.6</c:v>
                </c:pt>
                <c:pt idx="189">
                  <c:v>563.6</c:v>
                </c:pt>
                <c:pt idx="190">
                  <c:v>574.6</c:v>
                </c:pt>
                <c:pt idx="191">
                  <c:v>585.6</c:v>
                </c:pt>
                <c:pt idx="192">
                  <c:v>596.6</c:v>
                </c:pt>
                <c:pt idx="193">
                  <c:v>607.6</c:v>
                </c:pt>
                <c:pt idx="194">
                  <c:v>619.6</c:v>
                </c:pt>
                <c:pt idx="195">
                  <c:v>631.6</c:v>
                </c:pt>
                <c:pt idx="196">
                  <c:v>643.6</c:v>
                </c:pt>
                <c:pt idx="197">
                  <c:v>655.6</c:v>
                </c:pt>
                <c:pt idx="198">
                  <c:v>667.6</c:v>
                </c:pt>
                <c:pt idx="199">
                  <c:v>679.6</c:v>
                </c:pt>
                <c:pt idx="200">
                  <c:v>692.6</c:v>
                </c:pt>
                <c:pt idx="201">
                  <c:v>704.6</c:v>
                </c:pt>
                <c:pt idx="202">
                  <c:v>718.5</c:v>
                </c:pt>
                <c:pt idx="203">
                  <c:v>731.6</c:v>
                </c:pt>
                <c:pt idx="204">
                  <c:v>744.6</c:v>
                </c:pt>
                <c:pt idx="205">
                  <c:v>758.6</c:v>
                </c:pt>
                <c:pt idx="206">
                  <c:v>772.6</c:v>
                </c:pt>
                <c:pt idx="207">
                  <c:v>786.6</c:v>
                </c:pt>
                <c:pt idx="208">
                  <c:v>801.6</c:v>
                </c:pt>
                <c:pt idx="209">
                  <c:v>815.6</c:v>
                </c:pt>
                <c:pt idx="210">
                  <c:v>830.6</c:v>
                </c:pt>
                <c:pt idx="211">
                  <c:v>846.6</c:v>
                </c:pt>
                <c:pt idx="212">
                  <c:v>861.6</c:v>
                </c:pt>
                <c:pt idx="213">
                  <c:v>876.6</c:v>
                </c:pt>
                <c:pt idx="214">
                  <c:v>892.6</c:v>
                </c:pt>
                <c:pt idx="215">
                  <c:v>908.6</c:v>
                </c:pt>
                <c:pt idx="216">
                  <c:v>924.6</c:v>
                </c:pt>
                <c:pt idx="217">
                  <c:v>941.6</c:v>
                </c:pt>
                <c:pt idx="218">
                  <c:v>958.6</c:v>
                </c:pt>
                <c:pt idx="219">
                  <c:v>975.6</c:v>
                </c:pt>
                <c:pt idx="220">
                  <c:v>993.6</c:v>
                </c:pt>
                <c:pt idx="221">
                  <c:v>1010.6</c:v>
                </c:pt>
                <c:pt idx="222">
                  <c:v>1029.5999999999999</c:v>
                </c:pt>
                <c:pt idx="223">
                  <c:v>1042.3</c:v>
                </c:pt>
                <c:pt idx="224">
                  <c:v>1065.5999999999999</c:v>
                </c:pt>
                <c:pt idx="225">
                  <c:v>1084.5999999999999</c:v>
                </c:pt>
                <c:pt idx="226">
                  <c:v>1103.5999999999999</c:v>
                </c:pt>
                <c:pt idx="227">
                  <c:v>1123.5999999999999</c:v>
                </c:pt>
                <c:pt idx="228">
                  <c:v>1143.5999999999999</c:v>
                </c:pt>
                <c:pt idx="229">
                  <c:v>1163.5999999999999</c:v>
                </c:pt>
                <c:pt idx="230">
                  <c:v>1184.5999999999999</c:v>
                </c:pt>
                <c:pt idx="231">
                  <c:v>1204.5999999999999</c:v>
                </c:pt>
                <c:pt idx="232">
                  <c:v>1226.5999999999999</c:v>
                </c:pt>
                <c:pt idx="233">
                  <c:v>1247.5999999999999</c:v>
                </c:pt>
                <c:pt idx="234">
                  <c:v>1269.5999999999999</c:v>
                </c:pt>
                <c:pt idx="235">
                  <c:v>1292.5999999999999</c:v>
                </c:pt>
                <c:pt idx="236">
                  <c:v>1314.6</c:v>
                </c:pt>
                <c:pt idx="237">
                  <c:v>1337.6</c:v>
                </c:pt>
                <c:pt idx="238">
                  <c:v>1360.6</c:v>
                </c:pt>
                <c:pt idx="239">
                  <c:v>1382.6</c:v>
                </c:pt>
                <c:pt idx="240">
                  <c:v>1408.6</c:v>
                </c:pt>
                <c:pt idx="241">
                  <c:v>1432.6</c:v>
                </c:pt>
                <c:pt idx="242">
                  <c:v>1457.6</c:v>
                </c:pt>
                <c:pt idx="243">
                  <c:v>1482.6</c:v>
                </c:pt>
                <c:pt idx="244">
                  <c:v>1508.6</c:v>
                </c:pt>
                <c:pt idx="245">
                  <c:v>1533.6</c:v>
                </c:pt>
                <c:pt idx="246">
                  <c:v>1559.6</c:v>
                </c:pt>
                <c:pt idx="247">
                  <c:v>1586.6</c:v>
                </c:pt>
                <c:pt idx="248">
                  <c:v>1613.6</c:v>
                </c:pt>
                <c:pt idx="249">
                  <c:v>1640.6</c:v>
                </c:pt>
                <c:pt idx="250">
                  <c:v>1669.6</c:v>
                </c:pt>
                <c:pt idx="251">
                  <c:v>1695.6</c:v>
                </c:pt>
                <c:pt idx="252">
                  <c:v>1723.6</c:v>
                </c:pt>
                <c:pt idx="253">
                  <c:v>1753.6</c:v>
                </c:pt>
                <c:pt idx="254">
                  <c:v>1805.5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F7-434A-A60E-A6FCB7D82F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7142223"/>
        <c:axId val="1026929871"/>
      </c:scatterChart>
      <c:valAx>
        <c:axId val="1027142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929871"/>
        <c:crosses val="autoZero"/>
        <c:crossBetween val="midCat"/>
      </c:valAx>
      <c:valAx>
        <c:axId val="102692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142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AU" b="1">
                <a:effectLst/>
              </a:rPr>
              <a:t>BOSCH_0280218067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alpha val="4973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-5.0018389518433085E-2"/>
                  <c:y val="6.4876083227026787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="1" baseline="0"/>
                      <a:t>y = 3E-18x</a:t>
                    </a:r>
                    <a:r>
                      <a:rPr lang="en-US" sz="1400" b="1" baseline="30000"/>
                      <a:t>6</a:t>
                    </a:r>
                    <a:r>
                      <a:rPr lang="en-US" sz="1400" b="1" baseline="0"/>
                      <a:t> - 5E-14x</a:t>
                    </a:r>
                    <a:r>
                      <a:rPr lang="en-US" sz="1400" b="1" baseline="30000"/>
                      <a:t>5</a:t>
                    </a:r>
                    <a:r>
                      <a:rPr lang="en-US" sz="1400" b="1" baseline="0"/>
                      <a:t> + 3E-10x</a:t>
                    </a:r>
                    <a:r>
                      <a:rPr lang="en-US" sz="1400" b="1" baseline="30000"/>
                      <a:t>4</a:t>
                    </a:r>
                    <a:r>
                      <a:rPr lang="en-US" sz="1400" b="1" baseline="0"/>
                      <a:t> - 7E-07x</a:t>
                    </a:r>
                    <a:r>
                      <a:rPr lang="en-US" sz="1400" b="1" baseline="30000"/>
                      <a:t>3</a:t>
                    </a:r>
                    <a:r>
                      <a:rPr lang="en-US" sz="1400" b="1" baseline="0"/>
                      <a:t> + 0.001x</a:t>
                    </a:r>
                    <a:r>
                      <a:rPr lang="en-US" sz="1400" b="1" baseline="30000"/>
                      <a:t>2</a:t>
                    </a:r>
                    <a:r>
                      <a:rPr lang="en-US" sz="1400" b="1" baseline="0"/>
                      <a:t> - 0.3517x - 172.08</a:t>
                    </a:r>
                    <a:br>
                      <a:rPr lang="en-US" sz="1400" b="1" baseline="0"/>
                    </a:br>
                    <a:r>
                      <a:rPr lang="en-US" sz="1400" b="1" baseline="0"/>
                      <a:t>R² = 1</a:t>
                    </a:r>
                    <a:endParaRPr lang="en-US" sz="1400" b="1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BOSCH_0280218067!$A$57:$A$260</c:f>
              <c:numCache>
                <c:formatCode>General</c:formatCode>
                <c:ptCount val="204"/>
                <c:pt idx="0">
                  <c:v>1020</c:v>
                </c:pt>
                <c:pt idx="1">
                  <c:v>1040</c:v>
                </c:pt>
                <c:pt idx="2">
                  <c:v>1050</c:v>
                </c:pt>
                <c:pt idx="3">
                  <c:v>1070</c:v>
                </c:pt>
                <c:pt idx="4">
                  <c:v>1090</c:v>
                </c:pt>
                <c:pt idx="5">
                  <c:v>1110</c:v>
                </c:pt>
                <c:pt idx="6">
                  <c:v>1130</c:v>
                </c:pt>
                <c:pt idx="7">
                  <c:v>1150</c:v>
                </c:pt>
                <c:pt idx="8">
                  <c:v>1170</c:v>
                </c:pt>
                <c:pt idx="9">
                  <c:v>1190</c:v>
                </c:pt>
                <c:pt idx="10">
                  <c:v>1210</c:v>
                </c:pt>
                <c:pt idx="11">
                  <c:v>1230</c:v>
                </c:pt>
                <c:pt idx="12">
                  <c:v>1250</c:v>
                </c:pt>
                <c:pt idx="13">
                  <c:v>1270</c:v>
                </c:pt>
                <c:pt idx="14">
                  <c:v>1290</c:v>
                </c:pt>
                <c:pt idx="15">
                  <c:v>1310</c:v>
                </c:pt>
                <c:pt idx="16">
                  <c:v>1330</c:v>
                </c:pt>
                <c:pt idx="17">
                  <c:v>1350</c:v>
                </c:pt>
                <c:pt idx="18">
                  <c:v>1370</c:v>
                </c:pt>
                <c:pt idx="19">
                  <c:v>1390</c:v>
                </c:pt>
                <c:pt idx="20">
                  <c:v>1410</c:v>
                </c:pt>
                <c:pt idx="21">
                  <c:v>1430</c:v>
                </c:pt>
                <c:pt idx="22">
                  <c:v>1450</c:v>
                </c:pt>
                <c:pt idx="23">
                  <c:v>1460</c:v>
                </c:pt>
                <c:pt idx="24">
                  <c:v>1480</c:v>
                </c:pt>
                <c:pt idx="25">
                  <c:v>1500</c:v>
                </c:pt>
                <c:pt idx="26">
                  <c:v>1520</c:v>
                </c:pt>
                <c:pt idx="27">
                  <c:v>1540</c:v>
                </c:pt>
                <c:pt idx="28">
                  <c:v>1560</c:v>
                </c:pt>
                <c:pt idx="29">
                  <c:v>1580</c:v>
                </c:pt>
                <c:pt idx="30">
                  <c:v>1600</c:v>
                </c:pt>
                <c:pt idx="31">
                  <c:v>1620</c:v>
                </c:pt>
                <c:pt idx="32">
                  <c:v>1640</c:v>
                </c:pt>
                <c:pt idx="33">
                  <c:v>1660</c:v>
                </c:pt>
                <c:pt idx="34">
                  <c:v>1680</c:v>
                </c:pt>
                <c:pt idx="35">
                  <c:v>1700</c:v>
                </c:pt>
                <c:pt idx="36">
                  <c:v>1720</c:v>
                </c:pt>
                <c:pt idx="37">
                  <c:v>1740</c:v>
                </c:pt>
                <c:pt idx="38">
                  <c:v>1760</c:v>
                </c:pt>
                <c:pt idx="39">
                  <c:v>1780</c:v>
                </c:pt>
                <c:pt idx="40">
                  <c:v>1800</c:v>
                </c:pt>
                <c:pt idx="41">
                  <c:v>1820</c:v>
                </c:pt>
                <c:pt idx="42">
                  <c:v>1840</c:v>
                </c:pt>
                <c:pt idx="43">
                  <c:v>1860</c:v>
                </c:pt>
                <c:pt idx="44">
                  <c:v>1880</c:v>
                </c:pt>
                <c:pt idx="45">
                  <c:v>1890</c:v>
                </c:pt>
                <c:pt idx="46">
                  <c:v>1910</c:v>
                </c:pt>
                <c:pt idx="47">
                  <c:v>1930</c:v>
                </c:pt>
                <c:pt idx="48">
                  <c:v>1950</c:v>
                </c:pt>
                <c:pt idx="49">
                  <c:v>1970</c:v>
                </c:pt>
                <c:pt idx="50">
                  <c:v>1990</c:v>
                </c:pt>
                <c:pt idx="51">
                  <c:v>2010</c:v>
                </c:pt>
                <c:pt idx="52">
                  <c:v>2030</c:v>
                </c:pt>
                <c:pt idx="53">
                  <c:v>2050</c:v>
                </c:pt>
                <c:pt idx="54">
                  <c:v>2070</c:v>
                </c:pt>
                <c:pt idx="55">
                  <c:v>2090</c:v>
                </c:pt>
                <c:pt idx="56">
                  <c:v>2110</c:v>
                </c:pt>
                <c:pt idx="57">
                  <c:v>2130</c:v>
                </c:pt>
                <c:pt idx="58">
                  <c:v>2150</c:v>
                </c:pt>
                <c:pt idx="59">
                  <c:v>2170</c:v>
                </c:pt>
                <c:pt idx="60">
                  <c:v>2190</c:v>
                </c:pt>
                <c:pt idx="61">
                  <c:v>2210</c:v>
                </c:pt>
                <c:pt idx="62">
                  <c:v>2230</c:v>
                </c:pt>
                <c:pt idx="63">
                  <c:v>2250</c:v>
                </c:pt>
                <c:pt idx="64">
                  <c:v>2270</c:v>
                </c:pt>
                <c:pt idx="65">
                  <c:v>2290</c:v>
                </c:pt>
                <c:pt idx="66">
                  <c:v>2300</c:v>
                </c:pt>
                <c:pt idx="67">
                  <c:v>2320</c:v>
                </c:pt>
                <c:pt idx="68">
                  <c:v>2340</c:v>
                </c:pt>
                <c:pt idx="69">
                  <c:v>2360</c:v>
                </c:pt>
                <c:pt idx="70">
                  <c:v>2380</c:v>
                </c:pt>
                <c:pt idx="71">
                  <c:v>2400</c:v>
                </c:pt>
                <c:pt idx="72">
                  <c:v>2420</c:v>
                </c:pt>
                <c:pt idx="73">
                  <c:v>2440</c:v>
                </c:pt>
                <c:pt idx="74">
                  <c:v>2460</c:v>
                </c:pt>
                <c:pt idx="75">
                  <c:v>2480</c:v>
                </c:pt>
                <c:pt idx="76">
                  <c:v>2500</c:v>
                </c:pt>
                <c:pt idx="77">
                  <c:v>2520</c:v>
                </c:pt>
                <c:pt idx="78">
                  <c:v>2540</c:v>
                </c:pt>
                <c:pt idx="79">
                  <c:v>2560</c:v>
                </c:pt>
                <c:pt idx="80">
                  <c:v>2580</c:v>
                </c:pt>
                <c:pt idx="81">
                  <c:v>2600</c:v>
                </c:pt>
                <c:pt idx="82">
                  <c:v>2620</c:v>
                </c:pt>
                <c:pt idx="83">
                  <c:v>2640</c:v>
                </c:pt>
                <c:pt idx="84">
                  <c:v>2660</c:v>
                </c:pt>
                <c:pt idx="85">
                  <c:v>2680</c:v>
                </c:pt>
                <c:pt idx="86">
                  <c:v>2700</c:v>
                </c:pt>
                <c:pt idx="87">
                  <c:v>2710</c:v>
                </c:pt>
                <c:pt idx="88">
                  <c:v>2730</c:v>
                </c:pt>
                <c:pt idx="89">
                  <c:v>2750</c:v>
                </c:pt>
                <c:pt idx="90">
                  <c:v>2770</c:v>
                </c:pt>
                <c:pt idx="91">
                  <c:v>2790</c:v>
                </c:pt>
                <c:pt idx="92">
                  <c:v>2810</c:v>
                </c:pt>
                <c:pt idx="93">
                  <c:v>2830</c:v>
                </c:pt>
                <c:pt idx="94">
                  <c:v>2850</c:v>
                </c:pt>
                <c:pt idx="95">
                  <c:v>2870</c:v>
                </c:pt>
                <c:pt idx="96">
                  <c:v>2890</c:v>
                </c:pt>
                <c:pt idx="97">
                  <c:v>2910</c:v>
                </c:pt>
                <c:pt idx="98">
                  <c:v>2930</c:v>
                </c:pt>
                <c:pt idx="99">
                  <c:v>2950</c:v>
                </c:pt>
                <c:pt idx="100">
                  <c:v>2970</c:v>
                </c:pt>
                <c:pt idx="101">
                  <c:v>2990</c:v>
                </c:pt>
                <c:pt idx="102">
                  <c:v>3010</c:v>
                </c:pt>
                <c:pt idx="103">
                  <c:v>3030</c:v>
                </c:pt>
                <c:pt idx="104">
                  <c:v>3050</c:v>
                </c:pt>
                <c:pt idx="105">
                  <c:v>3070</c:v>
                </c:pt>
                <c:pt idx="106">
                  <c:v>3090</c:v>
                </c:pt>
                <c:pt idx="107">
                  <c:v>3110</c:v>
                </c:pt>
                <c:pt idx="108">
                  <c:v>3130</c:v>
                </c:pt>
                <c:pt idx="109">
                  <c:v>3140</c:v>
                </c:pt>
                <c:pt idx="110">
                  <c:v>3160</c:v>
                </c:pt>
                <c:pt idx="111">
                  <c:v>3180</c:v>
                </c:pt>
                <c:pt idx="112">
                  <c:v>3200</c:v>
                </c:pt>
                <c:pt idx="113">
                  <c:v>3220</c:v>
                </c:pt>
                <c:pt idx="114">
                  <c:v>3240</c:v>
                </c:pt>
                <c:pt idx="115">
                  <c:v>3260</c:v>
                </c:pt>
                <c:pt idx="116">
                  <c:v>3280</c:v>
                </c:pt>
                <c:pt idx="117">
                  <c:v>3300</c:v>
                </c:pt>
                <c:pt idx="118">
                  <c:v>3320</c:v>
                </c:pt>
                <c:pt idx="119">
                  <c:v>3340</c:v>
                </c:pt>
                <c:pt idx="120">
                  <c:v>3360</c:v>
                </c:pt>
                <c:pt idx="121">
                  <c:v>3380</c:v>
                </c:pt>
                <c:pt idx="122">
                  <c:v>3400</c:v>
                </c:pt>
                <c:pt idx="123">
                  <c:v>3420</c:v>
                </c:pt>
                <c:pt idx="124">
                  <c:v>3440</c:v>
                </c:pt>
                <c:pt idx="125">
                  <c:v>3460</c:v>
                </c:pt>
                <c:pt idx="126">
                  <c:v>3480</c:v>
                </c:pt>
                <c:pt idx="127">
                  <c:v>3500</c:v>
                </c:pt>
                <c:pt idx="128">
                  <c:v>3520</c:v>
                </c:pt>
                <c:pt idx="129">
                  <c:v>3540</c:v>
                </c:pt>
                <c:pt idx="130">
                  <c:v>3550</c:v>
                </c:pt>
                <c:pt idx="131">
                  <c:v>3570</c:v>
                </c:pt>
                <c:pt idx="132">
                  <c:v>3590</c:v>
                </c:pt>
                <c:pt idx="133">
                  <c:v>3610</c:v>
                </c:pt>
                <c:pt idx="134">
                  <c:v>3630</c:v>
                </c:pt>
                <c:pt idx="135">
                  <c:v>3650</c:v>
                </c:pt>
                <c:pt idx="136">
                  <c:v>3670</c:v>
                </c:pt>
                <c:pt idx="137">
                  <c:v>3690</c:v>
                </c:pt>
                <c:pt idx="138">
                  <c:v>3710</c:v>
                </c:pt>
                <c:pt idx="139">
                  <c:v>3730</c:v>
                </c:pt>
                <c:pt idx="140">
                  <c:v>3750</c:v>
                </c:pt>
                <c:pt idx="141">
                  <c:v>3770</c:v>
                </c:pt>
                <c:pt idx="142">
                  <c:v>3790</c:v>
                </c:pt>
                <c:pt idx="143">
                  <c:v>3810</c:v>
                </c:pt>
                <c:pt idx="144">
                  <c:v>3830</c:v>
                </c:pt>
                <c:pt idx="145">
                  <c:v>3850</c:v>
                </c:pt>
                <c:pt idx="146">
                  <c:v>3870</c:v>
                </c:pt>
                <c:pt idx="147">
                  <c:v>3890</c:v>
                </c:pt>
                <c:pt idx="148">
                  <c:v>3910</c:v>
                </c:pt>
                <c:pt idx="149">
                  <c:v>3930</c:v>
                </c:pt>
                <c:pt idx="150">
                  <c:v>3950</c:v>
                </c:pt>
                <c:pt idx="151">
                  <c:v>3960</c:v>
                </c:pt>
                <c:pt idx="152">
                  <c:v>3980</c:v>
                </c:pt>
                <c:pt idx="153">
                  <c:v>4000</c:v>
                </c:pt>
                <c:pt idx="154">
                  <c:v>4020</c:v>
                </c:pt>
                <c:pt idx="155">
                  <c:v>4040</c:v>
                </c:pt>
                <c:pt idx="156">
                  <c:v>4060</c:v>
                </c:pt>
                <c:pt idx="157">
                  <c:v>4080</c:v>
                </c:pt>
                <c:pt idx="158">
                  <c:v>4100</c:v>
                </c:pt>
                <c:pt idx="159">
                  <c:v>4120</c:v>
                </c:pt>
                <c:pt idx="160">
                  <c:v>4140</c:v>
                </c:pt>
                <c:pt idx="161">
                  <c:v>4160</c:v>
                </c:pt>
                <c:pt idx="162">
                  <c:v>4180</c:v>
                </c:pt>
                <c:pt idx="163">
                  <c:v>4200</c:v>
                </c:pt>
                <c:pt idx="164">
                  <c:v>4220</c:v>
                </c:pt>
                <c:pt idx="165">
                  <c:v>4240</c:v>
                </c:pt>
                <c:pt idx="166">
                  <c:v>4260</c:v>
                </c:pt>
                <c:pt idx="167">
                  <c:v>4280</c:v>
                </c:pt>
                <c:pt idx="168">
                  <c:v>4300</c:v>
                </c:pt>
                <c:pt idx="169">
                  <c:v>4320</c:v>
                </c:pt>
                <c:pt idx="170">
                  <c:v>4340</c:v>
                </c:pt>
                <c:pt idx="171">
                  <c:v>4360</c:v>
                </c:pt>
                <c:pt idx="172">
                  <c:v>4380</c:v>
                </c:pt>
                <c:pt idx="173">
                  <c:v>4390</c:v>
                </c:pt>
                <c:pt idx="174">
                  <c:v>4410</c:v>
                </c:pt>
                <c:pt idx="175">
                  <c:v>4430</c:v>
                </c:pt>
                <c:pt idx="176">
                  <c:v>4450</c:v>
                </c:pt>
                <c:pt idx="177">
                  <c:v>4470</c:v>
                </c:pt>
                <c:pt idx="178">
                  <c:v>4490</c:v>
                </c:pt>
                <c:pt idx="179">
                  <c:v>4510</c:v>
                </c:pt>
                <c:pt idx="180">
                  <c:v>4530</c:v>
                </c:pt>
                <c:pt idx="181">
                  <c:v>4550</c:v>
                </c:pt>
                <c:pt idx="182">
                  <c:v>4570</c:v>
                </c:pt>
                <c:pt idx="183">
                  <c:v>4590</c:v>
                </c:pt>
                <c:pt idx="184">
                  <c:v>4610</c:v>
                </c:pt>
                <c:pt idx="185">
                  <c:v>4630</c:v>
                </c:pt>
                <c:pt idx="186">
                  <c:v>4650</c:v>
                </c:pt>
                <c:pt idx="187">
                  <c:v>4670</c:v>
                </c:pt>
                <c:pt idx="188">
                  <c:v>4690</c:v>
                </c:pt>
                <c:pt idx="189">
                  <c:v>4710</c:v>
                </c:pt>
                <c:pt idx="190">
                  <c:v>4730</c:v>
                </c:pt>
                <c:pt idx="191">
                  <c:v>4750</c:v>
                </c:pt>
                <c:pt idx="192">
                  <c:v>4770</c:v>
                </c:pt>
                <c:pt idx="193">
                  <c:v>4790</c:v>
                </c:pt>
                <c:pt idx="194">
                  <c:v>4800</c:v>
                </c:pt>
                <c:pt idx="195">
                  <c:v>4820</c:v>
                </c:pt>
                <c:pt idx="196">
                  <c:v>4840</c:v>
                </c:pt>
                <c:pt idx="197">
                  <c:v>4860</c:v>
                </c:pt>
                <c:pt idx="198">
                  <c:v>4880</c:v>
                </c:pt>
                <c:pt idx="199">
                  <c:v>4900</c:v>
                </c:pt>
                <c:pt idx="200">
                  <c:v>4920</c:v>
                </c:pt>
                <c:pt idx="201">
                  <c:v>4940</c:v>
                </c:pt>
                <c:pt idx="202">
                  <c:v>4960</c:v>
                </c:pt>
                <c:pt idx="203">
                  <c:v>4980</c:v>
                </c:pt>
              </c:numCache>
            </c:numRef>
          </c:xVal>
          <c:yVal>
            <c:numRef>
              <c:f>BOSCH_0280218067!$B$57:$B$260</c:f>
              <c:numCache>
                <c:formatCode>General</c:formatCode>
                <c:ptCount val="204"/>
                <c:pt idx="0">
                  <c:v>1.6</c:v>
                </c:pt>
                <c:pt idx="1">
                  <c:v>4</c:v>
                </c:pt>
                <c:pt idx="2">
                  <c:v>4.8</c:v>
                </c:pt>
                <c:pt idx="3">
                  <c:v>6.2</c:v>
                </c:pt>
                <c:pt idx="4">
                  <c:v>7.3</c:v>
                </c:pt>
                <c:pt idx="5">
                  <c:v>8.3000000000000007</c:v>
                </c:pt>
                <c:pt idx="6">
                  <c:v>9.4</c:v>
                </c:pt>
                <c:pt idx="7">
                  <c:v>10.5</c:v>
                </c:pt>
                <c:pt idx="8">
                  <c:v>11.6</c:v>
                </c:pt>
                <c:pt idx="9">
                  <c:v>12.6</c:v>
                </c:pt>
                <c:pt idx="10">
                  <c:v>13.6</c:v>
                </c:pt>
                <c:pt idx="11">
                  <c:v>14.7</c:v>
                </c:pt>
                <c:pt idx="12">
                  <c:v>15.8</c:v>
                </c:pt>
                <c:pt idx="13">
                  <c:v>16.899999999999999</c:v>
                </c:pt>
                <c:pt idx="14">
                  <c:v>18.100000000000001</c:v>
                </c:pt>
                <c:pt idx="15">
                  <c:v>19.100000000000001</c:v>
                </c:pt>
                <c:pt idx="16">
                  <c:v>20.6</c:v>
                </c:pt>
                <c:pt idx="17">
                  <c:v>21.6</c:v>
                </c:pt>
                <c:pt idx="18">
                  <c:v>22.9</c:v>
                </c:pt>
                <c:pt idx="19">
                  <c:v>24.1</c:v>
                </c:pt>
                <c:pt idx="20">
                  <c:v>25.1</c:v>
                </c:pt>
                <c:pt idx="21">
                  <c:v>26.6</c:v>
                </c:pt>
                <c:pt idx="22">
                  <c:v>27.6</c:v>
                </c:pt>
                <c:pt idx="23">
                  <c:v>29.6</c:v>
                </c:pt>
                <c:pt idx="24">
                  <c:v>30.6</c:v>
                </c:pt>
                <c:pt idx="25">
                  <c:v>31.6</c:v>
                </c:pt>
                <c:pt idx="26">
                  <c:v>33.6</c:v>
                </c:pt>
                <c:pt idx="27">
                  <c:v>34.6</c:v>
                </c:pt>
                <c:pt idx="28">
                  <c:v>36.6</c:v>
                </c:pt>
                <c:pt idx="29">
                  <c:v>37.6</c:v>
                </c:pt>
                <c:pt idx="30">
                  <c:v>39.6</c:v>
                </c:pt>
                <c:pt idx="31">
                  <c:v>40.6</c:v>
                </c:pt>
                <c:pt idx="32">
                  <c:v>42.6</c:v>
                </c:pt>
                <c:pt idx="33">
                  <c:v>43.6</c:v>
                </c:pt>
                <c:pt idx="34">
                  <c:v>45.6</c:v>
                </c:pt>
                <c:pt idx="35">
                  <c:v>47.6</c:v>
                </c:pt>
                <c:pt idx="36">
                  <c:v>48.6</c:v>
                </c:pt>
                <c:pt idx="37">
                  <c:v>50.6</c:v>
                </c:pt>
                <c:pt idx="38">
                  <c:v>51.6</c:v>
                </c:pt>
                <c:pt idx="39">
                  <c:v>53.6</c:v>
                </c:pt>
                <c:pt idx="40">
                  <c:v>55.6</c:v>
                </c:pt>
                <c:pt idx="41">
                  <c:v>57.6</c:v>
                </c:pt>
                <c:pt idx="42">
                  <c:v>59.6</c:v>
                </c:pt>
                <c:pt idx="43">
                  <c:v>61.6</c:v>
                </c:pt>
                <c:pt idx="44">
                  <c:v>62.6</c:v>
                </c:pt>
                <c:pt idx="45">
                  <c:v>65.599999999999994</c:v>
                </c:pt>
                <c:pt idx="46">
                  <c:v>67.599999999999994</c:v>
                </c:pt>
                <c:pt idx="47">
                  <c:v>69.599999999999994</c:v>
                </c:pt>
                <c:pt idx="48">
                  <c:v>71.599999999999994</c:v>
                </c:pt>
                <c:pt idx="49">
                  <c:v>73.599999999999994</c:v>
                </c:pt>
                <c:pt idx="50">
                  <c:v>75.599999999999994</c:v>
                </c:pt>
                <c:pt idx="51">
                  <c:v>78.599999999999994</c:v>
                </c:pt>
                <c:pt idx="52">
                  <c:v>80.599999999999994</c:v>
                </c:pt>
                <c:pt idx="53">
                  <c:v>83.6</c:v>
                </c:pt>
                <c:pt idx="54">
                  <c:v>85.6</c:v>
                </c:pt>
                <c:pt idx="55">
                  <c:v>88.6</c:v>
                </c:pt>
                <c:pt idx="56">
                  <c:v>90.6</c:v>
                </c:pt>
                <c:pt idx="57">
                  <c:v>93.6</c:v>
                </c:pt>
                <c:pt idx="58">
                  <c:v>96.6</c:v>
                </c:pt>
                <c:pt idx="59">
                  <c:v>98.6</c:v>
                </c:pt>
                <c:pt idx="60">
                  <c:v>101.6</c:v>
                </c:pt>
                <c:pt idx="61">
                  <c:v>104.6</c:v>
                </c:pt>
                <c:pt idx="62">
                  <c:v>107.6</c:v>
                </c:pt>
                <c:pt idx="63">
                  <c:v>109.6</c:v>
                </c:pt>
                <c:pt idx="64">
                  <c:v>112.6</c:v>
                </c:pt>
                <c:pt idx="65">
                  <c:v>117.6</c:v>
                </c:pt>
                <c:pt idx="66">
                  <c:v>118.6</c:v>
                </c:pt>
                <c:pt idx="67">
                  <c:v>121.6</c:v>
                </c:pt>
                <c:pt idx="68">
                  <c:v>124.6</c:v>
                </c:pt>
                <c:pt idx="69">
                  <c:v>127.6</c:v>
                </c:pt>
                <c:pt idx="70">
                  <c:v>130.6</c:v>
                </c:pt>
                <c:pt idx="71">
                  <c:v>134.6</c:v>
                </c:pt>
                <c:pt idx="72">
                  <c:v>137.6</c:v>
                </c:pt>
                <c:pt idx="73">
                  <c:v>140.6</c:v>
                </c:pt>
                <c:pt idx="74">
                  <c:v>144.6</c:v>
                </c:pt>
                <c:pt idx="75">
                  <c:v>147.6</c:v>
                </c:pt>
                <c:pt idx="76">
                  <c:v>151.6</c:v>
                </c:pt>
                <c:pt idx="77">
                  <c:v>154.6</c:v>
                </c:pt>
                <c:pt idx="78">
                  <c:v>158.6</c:v>
                </c:pt>
                <c:pt idx="79">
                  <c:v>162.6</c:v>
                </c:pt>
                <c:pt idx="80">
                  <c:v>166.6</c:v>
                </c:pt>
                <c:pt idx="81">
                  <c:v>170.6</c:v>
                </c:pt>
                <c:pt idx="82">
                  <c:v>174.6</c:v>
                </c:pt>
                <c:pt idx="83">
                  <c:v>179.6</c:v>
                </c:pt>
                <c:pt idx="84">
                  <c:v>183.6</c:v>
                </c:pt>
                <c:pt idx="85">
                  <c:v>187.6</c:v>
                </c:pt>
                <c:pt idx="86">
                  <c:v>192.6</c:v>
                </c:pt>
                <c:pt idx="87">
                  <c:v>196.6</c:v>
                </c:pt>
                <c:pt idx="88">
                  <c:v>201.6</c:v>
                </c:pt>
                <c:pt idx="89">
                  <c:v>206.6</c:v>
                </c:pt>
                <c:pt idx="90">
                  <c:v>210.6</c:v>
                </c:pt>
                <c:pt idx="91">
                  <c:v>215.6</c:v>
                </c:pt>
                <c:pt idx="92">
                  <c:v>220.6</c:v>
                </c:pt>
                <c:pt idx="93">
                  <c:v>225.6</c:v>
                </c:pt>
                <c:pt idx="94">
                  <c:v>230.6</c:v>
                </c:pt>
                <c:pt idx="95">
                  <c:v>236.6</c:v>
                </c:pt>
                <c:pt idx="96">
                  <c:v>241.6</c:v>
                </c:pt>
                <c:pt idx="97">
                  <c:v>246.6</c:v>
                </c:pt>
                <c:pt idx="98">
                  <c:v>252.6</c:v>
                </c:pt>
                <c:pt idx="99">
                  <c:v>257.60000000000002</c:v>
                </c:pt>
                <c:pt idx="100">
                  <c:v>263.60000000000002</c:v>
                </c:pt>
                <c:pt idx="101">
                  <c:v>268.60000000000002</c:v>
                </c:pt>
                <c:pt idx="102">
                  <c:v>274.60000000000002</c:v>
                </c:pt>
                <c:pt idx="103">
                  <c:v>280.60000000000002</c:v>
                </c:pt>
                <c:pt idx="104">
                  <c:v>286.60000000000002</c:v>
                </c:pt>
                <c:pt idx="105">
                  <c:v>292.60000000000002</c:v>
                </c:pt>
                <c:pt idx="106">
                  <c:v>299.60000000000002</c:v>
                </c:pt>
                <c:pt idx="107">
                  <c:v>305.60000000000002</c:v>
                </c:pt>
                <c:pt idx="108">
                  <c:v>311.60000000000002</c:v>
                </c:pt>
                <c:pt idx="109">
                  <c:v>318.60000000000002</c:v>
                </c:pt>
                <c:pt idx="110">
                  <c:v>324.60000000000002</c:v>
                </c:pt>
                <c:pt idx="111">
                  <c:v>331.6</c:v>
                </c:pt>
                <c:pt idx="112">
                  <c:v>338.6</c:v>
                </c:pt>
                <c:pt idx="113">
                  <c:v>345.6</c:v>
                </c:pt>
                <c:pt idx="114">
                  <c:v>352.6</c:v>
                </c:pt>
                <c:pt idx="115">
                  <c:v>359.6</c:v>
                </c:pt>
                <c:pt idx="116">
                  <c:v>367.6</c:v>
                </c:pt>
                <c:pt idx="117">
                  <c:v>374.6</c:v>
                </c:pt>
                <c:pt idx="118">
                  <c:v>382.6</c:v>
                </c:pt>
                <c:pt idx="119">
                  <c:v>389.6</c:v>
                </c:pt>
                <c:pt idx="120">
                  <c:v>397.6</c:v>
                </c:pt>
                <c:pt idx="121">
                  <c:v>405.6</c:v>
                </c:pt>
                <c:pt idx="122">
                  <c:v>413.6</c:v>
                </c:pt>
                <c:pt idx="123">
                  <c:v>421.6</c:v>
                </c:pt>
                <c:pt idx="124">
                  <c:v>430.6</c:v>
                </c:pt>
                <c:pt idx="125">
                  <c:v>438.6</c:v>
                </c:pt>
                <c:pt idx="126">
                  <c:v>447.6</c:v>
                </c:pt>
                <c:pt idx="127">
                  <c:v>455.6</c:v>
                </c:pt>
                <c:pt idx="128">
                  <c:v>464.6</c:v>
                </c:pt>
                <c:pt idx="129">
                  <c:v>472.5</c:v>
                </c:pt>
                <c:pt idx="130">
                  <c:v>483.6</c:v>
                </c:pt>
                <c:pt idx="131">
                  <c:v>492.6</c:v>
                </c:pt>
                <c:pt idx="132">
                  <c:v>502.6</c:v>
                </c:pt>
                <c:pt idx="133">
                  <c:v>512.6</c:v>
                </c:pt>
                <c:pt idx="134">
                  <c:v>522.6</c:v>
                </c:pt>
                <c:pt idx="135">
                  <c:v>532.6</c:v>
                </c:pt>
                <c:pt idx="136">
                  <c:v>542.6</c:v>
                </c:pt>
                <c:pt idx="137">
                  <c:v>552.6</c:v>
                </c:pt>
                <c:pt idx="138">
                  <c:v>563.6</c:v>
                </c:pt>
                <c:pt idx="139">
                  <c:v>574.6</c:v>
                </c:pt>
                <c:pt idx="140">
                  <c:v>585.6</c:v>
                </c:pt>
                <c:pt idx="141">
                  <c:v>596.6</c:v>
                </c:pt>
                <c:pt idx="142">
                  <c:v>607.6</c:v>
                </c:pt>
                <c:pt idx="143">
                  <c:v>619.6</c:v>
                </c:pt>
                <c:pt idx="144">
                  <c:v>631.6</c:v>
                </c:pt>
                <c:pt idx="145">
                  <c:v>643.6</c:v>
                </c:pt>
                <c:pt idx="146">
                  <c:v>655.6</c:v>
                </c:pt>
                <c:pt idx="147">
                  <c:v>667.6</c:v>
                </c:pt>
                <c:pt idx="148">
                  <c:v>679.6</c:v>
                </c:pt>
                <c:pt idx="149">
                  <c:v>692.6</c:v>
                </c:pt>
                <c:pt idx="150">
                  <c:v>704.6</c:v>
                </c:pt>
                <c:pt idx="151">
                  <c:v>718.5</c:v>
                </c:pt>
                <c:pt idx="152">
                  <c:v>731.6</c:v>
                </c:pt>
                <c:pt idx="153">
                  <c:v>744.6</c:v>
                </c:pt>
                <c:pt idx="154">
                  <c:v>758.6</c:v>
                </c:pt>
                <c:pt idx="155">
                  <c:v>772.6</c:v>
                </c:pt>
                <c:pt idx="156">
                  <c:v>786.6</c:v>
                </c:pt>
                <c:pt idx="157">
                  <c:v>801.6</c:v>
                </c:pt>
                <c:pt idx="158">
                  <c:v>815.6</c:v>
                </c:pt>
                <c:pt idx="159">
                  <c:v>830.6</c:v>
                </c:pt>
                <c:pt idx="160">
                  <c:v>846.6</c:v>
                </c:pt>
                <c:pt idx="161">
                  <c:v>861.6</c:v>
                </c:pt>
                <c:pt idx="162">
                  <c:v>876.6</c:v>
                </c:pt>
                <c:pt idx="163">
                  <c:v>892.6</c:v>
                </c:pt>
                <c:pt idx="164">
                  <c:v>908.6</c:v>
                </c:pt>
                <c:pt idx="165">
                  <c:v>924.6</c:v>
                </c:pt>
                <c:pt idx="166">
                  <c:v>941.6</c:v>
                </c:pt>
                <c:pt idx="167">
                  <c:v>958.6</c:v>
                </c:pt>
                <c:pt idx="168">
                  <c:v>975.6</c:v>
                </c:pt>
                <c:pt idx="169">
                  <c:v>993.6</c:v>
                </c:pt>
                <c:pt idx="170">
                  <c:v>1010.6</c:v>
                </c:pt>
                <c:pt idx="171">
                  <c:v>1029.5999999999999</c:v>
                </c:pt>
                <c:pt idx="172">
                  <c:v>1042.3</c:v>
                </c:pt>
                <c:pt idx="173">
                  <c:v>1065.5999999999999</c:v>
                </c:pt>
                <c:pt idx="174">
                  <c:v>1084.5999999999999</c:v>
                </c:pt>
                <c:pt idx="175">
                  <c:v>1103.5999999999999</c:v>
                </c:pt>
                <c:pt idx="176">
                  <c:v>1123.5999999999999</c:v>
                </c:pt>
                <c:pt idx="177">
                  <c:v>1143.5999999999999</c:v>
                </c:pt>
                <c:pt idx="178">
                  <c:v>1163.5999999999999</c:v>
                </c:pt>
                <c:pt idx="179">
                  <c:v>1184.5999999999999</c:v>
                </c:pt>
                <c:pt idx="180">
                  <c:v>1204.5999999999999</c:v>
                </c:pt>
                <c:pt idx="181">
                  <c:v>1226.5999999999999</c:v>
                </c:pt>
                <c:pt idx="182">
                  <c:v>1247.5999999999999</c:v>
                </c:pt>
                <c:pt idx="183">
                  <c:v>1269.5999999999999</c:v>
                </c:pt>
                <c:pt idx="184">
                  <c:v>1292.5999999999999</c:v>
                </c:pt>
                <c:pt idx="185">
                  <c:v>1314.6</c:v>
                </c:pt>
                <c:pt idx="186">
                  <c:v>1337.6</c:v>
                </c:pt>
                <c:pt idx="187">
                  <c:v>1360.6</c:v>
                </c:pt>
                <c:pt idx="188">
                  <c:v>1382.6</c:v>
                </c:pt>
                <c:pt idx="189">
                  <c:v>1408.6</c:v>
                </c:pt>
                <c:pt idx="190">
                  <c:v>1432.6</c:v>
                </c:pt>
                <c:pt idx="191">
                  <c:v>1457.6</c:v>
                </c:pt>
                <c:pt idx="192">
                  <c:v>1482.6</c:v>
                </c:pt>
                <c:pt idx="193">
                  <c:v>1508.6</c:v>
                </c:pt>
                <c:pt idx="194">
                  <c:v>1533.6</c:v>
                </c:pt>
                <c:pt idx="195">
                  <c:v>1559.6</c:v>
                </c:pt>
                <c:pt idx="196">
                  <c:v>1586.6</c:v>
                </c:pt>
                <c:pt idx="197">
                  <c:v>1613.6</c:v>
                </c:pt>
                <c:pt idx="198">
                  <c:v>1640.6</c:v>
                </c:pt>
                <c:pt idx="199">
                  <c:v>1669.6</c:v>
                </c:pt>
                <c:pt idx="200">
                  <c:v>1695.6</c:v>
                </c:pt>
                <c:pt idx="201">
                  <c:v>1723.6</c:v>
                </c:pt>
                <c:pt idx="202">
                  <c:v>1753.6</c:v>
                </c:pt>
                <c:pt idx="203">
                  <c:v>1805.5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B1-2E40-B979-5B2D99AE3C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7142223"/>
        <c:axId val="1026929871"/>
      </c:scatterChart>
      <c:valAx>
        <c:axId val="1027142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929871"/>
        <c:crosses val="autoZero"/>
        <c:crossBetween val="midCat"/>
      </c:valAx>
      <c:valAx>
        <c:axId val="102692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142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AU" b="1">
                <a:effectLst/>
              </a:rPr>
              <a:t>DELPHI AF10118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1"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AU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alpha val="49901"/>
                </a:schemeClr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-9.0290051323202433E-2"/>
                  <c:y val="1.370512478313092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'DELPHI AF10118 '!$A$6:$A$32</c:f>
              <c:numCache>
                <c:formatCode>General</c:formatCode>
                <c:ptCount val="27"/>
                <c:pt idx="0">
                  <c:v>600</c:v>
                </c:pt>
                <c:pt idx="1">
                  <c:v>800</c:v>
                </c:pt>
                <c:pt idx="2">
                  <c:v>940</c:v>
                </c:pt>
                <c:pt idx="3">
                  <c:v>1000</c:v>
                </c:pt>
                <c:pt idx="4">
                  <c:v>1300</c:v>
                </c:pt>
                <c:pt idx="5">
                  <c:v>1400</c:v>
                </c:pt>
                <c:pt idx="6">
                  <c:v>1500</c:v>
                </c:pt>
                <c:pt idx="7">
                  <c:v>1600</c:v>
                </c:pt>
                <c:pt idx="8">
                  <c:v>1700</c:v>
                </c:pt>
                <c:pt idx="9">
                  <c:v>1800</c:v>
                </c:pt>
                <c:pt idx="10">
                  <c:v>1900</c:v>
                </c:pt>
                <c:pt idx="11">
                  <c:v>2000</c:v>
                </c:pt>
                <c:pt idx="12">
                  <c:v>2100</c:v>
                </c:pt>
                <c:pt idx="13">
                  <c:v>2200</c:v>
                </c:pt>
                <c:pt idx="14">
                  <c:v>2400</c:v>
                </c:pt>
                <c:pt idx="15">
                  <c:v>2600</c:v>
                </c:pt>
                <c:pt idx="16">
                  <c:v>2800</c:v>
                </c:pt>
                <c:pt idx="17">
                  <c:v>3000</c:v>
                </c:pt>
                <c:pt idx="18">
                  <c:v>3200</c:v>
                </c:pt>
                <c:pt idx="19">
                  <c:v>3400</c:v>
                </c:pt>
                <c:pt idx="20">
                  <c:v>3600</c:v>
                </c:pt>
                <c:pt idx="21">
                  <c:v>3800</c:v>
                </c:pt>
                <c:pt idx="22">
                  <c:v>4000</c:v>
                </c:pt>
                <c:pt idx="23">
                  <c:v>4250</c:v>
                </c:pt>
                <c:pt idx="24">
                  <c:v>4500</c:v>
                </c:pt>
                <c:pt idx="25">
                  <c:v>4750</c:v>
                </c:pt>
                <c:pt idx="26">
                  <c:v>5000</c:v>
                </c:pt>
              </c:numCache>
            </c:numRef>
          </c:xVal>
          <c:yVal>
            <c:numRef>
              <c:f>'DELPHI AF10118 '!$B$6:$B$32</c:f>
              <c:numCache>
                <c:formatCode>General</c:formatCode>
                <c:ptCount val="27"/>
                <c:pt idx="0">
                  <c:v>5.62</c:v>
                </c:pt>
                <c:pt idx="1">
                  <c:v>8.9819999999999993</c:v>
                </c:pt>
                <c:pt idx="2">
                  <c:v>10.711</c:v>
                </c:pt>
                <c:pt idx="3">
                  <c:v>12.44</c:v>
                </c:pt>
                <c:pt idx="4">
                  <c:v>19.597000000000001</c:v>
                </c:pt>
                <c:pt idx="5">
                  <c:v>22.382000000000001</c:v>
                </c:pt>
                <c:pt idx="6">
                  <c:v>25.456</c:v>
                </c:pt>
                <c:pt idx="7">
                  <c:v>29.251000000000001</c:v>
                </c:pt>
                <c:pt idx="8">
                  <c:v>33.526000000000003</c:v>
                </c:pt>
                <c:pt idx="9">
                  <c:v>38.137</c:v>
                </c:pt>
                <c:pt idx="10">
                  <c:v>43.036000000000001</c:v>
                </c:pt>
                <c:pt idx="11">
                  <c:v>48.174999999999997</c:v>
                </c:pt>
                <c:pt idx="12">
                  <c:v>53.987000000000002</c:v>
                </c:pt>
                <c:pt idx="13">
                  <c:v>59.222000000000001</c:v>
                </c:pt>
                <c:pt idx="14">
                  <c:v>74.111999999999995</c:v>
                </c:pt>
                <c:pt idx="15">
                  <c:v>91.259</c:v>
                </c:pt>
                <c:pt idx="16">
                  <c:v>111.14400000000001</c:v>
                </c:pt>
                <c:pt idx="17">
                  <c:v>132.94999999999999</c:v>
                </c:pt>
                <c:pt idx="18">
                  <c:v>158.262</c:v>
                </c:pt>
                <c:pt idx="19">
                  <c:v>187.17699999999999</c:v>
                </c:pt>
                <c:pt idx="20">
                  <c:v>217.72399999999999</c:v>
                </c:pt>
                <c:pt idx="21">
                  <c:v>258.50299999999999</c:v>
                </c:pt>
                <c:pt idx="22">
                  <c:v>295.63099999999997</c:v>
                </c:pt>
                <c:pt idx="23">
                  <c:v>342.46100000000001</c:v>
                </c:pt>
                <c:pt idx="24">
                  <c:v>421.04</c:v>
                </c:pt>
                <c:pt idx="25">
                  <c:v>490.92500000000001</c:v>
                </c:pt>
                <c:pt idx="26">
                  <c:v>490.92500000000001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FF-D54C-87FC-AFB6F4A444D8}"/>
            </c:ext>
          </c:extLst>
        </c:ser>
        <c:ser>
          <c:idx val="1"/>
          <c:order val="1"/>
          <c:tx>
            <c:v>RESULTS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'DELPHI AF10118 '!$A$6:$A$32</c:f>
              <c:numCache>
                <c:formatCode>General</c:formatCode>
                <c:ptCount val="27"/>
                <c:pt idx="0">
                  <c:v>600</c:v>
                </c:pt>
                <c:pt idx="1">
                  <c:v>800</c:v>
                </c:pt>
                <c:pt idx="2">
                  <c:v>940</c:v>
                </c:pt>
                <c:pt idx="3">
                  <c:v>1000</c:v>
                </c:pt>
                <c:pt idx="4">
                  <c:v>1300</c:v>
                </c:pt>
                <c:pt idx="5">
                  <c:v>1400</c:v>
                </c:pt>
                <c:pt idx="6">
                  <c:v>1500</c:v>
                </c:pt>
                <c:pt idx="7">
                  <c:v>1600</c:v>
                </c:pt>
                <c:pt idx="8">
                  <c:v>1700</c:v>
                </c:pt>
                <c:pt idx="9">
                  <c:v>1800</c:v>
                </c:pt>
                <c:pt idx="10">
                  <c:v>1900</c:v>
                </c:pt>
                <c:pt idx="11">
                  <c:v>2000</c:v>
                </c:pt>
                <c:pt idx="12">
                  <c:v>2100</c:v>
                </c:pt>
                <c:pt idx="13">
                  <c:v>2200</c:v>
                </c:pt>
                <c:pt idx="14">
                  <c:v>2400</c:v>
                </c:pt>
                <c:pt idx="15">
                  <c:v>2600</c:v>
                </c:pt>
                <c:pt idx="16">
                  <c:v>2800</c:v>
                </c:pt>
                <c:pt idx="17">
                  <c:v>3000</c:v>
                </c:pt>
                <c:pt idx="18">
                  <c:v>3200</c:v>
                </c:pt>
                <c:pt idx="19">
                  <c:v>3400</c:v>
                </c:pt>
                <c:pt idx="20">
                  <c:v>3600</c:v>
                </c:pt>
                <c:pt idx="21">
                  <c:v>3800</c:v>
                </c:pt>
                <c:pt idx="22">
                  <c:v>4000</c:v>
                </c:pt>
                <c:pt idx="23">
                  <c:v>4250</c:v>
                </c:pt>
                <c:pt idx="24">
                  <c:v>4500</c:v>
                </c:pt>
                <c:pt idx="25">
                  <c:v>4750</c:v>
                </c:pt>
                <c:pt idx="26">
                  <c:v>5000</c:v>
                </c:pt>
              </c:numCache>
            </c:numRef>
          </c:xVal>
          <c:yVal>
            <c:numRef>
              <c:f>'DELPHI AF10118 '!$C$6:$C$32</c:f>
              <c:numCache>
                <c:formatCode>General</c:formatCode>
                <c:ptCount val="27"/>
                <c:pt idx="0">
                  <c:v>10.46663831452652</c:v>
                </c:pt>
                <c:pt idx="1">
                  <c:v>9.6436597459061772</c:v>
                </c:pt>
                <c:pt idx="2">
                  <c:v>10.022497419967678</c:v>
                </c:pt>
                <c:pt idx="3">
                  <c:v>10.527964845067714</c:v>
                </c:pt>
                <c:pt idx="4">
                  <c:v>16.556006087866507</c:v>
                </c:pt>
                <c:pt idx="5">
                  <c:v>19.852123435537848</c:v>
                </c:pt>
                <c:pt idx="6">
                  <c:v>23.735663094924618</c:v>
                </c:pt>
                <c:pt idx="7">
                  <c:v>28.15422496226671</c:v>
                </c:pt>
                <c:pt idx="8">
                  <c:v>33.051351728594398</c:v>
                </c:pt>
                <c:pt idx="9">
                  <c:v>38.371676551959325</c:v>
                </c:pt>
                <c:pt idx="10">
                  <c:v>44.065382697068202</c:v>
                </c:pt>
                <c:pt idx="11">
                  <c:v>50.091975142321076</c:v>
                </c:pt>
                <c:pt idx="12">
                  <c:v>56.423364154253932</c:v>
                </c:pt>
                <c:pt idx="13">
                  <c:v>63.046260829381708</c:v>
                </c:pt>
                <c:pt idx="14">
                  <c:v>77.196982728082077</c:v>
                </c:pt>
                <c:pt idx="15">
                  <c:v>92.78153074669882</c:v>
                </c:pt>
                <c:pt idx="16">
                  <c:v>110.31183327510107</c:v>
                </c:pt>
                <c:pt idx="17">
                  <c:v>130.52992078683619</c:v>
                </c:pt>
                <c:pt idx="18">
                  <c:v>154.31945535506122</c:v>
                </c:pt>
                <c:pt idx="19">
                  <c:v>182.57322608229777</c:v>
                </c:pt>
                <c:pt idx="20">
                  <c:v>216.01661044402516</c:v>
                </c:pt>
                <c:pt idx="21">
                  <c:v>254.98700154610009</c:v>
                </c:pt>
                <c:pt idx="22">
                  <c:v>299.16920129602181</c:v>
                </c:pt>
                <c:pt idx="23">
                  <c:v>359.66187425078573</c:v>
                </c:pt>
                <c:pt idx="24">
                  <c:v>420.71962240652249</c:v>
                </c:pt>
                <c:pt idx="25">
                  <c:v>472.40914616559473</c:v>
                </c:pt>
                <c:pt idx="26">
                  <c:v>498.95639412475936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4FF-D54C-87FC-AFB6F4A444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7142223"/>
        <c:axId val="1026929871"/>
      </c:scatterChart>
      <c:valAx>
        <c:axId val="1027142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929871"/>
        <c:crosses val="autoZero"/>
        <c:crossBetween val="midCat"/>
      </c:valAx>
      <c:valAx>
        <c:axId val="102692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142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AU" b="1">
                <a:effectLst/>
              </a:rPr>
              <a:t>BOSCH_0280002421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alpha val="49901"/>
                </a:schemeClr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-0.21313129761218871"/>
                  <c:y val="0.106996348920072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BOSCH_0280002421!$A$6:$A$15</c:f>
              <c:numCache>
                <c:formatCode>General</c:formatCode>
                <c:ptCount val="10"/>
                <c:pt idx="0">
                  <c:v>1231.5</c:v>
                </c:pt>
                <c:pt idx="1">
                  <c:v>1475.8</c:v>
                </c:pt>
                <c:pt idx="2">
                  <c:v>1831</c:v>
                </c:pt>
                <c:pt idx="3">
                  <c:v>2307.4</c:v>
                </c:pt>
                <c:pt idx="4">
                  <c:v>2921.2</c:v>
                </c:pt>
                <c:pt idx="5">
                  <c:v>3287.4</c:v>
                </c:pt>
                <c:pt idx="6">
                  <c:v>3546.1</c:v>
                </c:pt>
                <c:pt idx="7">
                  <c:v>3843.2</c:v>
                </c:pt>
                <c:pt idx="8">
                  <c:v>4149.8999999999996</c:v>
                </c:pt>
                <c:pt idx="9">
                  <c:v>4331.2</c:v>
                </c:pt>
              </c:numCache>
            </c:numRef>
          </c:xVal>
          <c:yVal>
            <c:numRef>
              <c:f>BOSCH_0280002421!$B$6:$B$15</c:f>
              <c:numCache>
                <c:formatCode>General</c:formatCode>
                <c:ptCount val="10"/>
                <c:pt idx="0">
                  <c:v>15</c:v>
                </c:pt>
                <c:pt idx="1">
                  <c:v>30</c:v>
                </c:pt>
                <c:pt idx="2">
                  <c:v>60</c:v>
                </c:pt>
                <c:pt idx="3">
                  <c:v>120</c:v>
                </c:pt>
                <c:pt idx="4">
                  <c:v>250</c:v>
                </c:pt>
                <c:pt idx="5">
                  <c:v>370</c:v>
                </c:pt>
                <c:pt idx="6">
                  <c:v>480</c:v>
                </c:pt>
                <c:pt idx="7">
                  <c:v>640</c:v>
                </c:pt>
                <c:pt idx="8">
                  <c:v>850</c:v>
                </c:pt>
                <c:pt idx="9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A95-FC4E-9FE9-8B5D611828A8}"/>
            </c:ext>
          </c:extLst>
        </c:ser>
        <c:ser>
          <c:idx val="1"/>
          <c:order val="1"/>
          <c:tx>
            <c:v>RESULTS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BOSCH_0280002421!$A$6:$A$15</c:f>
              <c:numCache>
                <c:formatCode>General</c:formatCode>
                <c:ptCount val="10"/>
                <c:pt idx="0">
                  <c:v>1231.5</c:v>
                </c:pt>
                <c:pt idx="1">
                  <c:v>1475.8</c:v>
                </c:pt>
                <c:pt idx="2">
                  <c:v>1831</c:v>
                </c:pt>
                <c:pt idx="3">
                  <c:v>2307.4</c:v>
                </c:pt>
                <c:pt idx="4">
                  <c:v>2921.2</c:v>
                </c:pt>
                <c:pt idx="5">
                  <c:v>3287.4</c:v>
                </c:pt>
                <c:pt idx="6">
                  <c:v>3546.1</c:v>
                </c:pt>
                <c:pt idx="7">
                  <c:v>3843.2</c:v>
                </c:pt>
                <c:pt idx="8">
                  <c:v>4149.8999999999996</c:v>
                </c:pt>
                <c:pt idx="9">
                  <c:v>4331.2</c:v>
                </c:pt>
              </c:numCache>
            </c:numRef>
          </c:xVal>
          <c:yVal>
            <c:numRef>
              <c:f>BOSCH_0280002421!$C$6:$C$15</c:f>
              <c:numCache>
                <c:formatCode>General</c:formatCode>
                <c:ptCount val="10"/>
                <c:pt idx="0">
                  <c:v>14.985924488230907</c:v>
                </c:pt>
                <c:pt idx="1">
                  <c:v>30.04502093328901</c:v>
                </c:pt>
                <c:pt idx="2">
                  <c:v>59.940712793855283</c:v>
                </c:pt>
                <c:pt idx="3">
                  <c:v>120.03411666425927</c:v>
                </c:pt>
                <c:pt idx="4">
                  <c:v>250.05647674049351</c:v>
                </c:pt>
                <c:pt idx="5">
                  <c:v>369.78923921855352</c:v>
                </c:pt>
                <c:pt idx="6">
                  <c:v>480.21474599437659</c:v>
                </c:pt>
                <c:pt idx="7">
                  <c:v>639.93439472755097</c:v>
                </c:pt>
                <c:pt idx="8">
                  <c:v>849.98918836697237</c:v>
                </c:pt>
                <c:pt idx="9">
                  <c:v>1000.0101800724145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A95-FC4E-9FE9-8B5D611828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7142223"/>
        <c:axId val="1026929871"/>
      </c:scatterChart>
      <c:valAx>
        <c:axId val="1027142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929871"/>
        <c:crosses val="autoZero"/>
        <c:crossBetween val="midCat"/>
      </c:valAx>
      <c:valAx>
        <c:axId val="102692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142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AU" b="1">
                <a:effectLst/>
              </a:rPr>
              <a:t>BOSCH_0280218008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alpha val="49901"/>
                </a:schemeClr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-0.21313129761218871"/>
                  <c:y val="0.106996348920072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BOSCH_0280218008!$A$6:$A$15</c:f>
              <c:numCache>
                <c:formatCode>General</c:formatCode>
                <c:ptCount val="10"/>
                <c:pt idx="0">
                  <c:v>1339.5</c:v>
                </c:pt>
                <c:pt idx="1">
                  <c:v>1625.1</c:v>
                </c:pt>
                <c:pt idx="2">
                  <c:v>2010.9</c:v>
                </c:pt>
                <c:pt idx="3">
                  <c:v>2556.4</c:v>
                </c:pt>
                <c:pt idx="4">
                  <c:v>3265.5</c:v>
                </c:pt>
                <c:pt idx="5">
                  <c:v>3671.7</c:v>
                </c:pt>
                <c:pt idx="6">
                  <c:v>3949</c:v>
                </c:pt>
                <c:pt idx="7">
                  <c:v>4260</c:v>
                </c:pt>
                <c:pt idx="8">
                  <c:v>4572.7</c:v>
                </c:pt>
              </c:numCache>
            </c:numRef>
          </c:xVal>
          <c:yVal>
            <c:numRef>
              <c:f>BOSCH_0280218008!$B$6:$B$15</c:f>
              <c:numCache>
                <c:formatCode>General</c:formatCode>
                <c:ptCount val="10"/>
                <c:pt idx="0">
                  <c:v>15</c:v>
                </c:pt>
                <c:pt idx="1">
                  <c:v>30</c:v>
                </c:pt>
                <c:pt idx="2">
                  <c:v>60</c:v>
                </c:pt>
                <c:pt idx="3">
                  <c:v>120</c:v>
                </c:pt>
                <c:pt idx="4">
                  <c:v>250</c:v>
                </c:pt>
                <c:pt idx="5">
                  <c:v>370</c:v>
                </c:pt>
                <c:pt idx="6">
                  <c:v>480</c:v>
                </c:pt>
                <c:pt idx="7">
                  <c:v>640</c:v>
                </c:pt>
                <c:pt idx="8">
                  <c:v>850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87-5345-84D0-8991E36728FF}"/>
            </c:ext>
          </c:extLst>
        </c:ser>
        <c:ser>
          <c:idx val="1"/>
          <c:order val="1"/>
          <c:tx>
            <c:v>RESULTS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BOSCH_0280218008!$A$6:$A$15</c:f>
              <c:numCache>
                <c:formatCode>General</c:formatCode>
                <c:ptCount val="10"/>
                <c:pt idx="0">
                  <c:v>1339.5</c:v>
                </c:pt>
                <c:pt idx="1">
                  <c:v>1625.1</c:v>
                </c:pt>
                <c:pt idx="2">
                  <c:v>2010.9</c:v>
                </c:pt>
                <c:pt idx="3">
                  <c:v>2556.4</c:v>
                </c:pt>
                <c:pt idx="4">
                  <c:v>3265.5</c:v>
                </c:pt>
                <c:pt idx="5">
                  <c:v>3671.7</c:v>
                </c:pt>
                <c:pt idx="6">
                  <c:v>3949</c:v>
                </c:pt>
                <c:pt idx="7">
                  <c:v>4260</c:v>
                </c:pt>
                <c:pt idx="8">
                  <c:v>4572.7</c:v>
                </c:pt>
              </c:numCache>
            </c:numRef>
          </c:xVal>
          <c:yVal>
            <c:numRef>
              <c:f>BOSCH_0280218008!$C$6:$C$15</c:f>
              <c:numCache>
                <c:formatCode>General</c:formatCode>
                <c:ptCount val="10"/>
                <c:pt idx="0">
                  <c:v>14.988903530206755</c:v>
                </c:pt>
                <c:pt idx="1">
                  <c:v>30.039429207645071</c:v>
                </c:pt>
                <c:pt idx="2">
                  <c:v>59.942445656310042</c:v>
                </c:pt>
                <c:pt idx="3">
                  <c:v>120.04708335538191</c:v>
                </c:pt>
                <c:pt idx="4">
                  <c:v>249.99281455897187</c:v>
                </c:pt>
                <c:pt idx="5">
                  <c:v>369.90222049731062</c:v>
                </c:pt>
                <c:pt idx="6">
                  <c:v>480.15260306248899</c:v>
                </c:pt>
                <c:pt idx="7">
                  <c:v>639.91838097937659</c:v>
                </c:pt>
                <c:pt idx="8">
                  <c:v>850.01611915230967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C87-5345-84D0-8991E36728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7142223"/>
        <c:axId val="1026929871"/>
      </c:scatterChart>
      <c:valAx>
        <c:axId val="1027142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929871"/>
        <c:crosses val="autoZero"/>
        <c:crossBetween val="midCat"/>
      </c:valAx>
      <c:valAx>
        <c:axId val="102692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142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AU" b="1">
                <a:effectLst/>
              </a:rPr>
              <a:t>BOSCH </a:t>
            </a:r>
            <a:r>
              <a:rPr lang="en-AU" b="1" i="0">
                <a:effectLst/>
              </a:rPr>
              <a:t>0280218038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alpha val="49901"/>
                </a:schemeClr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-0.21313129761218871"/>
                  <c:y val="0.106996348920072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'BOSCH 0280218038'!$A$6:$A$14</c:f>
              <c:numCache>
                <c:formatCode>General</c:formatCode>
                <c:ptCount val="9"/>
                <c:pt idx="0">
                  <c:v>1269.5</c:v>
                </c:pt>
                <c:pt idx="1">
                  <c:v>1406</c:v>
                </c:pt>
                <c:pt idx="2">
                  <c:v>1710</c:v>
                </c:pt>
                <c:pt idx="3">
                  <c:v>2156.3000000000002</c:v>
                </c:pt>
                <c:pt idx="4">
                  <c:v>2752.2</c:v>
                </c:pt>
                <c:pt idx="5">
                  <c:v>3507</c:v>
                </c:pt>
                <c:pt idx="6">
                  <c:v>3939.3</c:v>
                </c:pt>
                <c:pt idx="7">
                  <c:v>4234.8999999999996</c:v>
                </c:pt>
                <c:pt idx="8">
                  <c:v>4566.8999999999996</c:v>
                </c:pt>
              </c:numCache>
            </c:numRef>
          </c:xVal>
          <c:yVal>
            <c:numRef>
              <c:f>'BOSCH 0280218038'!$B$6:$B$14</c:f>
              <c:numCache>
                <c:formatCode>General</c:formatCode>
                <c:ptCount val="9"/>
                <c:pt idx="0">
                  <c:v>10.28169014084507</c:v>
                </c:pt>
                <c:pt idx="1">
                  <c:v>15.422535211267606</c:v>
                </c:pt>
                <c:pt idx="2">
                  <c:v>30.845070422535212</c:v>
                </c:pt>
                <c:pt idx="3">
                  <c:v>61.690140845070424</c:v>
                </c:pt>
                <c:pt idx="4">
                  <c:v>123.38028169014085</c:v>
                </c:pt>
                <c:pt idx="5">
                  <c:v>257.04225352112678</c:v>
                </c:pt>
                <c:pt idx="6">
                  <c:v>380.42253521126759</c:v>
                </c:pt>
                <c:pt idx="7">
                  <c:v>493.52112676056339</c:v>
                </c:pt>
                <c:pt idx="8">
                  <c:v>658.02816901408448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AD-F947-81AF-7AE8F24977C3}"/>
            </c:ext>
          </c:extLst>
        </c:ser>
        <c:ser>
          <c:idx val="1"/>
          <c:order val="1"/>
          <c:tx>
            <c:v>RESULTS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'BOSCH 0280218038'!$A$6:$A$14</c:f>
              <c:numCache>
                <c:formatCode>General</c:formatCode>
                <c:ptCount val="9"/>
                <c:pt idx="0">
                  <c:v>1269.5</c:v>
                </c:pt>
                <c:pt idx="1">
                  <c:v>1406</c:v>
                </c:pt>
                <c:pt idx="2">
                  <c:v>1710</c:v>
                </c:pt>
                <c:pt idx="3">
                  <c:v>2156.3000000000002</c:v>
                </c:pt>
                <c:pt idx="4">
                  <c:v>2752.2</c:v>
                </c:pt>
                <c:pt idx="5">
                  <c:v>3507</c:v>
                </c:pt>
                <c:pt idx="6">
                  <c:v>3939.3</c:v>
                </c:pt>
                <c:pt idx="7">
                  <c:v>4234.8999999999996</c:v>
                </c:pt>
                <c:pt idx="8">
                  <c:v>4566.8999999999996</c:v>
                </c:pt>
              </c:numCache>
            </c:numRef>
          </c:xVal>
          <c:yVal>
            <c:numRef>
              <c:f>'BOSCH 0280218038'!$C$6:$C$14</c:f>
              <c:numCache>
                <c:formatCode>General</c:formatCode>
                <c:ptCount val="9"/>
                <c:pt idx="0">
                  <c:v>10.253273605908163</c:v>
                </c:pt>
                <c:pt idx="1">
                  <c:v>15.490894435104138</c:v>
                </c:pt>
                <c:pt idx="2">
                  <c:v>30.762959982937275</c:v>
                </c:pt>
                <c:pt idx="3">
                  <c:v>61.767212821167959</c:v>
                </c:pt>
                <c:pt idx="4">
                  <c:v>123.31771575096462</c:v>
                </c:pt>
                <c:pt idx="5">
                  <c:v>257.11723066367557</c:v>
                </c:pt>
                <c:pt idx="6">
                  <c:v>380.33203770919494</c:v>
                </c:pt>
                <c:pt idx="7">
                  <c:v>493.57318094643955</c:v>
                </c:pt>
                <c:pt idx="8">
                  <c:v>658.01929690150814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9AD-F947-81AF-7AE8F24977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7142223"/>
        <c:axId val="1026929871"/>
      </c:scatterChart>
      <c:valAx>
        <c:axId val="1027142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929871"/>
        <c:crosses val="autoZero"/>
        <c:crossBetween val="midCat"/>
      </c:valAx>
      <c:valAx>
        <c:axId val="102692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142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AU" b="0">
                <a:effectLst/>
              </a:rPr>
              <a:t>BOSCH 0280217531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alpha val="49901"/>
                </a:schemeClr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-0.21313129761218871"/>
                  <c:y val="0.106996348920072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'BOSCH 0280217531'!$A$6:$A$14</c:f>
              <c:numCache>
                <c:formatCode>General</c:formatCode>
                <c:ptCount val="9"/>
                <c:pt idx="0">
                  <c:v>1269.5</c:v>
                </c:pt>
                <c:pt idx="1">
                  <c:v>1406</c:v>
                </c:pt>
                <c:pt idx="2">
                  <c:v>1710</c:v>
                </c:pt>
                <c:pt idx="3">
                  <c:v>2156.3000000000002</c:v>
                </c:pt>
                <c:pt idx="4">
                  <c:v>2752.2</c:v>
                </c:pt>
                <c:pt idx="5">
                  <c:v>3507</c:v>
                </c:pt>
                <c:pt idx="6">
                  <c:v>3939.3</c:v>
                </c:pt>
                <c:pt idx="7">
                  <c:v>4234.8999999999996</c:v>
                </c:pt>
                <c:pt idx="8">
                  <c:v>4566.8999999999996</c:v>
                </c:pt>
              </c:numCache>
            </c:numRef>
          </c:xVal>
          <c:yVal>
            <c:numRef>
              <c:f>'BOSCH 0280217531'!$B$6:$B$14</c:f>
              <c:numCache>
                <c:formatCode>General</c:formatCode>
                <c:ptCount val="9"/>
                <c:pt idx="0">
                  <c:v>10</c:v>
                </c:pt>
                <c:pt idx="1">
                  <c:v>15</c:v>
                </c:pt>
                <c:pt idx="2">
                  <c:v>30</c:v>
                </c:pt>
                <c:pt idx="3">
                  <c:v>60</c:v>
                </c:pt>
                <c:pt idx="4">
                  <c:v>120</c:v>
                </c:pt>
                <c:pt idx="5">
                  <c:v>250</c:v>
                </c:pt>
                <c:pt idx="6">
                  <c:v>370</c:v>
                </c:pt>
                <c:pt idx="7">
                  <c:v>480</c:v>
                </c:pt>
                <c:pt idx="8">
                  <c:v>640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8FB-C94D-AC47-1A5718ED3E7A}"/>
            </c:ext>
          </c:extLst>
        </c:ser>
        <c:ser>
          <c:idx val="1"/>
          <c:order val="1"/>
          <c:tx>
            <c:v>RESULTS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'BOSCH 0280217531'!$A$6:$A$14</c:f>
              <c:numCache>
                <c:formatCode>General</c:formatCode>
                <c:ptCount val="9"/>
                <c:pt idx="0">
                  <c:v>1269.5</c:v>
                </c:pt>
                <c:pt idx="1">
                  <c:v>1406</c:v>
                </c:pt>
                <c:pt idx="2">
                  <c:v>1710</c:v>
                </c:pt>
                <c:pt idx="3">
                  <c:v>2156.3000000000002</c:v>
                </c:pt>
                <c:pt idx="4">
                  <c:v>2752.2</c:v>
                </c:pt>
                <c:pt idx="5">
                  <c:v>3507</c:v>
                </c:pt>
                <c:pt idx="6">
                  <c:v>3939.3</c:v>
                </c:pt>
                <c:pt idx="7">
                  <c:v>4234.8999999999996</c:v>
                </c:pt>
                <c:pt idx="8">
                  <c:v>4566.8999999999996</c:v>
                </c:pt>
              </c:numCache>
            </c:numRef>
          </c:xVal>
          <c:yVal>
            <c:numRef>
              <c:f>'BOSCH 0280217531'!$C$6:$C$14</c:f>
              <c:numCache>
                <c:formatCode>General</c:formatCode>
                <c:ptCount val="9"/>
                <c:pt idx="0">
                  <c:v>9.9723620002667701</c:v>
                </c:pt>
                <c:pt idx="1">
                  <c:v>15.066486368388695</c:v>
                </c:pt>
                <c:pt idx="2">
                  <c:v>29.920139161486588</c:v>
                </c:pt>
                <c:pt idx="3">
                  <c:v>60.074960415108308</c:v>
                </c:pt>
                <c:pt idx="4">
                  <c:v>119.93914819614332</c:v>
                </c:pt>
                <c:pt idx="5">
                  <c:v>250.07292297425937</c:v>
                </c:pt>
                <c:pt idx="6">
                  <c:v>369.91198188154493</c:v>
                </c:pt>
                <c:pt idx="7">
                  <c:v>480.05062804379742</c:v>
                </c:pt>
                <c:pt idx="8">
                  <c:v>639.99137095900028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8FB-C94D-AC47-1A5718ED3E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7142223"/>
        <c:axId val="1026929871"/>
      </c:scatterChart>
      <c:valAx>
        <c:axId val="1027142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929871"/>
        <c:crosses val="autoZero"/>
        <c:crossBetween val="midCat"/>
      </c:valAx>
      <c:valAx>
        <c:axId val="102692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142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AU" b="1">
                <a:effectLst/>
              </a:rPr>
              <a:t>BOSCH 0280218019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alpha val="49901"/>
                </a:schemeClr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-0.21313129761218871"/>
                  <c:y val="0.106996348920072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'BOSCH 0280218019 '!$A$6:$A$14</c:f>
              <c:numCache>
                <c:formatCode>General</c:formatCode>
                <c:ptCount val="9"/>
                <c:pt idx="0">
                  <c:v>1239</c:v>
                </c:pt>
                <c:pt idx="1">
                  <c:v>1364.4</c:v>
                </c:pt>
                <c:pt idx="2">
                  <c:v>1524.1</c:v>
                </c:pt>
                <c:pt idx="3">
                  <c:v>1874.8</c:v>
                </c:pt>
                <c:pt idx="4">
                  <c:v>2371</c:v>
                </c:pt>
                <c:pt idx="5">
                  <c:v>2999.8</c:v>
                </c:pt>
                <c:pt idx="6">
                  <c:v>3749.4</c:v>
                </c:pt>
                <c:pt idx="7">
                  <c:v>4169.5</c:v>
                </c:pt>
                <c:pt idx="8">
                  <c:v>4457.8</c:v>
                </c:pt>
              </c:numCache>
            </c:numRef>
          </c:xVal>
          <c:yVal>
            <c:numRef>
              <c:f>'BOSCH 0280218019 '!$B$6:$B$14</c:f>
              <c:numCache>
                <c:formatCode>General</c:formatCode>
                <c:ptCount val="9"/>
                <c:pt idx="0">
                  <c:v>8</c:v>
                </c:pt>
                <c:pt idx="1">
                  <c:v>10</c:v>
                </c:pt>
                <c:pt idx="2">
                  <c:v>15</c:v>
                </c:pt>
                <c:pt idx="3">
                  <c:v>30</c:v>
                </c:pt>
                <c:pt idx="4">
                  <c:v>60</c:v>
                </c:pt>
                <c:pt idx="5">
                  <c:v>120</c:v>
                </c:pt>
                <c:pt idx="6">
                  <c:v>250</c:v>
                </c:pt>
                <c:pt idx="7">
                  <c:v>370</c:v>
                </c:pt>
                <c:pt idx="8">
                  <c:v>480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1CD-934E-952D-821C2D68EB00}"/>
            </c:ext>
          </c:extLst>
        </c:ser>
        <c:ser>
          <c:idx val="1"/>
          <c:order val="1"/>
          <c:tx>
            <c:v>RESULTS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'BOSCH 0280218019 '!$A$6:$A$14</c:f>
              <c:numCache>
                <c:formatCode>General</c:formatCode>
                <c:ptCount val="9"/>
                <c:pt idx="0">
                  <c:v>1239</c:v>
                </c:pt>
                <c:pt idx="1">
                  <c:v>1364.4</c:v>
                </c:pt>
                <c:pt idx="2">
                  <c:v>1524.1</c:v>
                </c:pt>
                <c:pt idx="3">
                  <c:v>1874.8</c:v>
                </c:pt>
                <c:pt idx="4">
                  <c:v>2371</c:v>
                </c:pt>
                <c:pt idx="5">
                  <c:v>2999.8</c:v>
                </c:pt>
                <c:pt idx="6">
                  <c:v>3749.4</c:v>
                </c:pt>
                <c:pt idx="7">
                  <c:v>4169.5</c:v>
                </c:pt>
                <c:pt idx="8">
                  <c:v>4457.8</c:v>
                </c:pt>
              </c:numCache>
            </c:numRef>
          </c:xVal>
          <c:yVal>
            <c:numRef>
              <c:f>'BOSCH 0280218019 '!$C$6:$C$14</c:f>
              <c:numCache>
                <c:formatCode>General</c:formatCode>
                <c:ptCount val="9"/>
                <c:pt idx="0">
                  <c:v>7.873897203878073</c:v>
                </c:pt>
                <c:pt idx="1">
                  <c:v>10.256365464979694</c:v>
                </c:pt>
                <c:pt idx="2">
                  <c:v>14.911012825946273</c:v>
                </c:pt>
                <c:pt idx="3">
                  <c:v>29.861125539515456</c:v>
                </c:pt>
                <c:pt idx="4">
                  <c:v>60.179836075387925</c:v>
                </c:pt>
                <c:pt idx="5">
                  <c:v>119.86705957470906</c:v>
                </c:pt>
                <c:pt idx="6">
                  <c:v>250.1023378446049</c:v>
                </c:pt>
                <c:pt idx="7">
                  <c:v>369.92605703634456</c:v>
                </c:pt>
                <c:pt idx="8">
                  <c:v>480.02230843463383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1CD-934E-952D-821C2D68EB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7142223"/>
        <c:axId val="1026929871"/>
      </c:scatterChart>
      <c:valAx>
        <c:axId val="1027142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929871"/>
        <c:crosses val="autoZero"/>
        <c:crossBetween val="midCat"/>
      </c:valAx>
      <c:valAx>
        <c:axId val="102692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142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AU" b="1">
                <a:effectLst/>
              </a:rPr>
              <a:t>BOSCH 0280217123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alpha val="49901"/>
                </a:schemeClr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-0.21313129761218871"/>
                  <c:y val="0.106996348920072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'BOSCH 0280217123'!$A$6:$A$13</c:f>
              <c:numCache>
                <c:formatCode>General</c:formatCode>
                <c:ptCount val="8"/>
                <c:pt idx="0">
                  <c:v>1483.7</c:v>
                </c:pt>
                <c:pt idx="1">
                  <c:v>1581.9</c:v>
                </c:pt>
                <c:pt idx="2">
                  <c:v>1789.8</c:v>
                </c:pt>
                <c:pt idx="3">
                  <c:v>2273.9</c:v>
                </c:pt>
                <c:pt idx="4">
                  <c:v>2886.8</c:v>
                </c:pt>
                <c:pt idx="5">
                  <c:v>3625.5</c:v>
                </c:pt>
                <c:pt idx="6">
                  <c:v>4472.7</c:v>
                </c:pt>
                <c:pt idx="7">
                  <c:v>4940.6000000000004</c:v>
                </c:pt>
              </c:numCache>
            </c:numRef>
          </c:xVal>
          <c:yVal>
            <c:numRef>
              <c:f>'BOSCH 0280217123'!$B$6:$B$13</c:f>
              <c:numCache>
                <c:formatCode>General</c:formatCode>
                <c:ptCount val="8"/>
                <c:pt idx="0">
                  <c:v>8</c:v>
                </c:pt>
                <c:pt idx="1">
                  <c:v>10</c:v>
                </c:pt>
                <c:pt idx="2">
                  <c:v>15</c:v>
                </c:pt>
                <c:pt idx="3">
                  <c:v>30</c:v>
                </c:pt>
                <c:pt idx="4">
                  <c:v>60</c:v>
                </c:pt>
                <c:pt idx="5">
                  <c:v>120</c:v>
                </c:pt>
                <c:pt idx="6">
                  <c:v>250</c:v>
                </c:pt>
                <c:pt idx="7">
                  <c:v>370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1A6-5C4A-9B86-0EEED2AC5853}"/>
            </c:ext>
          </c:extLst>
        </c:ser>
        <c:ser>
          <c:idx val="1"/>
          <c:order val="1"/>
          <c:tx>
            <c:v>RESULTS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'BOSCH 0280217123'!$A$6:$A$13</c:f>
              <c:numCache>
                <c:formatCode>General</c:formatCode>
                <c:ptCount val="8"/>
                <c:pt idx="0">
                  <c:v>1483.7</c:v>
                </c:pt>
                <c:pt idx="1">
                  <c:v>1581.9</c:v>
                </c:pt>
                <c:pt idx="2">
                  <c:v>1789.8</c:v>
                </c:pt>
                <c:pt idx="3">
                  <c:v>2273.9</c:v>
                </c:pt>
                <c:pt idx="4">
                  <c:v>2886.8</c:v>
                </c:pt>
                <c:pt idx="5">
                  <c:v>3625.5</c:v>
                </c:pt>
                <c:pt idx="6">
                  <c:v>4472.7</c:v>
                </c:pt>
                <c:pt idx="7">
                  <c:v>4940.6000000000004</c:v>
                </c:pt>
              </c:numCache>
            </c:numRef>
          </c:xVal>
          <c:yVal>
            <c:numRef>
              <c:f>'BOSCH 0280217123'!$B$6:$B$13</c:f>
              <c:numCache>
                <c:formatCode>General</c:formatCode>
                <c:ptCount val="8"/>
                <c:pt idx="0">
                  <c:v>8</c:v>
                </c:pt>
                <c:pt idx="1">
                  <c:v>10</c:v>
                </c:pt>
                <c:pt idx="2">
                  <c:v>15</c:v>
                </c:pt>
                <c:pt idx="3">
                  <c:v>30</c:v>
                </c:pt>
                <c:pt idx="4">
                  <c:v>60</c:v>
                </c:pt>
                <c:pt idx="5">
                  <c:v>120</c:v>
                </c:pt>
                <c:pt idx="6">
                  <c:v>250</c:v>
                </c:pt>
                <c:pt idx="7">
                  <c:v>370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1A6-5C4A-9B86-0EEED2AC58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7142223"/>
        <c:axId val="1026929871"/>
      </c:scatterChart>
      <c:valAx>
        <c:axId val="1027142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929871"/>
        <c:crosses val="autoZero"/>
        <c:crossBetween val="midCat"/>
      </c:valAx>
      <c:valAx>
        <c:axId val="102692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142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AU" b="1">
                <a:effectLst/>
              </a:rPr>
              <a:t>VDO_5WK96132Z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VDO_5WK96132Z!$A$6:$A$257</c:f>
              <c:numCache>
                <c:formatCode>General</c:formatCode>
                <c:ptCount val="252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  <c:pt idx="6">
                  <c:v>100</c:v>
                </c:pt>
                <c:pt idx="7">
                  <c:v>120</c:v>
                </c:pt>
                <c:pt idx="8">
                  <c:v>140</c:v>
                </c:pt>
                <c:pt idx="9">
                  <c:v>160</c:v>
                </c:pt>
                <c:pt idx="10">
                  <c:v>180</c:v>
                </c:pt>
                <c:pt idx="11">
                  <c:v>200</c:v>
                </c:pt>
                <c:pt idx="12">
                  <c:v>220</c:v>
                </c:pt>
                <c:pt idx="13">
                  <c:v>240</c:v>
                </c:pt>
                <c:pt idx="14">
                  <c:v>260</c:v>
                </c:pt>
                <c:pt idx="15">
                  <c:v>280</c:v>
                </c:pt>
                <c:pt idx="16">
                  <c:v>300</c:v>
                </c:pt>
                <c:pt idx="17">
                  <c:v>320</c:v>
                </c:pt>
                <c:pt idx="18">
                  <c:v>340</c:v>
                </c:pt>
                <c:pt idx="19">
                  <c:v>360</c:v>
                </c:pt>
                <c:pt idx="20">
                  <c:v>380</c:v>
                </c:pt>
                <c:pt idx="21">
                  <c:v>400</c:v>
                </c:pt>
                <c:pt idx="22">
                  <c:v>420</c:v>
                </c:pt>
                <c:pt idx="23">
                  <c:v>440</c:v>
                </c:pt>
                <c:pt idx="24">
                  <c:v>460</c:v>
                </c:pt>
                <c:pt idx="25">
                  <c:v>480</c:v>
                </c:pt>
                <c:pt idx="26">
                  <c:v>500</c:v>
                </c:pt>
                <c:pt idx="27">
                  <c:v>520</c:v>
                </c:pt>
                <c:pt idx="28">
                  <c:v>540</c:v>
                </c:pt>
                <c:pt idx="29">
                  <c:v>560</c:v>
                </c:pt>
                <c:pt idx="30">
                  <c:v>580</c:v>
                </c:pt>
                <c:pt idx="31">
                  <c:v>600</c:v>
                </c:pt>
                <c:pt idx="32">
                  <c:v>620</c:v>
                </c:pt>
                <c:pt idx="33">
                  <c:v>640</c:v>
                </c:pt>
                <c:pt idx="34">
                  <c:v>660</c:v>
                </c:pt>
                <c:pt idx="35">
                  <c:v>680</c:v>
                </c:pt>
                <c:pt idx="36">
                  <c:v>700</c:v>
                </c:pt>
                <c:pt idx="37">
                  <c:v>720</c:v>
                </c:pt>
                <c:pt idx="38">
                  <c:v>740</c:v>
                </c:pt>
                <c:pt idx="39">
                  <c:v>760</c:v>
                </c:pt>
                <c:pt idx="40">
                  <c:v>780</c:v>
                </c:pt>
                <c:pt idx="41">
                  <c:v>800</c:v>
                </c:pt>
                <c:pt idx="42">
                  <c:v>820</c:v>
                </c:pt>
                <c:pt idx="43">
                  <c:v>840</c:v>
                </c:pt>
                <c:pt idx="44">
                  <c:v>860</c:v>
                </c:pt>
                <c:pt idx="45">
                  <c:v>880</c:v>
                </c:pt>
                <c:pt idx="46">
                  <c:v>900</c:v>
                </c:pt>
                <c:pt idx="47">
                  <c:v>920</c:v>
                </c:pt>
                <c:pt idx="48">
                  <c:v>940</c:v>
                </c:pt>
                <c:pt idx="49">
                  <c:v>960</c:v>
                </c:pt>
                <c:pt idx="50">
                  <c:v>980</c:v>
                </c:pt>
                <c:pt idx="51">
                  <c:v>1000</c:v>
                </c:pt>
                <c:pt idx="52">
                  <c:v>1020</c:v>
                </c:pt>
                <c:pt idx="53">
                  <c:v>1040</c:v>
                </c:pt>
                <c:pt idx="54">
                  <c:v>1060</c:v>
                </c:pt>
                <c:pt idx="55">
                  <c:v>1080</c:v>
                </c:pt>
                <c:pt idx="56">
                  <c:v>1100</c:v>
                </c:pt>
                <c:pt idx="57">
                  <c:v>1120</c:v>
                </c:pt>
                <c:pt idx="58">
                  <c:v>1140</c:v>
                </c:pt>
                <c:pt idx="59">
                  <c:v>1160</c:v>
                </c:pt>
                <c:pt idx="60">
                  <c:v>1180</c:v>
                </c:pt>
                <c:pt idx="61">
                  <c:v>1200</c:v>
                </c:pt>
                <c:pt idx="62">
                  <c:v>1220</c:v>
                </c:pt>
                <c:pt idx="63">
                  <c:v>1240</c:v>
                </c:pt>
                <c:pt idx="64">
                  <c:v>1260</c:v>
                </c:pt>
                <c:pt idx="65">
                  <c:v>1280</c:v>
                </c:pt>
                <c:pt idx="66">
                  <c:v>1300</c:v>
                </c:pt>
                <c:pt idx="67">
                  <c:v>1320</c:v>
                </c:pt>
                <c:pt idx="68">
                  <c:v>1340</c:v>
                </c:pt>
                <c:pt idx="69">
                  <c:v>1360</c:v>
                </c:pt>
                <c:pt idx="70">
                  <c:v>1380</c:v>
                </c:pt>
                <c:pt idx="71">
                  <c:v>1400</c:v>
                </c:pt>
                <c:pt idx="72">
                  <c:v>1420</c:v>
                </c:pt>
                <c:pt idx="73">
                  <c:v>1440</c:v>
                </c:pt>
                <c:pt idx="74">
                  <c:v>1460</c:v>
                </c:pt>
                <c:pt idx="75">
                  <c:v>1480</c:v>
                </c:pt>
                <c:pt idx="76">
                  <c:v>1500</c:v>
                </c:pt>
                <c:pt idx="77">
                  <c:v>1520</c:v>
                </c:pt>
                <c:pt idx="78">
                  <c:v>1540</c:v>
                </c:pt>
                <c:pt idx="79">
                  <c:v>1560</c:v>
                </c:pt>
                <c:pt idx="80">
                  <c:v>1580</c:v>
                </c:pt>
                <c:pt idx="81">
                  <c:v>1600</c:v>
                </c:pt>
                <c:pt idx="82">
                  <c:v>1620</c:v>
                </c:pt>
                <c:pt idx="83">
                  <c:v>1640</c:v>
                </c:pt>
                <c:pt idx="84">
                  <c:v>1660</c:v>
                </c:pt>
                <c:pt idx="85">
                  <c:v>1680</c:v>
                </c:pt>
                <c:pt idx="86">
                  <c:v>1700</c:v>
                </c:pt>
                <c:pt idx="87">
                  <c:v>1720</c:v>
                </c:pt>
                <c:pt idx="88">
                  <c:v>1740</c:v>
                </c:pt>
                <c:pt idx="89">
                  <c:v>1760</c:v>
                </c:pt>
                <c:pt idx="90">
                  <c:v>1780</c:v>
                </c:pt>
                <c:pt idx="91">
                  <c:v>1800</c:v>
                </c:pt>
                <c:pt idx="92">
                  <c:v>1820</c:v>
                </c:pt>
                <c:pt idx="93">
                  <c:v>1840</c:v>
                </c:pt>
                <c:pt idx="94">
                  <c:v>1860</c:v>
                </c:pt>
                <c:pt idx="95">
                  <c:v>1880</c:v>
                </c:pt>
                <c:pt idx="96">
                  <c:v>1900</c:v>
                </c:pt>
                <c:pt idx="97">
                  <c:v>1920</c:v>
                </c:pt>
                <c:pt idx="98">
                  <c:v>1940</c:v>
                </c:pt>
                <c:pt idx="99">
                  <c:v>1960</c:v>
                </c:pt>
                <c:pt idx="100">
                  <c:v>1980</c:v>
                </c:pt>
                <c:pt idx="101">
                  <c:v>2000</c:v>
                </c:pt>
                <c:pt idx="102">
                  <c:v>2020</c:v>
                </c:pt>
                <c:pt idx="103">
                  <c:v>2040</c:v>
                </c:pt>
                <c:pt idx="104">
                  <c:v>2060</c:v>
                </c:pt>
                <c:pt idx="105">
                  <c:v>2080</c:v>
                </c:pt>
                <c:pt idx="106">
                  <c:v>2100</c:v>
                </c:pt>
                <c:pt idx="107">
                  <c:v>2120</c:v>
                </c:pt>
                <c:pt idx="108">
                  <c:v>2140</c:v>
                </c:pt>
                <c:pt idx="109">
                  <c:v>2160</c:v>
                </c:pt>
                <c:pt idx="110">
                  <c:v>2180</c:v>
                </c:pt>
                <c:pt idx="111">
                  <c:v>2200</c:v>
                </c:pt>
                <c:pt idx="112">
                  <c:v>2220</c:v>
                </c:pt>
                <c:pt idx="113">
                  <c:v>2240</c:v>
                </c:pt>
                <c:pt idx="114">
                  <c:v>2260</c:v>
                </c:pt>
                <c:pt idx="115">
                  <c:v>2280</c:v>
                </c:pt>
                <c:pt idx="116">
                  <c:v>2300</c:v>
                </c:pt>
                <c:pt idx="117">
                  <c:v>2320</c:v>
                </c:pt>
                <c:pt idx="118">
                  <c:v>2340</c:v>
                </c:pt>
                <c:pt idx="119">
                  <c:v>2360</c:v>
                </c:pt>
                <c:pt idx="120">
                  <c:v>2380</c:v>
                </c:pt>
                <c:pt idx="121">
                  <c:v>2400</c:v>
                </c:pt>
                <c:pt idx="122">
                  <c:v>2420</c:v>
                </c:pt>
                <c:pt idx="123">
                  <c:v>2440</c:v>
                </c:pt>
                <c:pt idx="124">
                  <c:v>2460</c:v>
                </c:pt>
                <c:pt idx="125">
                  <c:v>2480</c:v>
                </c:pt>
                <c:pt idx="126">
                  <c:v>2500</c:v>
                </c:pt>
                <c:pt idx="127">
                  <c:v>2520</c:v>
                </c:pt>
                <c:pt idx="128">
                  <c:v>2540</c:v>
                </c:pt>
                <c:pt idx="129">
                  <c:v>2560</c:v>
                </c:pt>
                <c:pt idx="130">
                  <c:v>2580</c:v>
                </c:pt>
                <c:pt idx="131">
                  <c:v>2600</c:v>
                </c:pt>
                <c:pt idx="132">
                  <c:v>2620</c:v>
                </c:pt>
                <c:pt idx="133">
                  <c:v>2640</c:v>
                </c:pt>
                <c:pt idx="134">
                  <c:v>2660</c:v>
                </c:pt>
                <c:pt idx="135">
                  <c:v>2680</c:v>
                </c:pt>
                <c:pt idx="136">
                  <c:v>2700</c:v>
                </c:pt>
                <c:pt idx="137">
                  <c:v>2720</c:v>
                </c:pt>
                <c:pt idx="138">
                  <c:v>2740</c:v>
                </c:pt>
                <c:pt idx="139">
                  <c:v>2760</c:v>
                </c:pt>
                <c:pt idx="140">
                  <c:v>2780</c:v>
                </c:pt>
                <c:pt idx="141">
                  <c:v>2800</c:v>
                </c:pt>
                <c:pt idx="142">
                  <c:v>2820</c:v>
                </c:pt>
                <c:pt idx="143">
                  <c:v>2840</c:v>
                </c:pt>
                <c:pt idx="144">
                  <c:v>2860</c:v>
                </c:pt>
                <c:pt idx="145">
                  <c:v>2880</c:v>
                </c:pt>
                <c:pt idx="146">
                  <c:v>2900</c:v>
                </c:pt>
                <c:pt idx="147">
                  <c:v>2920</c:v>
                </c:pt>
                <c:pt idx="148">
                  <c:v>2940</c:v>
                </c:pt>
                <c:pt idx="149">
                  <c:v>2960</c:v>
                </c:pt>
                <c:pt idx="150">
                  <c:v>2980</c:v>
                </c:pt>
                <c:pt idx="151">
                  <c:v>3000</c:v>
                </c:pt>
                <c:pt idx="152">
                  <c:v>3020</c:v>
                </c:pt>
                <c:pt idx="153">
                  <c:v>3040</c:v>
                </c:pt>
                <c:pt idx="154">
                  <c:v>3060</c:v>
                </c:pt>
                <c:pt idx="155">
                  <c:v>3080</c:v>
                </c:pt>
                <c:pt idx="156">
                  <c:v>3100</c:v>
                </c:pt>
                <c:pt idx="157">
                  <c:v>3120</c:v>
                </c:pt>
                <c:pt idx="158">
                  <c:v>3140</c:v>
                </c:pt>
                <c:pt idx="159">
                  <c:v>3160</c:v>
                </c:pt>
                <c:pt idx="160">
                  <c:v>3180</c:v>
                </c:pt>
                <c:pt idx="161">
                  <c:v>3200</c:v>
                </c:pt>
                <c:pt idx="162">
                  <c:v>3220</c:v>
                </c:pt>
                <c:pt idx="163">
                  <c:v>3240</c:v>
                </c:pt>
                <c:pt idx="164">
                  <c:v>3260</c:v>
                </c:pt>
                <c:pt idx="165">
                  <c:v>3280</c:v>
                </c:pt>
                <c:pt idx="166">
                  <c:v>3300</c:v>
                </c:pt>
                <c:pt idx="167">
                  <c:v>3320</c:v>
                </c:pt>
                <c:pt idx="168">
                  <c:v>3340</c:v>
                </c:pt>
                <c:pt idx="169">
                  <c:v>3360</c:v>
                </c:pt>
                <c:pt idx="170">
                  <c:v>3380</c:v>
                </c:pt>
                <c:pt idx="171">
                  <c:v>3400</c:v>
                </c:pt>
                <c:pt idx="172">
                  <c:v>3420</c:v>
                </c:pt>
                <c:pt idx="173">
                  <c:v>3440</c:v>
                </c:pt>
                <c:pt idx="174">
                  <c:v>3460</c:v>
                </c:pt>
                <c:pt idx="175">
                  <c:v>3480</c:v>
                </c:pt>
                <c:pt idx="176">
                  <c:v>3500</c:v>
                </c:pt>
                <c:pt idx="177">
                  <c:v>3520</c:v>
                </c:pt>
                <c:pt idx="178">
                  <c:v>3540</c:v>
                </c:pt>
                <c:pt idx="179">
                  <c:v>3560</c:v>
                </c:pt>
                <c:pt idx="180">
                  <c:v>3580</c:v>
                </c:pt>
                <c:pt idx="181">
                  <c:v>3600</c:v>
                </c:pt>
                <c:pt idx="182">
                  <c:v>3620</c:v>
                </c:pt>
                <c:pt idx="183">
                  <c:v>3640</c:v>
                </c:pt>
                <c:pt idx="184">
                  <c:v>3660</c:v>
                </c:pt>
                <c:pt idx="185">
                  <c:v>3680</c:v>
                </c:pt>
                <c:pt idx="186">
                  <c:v>3700</c:v>
                </c:pt>
                <c:pt idx="187">
                  <c:v>3720</c:v>
                </c:pt>
                <c:pt idx="188">
                  <c:v>3740</c:v>
                </c:pt>
                <c:pt idx="189">
                  <c:v>3760</c:v>
                </c:pt>
                <c:pt idx="190">
                  <c:v>3780</c:v>
                </c:pt>
                <c:pt idx="191">
                  <c:v>3800</c:v>
                </c:pt>
                <c:pt idx="192">
                  <c:v>3820</c:v>
                </c:pt>
                <c:pt idx="193">
                  <c:v>3840</c:v>
                </c:pt>
                <c:pt idx="194">
                  <c:v>3860</c:v>
                </c:pt>
                <c:pt idx="195">
                  <c:v>3880</c:v>
                </c:pt>
                <c:pt idx="196">
                  <c:v>3900</c:v>
                </c:pt>
                <c:pt idx="197">
                  <c:v>3920</c:v>
                </c:pt>
                <c:pt idx="198">
                  <c:v>3940</c:v>
                </c:pt>
                <c:pt idx="199">
                  <c:v>3960</c:v>
                </c:pt>
                <c:pt idx="200">
                  <c:v>3980</c:v>
                </c:pt>
                <c:pt idx="201">
                  <c:v>4000</c:v>
                </c:pt>
                <c:pt idx="202">
                  <c:v>4020</c:v>
                </c:pt>
                <c:pt idx="203">
                  <c:v>4040</c:v>
                </c:pt>
                <c:pt idx="204">
                  <c:v>4060</c:v>
                </c:pt>
                <c:pt idx="205">
                  <c:v>4080</c:v>
                </c:pt>
                <c:pt idx="206">
                  <c:v>4100</c:v>
                </c:pt>
                <c:pt idx="207">
                  <c:v>4120</c:v>
                </c:pt>
                <c:pt idx="208">
                  <c:v>4140</c:v>
                </c:pt>
                <c:pt idx="209">
                  <c:v>4160</c:v>
                </c:pt>
                <c:pt idx="210">
                  <c:v>4180</c:v>
                </c:pt>
                <c:pt idx="211">
                  <c:v>4200</c:v>
                </c:pt>
                <c:pt idx="212">
                  <c:v>4220</c:v>
                </c:pt>
                <c:pt idx="213">
                  <c:v>4240</c:v>
                </c:pt>
                <c:pt idx="214">
                  <c:v>4260</c:v>
                </c:pt>
                <c:pt idx="215">
                  <c:v>4280</c:v>
                </c:pt>
                <c:pt idx="216">
                  <c:v>4300</c:v>
                </c:pt>
                <c:pt idx="217">
                  <c:v>4320</c:v>
                </c:pt>
                <c:pt idx="218">
                  <c:v>4340</c:v>
                </c:pt>
                <c:pt idx="219">
                  <c:v>4360</c:v>
                </c:pt>
                <c:pt idx="220">
                  <c:v>4380</c:v>
                </c:pt>
                <c:pt idx="221">
                  <c:v>4400</c:v>
                </c:pt>
                <c:pt idx="222">
                  <c:v>4420</c:v>
                </c:pt>
                <c:pt idx="223">
                  <c:v>4440</c:v>
                </c:pt>
                <c:pt idx="224">
                  <c:v>4460</c:v>
                </c:pt>
                <c:pt idx="225">
                  <c:v>4480</c:v>
                </c:pt>
                <c:pt idx="226">
                  <c:v>4500</c:v>
                </c:pt>
                <c:pt idx="227">
                  <c:v>4520</c:v>
                </c:pt>
                <c:pt idx="228">
                  <c:v>4540</c:v>
                </c:pt>
                <c:pt idx="229">
                  <c:v>4560</c:v>
                </c:pt>
                <c:pt idx="230">
                  <c:v>4580</c:v>
                </c:pt>
                <c:pt idx="231">
                  <c:v>4600</c:v>
                </c:pt>
                <c:pt idx="232">
                  <c:v>4620</c:v>
                </c:pt>
                <c:pt idx="233">
                  <c:v>4640</c:v>
                </c:pt>
                <c:pt idx="234">
                  <c:v>4660</c:v>
                </c:pt>
                <c:pt idx="235">
                  <c:v>4680</c:v>
                </c:pt>
                <c:pt idx="236">
                  <c:v>4700</c:v>
                </c:pt>
                <c:pt idx="237">
                  <c:v>4720</c:v>
                </c:pt>
                <c:pt idx="238">
                  <c:v>4740</c:v>
                </c:pt>
                <c:pt idx="239">
                  <c:v>4760</c:v>
                </c:pt>
                <c:pt idx="240">
                  <c:v>4780</c:v>
                </c:pt>
                <c:pt idx="241">
                  <c:v>4800</c:v>
                </c:pt>
                <c:pt idx="242">
                  <c:v>4820</c:v>
                </c:pt>
                <c:pt idx="243">
                  <c:v>4840</c:v>
                </c:pt>
                <c:pt idx="244">
                  <c:v>4860</c:v>
                </c:pt>
                <c:pt idx="245">
                  <c:v>4880</c:v>
                </c:pt>
                <c:pt idx="246">
                  <c:v>4900</c:v>
                </c:pt>
                <c:pt idx="247">
                  <c:v>4920</c:v>
                </c:pt>
                <c:pt idx="248">
                  <c:v>4940</c:v>
                </c:pt>
                <c:pt idx="249">
                  <c:v>4960</c:v>
                </c:pt>
                <c:pt idx="250">
                  <c:v>4980</c:v>
                </c:pt>
                <c:pt idx="251">
                  <c:v>5000</c:v>
                </c:pt>
              </c:numCache>
            </c:numRef>
          </c:xVal>
          <c:yVal>
            <c:numRef>
              <c:f>VDO_5WK96132Z!$B$6:$B$257</c:f>
              <c:numCache>
                <c:formatCode>General</c:formatCode>
                <c:ptCount val="252"/>
                <c:pt idx="0">
                  <c:v>1.78</c:v>
                </c:pt>
                <c:pt idx="1">
                  <c:v>2.23</c:v>
                </c:pt>
                <c:pt idx="2">
                  <c:v>2.69</c:v>
                </c:pt>
                <c:pt idx="3">
                  <c:v>3.14</c:v>
                </c:pt>
                <c:pt idx="4">
                  <c:v>3.58</c:v>
                </c:pt>
                <c:pt idx="5">
                  <c:v>4.03</c:v>
                </c:pt>
                <c:pt idx="6">
                  <c:v>4.4800000000000004</c:v>
                </c:pt>
                <c:pt idx="7">
                  <c:v>4.92</c:v>
                </c:pt>
                <c:pt idx="8">
                  <c:v>5.38</c:v>
                </c:pt>
                <c:pt idx="9">
                  <c:v>5.81</c:v>
                </c:pt>
                <c:pt idx="10">
                  <c:v>6.28</c:v>
                </c:pt>
                <c:pt idx="11">
                  <c:v>6.72</c:v>
                </c:pt>
                <c:pt idx="12">
                  <c:v>7.25</c:v>
                </c:pt>
                <c:pt idx="13">
                  <c:v>7.55</c:v>
                </c:pt>
                <c:pt idx="14">
                  <c:v>7.86</c:v>
                </c:pt>
                <c:pt idx="15">
                  <c:v>8.17</c:v>
                </c:pt>
                <c:pt idx="16">
                  <c:v>8.48</c:v>
                </c:pt>
                <c:pt idx="17">
                  <c:v>8.81</c:v>
                </c:pt>
                <c:pt idx="18">
                  <c:v>9.14</c:v>
                </c:pt>
                <c:pt idx="19">
                  <c:v>9.4700000000000006</c:v>
                </c:pt>
                <c:pt idx="20">
                  <c:v>9.81</c:v>
                </c:pt>
                <c:pt idx="21">
                  <c:v>10.17</c:v>
                </c:pt>
                <c:pt idx="22">
                  <c:v>10.53</c:v>
                </c:pt>
                <c:pt idx="23">
                  <c:v>10.89</c:v>
                </c:pt>
                <c:pt idx="24">
                  <c:v>11.27</c:v>
                </c:pt>
                <c:pt idx="25">
                  <c:v>11.66</c:v>
                </c:pt>
                <c:pt idx="26">
                  <c:v>12.05</c:v>
                </c:pt>
                <c:pt idx="27">
                  <c:v>12.45</c:v>
                </c:pt>
                <c:pt idx="28">
                  <c:v>12.88</c:v>
                </c:pt>
                <c:pt idx="29">
                  <c:v>13.3</c:v>
                </c:pt>
                <c:pt idx="30">
                  <c:v>13.73</c:v>
                </c:pt>
                <c:pt idx="31">
                  <c:v>14.19</c:v>
                </c:pt>
                <c:pt idx="32">
                  <c:v>14.64</c:v>
                </c:pt>
                <c:pt idx="33">
                  <c:v>15.09</c:v>
                </c:pt>
                <c:pt idx="34">
                  <c:v>15.58</c:v>
                </c:pt>
                <c:pt idx="35">
                  <c:v>16.059999999999999</c:v>
                </c:pt>
                <c:pt idx="36">
                  <c:v>16.559999999999999</c:v>
                </c:pt>
                <c:pt idx="37">
                  <c:v>17.059999999999999</c:v>
                </c:pt>
                <c:pt idx="38">
                  <c:v>17.579999999999998</c:v>
                </c:pt>
                <c:pt idx="39">
                  <c:v>18.11</c:v>
                </c:pt>
                <c:pt idx="40">
                  <c:v>18.64</c:v>
                </c:pt>
                <c:pt idx="41">
                  <c:v>19.190000000000001</c:v>
                </c:pt>
                <c:pt idx="42">
                  <c:v>19.75</c:v>
                </c:pt>
                <c:pt idx="43">
                  <c:v>20.309999999999999</c:v>
                </c:pt>
                <c:pt idx="44">
                  <c:v>20.91</c:v>
                </c:pt>
                <c:pt idx="45">
                  <c:v>21.5</c:v>
                </c:pt>
                <c:pt idx="46">
                  <c:v>22.09</c:v>
                </c:pt>
                <c:pt idx="47">
                  <c:v>22.72</c:v>
                </c:pt>
                <c:pt idx="48">
                  <c:v>23.34</c:v>
                </c:pt>
                <c:pt idx="49">
                  <c:v>24</c:v>
                </c:pt>
                <c:pt idx="50">
                  <c:v>24.66</c:v>
                </c:pt>
                <c:pt idx="51">
                  <c:v>25.33</c:v>
                </c:pt>
                <c:pt idx="52">
                  <c:v>26.02</c:v>
                </c:pt>
                <c:pt idx="53">
                  <c:v>26.73</c:v>
                </c:pt>
                <c:pt idx="54">
                  <c:v>27.45</c:v>
                </c:pt>
                <c:pt idx="55">
                  <c:v>28.2</c:v>
                </c:pt>
                <c:pt idx="56">
                  <c:v>28.95</c:v>
                </c:pt>
                <c:pt idx="57">
                  <c:v>29.73</c:v>
                </c:pt>
                <c:pt idx="58">
                  <c:v>30.53</c:v>
                </c:pt>
                <c:pt idx="59">
                  <c:v>31.34</c:v>
                </c:pt>
                <c:pt idx="60">
                  <c:v>32.19</c:v>
                </c:pt>
                <c:pt idx="61">
                  <c:v>33.049999999999997</c:v>
                </c:pt>
                <c:pt idx="62">
                  <c:v>33.94</c:v>
                </c:pt>
                <c:pt idx="63">
                  <c:v>34.840000000000003</c:v>
                </c:pt>
                <c:pt idx="64">
                  <c:v>35.770000000000003</c:v>
                </c:pt>
                <c:pt idx="65">
                  <c:v>36.72</c:v>
                </c:pt>
                <c:pt idx="66">
                  <c:v>37.69</c:v>
                </c:pt>
                <c:pt idx="67">
                  <c:v>38.69</c:v>
                </c:pt>
                <c:pt idx="68">
                  <c:v>39.69</c:v>
                </c:pt>
                <c:pt idx="69">
                  <c:v>40.72</c:v>
                </c:pt>
                <c:pt idx="70">
                  <c:v>41.77</c:v>
                </c:pt>
                <c:pt idx="71">
                  <c:v>42.83</c:v>
                </c:pt>
                <c:pt idx="72">
                  <c:v>43.91</c:v>
                </c:pt>
                <c:pt idx="73">
                  <c:v>44.98</c:v>
                </c:pt>
                <c:pt idx="74">
                  <c:v>46.09</c:v>
                </c:pt>
                <c:pt idx="75">
                  <c:v>47.2</c:v>
                </c:pt>
                <c:pt idx="76">
                  <c:v>48.33</c:v>
                </c:pt>
                <c:pt idx="77">
                  <c:v>49.47</c:v>
                </c:pt>
                <c:pt idx="78">
                  <c:v>50.61</c:v>
                </c:pt>
                <c:pt idx="79">
                  <c:v>51.77</c:v>
                </c:pt>
                <c:pt idx="80">
                  <c:v>52.92</c:v>
                </c:pt>
                <c:pt idx="81">
                  <c:v>54.09</c:v>
                </c:pt>
                <c:pt idx="82">
                  <c:v>55.28</c:v>
                </c:pt>
                <c:pt idx="83">
                  <c:v>56.47</c:v>
                </c:pt>
                <c:pt idx="84">
                  <c:v>57.67</c:v>
                </c:pt>
                <c:pt idx="85">
                  <c:v>58.89</c:v>
                </c:pt>
                <c:pt idx="86">
                  <c:v>60.13</c:v>
                </c:pt>
                <c:pt idx="87">
                  <c:v>61.38</c:v>
                </c:pt>
                <c:pt idx="88">
                  <c:v>62.64</c:v>
                </c:pt>
                <c:pt idx="89">
                  <c:v>63.92</c:v>
                </c:pt>
                <c:pt idx="90">
                  <c:v>65.22</c:v>
                </c:pt>
                <c:pt idx="91">
                  <c:v>66.53</c:v>
                </c:pt>
                <c:pt idx="92">
                  <c:v>67.88</c:v>
                </c:pt>
                <c:pt idx="93">
                  <c:v>69.23</c:v>
                </c:pt>
                <c:pt idx="94">
                  <c:v>70.63</c:v>
                </c:pt>
                <c:pt idx="95">
                  <c:v>72.03</c:v>
                </c:pt>
                <c:pt idx="96">
                  <c:v>73.45</c:v>
                </c:pt>
                <c:pt idx="97">
                  <c:v>74.92</c:v>
                </c:pt>
                <c:pt idx="98">
                  <c:v>76.41</c:v>
                </c:pt>
                <c:pt idx="99">
                  <c:v>77.92</c:v>
                </c:pt>
                <c:pt idx="100">
                  <c:v>79.47</c:v>
                </c:pt>
                <c:pt idx="101">
                  <c:v>81.05</c:v>
                </c:pt>
                <c:pt idx="102">
                  <c:v>82.64</c:v>
                </c:pt>
                <c:pt idx="103">
                  <c:v>84.28</c:v>
                </c:pt>
                <c:pt idx="104">
                  <c:v>85.97</c:v>
                </c:pt>
                <c:pt idx="105">
                  <c:v>87.67</c:v>
                </c:pt>
                <c:pt idx="106">
                  <c:v>89.42</c:v>
                </c:pt>
                <c:pt idx="107">
                  <c:v>91.2</c:v>
                </c:pt>
                <c:pt idx="108">
                  <c:v>93.03</c:v>
                </c:pt>
                <c:pt idx="109">
                  <c:v>94.89</c:v>
                </c:pt>
                <c:pt idx="110">
                  <c:v>96.78</c:v>
                </c:pt>
                <c:pt idx="111">
                  <c:v>98.7</c:v>
                </c:pt>
                <c:pt idx="112">
                  <c:v>100.67</c:v>
                </c:pt>
                <c:pt idx="113">
                  <c:v>102.67</c:v>
                </c:pt>
                <c:pt idx="114">
                  <c:v>104.7</c:v>
                </c:pt>
                <c:pt idx="115">
                  <c:v>106.78</c:v>
                </c:pt>
                <c:pt idx="116">
                  <c:v>108.88</c:v>
                </c:pt>
                <c:pt idx="117">
                  <c:v>111.03</c:v>
                </c:pt>
                <c:pt idx="118">
                  <c:v>113.2</c:v>
                </c:pt>
                <c:pt idx="119">
                  <c:v>115.42</c:v>
                </c:pt>
                <c:pt idx="120">
                  <c:v>117.67</c:v>
                </c:pt>
                <c:pt idx="121">
                  <c:v>119.95</c:v>
                </c:pt>
                <c:pt idx="122">
                  <c:v>122.28</c:v>
                </c:pt>
                <c:pt idx="123">
                  <c:v>124.64</c:v>
                </c:pt>
                <c:pt idx="124">
                  <c:v>127.03</c:v>
                </c:pt>
                <c:pt idx="125">
                  <c:v>129.47</c:v>
                </c:pt>
                <c:pt idx="126">
                  <c:v>131.94</c:v>
                </c:pt>
                <c:pt idx="127">
                  <c:v>134.44999999999999</c:v>
                </c:pt>
                <c:pt idx="128">
                  <c:v>137</c:v>
                </c:pt>
                <c:pt idx="129">
                  <c:v>139.58000000000001</c:v>
                </c:pt>
                <c:pt idx="130">
                  <c:v>142.19999999999999</c:v>
                </c:pt>
                <c:pt idx="131">
                  <c:v>144.86000000000001</c:v>
                </c:pt>
                <c:pt idx="132">
                  <c:v>147.56</c:v>
                </c:pt>
                <c:pt idx="133">
                  <c:v>150.30000000000001</c:v>
                </c:pt>
                <c:pt idx="134">
                  <c:v>153.08000000000001</c:v>
                </c:pt>
                <c:pt idx="135">
                  <c:v>155.88999999999999</c:v>
                </c:pt>
                <c:pt idx="136">
                  <c:v>158.75</c:v>
                </c:pt>
                <c:pt idx="137">
                  <c:v>161.66</c:v>
                </c:pt>
                <c:pt idx="138">
                  <c:v>164.59</c:v>
                </c:pt>
                <c:pt idx="139">
                  <c:v>167.56</c:v>
                </c:pt>
                <c:pt idx="140">
                  <c:v>170.58</c:v>
                </c:pt>
                <c:pt idx="141">
                  <c:v>173.64</c:v>
                </c:pt>
                <c:pt idx="142">
                  <c:v>176.75</c:v>
                </c:pt>
                <c:pt idx="143">
                  <c:v>179.89</c:v>
                </c:pt>
                <c:pt idx="144">
                  <c:v>183.09</c:v>
                </c:pt>
                <c:pt idx="145">
                  <c:v>186.33</c:v>
                </c:pt>
                <c:pt idx="146">
                  <c:v>189.63</c:v>
                </c:pt>
                <c:pt idx="147">
                  <c:v>192.95</c:v>
                </c:pt>
                <c:pt idx="148">
                  <c:v>196.34</c:v>
                </c:pt>
                <c:pt idx="149">
                  <c:v>199.77</c:v>
                </c:pt>
                <c:pt idx="150">
                  <c:v>203.25</c:v>
                </c:pt>
                <c:pt idx="151">
                  <c:v>206.78</c:v>
                </c:pt>
                <c:pt idx="152">
                  <c:v>210.36</c:v>
                </c:pt>
                <c:pt idx="153">
                  <c:v>213.98</c:v>
                </c:pt>
                <c:pt idx="154">
                  <c:v>217.67</c:v>
                </c:pt>
                <c:pt idx="155">
                  <c:v>221.41</c:v>
                </c:pt>
                <c:pt idx="156">
                  <c:v>225.19</c:v>
                </c:pt>
                <c:pt idx="157">
                  <c:v>229.03</c:v>
                </c:pt>
                <c:pt idx="158">
                  <c:v>232.92</c:v>
                </c:pt>
                <c:pt idx="159">
                  <c:v>236.88</c:v>
                </c:pt>
                <c:pt idx="160">
                  <c:v>240.89</c:v>
                </c:pt>
                <c:pt idx="161">
                  <c:v>244.95</c:v>
                </c:pt>
                <c:pt idx="162">
                  <c:v>249.09</c:v>
                </c:pt>
                <c:pt idx="163">
                  <c:v>253.28</c:v>
                </c:pt>
                <c:pt idx="164">
                  <c:v>257.52</c:v>
                </c:pt>
                <c:pt idx="165">
                  <c:v>261.83</c:v>
                </c:pt>
                <c:pt idx="166">
                  <c:v>266.2</c:v>
                </c:pt>
                <c:pt idx="167">
                  <c:v>270.64</c:v>
                </c:pt>
                <c:pt idx="168">
                  <c:v>275.14</c:v>
                </c:pt>
                <c:pt idx="169">
                  <c:v>279.72000000000003</c:v>
                </c:pt>
                <c:pt idx="170">
                  <c:v>284.33999999999997</c:v>
                </c:pt>
                <c:pt idx="171">
                  <c:v>289.05</c:v>
                </c:pt>
                <c:pt idx="172">
                  <c:v>293.83</c:v>
                </c:pt>
                <c:pt idx="173">
                  <c:v>298.67</c:v>
                </c:pt>
                <c:pt idx="174">
                  <c:v>303.58999999999997</c:v>
                </c:pt>
                <c:pt idx="175">
                  <c:v>308.58</c:v>
                </c:pt>
                <c:pt idx="176">
                  <c:v>313.66000000000003</c:v>
                </c:pt>
                <c:pt idx="177">
                  <c:v>318.8</c:v>
                </c:pt>
                <c:pt idx="178">
                  <c:v>324.02999999999997</c:v>
                </c:pt>
                <c:pt idx="179">
                  <c:v>329.34</c:v>
                </c:pt>
                <c:pt idx="180">
                  <c:v>334.73</c:v>
                </c:pt>
                <c:pt idx="181">
                  <c:v>340.2</c:v>
                </c:pt>
                <c:pt idx="182">
                  <c:v>345.78</c:v>
                </c:pt>
                <c:pt idx="183">
                  <c:v>351.44</c:v>
                </c:pt>
                <c:pt idx="184">
                  <c:v>357.17</c:v>
                </c:pt>
                <c:pt idx="185">
                  <c:v>363.02</c:v>
                </c:pt>
                <c:pt idx="186">
                  <c:v>368.95</c:v>
                </c:pt>
                <c:pt idx="187">
                  <c:v>374.98</c:v>
                </c:pt>
                <c:pt idx="188">
                  <c:v>381.13</c:v>
                </c:pt>
                <c:pt idx="189">
                  <c:v>387.38</c:v>
                </c:pt>
                <c:pt idx="190">
                  <c:v>393.72</c:v>
                </c:pt>
                <c:pt idx="191">
                  <c:v>400.17</c:v>
                </c:pt>
                <c:pt idx="192">
                  <c:v>406.75</c:v>
                </c:pt>
                <c:pt idx="193">
                  <c:v>413.42</c:v>
                </c:pt>
                <c:pt idx="194">
                  <c:v>420.23</c:v>
                </c:pt>
                <c:pt idx="195">
                  <c:v>427.16</c:v>
                </c:pt>
                <c:pt idx="196">
                  <c:v>434.2</c:v>
                </c:pt>
                <c:pt idx="197">
                  <c:v>441.38</c:v>
                </c:pt>
                <c:pt idx="198">
                  <c:v>448.67</c:v>
                </c:pt>
                <c:pt idx="199">
                  <c:v>456.11</c:v>
                </c:pt>
                <c:pt idx="200">
                  <c:v>463.69</c:v>
                </c:pt>
                <c:pt idx="201">
                  <c:v>471.39</c:v>
                </c:pt>
                <c:pt idx="202">
                  <c:v>479.27</c:v>
                </c:pt>
                <c:pt idx="203">
                  <c:v>487.28</c:v>
                </c:pt>
                <c:pt idx="204">
                  <c:v>495.45</c:v>
                </c:pt>
                <c:pt idx="205">
                  <c:v>503.78</c:v>
                </c:pt>
                <c:pt idx="206">
                  <c:v>512.28</c:v>
                </c:pt>
                <c:pt idx="207">
                  <c:v>520.95000000000005</c:v>
                </c:pt>
                <c:pt idx="208">
                  <c:v>529.79999999999995</c:v>
                </c:pt>
                <c:pt idx="209">
                  <c:v>538.83000000000004</c:v>
                </c:pt>
                <c:pt idx="210">
                  <c:v>548.05999999999995</c:v>
                </c:pt>
                <c:pt idx="211">
                  <c:v>557.47</c:v>
                </c:pt>
                <c:pt idx="212">
                  <c:v>567.09</c:v>
                </c:pt>
                <c:pt idx="213">
                  <c:v>576.91999999999996</c:v>
                </c:pt>
                <c:pt idx="214">
                  <c:v>586.95000000000005</c:v>
                </c:pt>
                <c:pt idx="215">
                  <c:v>597.22</c:v>
                </c:pt>
                <c:pt idx="216">
                  <c:v>607.70000000000005</c:v>
                </c:pt>
                <c:pt idx="217">
                  <c:v>618.39</c:v>
                </c:pt>
                <c:pt idx="218">
                  <c:v>629.25</c:v>
                </c:pt>
                <c:pt idx="219">
                  <c:v>640.28</c:v>
                </c:pt>
                <c:pt idx="220">
                  <c:v>651.47</c:v>
                </c:pt>
                <c:pt idx="221">
                  <c:v>662.78</c:v>
                </c:pt>
                <c:pt idx="222">
                  <c:v>674.2</c:v>
                </c:pt>
                <c:pt idx="223">
                  <c:v>685.73</c:v>
                </c:pt>
                <c:pt idx="224">
                  <c:v>697.34</c:v>
                </c:pt>
                <c:pt idx="225">
                  <c:v>709.02</c:v>
                </c:pt>
                <c:pt idx="226">
                  <c:v>720.75</c:v>
                </c:pt>
                <c:pt idx="227">
                  <c:v>732.52</c:v>
                </c:pt>
                <c:pt idx="228">
                  <c:v>744.31</c:v>
                </c:pt>
                <c:pt idx="229">
                  <c:v>756.09</c:v>
                </c:pt>
                <c:pt idx="230">
                  <c:v>767.89</c:v>
                </c:pt>
                <c:pt idx="231">
                  <c:v>779.69</c:v>
                </c:pt>
                <c:pt idx="232">
                  <c:v>791.48</c:v>
                </c:pt>
                <c:pt idx="233">
                  <c:v>803.3</c:v>
                </c:pt>
                <c:pt idx="234">
                  <c:v>815.13</c:v>
                </c:pt>
                <c:pt idx="235">
                  <c:v>826.97</c:v>
                </c:pt>
                <c:pt idx="236">
                  <c:v>838.86</c:v>
                </c:pt>
                <c:pt idx="237">
                  <c:v>850.77</c:v>
                </c:pt>
                <c:pt idx="238">
                  <c:v>862.72</c:v>
                </c:pt>
                <c:pt idx="239">
                  <c:v>874.72</c:v>
                </c:pt>
                <c:pt idx="240">
                  <c:v>886.78</c:v>
                </c:pt>
                <c:pt idx="241">
                  <c:v>898.88</c:v>
                </c:pt>
                <c:pt idx="242">
                  <c:v>911.05</c:v>
                </c:pt>
                <c:pt idx="243">
                  <c:v>923.3</c:v>
                </c:pt>
                <c:pt idx="244">
                  <c:v>935.61</c:v>
                </c:pt>
                <c:pt idx="245">
                  <c:v>948</c:v>
                </c:pt>
                <c:pt idx="246">
                  <c:v>960.48</c:v>
                </c:pt>
                <c:pt idx="247">
                  <c:v>973.06</c:v>
                </c:pt>
                <c:pt idx="248">
                  <c:v>985.73</c:v>
                </c:pt>
                <c:pt idx="249">
                  <c:v>998.53</c:v>
                </c:pt>
                <c:pt idx="250">
                  <c:v>1011.42</c:v>
                </c:pt>
                <c:pt idx="251">
                  <c:v>1023.98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v>RESULTS</c:v>
                </c15:tx>
              </c15:filteredSeriesTitle>
            </c:ext>
            <c:ext xmlns:c16="http://schemas.microsoft.com/office/drawing/2014/chart" uri="{C3380CC4-5D6E-409C-BE32-E72D297353CC}">
              <c16:uniqueId val="{00000002-D9DC-CF40-BD2D-2C0C6DC23F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7142223"/>
        <c:axId val="1026929871"/>
      </c:scatterChart>
      <c:valAx>
        <c:axId val="1027142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929871"/>
        <c:crosses val="autoZero"/>
        <c:crossBetween val="midCat"/>
      </c:valAx>
      <c:valAx>
        <c:axId val="102692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142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AU" b="1">
                <a:effectLst/>
              </a:rPr>
              <a:t>MH95_3000_100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alpha val="49901"/>
                </a:schemeClr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-0.21313129761218871"/>
                  <c:y val="0.106996348920072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MH95_3000_100!$A$6:$A$13</c:f>
              <c:strCache>
                <c:ptCount val="8"/>
                <c:pt idx="0">
                  <c:v>880    1</c:v>
                </c:pt>
                <c:pt idx="1">
                  <c:v>896    1</c:v>
                </c:pt>
                <c:pt idx="2">
                  <c:v>912    1</c:v>
                </c:pt>
                <c:pt idx="3">
                  <c:v>928    1</c:v>
                </c:pt>
                <c:pt idx="4">
                  <c:v>945    1</c:v>
                </c:pt>
                <c:pt idx="5">
                  <c:v>961    1</c:v>
                </c:pt>
                <c:pt idx="6">
                  <c:v>977    1</c:v>
                </c:pt>
                <c:pt idx="7">
                  <c:v>993    2</c:v>
                </c:pt>
              </c:strCache>
            </c:strRef>
          </c:xVal>
          <c:yVal>
            <c:numRef>
              <c:f>MH95_3000_100!$B$6:$B$13</c:f>
              <c:numCache>
                <c:formatCode>General</c:formatCode>
                <c:ptCount val="8"/>
                <c:pt idx="0">
                  <c:v>1156</c:v>
                </c:pt>
                <c:pt idx="1">
                  <c:v>1271</c:v>
                </c:pt>
                <c:pt idx="2">
                  <c:v>1390</c:v>
                </c:pt>
                <c:pt idx="3">
                  <c:v>1512</c:v>
                </c:pt>
                <c:pt idx="4">
                  <c:v>1637</c:v>
                </c:pt>
                <c:pt idx="5">
                  <c:v>1767</c:v>
                </c:pt>
                <c:pt idx="6">
                  <c:v>1900</c:v>
                </c:pt>
                <c:pt idx="7">
                  <c:v>2037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B1-9D4C-AB71-98D822236A1C}"/>
            </c:ext>
          </c:extLst>
        </c:ser>
        <c:ser>
          <c:idx val="1"/>
          <c:order val="1"/>
          <c:tx>
            <c:v>RESULTS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MH95_3000_100!$A$6:$A$13</c:f>
              <c:strCache>
                <c:ptCount val="8"/>
                <c:pt idx="0">
                  <c:v>880    1</c:v>
                </c:pt>
                <c:pt idx="1">
                  <c:v>896    1</c:v>
                </c:pt>
                <c:pt idx="2">
                  <c:v>912    1</c:v>
                </c:pt>
                <c:pt idx="3">
                  <c:v>928    1</c:v>
                </c:pt>
                <c:pt idx="4">
                  <c:v>945    1</c:v>
                </c:pt>
                <c:pt idx="5">
                  <c:v>961    1</c:v>
                </c:pt>
                <c:pt idx="6">
                  <c:v>977    1</c:v>
                </c:pt>
                <c:pt idx="7">
                  <c:v>993    2</c:v>
                </c:pt>
              </c:strCache>
            </c:strRef>
          </c:xVal>
          <c:yVal>
            <c:numRef>
              <c:f>MH95_3000_100!$B$6:$B$13</c:f>
              <c:numCache>
                <c:formatCode>General</c:formatCode>
                <c:ptCount val="8"/>
                <c:pt idx="0">
                  <c:v>1156</c:v>
                </c:pt>
                <c:pt idx="1">
                  <c:v>1271</c:v>
                </c:pt>
                <c:pt idx="2">
                  <c:v>1390</c:v>
                </c:pt>
                <c:pt idx="3">
                  <c:v>1512</c:v>
                </c:pt>
                <c:pt idx="4">
                  <c:v>1637</c:v>
                </c:pt>
                <c:pt idx="5">
                  <c:v>1767</c:v>
                </c:pt>
                <c:pt idx="6">
                  <c:v>1900</c:v>
                </c:pt>
                <c:pt idx="7">
                  <c:v>2037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EB1-9D4C-AB71-98D822236A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7142223"/>
        <c:axId val="1026929871"/>
      </c:scatterChart>
      <c:valAx>
        <c:axId val="1027142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929871"/>
        <c:crosses val="autoZero"/>
        <c:crossBetween val="midCat"/>
      </c:valAx>
      <c:valAx>
        <c:axId val="102692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142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996950</xdr:colOff>
      <xdr:row>12</xdr:row>
      <xdr:rowOff>31750</xdr:rowOff>
    </xdr:from>
    <xdr:to>
      <xdr:col>14</xdr:col>
      <xdr:colOff>25400</xdr:colOff>
      <xdr:row>42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3E1186-307C-1445-90B5-75D16A834A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1022350</xdr:colOff>
      <xdr:row>13</xdr:row>
      <xdr:rowOff>44450</xdr:rowOff>
    </xdr:from>
    <xdr:to>
      <xdr:col>15</xdr:col>
      <xdr:colOff>482600</xdr:colOff>
      <xdr:row>43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4867EB-6996-EB96-9690-122FC2585D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71</xdr:row>
      <xdr:rowOff>0</xdr:rowOff>
    </xdr:from>
    <xdr:to>
      <xdr:col>15</xdr:col>
      <xdr:colOff>641350</xdr:colOff>
      <xdr:row>101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B5604F8-ECE3-9547-9254-1FBE53E850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431800</xdr:colOff>
      <xdr:row>12</xdr:row>
      <xdr:rowOff>165100</xdr:rowOff>
    </xdr:from>
    <xdr:to>
      <xdr:col>11</xdr:col>
      <xdr:colOff>546100</xdr:colOff>
      <xdr:row>42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C53E42-05D6-704B-B665-C7EDD3832C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431800</xdr:colOff>
      <xdr:row>12</xdr:row>
      <xdr:rowOff>165100</xdr:rowOff>
    </xdr:from>
    <xdr:to>
      <xdr:col>11</xdr:col>
      <xdr:colOff>546100</xdr:colOff>
      <xdr:row>42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A78D19-A391-AF44-A7E5-1D52E0875A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431800</xdr:colOff>
      <xdr:row>12</xdr:row>
      <xdr:rowOff>165100</xdr:rowOff>
    </xdr:from>
    <xdr:to>
      <xdr:col>11</xdr:col>
      <xdr:colOff>546100</xdr:colOff>
      <xdr:row>42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06A71D-D674-4444-B784-51F9499F01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431800</xdr:colOff>
      <xdr:row>12</xdr:row>
      <xdr:rowOff>165100</xdr:rowOff>
    </xdr:from>
    <xdr:to>
      <xdr:col>11</xdr:col>
      <xdr:colOff>546100</xdr:colOff>
      <xdr:row>42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8B0954-35D3-E244-A71F-AF3D92F9E6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431800</xdr:colOff>
      <xdr:row>12</xdr:row>
      <xdr:rowOff>165100</xdr:rowOff>
    </xdr:from>
    <xdr:to>
      <xdr:col>11</xdr:col>
      <xdr:colOff>546100</xdr:colOff>
      <xdr:row>42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AA4D79-3A6E-A942-92A8-854EC6F959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431800</xdr:colOff>
      <xdr:row>12</xdr:row>
      <xdr:rowOff>165100</xdr:rowOff>
    </xdr:from>
    <xdr:to>
      <xdr:col>11</xdr:col>
      <xdr:colOff>546100</xdr:colOff>
      <xdr:row>42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853F9C-4E6B-0C47-B8B3-848895778F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431800</xdr:colOff>
      <xdr:row>12</xdr:row>
      <xdr:rowOff>165100</xdr:rowOff>
    </xdr:from>
    <xdr:to>
      <xdr:col>11</xdr:col>
      <xdr:colOff>546100</xdr:colOff>
      <xdr:row>42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A51AF7-D4FD-354B-9CF0-0E9EEED75C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431800</xdr:colOff>
      <xdr:row>12</xdr:row>
      <xdr:rowOff>165100</xdr:rowOff>
    </xdr:from>
    <xdr:to>
      <xdr:col>11</xdr:col>
      <xdr:colOff>546100</xdr:colOff>
      <xdr:row>42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660E79-32D5-5B43-820B-721D6A73C2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431800</xdr:colOff>
      <xdr:row>12</xdr:row>
      <xdr:rowOff>165100</xdr:rowOff>
    </xdr:from>
    <xdr:to>
      <xdr:col>11</xdr:col>
      <xdr:colOff>546100</xdr:colOff>
      <xdr:row>42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D50698-407C-F243-BE3A-BB3758FBDC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1E4BB-BFFB-0B44-A575-FFBA716D1366}">
  <dimension ref="A1:M505"/>
  <sheetViews>
    <sheetView workbookViewId="0">
      <selection activeCell="F56" sqref="E50:F56"/>
    </sheetView>
  </sheetViews>
  <sheetFormatPr baseColWidth="10" defaultRowHeight="16" x14ac:dyDescent="0.2"/>
  <cols>
    <col min="4" max="10" width="16.6640625" style="3" customWidth="1"/>
    <col min="11" max="11" width="14.1640625" customWidth="1"/>
    <col min="12" max="12" width="13.33203125" bestFit="1" customWidth="1"/>
    <col min="13" max="13" width="12.6640625" bestFit="1" customWidth="1"/>
  </cols>
  <sheetData>
    <row r="1" spans="1:13" x14ac:dyDescent="0.2">
      <c r="A1" t="s">
        <v>10</v>
      </c>
    </row>
    <row r="2" spans="1:13" x14ac:dyDescent="0.2">
      <c r="A2" t="s">
        <v>9</v>
      </c>
      <c r="B2" t="s">
        <v>8</v>
      </c>
    </row>
    <row r="3" spans="1:13" x14ac:dyDescent="0.2">
      <c r="A3" s="4" t="s">
        <v>1</v>
      </c>
      <c r="B3" s="4" t="s">
        <v>0</v>
      </c>
      <c r="C3" s="8" t="s">
        <v>11</v>
      </c>
      <c r="D3"/>
      <c r="E3" s="4" t="s">
        <v>18</v>
      </c>
      <c r="F3" s="4" t="s">
        <v>17</v>
      </c>
      <c r="G3" s="4" t="s">
        <v>16</v>
      </c>
      <c r="H3" s="4" t="s">
        <v>15</v>
      </c>
      <c r="I3" s="4" t="s">
        <v>14</v>
      </c>
      <c r="J3" s="4" t="s">
        <v>13</v>
      </c>
      <c r="K3" s="4" t="s">
        <v>12</v>
      </c>
      <c r="M3" s="4"/>
    </row>
    <row r="4" spans="1:13" x14ac:dyDescent="0.2">
      <c r="C4" s="9"/>
      <c r="D4" s="2" t="s">
        <v>5</v>
      </c>
      <c r="E4" s="5">
        <f t="array" ref="E4:K4">LINEST(B6:B505,A6:A505^{1,2,3,4,5,6})</f>
        <v>1.1143349083909808E-21</v>
      </c>
      <c r="F4" s="5">
        <v>-3.2441591684178719E-17</v>
      </c>
      <c r="G4" s="5">
        <v>9.6392314964275996E-13</v>
      </c>
      <c r="H4" s="5">
        <v>6.3883027622189768E-9</v>
      </c>
      <c r="I4" s="5">
        <v>1.0147594267757204E-5</v>
      </c>
      <c r="J4" s="5">
        <v>7.0625439121458477E-3</v>
      </c>
      <c r="K4" s="5">
        <v>1.7340465707770667</v>
      </c>
      <c r="L4" t="s">
        <v>7</v>
      </c>
      <c r="M4" s="1"/>
    </row>
    <row r="5" spans="1:13" x14ac:dyDescent="0.2">
      <c r="A5">
        <v>0</v>
      </c>
      <c r="B5">
        <v>0</v>
      </c>
      <c r="C5" s="9"/>
      <c r="D5"/>
      <c r="E5" s="3">
        <f t="array" ref="E5:K5">LINEST(B6:B505,A6:A505^{1,2,3,4,5,6})</f>
        <v>1.1143349083909808E-21</v>
      </c>
      <c r="F5" s="3">
        <v>-3.2441591684178719E-17</v>
      </c>
      <c r="G5" s="3">
        <v>9.6392314964275996E-13</v>
      </c>
      <c r="H5" s="3">
        <v>6.3883027622189768E-9</v>
      </c>
      <c r="I5" s="3">
        <v>1.0147594267757204E-5</v>
      </c>
      <c r="J5" s="3">
        <v>7.0625439121458477E-3</v>
      </c>
      <c r="K5" s="3">
        <v>1.7340465707770667</v>
      </c>
      <c r="L5" t="s">
        <v>6</v>
      </c>
    </row>
    <row r="6" spans="1:13" x14ac:dyDescent="0.2">
      <c r="A6">
        <v>10</v>
      </c>
      <c r="B6">
        <v>1.81</v>
      </c>
      <c r="C6" s="9">
        <f>$E$4*A6^6+$F$4*A6^5+$G$4*A6^4+$H$4*A6^3+$I$4*A6^2+$J$4*A6+$K$4</f>
        <v>1.8056931672640515</v>
      </c>
      <c r="D6" s="2" t="s">
        <v>4</v>
      </c>
      <c r="E6" s="3">
        <f t="array" ref="E6">INDEX(LINEST(B6:B505,A6:A505^{1,2,3,4,5,6},TRUE,TRUE),3,1)</f>
        <v>0.99999999992512689</v>
      </c>
      <c r="K6" s="3"/>
    </row>
    <row r="7" spans="1:13" x14ac:dyDescent="0.2">
      <c r="A7">
        <v>20</v>
      </c>
      <c r="B7">
        <v>1.88</v>
      </c>
      <c r="C7" s="9">
        <f t="shared" ref="C7:C70" si="0">$E$4*A7^6+$F$4*A7^5+$G$4*A7^4+$H$4*A7^3+$I$4*A7^2+$J$4*A7+$K$4</f>
        <v>1.8794077472731465</v>
      </c>
      <c r="D7"/>
      <c r="K7" s="3"/>
    </row>
    <row r="8" spans="1:13" x14ac:dyDescent="0.2">
      <c r="A8">
        <v>30</v>
      </c>
      <c r="B8">
        <v>1.96</v>
      </c>
      <c r="C8" s="9">
        <f t="shared" si="0"/>
        <v>1.9552289871472364</v>
      </c>
      <c r="D8"/>
      <c r="E8" s="6" t="str">
        <f>K3</f>
        <v>C0</v>
      </c>
      <c r="F8" s="6" t="str">
        <f>J3</f>
        <v>C1</v>
      </c>
      <c r="G8" s="6" t="str">
        <f>I3</f>
        <v>C2</v>
      </c>
      <c r="H8" s="6" t="str">
        <f>H3</f>
        <v>C3</v>
      </c>
      <c r="I8" s="6" t="str">
        <f>G3</f>
        <v>C4</v>
      </c>
      <c r="J8" s="6" t="str">
        <f>F3</f>
        <v>C5</v>
      </c>
      <c r="K8" s="6" t="str">
        <f>E3</f>
        <v>C6</v>
      </c>
    </row>
    <row r="9" spans="1:13" x14ac:dyDescent="0.2">
      <c r="A9">
        <v>40</v>
      </c>
      <c r="B9">
        <v>2.04</v>
      </c>
      <c r="C9" s="9">
        <f t="shared" si="0"/>
        <v>2.0331957937939027</v>
      </c>
      <c r="D9"/>
      <c r="E9" s="5">
        <f>K4</f>
        <v>1.7340465707770667</v>
      </c>
      <c r="F9" s="5">
        <f>J4</f>
        <v>7.0625439121458477E-3</v>
      </c>
      <c r="G9" s="5">
        <f>I4</f>
        <v>1.0147594267757204E-5</v>
      </c>
      <c r="H9" s="5">
        <f>H4</f>
        <v>6.3883027622189768E-9</v>
      </c>
      <c r="I9" s="5">
        <f>G4</f>
        <v>9.6392314964275996E-13</v>
      </c>
      <c r="J9" s="5">
        <f>F4</f>
        <v>-3.2441591684178719E-17</v>
      </c>
      <c r="K9" s="5">
        <f>E4</f>
        <v>1.1143349083909808E-21</v>
      </c>
      <c r="L9" t="s">
        <v>7</v>
      </c>
    </row>
    <row r="10" spans="1:13" x14ac:dyDescent="0.2">
      <c r="A10">
        <v>50</v>
      </c>
      <c r="B10">
        <v>2.12</v>
      </c>
      <c r="C10" s="9">
        <f t="shared" si="0"/>
        <v>2.113347304298129</v>
      </c>
      <c r="E10" s="3">
        <f>K5</f>
        <v>1.7340465707770667</v>
      </c>
      <c r="F10" s="3">
        <f>J5</f>
        <v>7.0625439121458477E-3</v>
      </c>
      <c r="G10" s="3">
        <f>I5</f>
        <v>1.0147594267757204E-5</v>
      </c>
      <c r="H10" s="3">
        <f>H5</f>
        <v>6.3883027622189768E-9</v>
      </c>
      <c r="I10" s="3">
        <f>G5</f>
        <v>9.6392314964275996E-13</v>
      </c>
      <c r="J10" s="3">
        <f>F5</f>
        <v>-3.2441591684178719E-17</v>
      </c>
      <c r="K10" s="3">
        <f>E5</f>
        <v>1.1143349083909808E-21</v>
      </c>
      <c r="L10" t="s">
        <v>6</v>
      </c>
    </row>
    <row r="11" spans="1:13" x14ac:dyDescent="0.2">
      <c r="A11">
        <v>60</v>
      </c>
      <c r="B11">
        <v>2.19</v>
      </c>
      <c r="C11" s="9">
        <f t="shared" si="0"/>
        <v>2.1957228855358109</v>
      </c>
    </row>
    <row r="12" spans="1:13" x14ac:dyDescent="0.2">
      <c r="A12">
        <v>70</v>
      </c>
      <c r="B12">
        <v>2.2799999999999998</v>
      </c>
      <c r="C12" s="9">
        <f t="shared" si="0"/>
        <v>2.2803621337880675</v>
      </c>
    </row>
    <row r="13" spans="1:13" x14ac:dyDescent="0.2">
      <c r="A13">
        <v>80</v>
      </c>
      <c r="B13">
        <v>2.37</v>
      </c>
      <c r="C13" s="9">
        <f t="shared" si="0"/>
        <v>2.3673048743563547</v>
      </c>
    </row>
    <row r="14" spans="1:13" x14ac:dyDescent="0.2">
      <c r="A14">
        <v>90</v>
      </c>
      <c r="B14">
        <v>2.46</v>
      </c>
      <c r="C14" s="9">
        <f t="shared" si="0"/>
        <v>2.4565911611783804</v>
      </c>
    </row>
    <row r="15" spans="1:13" x14ac:dyDescent="0.2">
      <c r="A15">
        <v>100</v>
      </c>
      <c r="B15">
        <v>2.5499999999999998</v>
      </c>
      <c r="C15" s="9">
        <f t="shared" si="0"/>
        <v>2.5482612764448249</v>
      </c>
    </row>
    <row r="16" spans="1:13" x14ac:dyDescent="0.2">
      <c r="A16">
        <v>110</v>
      </c>
      <c r="B16">
        <v>2.64</v>
      </c>
      <c r="C16" s="9">
        <f t="shared" si="0"/>
        <v>2.6423557302168588</v>
      </c>
    </row>
    <row r="17" spans="1:3" x14ac:dyDescent="0.2">
      <c r="A17">
        <v>120</v>
      </c>
      <c r="B17">
        <v>2.74</v>
      </c>
      <c r="C17" s="9">
        <f t="shared" si="0"/>
        <v>2.7389152600444682</v>
      </c>
    </row>
    <row r="18" spans="1:3" x14ac:dyDescent="0.2">
      <c r="A18">
        <v>130</v>
      </c>
      <c r="B18">
        <v>2.84</v>
      </c>
      <c r="C18" s="9">
        <f t="shared" si="0"/>
        <v>2.8379808305855798</v>
      </c>
    </row>
    <row r="19" spans="1:3" x14ac:dyDescent="0.2">
      <c r="A19">
        <v>140</v>
      </c>
      <c r="B19">
        <v>2.94</v>
      </c>
      <c r="C19" s="9">
        <f t="shared" si="0"/>
        <v>2.9395936332259867</v>
      </c>
    </row>
    <row r="20" spans="1:3" x14ac:dyDescent="0.2">
      <c r="A20">
        <v>150</v>
      </c>
      <c r="B20">
        <v>3.05</v>
      </c>
      <c r="C20" s="9">
        <f t="shared" si="0"/>
        <v>3.0437950857000793</v>
      </c>
    </row>
    <row r="21" spans="1:3" x14ac:dyDescent="0.2">
      <c r="A21">
        <v>160</v>
      </c>
      <c r="B21">
        <v>3.15</v>
      </c>
      <c r="C21" s="9">
        <f t="shared" si="0"/>
        <v>3.1506268317123789</v>
      </c>
    </row>
    <row r="22" spans="1:3" x14ac:dyDescent="0.2">
      <c r="A22">
        <v>170</v>
      </c>
      <c r="B22">
        <v>3.26</v>
      </c>
      <c r="C22" s="9">
        <f t="shared" si="0"/>
        <v>3.2601307405598705</v>
      </c>
    </row>
    <row r="23" spans="1:3" x14ac:dyDescent="0.2">
      <c r="A23">
        <v>180</v>
      </c>
      <c r="B23">
        <v>3.37</v>
      </c>
      <c r="C23" s="9">
        <f t="shared" si="0"/>
        <v>3.37234890675514</v>
      </c>
    </row>
    <row r="24" spans="1:3" x14ac:dyDescent="0.2">
      <c r="A24">
        <v>190</v>
      </c>
      <c r="B24">
        <v>3.48</v>
      </c>
      <c r="C24" s="9">
        <f t="shared" si="0"/>
        <v>3.4873236496503135</v>
      </c>
    </row>
    <row r="25" spans="1:3" x14ac:dyDescent="0.2">
      <c r="A25">
        <v>200</v>
      </c>
      <c r="B25">
        <v>3.61</v>
      </c>
      <c r="C25" s="9">
        <f t="shared" si="0"/>
        <v>3.6050975130617999</v>
      </c>
    </row>
    <row r="26" spans="1:3" x14ac:dyDescent="0.2">
      <c r="A26">
        <v>210</v>
      </c>
      <c r="B26">
        <v>3.72</v>
      </c>
      <c r="C26" s="9">
        <f t="shared" si="0"/>
        <v>3.7257132648958327</v>
      </c>
    </row>
    <row r="27" spans="1:3" x14ac:dyDescent="0.2">
      <c r="A27">
        <v>220</v>
      </c>
      <c r="B27">
        <v>3.84</v>
      </c>
      <c r="C27" s="9">
        <f t="shared" si="0"/>
        <v>3.8492138967748182</v>
      </c>
    </row>
    <row r="28" spans="1:3" x14ac:dyDescent="0.2">
      <c r="A28">
        <v>230</v>
      </c>
      <c r="B28">
        <v>3.98</v>
      </c>
      <c r="C28" s="9">
        <f t="shared" si="0"/>
        <v>3.9756426236644824</v>
      </c>
    </row>
    <row r="29" spans="1:3" x14ac:dyDescent="0.2">
      <c r="A29">
        <v>240</v>
      </c>
      <c r="B29">
        <v>4.0999999999999996</v>
      </c>
      <c r="C29" s="9">
        <f t="shared" si="0"/>
        <v>4.105042883501822</v>
      </c>
    </row>
    <row r="30" spans="1:3" x14ac:dyDescent="0.2">
      <c r="A30">
        <v>250</v>
      </c>
      <c r="B30">
        <v>4.2300000000000004</v>
      </c>
      <c r="C30" s="9">
        <f t="shared" si="0"/>
        <v>4.2374583368238596</v>
      </c>
    </row>
    <row r="31" spans="1:3" x14ac:dyDescent="0.2">
      <c r="A31">
        <v>260</v>
      </c>
      <c r="B31">
        <v>4.37</v>
      </c>
      <c r="C31" s="9">
        <f t="shared" si="0"/>
        <v>4.3729328663971954</v>
      </c>
    </row>
    <row r="32" spans="1:3" x14ac:dyDescent="0.2">
      <c r="A32">
        <v>270</v>
      </c>
      <c r="B32">
        <v>4.51</v>
      </c>
      <c r="C32" s="9">
        <f t="shared" si="0"/>
        <v>4.5115105768483694</v>
      </c>
    </row>
    <row r="33" spans="1:5" x14ac:dyDescent="0.2">
      <c r="A33">
        <v>280</v>
      </c>
      <c r="B33">
        <v>4.6500000000000004</v>
      </c>
      <c r="C33" s="9">
        <f t="shared" si="0"/>
        <v>4.6532357942950169</v>
      </c>
    </row>
    <row r="34" spans="1:5" x14ac:dyDescent="0.2">
      <c r="A34">
        <v>290</v>
      </c>
      <c r="B34">
        <v>4.8</v>
      </c>
      <c r="C34" s="9">
        <f t="shared" si="0"/>
        <v>4.7981530659778349</v>
      </c>
    </row>
    <row r="35" spans="1:5" x14ac:dyDescent="0.2">
      <c r="A35">
        <v>300</v>
      </c>
      <c r="B35">
        <v>4.95</v>
      </c>
      <c r="C35" s="9">
        <f t="shared" si="0"/>
        <v>4.9463071598933439</v>
      </c>
    </row>
    <row r="36" spans="1:5" x14ac:dyDescent="0.2">
      <c r="A36">
        <v>310</v>
      </c>
      <c r="B36">
        <v>5.09</v>
      </c>
      <c r="C36" s="9">
        <f t="shared" si="0"/>
        <v>5.0977430644274566</v>
      </c>
    </row>
    <row r="37" spans="1:5" x14ac:dyDescent="0.2">
      <c r="A37">
        <v>320</v>
      </c>
      <c r="B37">
        <v>5.25</v>
      </c>
      <c r="C37" s="9">
        <f t="shared" si="0"/>
        <v>5.2525059879898484</v>
      </c>
    </row>
    <row r="38" spans="1:5" x14ac:dyDescent="0.2">
      <c r="A38">
        <v>330</v>
      </c>
      <c r="B38">
        <v>5.41</v>
      </c>
      <c r="C38" s="9">
        <f t="shared" si="0"/>
        <v>5.4106413586491247</v>
      </c>
    </row>
    <row r="39" spans="1:5" x14ac:dyDescent="0.2">
      <c r="A39">
        <v>340</v>
      </c>
      <c r="B39">
        <v>5.57</v>
      </c>
      <c r="C39" s="9">
        <f t="shared" si="0"/>
        <v>5.5721948237687995</v>
      </c>
    </row>
    <row r="40" spans="1:5" x14ac:dyDescent="0.2">
      <c r="A40">
        <v>350</v>
      </c>
      <c r="B40">
        <v>5.73</v>
      </c>
      <c r="C40" s="9">
        <f t="shared" si="0"/>
        <v>5.7372122496440694</v>
      </c>
    </row>
    <row r="41" spans="1:5" x14ac:dyDescent="0.2">
      <c r="A41">
        <v>360</v>
      </c>
      <c r="B41">
        <v>5.91</v>
      </c>
      <c r="C41" s="9">
        <f t="shared" si="0"/>
        <v>5.9057397211393932</v>
      </c>
    </row>
    <row r="42" spans="1:5" x14ac:dyDescent="0.2">
      <c r="A42">
        <v>370</v>
      </c>
      <c r="B42">
        <v>6.08</v>
      </c>
      <c r="C42" s="9">
        <f t="shared" si="0"/>
        <v>6.0778235413268726</v>
      </c>
    </row>
    <row r="43" spans="1:5" x14ac:dyDescent="0.2">
      <c r="A43">
        <v>380</v>
      </c>
      <c r="B43">
        <v>6.25</v>
      </c>
      <c r="C43" s="9">
        <f t="shared" si="0"/>
        <v>6.2535102311254347</v>
      </c>
    </row>
    <row r="44" spans="1:5" x14ac:dyDescent="0.2">
      <c r="A44">
        <v>390</v>
      </c>
      <c r="B44">
        <v>6.43</v>
      </c>
      <c r="C44" s="9">
        <f t="shared" si="0"/>
        <v>6.4328465289408205</v>
      </c>
    </row>
    <row r="45" spans="1:5" x14ac:dyDescent="0.2">
      <c r="A45">
        <v>400</v>
      </c>
      <c r="B45">
        <v>6.61</v>
      </c>
      <c r="C45" s="9">
        <f t="shared" si="0"/>
        <v>6.6158793903063664</v>
      </c>
    </row>
    <row r="46" spans="1:5" x14ac:dyDescent="0.2">
      <c r="A46">
        <v>410</v>
      </c>
      <c r="B46">
        <v>6.8</v>
      </c>
      <c r="C46" s="9">
        <f t="shared" si="0"/>
        <v>6.8026559875246031</v>
      </c>
      <c r="E46" s="7" t="s">
        <v>19</v>
      </c>
    </row>
    <row r="47" spans="1:5" x14ac:dyDescent="0.2">
      <c r="A47">
        <v>420</v>
      </c>
      <c r="B47">
        <v>6.99</v>
      </c>
      <c r="C47" s="9">
        <f t="shared" si="0"/>
        <v>6.9932237093096417</v>
      </c>
    </row>
    <row r="48" spans="1:5" x14ac:dyDescent="0.2">
      <c r="A48">
        <v>430</v>
      </c>
      <c r="B48">
        <v>7.19</v>
      </c>
      <c r="C48" s="9">
        <f t="shared" si="0"/>
        <v>7.1876301604303707</v>
      </c>
    </row>
    <row r="49" spans="1:6" x14ac:dyDescent="0.2">
      <c r="A49">
        <v>440</v>
      </c>
      <c r="B49">
        <v>7.38</v>
      </c>
      <c r="C49" s="9">
        <f t="shared" si="0"/>
        <v>7.385923161354456</v>
      </c>
    </row>
    <row r="50" spans="1:6" x14ac:dyDescent="0.2">
      <c r="A50">
        <v>450</v>
      </c>
      <c r="B50">
        <v>7.59</v>
      </c>
      <c r="C50" s="9">
        <f t="shared" si="0"/>
        <v>7.588150747893132</v>
      </c>
      <c r="E50" s="6" t="str">
        <f>E8</f>
        <v>C0</v>
      </c>
      <c r="F50" s="3">
        <f>E10</f>
        <v>1.7340465707770667</v>
      </c>
    </row>
    <row r="51" spans="1:6" x14ac:dyDescent="0.2">
      <c r="A51">
        <v>460</v>
      </c>
      <c r="B51">
        <v>7.79</v>
      </c>
      <c r="C51" s="9">
        <f t="shared" si="0"/>
        <v>7.7943611708468152</v>
      </c>
      <c r="E51" s="6" t="str">
        <f>F8</f>
        <v>C1</v>
      </c>
      <c r="F51" s="3">
        <f>F10</f>
        <v>7.0625439121458477E-3</v>
      </c>
    </row>
    <row r="52" spans="1:6" x14ac:dyDescent="0.2">
      <c r="A52">
        <v>470</v>
      </c>
      <c r="B52">
        <v>8.01</v>
      </c>
      <c r="C52" s="9">
        <f t="shared" si="0"/>
        <v>8.0046028956514981</v>
      </c>
      <c r="E52" s="6" t="str">
        <f>G8</f>
        <v>C2</v>
      </c>
      <c r="F52" s="3">
        <f>G10</f>
        <v>1.0147594267757204E-5</v>
      </c>
    </row>
    <row r="53" spans="1:6" x14ac:dyDescent="0.2">
      <c r="A53">
        <v>480</v>
      </c>
      <c r="B53">
        <v>8.2200000000000006</v>
      </c>
      <c r="C53" s="9">
        <f t="shared" si="0"/>
        <v>8.218924602025961</v>
      </c>
      <c r="E53" s="6" t="str">
        <f>H8</f>
        <v>C3</v>
      </c>
      <c r="F53" s="3">
        <f>H10</f>
        <v>6.3883027622189768E-9</v>
      </c>
    </row>
    <row r="54" spans="1:6" x14ac:dyDescent="0.2">
      <c r="A54">
        <v>490</v>
      </c>
      <c r="B54">
        <v>8.44</v>
      </c>
      <c r="C54" s="9">
        <f t="shared" si="0"/>
        <v>8.4373751836197854</v>
      </c>
      <c r="E54" s="6" t="str">
        <f>I8</f>
        <v>C4</v>
      </c>
      <c r="F54" s="3">
        <f>I10</f>
        <v>9.6392314964275996E-13</v>
      </c>
    </row>
    <row r="55" spans="1:6" x14ac:dyDescent="0.2">
      <c r="A55">
        <v>500</v>
      </c>
      <c r="B55">
        <v>8.66</v>
      </c>
      <c r="C55" s="10">
        <f t="shared" si="0"/>
        <v>8.6600037476621488</v>
      </c>
      <c r="E55" s="6" t="str">
        <f>J8</f>
        <v>C5</v>
      </c>
      <c r="F55" s="3">
        <f>J10</f>
        <v>-3.2441591684178719E-17</v>
      </c>
    </row>
    <row r="56" spans="1:6" x14ac:dyDescent="0.2">
      <c r="A56">
        <v>510</v>
      </c>
      <c r="B56">
        <v>8.89</v>
      </c>
      <c r="C56" s="10">
        <f t="shared" si="0"/>
        <v>8.886859614611458</v>
      </c>
      <c r="E56" s="6" t="str">
        <f>K8</f>
        <v>C6</v>
      </c>
      <c r="F56" s="3">
        <f>K10</f>
        <v>1.1143349083909808E-21</v>
      </c>
    </row>
    <row r="57" spans="1:6" x14ac:dyDescent="0.2">
      <c r="A57">
        <v>520</v>
      </c>
      <c r="B57">
        <v>9.1199999999999992</v>
      </c>
      <c r="C57" s="10">
        <f t="shared" si="0"/>
        <v>9.1179923178057507</v>
      </c>
    </row>
    <row r="58" spans="1:6" x14ac:dyDescent="0.2">
      <c r="A58">
        <v>530</v>
      </c>
      <c r="B58">
        <v>9.36</v>
      </c>
      <c r="C58" s="10">
        <f t="shared" si="0"/>
        <v>9.3534516031139248</v>
      </c>
    </row>
    <row r="59" spans="1:6" x14ac:dyDescent="0.2">
      <c r="A59">
        <v>540</v>
      </c>
      <c r="B59">
        <v>9.59</v>
      </c>
      <c r="C59" s="10">
        <f t="shared" si="0"/>
        <v>9.5932874285877432</v>
      </c>
    </row>
    <row r="60" spans="1:6" x14ac:dyDescent="0.2">
      <c r="A60">
        <v>550</v>
      </c>
      <c r="B60">
        <v>9.84</v>
      </c>
      <c r="C60" s="10">
        <f t="shared" si="0"/>
        <v>9.8375499641146753</v>
      </c>
    </row>
    <row r="61" spans="1:6" x14ac:dyDescent="0.2">
      <c r="A61">
        <v>560</v>
      </c>
      <c r="B61">
        <v>10.08</v>
      </c>
      <c r="C61" s="10">
        <f t="shared" si="0"/>
        <v>10.086289591071505</v>
      </c>
    </row>
    <row r="62" spans="1:6" x14ac:dyDescent="0.2">
      <c r="A62">
        <v>570</v>
      </c>
      <c r="B62">
        <v>10.34</v>
      </c>
      <c r="C62" s="10">
        <f t="shared" si="0"/>
        <v>10.339556901978778</v>
      </c>
    </row>
    <row r="63" spans="1:6" x14ac:dyDescent="0.2">
      <c r="A63">
        <v>580</v>
      </c>
      <c r="B63">
        <v>10.59</v>
      </c>
      <c r="C63" s="10">
        <f t="shared" si="0"/>
        <v>10.597402700156007</v>
      </c>
    </row>
    <row r="64" spans="1:6" x14ac:dyDescent="0.2">
      <c r="A64">
        <v>590</v>
      </c>
      <c r="B64">
        <v>10.86</v>
      </c>
      <c r="C64" s="10">
        <f t="shared" si="0"/>
        <v>10.859877999377719</v>
      </c>
    </row>
    <row r="65" spans="1:3" x14ac:dyDescent="0.2">
      <c r="A65">
        <v>600</v>
      </c>
      <c r="B65">
        <v>11.12</v>
      </c>
      <c r="C65" s="10">
        <f t="shared" si="0"/>
        <v>11.127034023530296</v>
      </c>
    </row>
    <row r="66" spans="1:3" x14ac:dyDescent="0.2">
      <c r="A66">
        <v>610</v>
      </c>
      <c r="B66">
        <v>11.4</v>
      </c>
      <c r="C66" s="10">
        <f t="shared" si="0"/>
        <v>11.398922206269585</v>
      </c>
    </row>
    <row r="67" spans="1:3" x14ac:dyDescent="0.2">
      <c r="A67">
        <v>620</v>
      </c>
      <c r="B67">
        <v>11.68</v>
      </c>
      <c r="C67" s="10">
        <f t="shared" si="0"/>
        <v>11.675594190679377</v>
      </c>
    </row>
    <row r="68" spans="1:3" x14ac:dyDescent="0.2">
      <c r="A68">
        <v>630</v>
      </c>
      <c r="B68">
        <v>11.95</v>
      </c>
      <c r="C68" s="10">
        <f t="shared" si="0"/>
        <v>11.957101828930607</v>
      </c>
    </row>
    <row r="69" spans="1:3" x14ac:dyDescent="0.2">
      <c r="A69">
        <v>640</v>
      </c>
      <c r="B69">
        <v>12.24</v>
      </c>
      <c r="C69" s="10">
        <f t="shared" si="0"/>
        <v>12.243497181941432</v>
      </c>
    </row>
    <row r="70" spans="1:3" x14ac:dyDescent="0.2">
      <c r="A70">
        <v>650</v>
      </c>
      <c r="B70">
        <v>12.54</v>
      </c>
      <c r="C70" s="10">
        <f t="shared" si="0"/>
        <v>12.534832519038044</v>
      </c>
    </row>
    <row r="71" spans="1:3" x14ac:dyDescent="0.2">
      <c r="A71">
        <v>660</v>
      </c>
      <c r="B71">
        <v>12.83</v>
      </c>
      <c r="C71" s="10">
        <f t="shared" ref="C71:C134" si="1">$E$4*A71^6+$F$4*A71^5+$G$4*A71^4+$H$4*A71^3+$I$4*A71^2+$J$4*A71+$K$4</f>
        <v>12.831160317616352</v>
      </c>
    </row>
    <row r="72" spans="1:3" x14ac:dyDescent="0.2">
      <c r="A72">
        <v>670</v>
      </c>
      <c r="B72">
        <v>13.13</v>
      </c>
      <c r="C72" s="10">
        <f t="shared" si="1"/>
        <v>13.132533262804408</v>
      </c>
    </row>
    <row r="73" spans="1:3" x14ac:dyDescent="0.2">
      <c r="A73">
        <v>680</v>
      </c>
      <c r="B73">
        <v>13.44</v>
      </c>
      <c r="C73" s="10">
        <f t="shared" si="1"/>
        <v>13.439004247125666</v>
      </c>
    </row>
    <row r="74" spans="1:3" x14ac:dyDescent="0.2">
      <c r="A74">
        <v>690</v>
      </c>
      <c r="B74">
        <v>13.75</v>
      </c>
      <c r="C74" s="10">
        <f t="shared" si="1"/>
        <v>13.750626370163054</v>
      </c>
    </row>
    <row r="75" spans="1:3" x14ac:dyDescent="0.2">
      <c r="A75">
        <v>700</v>
      </c>
      <c r="B75">
        <v>14.07</v>
      </c>
      <c r="C75" s="10">
        <f t="shared" si="1"/>
        <v>14.067452938223802</v>
      </c>
    </row>
    <row r="76" spans="1:3" x14ac:dyDescent="0.2">
      <c r="A76">
        <v>710</v>
      </c>
      <c r="B76">
        <v>14.39</v>
      </c>
      <c r="C76" s="10">
        <f t="shared" si="1"/>
        <v>14.389537464005127</v>
      </c>
    </row>
    <row r="77" spans="1:3" x14ac:dyDescent="0.2">
      <c r="A77">
        <v>720</v>
      </c>
      <c r="B77">
        <v>14.72</v>
      </c>
      <c r="C77" s="10">
        <f t="shared" si="1"/>
        <v>14.716933666260672</v>
      </c>
    </row>
    <row r="78" spans="1:3" x14ac:dyDescent="0.2">
      <c r="A78">
        <v>730</v>
      </c>
      <c r="B78">
        <v>15.05</v>
      </c>
      <c r="C78" s="10">
        <f t="shared" si="1"/>
        <v>15.0496954694678</v>
      </c>
    </row>
    <row r="79" spans="1:3" x14ac:dyDescent="0.2">
      <c r="A79">
        <v>740</v>
      </c>
      <c r="B79">
        <v>15.39</v>
      </c>
      <c r="C79" s="10">
        <f t="shared" si="1"/>
        <v>15.387877003495639</v>
      </c>
    </row>
    <row r="80" spans="1:3" x14ac:dyDescent="0.2">
      <c r="A80">
        <v>750</v>
      </c>
      <c r="B80">
        <v>15.73</v>
      </c>
      <c r="C80" s="10">
        <f t="shared" si="1"/>
        <v>15.731532603273955</v>
      </c>
    </row>
    <row r="81" spans="1:3" x14ac:dyDescent="0.2">
      <c r="A81">
        <v>760</v>
      </c>
      <c r="B81">
        <v>16.079999999999998</v>
      </c>
      <c r="C81" s="10">
        <f t="shared" si="1"/>
        <v>16.080716808462821</v>
      </c>
    </row>
    <row r="82" spans="1:3" x14ac:dyDescent="0.2">
      <c r="A82">
        <v>770</v>
      </c>
      <c r="B82">
        <v>16.440000000000001</v>
      </c>
      <c r="C82" s="10">
        <f t="shared" si="1"/>
        <v>16.435484363123106</v>
      </c>
    </row>
    <row r="83" spans="1:3" x14ac:dyDescent="0.2">
      <c r="A83">
        <v>780</v>
      </c>
      <c r="B83">
        <v>16.8</v>
      </c>
      <c r="C83" s="10">
        <f t="shared" si="1"/>
        <v>16.795890215387733</v>
      </c>
    </row>
    <row r="84" spans="1:3" x14ac:dyDescent="0.2">
      <c r="A84">
        <v>790</v>
      </c>
      <c r="B84">
        <v>17.16</v>
      </c>
      <c r="C84" s="10">
        <f t="shared" si="1"/>
        <v>17.161989517133769</v>
      </c>
    </row>
    <row r="85" spans="1:3" x14ac:dyDescent="0.2">
      <c r="A85">
        <v>800</v>
      </c>
      <c r="B85">
        <v>17.53</v>
      </c>
      <c r="C85" s="10">
        <f t="shared" si="1"/>
        <v>17.533837623655302</v>
      </c>
    </row>
    <row r="86" spans="1:3" x14ac:dyDescent="0.2">
      <c r="A86">
        <v>810</v>
      </c>
      <c r="B86">
        <v>17.91</v>
      </c>
      <c r="C86" s="10">
        <f t="shared" si="1"/>
        <v>17.911490093337115</v>
      </c>
    </row>
    <row r="87" spans="1:3" x14ac:dyDescent="0.2">
      <c r="A87">
        <v>820</v>
      </c>
      <c r="B87">
        <v>18.3</v>
      </c>
      <c r="C87" s="10">
        <f t="shared" si="1"/>
        <v>18.295002687329188</v>
      </c>
    </row>
    <row r="88" spans="1:3" x14ac:dyDescent="0.2">
      <c r="A88">
        <v>830</v>
      </c>
      <c r="B88">
        <v>18.690000000000001</v>
      </c>
      <c r="C88" s="10">
        <f t="shared" si="1"/>
        <v>18.684431369221979</v>
      </c>
    </row>
    <row r="89" spans="1:3" x14ac:dyDescent="0.2">
      <c r="A89">
        <v>840</v>
      </c>
      <c r="B89">
        <v>19.079999999999998</v>
      </c>
      <c r="C89" s="10">
        <f t="shared" si="1"/>
        <v>19.079832304722515</v>
      </c>
    </row>
    <row r="90" spans="1:3" x14ac:dyDescent="0.2">
      <c r="A90">
        <v>850</v>
      </c>
      <c r="B90">
        <v>19.489999999999998</v>
      </c>
      <c r="C90" s="10">
        <f t="shared" si="1"/>
        <v>19.481261861331269</v>
      </c>
    </row>
    <row r="91" spans="1:3" x14ac:dyDescent="0.2">
      <c r="A91">
        <v>860</v>
      </c>
      <c r="B91">
        <v>19.89</v>
      </c>
      <c r="C91" s="10">
        <f t="shared" si="1"/>
        <v>19.888776608019889</v>
      </c>
    </row>
    <row r="92" spans="1:3" x14ac:dyDescent="0.2">
      <c r="A92">
        <v>870</v>
      </c>
      <c r="B92">
        <v>20.309999999999999</v>
      </c>
      <c r="C92" s="10">
        <f t="shared" si="1"/>
        <v>20.302433314909653</v>
      </c>
    </row>
    <row r="93" spans="1:3" x14ac:dyDescent="0.2">
      <c r="A93">
        <v>880</v>
      </c>
      <c r="B93">
        <v>20.72</v>
      </c>
      <c r="C93" s="10">
        <f t="shared" si="1"/>
        <v>20.722288952950798</v>
      </c>
    </row>
    <row r="94" spans="1:3" x14ac:dyDescent="0.2">
      <c r="A94">
        <v>890</v>
      </c>
      <c r="B94">
        <v>21.15</v>
      </c>
      <c r="C94" s="10">
        <f t="shared" si="1"/>
        <v>21.148400693602625</v>
      </c>
    </row>
    <row r="95" spans="1:3" x14ac:dyDescent="0.2">
      <c r="A95">
        <v>900</v>
      </c>
      <c r="B95">
        <v>21.58</v>
      </c>
      <c r="C95" s="10">
        <f t="shared" si="1"/>
        <v>21.580825908514374</v>
      </c>
    </row>
    <row r="96" spans="1:3" x14ac:dyDescent="0.2">
      <c r="A96">
        <v>910</v>
      </c>
      <c r="B96">
        <v>22.02</v>
      </c>
      <c r="C96" s="10">
        <f t="shared" si="1"/>
        <v>22.019622169206954</v>
      </c>
    </row>
    <row r="97" spans="1:3" x14ac:dyDescent="0.2">
      <c r="A97">
        <v>920</v>
      </c>
      <c r="B97">
        <v>22.47</v>
      </c>
      <c r="C97" s="10">
        <f t="shared" si="1"/>
        <v>22.464847246755451</v>
      </c>
    </row>
    <row r="98" spans="1:3" x14ac:dyDescent="0.2">
      <c r="A98">
        <v>930</v>
      </c>
      <c r="B98">
        <v>22.92</v>
      </c>
      <c r="C98" s="10">
        <f t="shared" si="1"/>
        <v>22.91655911147242</v>
      </c>
    </row>
    <row r="99" spans="1:3" x14ac:dyDescent="0.2">
      <c r="A99">
        <v>940</v>
      </c>
      <c r="B99">
        <v>23.38</v>
      </c>
      <c r="C99" s="10">
        <f t="shared" si="1"/>
        <v>23.374815932592021</v>
      </c>
    </row>
    <row r="100" spans="1:3" x14ac:dyDescent="0.2">
      <c r="A100">
        <v>950</v>
      </c>
      <c r="B100">
        <v>23.84</v>
      </c>
      <c r="C100" s="10">
        <f t="shared" si="1"/>
        <v>23.83967607795493</v>
      </c>
    </row>
    <row r="101" spans="1:3" x14ac:dyDescent="0.2">
      <c r="A101">
        <v>960</v>
      </c>
      <c r="B101">
        <v>24.31</v>
      </c>
      <c r="C101" s="10">
        <f t="shared" si="1"/>
        <v>24.31119811369404</v>
      </c>
    </row>
    <row r="102" spans="1:3" x14ac:dyDescent="0.2">
      <c r="A102">
        <v>970</v>
      </c>
      <c r="B102">
        <v>24.79</v>
      </c>
      <c r="C102" s="10">
        <f t="shared" si="1"/>
        <v>24.789440803921</v>
      </c>
    </row>
    <row r="103" spans="1:3" x14ac:dyDescent="0.2">
      <c r="A103">
        <v>980</v>
      </c>
      <c r="B103">
        <v>25.28</v>
      </c>
      <c r="C103" s="10">
        <f t="shared" si="1"/>
        <v>25.274463110413524</v>
      </c>
    </row>
    <row r="104" spans="1:3" x14ac:dyDescent="0.2">
      <c r="A104">
        <v>990</v>
      </c>
      <c r="B104">
        <v>25.77</v>
      </c>
      <c r="C104" s="10">
        <f t="shared" si="1"/>
        <v>25.766324192303536</v>
      </c>
    </row>
    <row r="105" spans="1:3" x14ac:dyDescent="0.2">
      <c r="A105">
        <v>1000</v>
      </c>
      <c r="B105">
        <v>26.27</v>
      </c>
      <c r="C105" s="10">
        <f t="shared" si="1"/>
        <v>26.26508340576607</v>
      </c>
    </row>
    <row r="106" spans="1:3" x14ac:dyDescent="0.2">
      <c r="A106">
        <v>1010</v>
      </c>
      <c r="B106">
        <v>26.77</v>
      </c>
      <c r="C106" s="10">
        <f t="shared" si="1"/>
        <v>26.77080030370902</v>
      </c>
    </row>
    <row r="107" spans="1:3" x14ac:dyDescent="0.2">
      <c r="A107">
        <v>1020</v>
      </c>
      <c r="B107">
        <v>27.28</v>
      </c>
      <c r="C107" s="10">
        <f t="shared" si="1"/>
        <v>27.283534635463667</v>
      </c>
    </row>
    <row r="108" spans="1:3" x14ac:dyDescent="0.2">
      <c r="A108">
        <v>1030</v>
      </c>
      <c r="B108">
        <v>27.81</v>
      </c>
      <c r="C108" s="10">
        <f t="shared" si="1"/>
        <v>27.803346346476008</v>
      </c>
    </row>
    <row r="109" spans="1:3" x14ac:dyDescent="0.2">
      <c r="A109">
        <v>1040</v>
      </c>
      <c r="B109">
        <v>28.33</v>
      </c>
      <c r="C109" s="10">
        <f t="shared" si="1"/>
        <v>28.3302955779989</v>
      </c>
    </row>
    <row r="110" spans="1:3" x14ac:dyDescent="0.2">
      <c r="A110">
        <v>1050</v>
      </c>
      <c r="B110">
        <v>28.87</v>
      </c>
      <c r="C110" s="10">
        <f t="shared" si="1"/>
        <v>28.864442666784988</v>
      </c>
    </row>
    <row r="111" spans="1:3" x14ac:dyDescent="0.2">
      <c r="A111">
        <v>1060</v>
      </c>
      <c r="B111">
        <v>29.4</v>
      </c>
      <c r="C111" s="10">
        <f t="shared" si="1"/>
        <v>29.405848144780457</v>
      </c>
    </row>
    <row r="112" spans="1:3" x14ac:dyDescent="0.2">
      <c r="A112">
        <v>1070</v>
      </c>
      <c r="B112">
        <v>29.96</v>
      </c>
      <c r="C112" s="10">
        <f t="shared" si="1"/>
        <v>29.954572738819571</v>
      </c>
    </row>
    <row r="113" spans="1:3" x14ac:dyDescent="0.2">
      <c r="A113">
        <v>1080</v>
      </c>
      <c r="B113">
        <v>30.51</v>
      </c>
      <c r="C113" s="10">
        <f t="shared" si="1"/>
        <v>30.510677370320021</v>
      </c>
    </row>
    <row r="114" spans="1:3" x14ac:dyDescent="0.2">
      <c r="A114">
        <v>1090</v>
      </c>
      <c r="B114">
        <v>31.07</v>
      </c>
      <c r="C114" s="10">
        <f t="shared" si="1"/>
        <v>31.074223154979066</v>
      </c>
    </row>
    <row r="115" spans="1:3" x14ac:dyDescent="0.2">
      <c r="A115">
        <v>1100</v>
      </c>
      <c r="B115">
        <v>31.65</v>
      </c>
      <c r="C115" s="10">
        <f t="shared" si="1"/>
        <v>31.645271402470499</v>
      </c>
    </row>
    <row r="116" spans="1:3" x14ac:dyDescent="0.2">
      <c r="A116">
        <v>1110</v>
      </c>
      <c r="B116">
        <v>32.229999999999997</v>
      </c>
      <c r="C116" s="10">
        <f t="shared" si="1"/>
        <v>32.223883616142373</v>
      </c>
    </row>
    <row r="117" spans="1:3" x14ac:dyDescent="0.2">
      <c r="A117">
        <v>1120</v>
      </c>
      <c r="B117">
        <v>32.81</v>
      </c>
      <c r="C117" s="10">
        <f t="shared" si="1"/>
        <v>32.810121492715588</v>
      </c>
    </row>
    <row r="118" spans="1:3" x14ac:dyDescent="0.2">
      <c r="A118">
        <v>1130</v>
      </c>
      <c r="B118">
        <v>33.4</v>
      </c>
      <c r="C118" s="10">
        <f t="shared" si="1"/>
        <v>33.404046921983223</v>
      </c>
    </row>
    <row r="119" spans="1:3" x14ac:dyDescent="0.2">
      <c r="A119">
        <v>1140</v>
      </c>
      <c r="B119">
        <v>34.01</v>
      </c>
      <c r="C119" s="10">
        <f t="shared" si="1"/>
        <v>34.005721986510721</v>
      </c>
    </row>
    <row r="120" spans="1:3" x14ac:dyDescent="0.2">
      <c r="A120">
        <v>1150</v>
      </c>
      <c r="B120">
        <v>34.619999999999997</v>
      </c>
      <c r="C120" s="10">
        <f t="shared" si="1"/>
        <v>34.615208961336805</v>
      </c>
    </row>
    <row r="121" spans="1:3" x14ac:dyDescent="0.2">
      <c r="A121">
        <v>1160</v>
      </c>
      <c r="B121">
        <v>35.229999999999997</v>
      </c>
      <c r="C121" s="10">
        <f t="shared" si="1"/>
        <v>35.232570313675311</v>
      </c>
    </row>
    <row r="122" spans="1:3" x14ac:dyDescent="0.2">
      <c r="A122">
        <v>1170</v>
      </c>
      <c r="B122">
        <v>35.86</v>
      </c>
      <c r="C122" s="10">
        <f t="shared" si="1"/>
        <v>35.857868702617679</v>
      </c>
    </row>
    <row r="123" spans="1:3" x14ac:dyDescent="0.2">
      <c r="A123">
        <v>1180</v>
      </c>
      <c r="B123">
        <v>36.5</v>
      </c>
      <c r="C123" s="10">
        <f t="shared" si="1"/>
        <v>36.491166978836389</v>
      </c>
    </row>
    <row r="124" spans="1:3" x14ac:dyDescent="0.2">
      <c r="A124">
        <v>1190</v>
      </c>
      <c r="B124">
        <v>37.130000000000003</v>
      </c>
      <c r="C124" s="10">
        <f t="shared" si="1"/>
        <v>37.1325281842891</v>
      </c>
    </row>
    <row r="125" spans="1:3" x14ac:dyDescent="0.2">
      <c r="A125">
        <v>1200</v>
      </c>
      <c r="B125">
        <v>37.78</v>
      </c>
      <c r="C125" s="10">
        <f t="shared" si="1"/>
        <v>37.7820155519236</v>
      </c>
    </row>
    <row r="126" spans="1:3" x14ac:dyDescent="0.2">
      <c r="A126">
        <v>1210</v>
      </c>
      <c r="B126">
        <v>38.44</v>
      </c>
      <c r="C126" s="10">
        <f t="shared" si="1"/>
        <v>38.43969250538364</v>
      </c>
    </row>
    <row r="127" spans="1:3" x14ac:dyDescent="0.2">
      <c r="A127">
        <v>1220</v>
      </c>
      <c r="B127">
        <v>39.1</v>
      </c>
      <c r="C127" s="10">
        <f t="shared" si="1"/>
        <v>39.105622658715461</v>
      </c>
    </row>
    <row r="128" spans="1:3" x14ac:dyDescent="0.2">
      <c r="A128">
        <v>1230</v>
      </c>
      <c r="B128">
        <v>39.78</v>
      </c>
      <c r="C128" s="10">
        <f t="shared" si="1"/>
        <v>39.779869816075205</v>
      </c>
    </row>
    <row r="129" spans="1:3" x14ac:dyDescent="0.2">
      <c r="A129">
        <v>1240</v>
      </c>
      <c r="B129">
        <v>40.46</v>
      </c>
      <c r="C129" s="10">
        <f t="shared" si="1"/>
        <v>40.462497971437088</v>
      </c>
    </row>
    <row r="130" spans="1:3" x14ac:dyDescent="0.2">
      <c r="A130">
        <v>1250</v>
      </c>
      <c r="B130">
        <v>41.15</v>
      </c>
      <c r="C130" s="10">
        <f t="shared" si="1"/>
        <v>41.153571308302368</v>
      </c>
    </row>
    <row r="131" spans="1:3" x14ac:dyDescent="0.2">
      <c r="A131">
        <v>1260</v>
      </c>
      <c r="B131">
        <v>41.86</v>
      </c>
      <c r="C131" s="10">
        <f t="shared" si="1"/>
        <v>41.853154199409168</v>
      </c>
    </row>
    <row r="132" spans="1:3" x14ac:dyDescent="0.2">
      <c r="A132">
        <v>1270</v>
      </c>
      <c r="B132">
        <v>42.56</v>
      </c>
      <c r="C132" s="10">
        <f t="shared" si="1"/>
        <v>42.561311206443051</v>
      </c>
    </row>
    <row r="133" spans="1:3" x14ac:dyDescent="0.2">
      <c r="A133">
        <v>1280</v>
      </c>
      <c r="B133">
        <v>43.28</v>
      </c>
      <c r="C133" s="10">
        <f t="shared" si="1"/>
        <v>43.278107079748374</v>
      </c>
    </row>
    <row r="134" spans="1:3" x14ac:dyDescent="0.2">
      <c r="A134">
        <v>1290</v>
      </c>
      <c r="B134">
        <v>44.01</v>
      </c>
      <c r="C134" s="10">
        <f t="shared" si="1"/>
        <v>44.003606758040561</v>
      </c>
    </row>
    <row r="135" spans="1:3" x14ac:dyDescent="0.2">
      <c r="A135">
        <v>1300</v>
      </c>
      <c r="B135">
        <v>44.74</v>
      </c>
      <c r="C135" s="10">
        <f t="shared" ref="C135:C198" si="2">$E$4*A135^6+$F$4*A135^5+$G$4*A135^4+$H$4*A135^3+$I$4*A135^2+$J$4*A135+$K$4</f>
        <v>44.73787536811902</v>
      </c>
    </row>
    <row r="136" spans="1:3" x14ac:dyDescent="0.2">
      <c r="A136">
        <v>1310</v>
      </c>
      <c r="B136">
        <v>45.48</v>
      </c>
      <c r="C136" s="10">
        <f t="shared" si="2"/>
        <v>45.480978224581001</v>
      </c>
    </row>
    <row r="137" spans="1:3" x14ac:dyDescent="0.2">
      <c r="A137">
        <v>1320</v>
      </c>
      <c r="B137">
        <v>46.23</v>
      </c>
      <c r="C137" s="10">
        <f t="shared" si="2"/>
        <v>46.232980829536167</v>
      </c>
    </row>
    <row r="138" spans="1:3" x14ac:dyDescent="0.2">
      <c r="A138">
        <v>1330</v>
      </c>
      <c r="B138">
        <v>46.99</v>
      </c>
      <c r="C138" s="10">
        <f t="shared" si="2"/>
        <v>46.993948872321987</v>
      </c>
    </row>
    <row r="139" spans="1:3" x14ac:dyDescent="0.2">
      <c r="A139">
        <v>1340</v>
      </c>
      <c r="B139">
        <v>47.76</v>
      </c>
      <c r="C139" s="10">
        <f t="shared" si="2"/>
        <v>47.763948229219999</v>
      </c>
    </row>
    <row r="140" spans="1:3" x14ac:dyDescent="0.2">
      <c r="A140">
        <v>1350</v>
      </c>
      <c r="B140">
        <v>48.54</v>
      </c>
      <c r="C140" s="10">
        <f t="shared" si="2"/>
        <v>48.543044963172747</v>
      </c>
    </row>
    <row r="141" spans="1:3" x14ac:dyDescent="0.2">
      <c r="A141">
        <v>1360</v>
      </c>
      <c r="B141">
        <v>49.33</v>
      </c>
      <c r="C141" s="10">
        <f t="shared" si="2"/>
        <v>49.331305323501624</v>
      </c>
    </row>
    <row r="142" spans="1:3" x14ac:dyDescent="0.2">
      <c r="A142">
        <v>1370</v>
      </c>
      <c r="B142">
        <v>50.13</v>
      </c>
      <c r="C142" s="10">
        <f t="shared" si="2"/>
        <v>50.128795745625517</v>
      </c>
    </row>
    <row r="143" spans="1:3" x14ac:dyDescent="0.2">
      <c r="A143">
        <v>1380</v>
      </c>
      <c r="B143">
        <v>50.93</v>
      </c>
      <c r="C143" s="10">
        <f t="shared" si="2"/>
        <v>50.93558285078015</v>
      </c>
    </row>
    <row r="144" spans="1:3" x14ac:dyDescent="0.2">
      <c r="A144">
        <v>1390</v>
      </c>
      <c r="B144">
        <v>51.75</v>
      </c>
      <c r="C144" s="10">
        <f t="shared" si="2"/>
        <v>51.751733445738374</v>
      </c>
    </row>
    <row r="145" spans="1:3" x14ac:dyDescent="0.2">
      <c r="A145">
        <v>1400</v>
      </c>
      <c r="B145">
        <v>52.58</v>
      </c>
      <c r="C145" s="10">
        <f t="shared" si="2"/>
        <v>52.57731452253114</v>
      </c>
    </row>
    <row r="146" spans="1:3" x14ac:dyDescent="0.2">
      <c r="A146">
        <v>1410</v>
      </c>
      <c r="B146">
        <v>53.41</v>
      </c>
      <c r="C146" s="10">
        <f t="shared" si="2"/>
        <v>53.412393258169352</v>
      </c>
    </row>
    <row r="147" spans="1:3" x14ac:dyDescent="0.2">
      <c r="A147">
        <v>1420</v>
      </c>
      <c r="B147">
        <v>54.25</v>
      </c>
      <c r="C147" s="10">
        <f t="shared" si="2"/>
        <v>54.257037014366439</v>
      </c>
    </row>
    <row r="148" spans="1:3" x14ac:dyDescent="0.2">
      <c r="A148">
        <v>1430</v>
      </c>
      <c r="B148">
        <v>55.11</v>
      </c>
      <c r="C148" s="10">
        <f t="shared" si="2"/>
        <v>55.111313337261876</v>
      </c>
    </row>
    <row r="149" spans="1:3" x14ac:dyDescent="0.2">
      <c r="A149">
        <v>1440</v>
      </c>
      <c r="B149">
        <v>55.97</v>
      </c>
      <c r="C149" s="10">
        <f t="shared" si="2"/>
        <v>55.9752899571453</v>
      </c>
    </row>
    <row r="150" spans="1:3" x14ac:dyDescent="0.2">
      <c r="A150">
        <v>1450</v>
      </c>
      <c r="B150">
        <v>56.85</v>
      </c>
      <c r="C150" s="10">
        <f t="shared" si="2"/>
        <v>56.849034788181669</v>
      </c>
    </row>
    <row r="151" spans="1:3" x14ac:dyDescent="0.2">
      <c r="A151">
        <v>1460</v>
      </c>
      <c r="B151">
        <v>57.73</v>
      </c>
      <c r="C151" s="10">
        <f t="shared" si="2"/>
        <v>57.732615928136923</v>
      </c>
    </row>
    <row r="152" spans="1:3" x14ac:dyDescent="0.2">
      <c r="A152">
        <v>1470</v>
      </c>
      <c r="B152">
        <v>58.62</v>
      </c>
      <c r="C152" s="10">
        <f t="shared" si="2"/>
        <v>58.62610165810483</v>
      </c>
    </row>
    <row r="153" spans="1:3" x14ac:dyDescent="0.2">
      <c r="A153">
        <v>1480</v>
      </c>
      <c r="B153">
        <v>59.53</v>
      </c>
      <c r="C153" s="10">
        <f t="shared" si="2"/>
        <v>59.529560442234256</v>
      </c>
    </row>
    <row r="154" spans="1:3" x14ac:dyDescent="0.2">
      <c r="A154">
        <v>1490</v>
      </c>
      <c r="B154">
        <v>60.44</v>
      </c>
      <c r="C154" s="10">
        <f t="shared" si="2"/>
        <v>60.443060927457481</v>
      </c>
    </row>
    <row r="155" spans="1:3" x14ac:dyDescent="0.2">
      <c r="A155">
        <v>1500</v>
      </c>
      <c r="B155">
        <v>61.37</v>
      </c>
      <c r="C155" s="10">
        <f t="shared" si="2"/>
        <v>61.366671943219224</v>
      </c>
    </row>
    <row r="156" spans="1:3" x14ac:dyDescent="0.2">
      <c r="A156">
        <v>1510</v>
      </c>
      <c r="B156">
        <v>62.3</v>
      </c>
      <c r="C156" s="10">
        <f t="shared" si="2"/>
        <v>62.300462501206511</v>
      </c>
    </row>
    <row r="157" spans="1:3" x14ac:dyDescent="0.2">
      <c r="A157">
        <v>1520</v>
      </c>
      <c r="B157">
        <v>63.25</v>
      </c>
      <c r="C157" s="10">
        <f t="shared" si="2"/>
        <v>63.244501795079294</v>
      </c>
    </row>
    <row r="158" spans="1:3" x14ac:dyDescent="0.2">
      <c r="A158">
        <v>1530</v>
      </c>
      <c r="B158">
        <v>64.2</v>
      </c>
      <c r="C158" s="10">
        <f t="shared" si="2"/>
        <v>64.198859200201895</v>
      </c>
    </row>
    <row r="159" spans="1:3" x14ac:dyDescent="0.2">
      <c r="A159">
        <v>1540</v>
      </c>
      <c r="B159">
        <v>65.16</v>
      </c>
      <c r="C159" s="10">
        <f t="shared" si="2"/>
        <v>65.163604273375313</v>
      </c>
    </row>
    <row r="160" spans="1:3" x14ac:dyDescent="0.2">
      <c r="A160">
        <v>1550</v>
      </c>
      <c r="B160">
        <v>66.14</v>
      </c>
      <c r="C160" s="10">
        <f t="shared" si="2"/>
        <v>66.138806752570233</v>
      </c>
    </row>
    <row r="161" spans="1:3" x14ac:dyDescent="0.2">
      <c r="A161">
        <v>1560</v>
      </c>
      <c r="B161">
        <v>67.12</v>
      </c>
      <c r="C161" s="10">
        <f t="shared" si="2"/>
        <v>67.124536556660843</v>
      </c>
    </row>
    <row r="162" spans="1:3" x14ac:dyDescent="0.2">
      <c r="A162">
        <v>1570</v>
      </c>
      <c r="B162">
        <v>68.12</v>
      </c>
      <c r="C162" s="10">
        <f t="shared" si="2"/>
        <v>68.120863785159628</v>
      </c>
    </row>
    <row r="163" spans="1:3" x14ac:dyDescent="0.2">
      <c r="A163">
        <v>1580</v>
      </c>
      <c r="B163">
        <v>69.13</v>
      </c>
      <c r="C163" s="10">
        <f t="shared" si="2"/>
        <v>69.127858717952648</v>
      </c>
    </row>
    <row r="164" spans="1:3" x14ac:dyDescent="0.2">
      <c r="A164">
        <v>1590</v>
      </c>
      <c r="B164">
        <v>70.150000000000006</v>
      </c>
      <c r="C164" s="10">
        <f t="shared" si="2"/>
        <v>70.145591815035999</v>
      </c>
    </row>
    <row r="165" spans="1:3" x14ac:dyDescent="0.2">
      <c r="A165">
        <v>1600</v>
      </c>
      <c r="B165">
        <v>71.180000000000007</v>
      </c>
      <c r="C165" s="10">
        <f t="shared" si="2"/>
        <v>71.174133716252712</v>
      </c>
    </row>
    <row r="166" spans="1:3" x14ac:dyDescent="0.2">
      <c r="A166">
        <v>1610</v>
      </c>
      <c r="B166">
        <v>72.209999999999994</v>
      </c>
      <c r="C166" s="10">
        <f t="shared" si="2"/>
        <v>72.213555241030704</v>
      </c>
    </row>
    <row r="167" spans="1:3" x14ac:dyDescent="0.2">
      <c r="A167">
        <v>1620</v>
      </c>
      <c r="B167">
        <v>73.260000000000005</v>
      </c>
      <c r="C167" s="10">
        <f t="shared" si="2"/>
        <v>73.263927388121488</v>
      </c>
    </row>
    <row r="168" spans="1:3" x14ac:dyDescent="0.2">
      <c r="A168">
        <v>1630</v>
      </c>
      <c r="B168">
        <v>74.33</v>
      </c>
      <c r="C168" s="10">
        <f t="shared" si="2"/>
        <v>74.32532133533951</v>
      </c>
    </row>
    <row r="169" spans="1:3" x14ac:dyDescent="0.2">
      <c r="A169">
        <v>1640</v>
      </c>
      <c r="B169">
        <v>75.39</v>
      </c>
      <c r="C169" s="10">
        <f t="shared" si="2"/>
        <v>75.39780843930258</v>
      </c>
    </row>
    <row r="170" spans="1:3" x14ac:dyDescent="0.2">
      <c r="A170">
        <v>1650</v>
      </c>
      <c r="B170">
        <v>76.48</v>
      </c>
      <c r="C170" s="10">
        <f t="shared" si="2"/>
        <v>76.481460235172833</v>
      </c>
    </row>
    <row r="171" spans="1:3" x14ac:dyDescent="0.2">
      <c r="A171">
        <v>1660</v>
      </c>
      <c r="B171">
        <v>77.569999999999993</v>
      </c>
      <c r="C171" s="10">
        <f t="shared" si="2"/>
        <v>77.576348436398675</v>
      </c>
    </row>
    <row r="172" spans="1:3" x14ac:dyDescent="0.2">
      <c r="A172">
        <v>1670</v>
      </c>
      <c r="B172">
        <v>78.680000000000007</v>
      </c>
      <c r="C172" s="10">
        <f t="shared" si="2"/>
        <v>78.682544934457454</v>
      </c>
    </row>
    <row r="173" spans="1:3" x14ac:dyDescent="0.2">
      <c r="A173">
        <v>1680</v>
      </c>
      <c r="B173">
        <v>79.8</v>
      </c>
      <c r="C173" s="10">
        <f t="shared" si="2"/>
        <v>79.800121798598937</v>
      </c>
    </row>
    <row r="174" spans="1:3" x14ac:dyDescent="0.2">
      <c r="A174">
        <v>1690</v>
      </c>
      <c r="B174">
        <v>80.930000000000007</v>
      </c>
      <c r="C174" s="10">
        <f t="shared" si="2"/>
        <v>80.929151275589561</v>
      </c>
    </row>
    <row r="175" spans="1:3" x14ac:dyDescent="0.2">
      <c r="A175">
        <v>1700</v>
      </c>
      <c r="B175">
        <v>82.07</v>
      </c>
      <c r="C175" s="10">
        <f t="shared" si="2"/>
        <v>82.069705789457615</v>
      </c>
    </row>
    <row r="176" spans="1:3" x14ac:dyDescent="0.2">
      <c r="A176">
        <v>1710</v>
      </c>
      <c r="B176">
        <v>83.22</v>
      </c>
      <c r="C176" s="10">
        <f t="shared" si="2"/>
        <v>83.221857941239051</v>
      </c>
    </row>
    <row r="177" spans="1:3" x14ac:dyDescent="0.2">
      <c r="A177">
        <v>1720</v>
      </c>
      <c r="B177">
        <v>84.39</v>
      </c>
      <c r="C177" s="10">
        <f t="shared" si="2"/>
        <v>84.385680508724207</v>
      </c>
    </row>
    <row r="178" spans="1:3" x14ac:dyDescent="0.2">
      <c r="A178">
        <v>1730</v>
      </c>
      <c r="B178">
        <v>85.56</v>
      </c>
      <c r="C178" s="10">
        <f t="shared" si="2"/>
        <v>85.561246446205274</v>
      </c>
    </row>
    <row r="179" spans="1:3" x14ac:dyDescent="0.2">
      <c r="A179">
        <v>1740</v>
      </c>
      <c r="B179">
        <v>86.75</v>
      </c>
      <c r="C179" s="10">
        <f t="shared" si="2"/>
        <v>86.748628884224658</v>
      </c>
    </row>
    <row r="180" spans="1:3" x14ac:dyDescent="0.2">
      <c r="A180">
        <v>1750</v>
      </c>
      <c r="B180">
        <v>87.95</v>
      </c>
      <c r="C180" s="10">
        <f t="shared" si="2"/>
        <v>87.947901129324052</v>
      </c>
    </row>
    <row r="181" spans="1:3" x14ac:dyDescent="0.2">
      <c r="A181">
        <v>1760</v>
      </c>
      <c r="B181">
        <v>89.16</v>
      </c>
      <c r="C181" s="10">
        <f t="shared" si="2"/>
        <v>89.159136663794271</v>
      </c>
    </row>
    <row r="182" spans="1:3" x14ac:dyDescent="0.2">
      <c r="A182">
        <v>1770</v>
      </c>
      <c r="B182">
        <v>90.38</v>
      </c>
      <c r="C182" s="10">
        <f t="shared" si="2"/>
        <v>90.382409145426067</v>
      </c>
    </row>
    <row r="183" spans="1:3" x14ac:dyDescent="0.2">
      <c r="A183">
        <v>1780</v>
      </c>
      <c r="B183">
        <v>91.62</v>
      </c>
      <c r="C183" s="10">
        <f t="shared" si="2"/>
        <v>91.617792407261618</v>
      </c>
    </row>
    <row r="184" spans="1:3" x14ac:dyDescent="0.2">
      <c r="A184">
        <v>1790</v>
      </c>
      <c r="B184">
        <v>92.86</v>
      </c>
      <c r="C184" s="10">
        <f t="shared" si="2"/>
        <v>92.865360457346767</v>
      </c>
    </row>
    <row r="185" spans="1:3" x14ac:dyDescent="0.2">
      <c r="A185">
        <v>1800</v>
      </c>
      <c r="B185">
        <v>94.13</v>
      </c>
      <c r="C185" s="10">
        <f t="shared" si="2"/>
        <v>94.12518747848415</v>
      </c>
    </row>
    <row r="186" spans="1:3" x14ac:dyDescent="0.2">
      <c r="A186">
        <v>1810</v>
      </c>
      <c r="B186">
        <v>95.4</v>
      </c>
      <c r="C186" s="10">
        <f t="shared" si="2"/>
        <v>95.397347827987218</v>
      </c>
    </row>
    <row r="187" spans="1:3" x14ac:dyDescent="0.2">
      <c r="A187">
        <v>1820</v>
      </c>
      <c r="B187">
        <v>96.68</v>
      </c>
      <c r="C187" s="10">
        <f t="shared" si="2"/>
        <v>96.681916037434831</v>
      </c>
    </row>
    <row r="188" spans="1:3" x14ac:dyDescent="0.2">
      <c r="A188">
        <v>1830</v>
      </c>
      <c r="B188">
        <v>97.98</v>
      </c>
      <c r="C188" s="10">
        <f t="shared" si="2"/>
        <v>97.978966812426791</v>
      </c>
    </row>
    <row r="189" spans="1:3" x14ac:dyDescent="0.2">
      <c r="A189">
        <v>1840</v>
      </c>
      <c r="B189">
        <v>99.29</v>
      </c>
      <c r="C189" s="10">
        <f t="shared" si="2"/>
        <v>99.288575032340276</v>
      </c>
    </row>
    <row r="190" spans="1:3" x14ac:dyDescent="0.2">
      <c r="A190">
        <v>1850</v>
      </c>
      <c r="B190">
        <v>100.61</v>
      </c>
      <c r="C190" s="10">
        <f t="shared" si="2"/>
        <v>100.61081575008681</v>
      </c>
    </row>
    <row r="191" spans="1:3" x14ac:dyDescent="0.2">
      <c r="A191">
        <v>1860</v>
      </c>
      <c r="B191">
        <v>101.94</v>
      </c>
      <c r="C191" s="10">
        <f t="shared" si="2"/>
        <v>101.94576419187031</v>
      </c>
    </row>
    <row r="192" spans="1:3" x14ac:dyDescent="0.2">
      <c r="A192">
        <v>1870</v>
      </c>
      <c r="B192">
        <v>103.29</v>
      </c>
      <c r="C192" s="10">
        <f t="shared" si="2"/>
        <v>103.29349575694573</v>
      </c>
    </row>
    <row r="193" spans="1:3" x14ac:dyDescent="0.2">
      <c r="A193">
        <v>1880</v>
      </c>
      <c r="B193">
        <v>104.66</v>
      </c>
      <c r="C193" s="10">
        <f t="shared" si="2"/>
        <v>104.65408601737869</v>
      </c>
    </row>
    <row r="194" spans="1:3" x14ac:dyDescent="0.2">
      <c r="A194">
        <v>1890</v>
      </c>
      <c r="B194">
        <v>106.03</v>
      </c>
      <c r="C194" s="10">
        <f t="shared" si="2"/>
        <v>106.02761071780569</v>
      </c>
    </row>
    <row r="195" spans="1:3" x14ac:dyDescent="0.2">
      <c r="A195">
        <v>1900</v>
      </c>
      <c r="B195">
        <v>107.41</v>
      </c>
      <c r="C195" s="10">
        <f t="shared" si="2"/>
        <v>107.41414577519534</v>
      </c>
    </row>
    <row r="196" spans="1:3" x14ac:dyDescent="0.2">
      <c r="A196">
        <v>1910</v>
      </c>
      <c r="B196">
        <v>108.81</v>
      </c>
      <c r="C196" s="10">
        <f t="shared" si="2"/>
        <v>108.81376727861027</v>
      </c>
    </row>
    <row r="197" spans="1:3" x14ac:dyDescent="0.2">
      <c r="A197">
        <v>1920</v>
      </c>
      <c r="B197">
        <v>110.23</v>
      </c>
      <c r="C197" s="10">
        <f t="shared" si="2"/>
        <v>110.22655148896986</v>
      </c>
    </row>
    <row r="198" spans="1:3" x14ac:dyDescent="0.2">
      <c r="A198">
        <v>1930</v>
      </c>
      <c r="B198">
        <v>111.65</v>
      </c>
      <c r="C198" s="10">
        <f t="shared" si="2"/>
        <v>111.65257483881376</v>
      </c>
    </row>
    <row r="199" spans="1:3" x14ac:dyDescent="0.2">
      <c r="A199">
        <v>1940</v>
      </c>
      <c r="B199">
        <v>113.09</v>
      </c>
      <c r="C199" s="10">
        <f t="shared" ref="C199:C262" si="3">$E$4*A199^6+$F$4*A199^5+$G$4*A199^4+$H$4*A199^3+$I$4*A199^2+$J$4*A199+$K$4</f>
        <v>113.09191393206635</v>
      </c>
    </row>
    <row r="200" spans="1:3" x14ac:dyDescent="0.2">
      <c r="A200">
        <v>1950</v>
      </c>
      <c r="B200">
        <v>114.55</v>
      </c>
      <c r="C200" s="10">
        <f t="shared" si="3"/>
        <v>114.54464554380169</v>
      </c>
    </row>
    <row r="201" spans="1:3" x14ac:dyDescent="0.2">
      <c r="A201">
        <v>1960</v>
      </c>
      <c r="B201">
        <v>116.01</v>
      </c>
      <c r="C201" s="10">
        <f t="shared" si="3"/>
        <v>116.0108466200097</v>
      </c>
    </row>
    <row r="202" spans="1:3" x14ac:dyDescent="0.2">
      <c r="A202">
        <v>1970</v>
      </c>
      <c r="B202">
        <v>117.49</v>
      </c>
      <c r="C202" s="10">
        <f t="shared" si="3"/>
        <v>117.49059427736269</v>
      </c>
    </row>
    <row r="203" spans="1:3" x14ac:dyDescent="0.2">
      <c r="A203">
        <v>1980</v>
      </c>
      <c r="B203">
        <v>118.98</v>
      </c>
      <c r="C203" s="10">
        <f t="shared" si="3"/>
        <v>118.98396580298306</v>
      </c>
    </row>
    <row r="204" spans="1:3" x14ac:dyDescent="0.2">
      <c r="A204">
        <v>1990</v>
      </c>
      <c r="B204">
        <v>120.49</v>
      </c>
      <c r="C204" s="10">
        <f t="shared" si="3"/>
        <v>120.49103865421166</v>
      </c>
    </row>
    <row r="205" spans="1:3" x14ac:dyDescent="0.2">
      <c r="A205">
        <v>2000</v>
      </c>
      <c r="B205">
        <v>122.01</v>
      </c>
      <c r="C205" s="10">
        <f t="shared" si="3"/>
        <v>122.01189045837685</v>
      </c>
    </row>
    <row r="206" spans="1:3" x14ac:dyDescent="0.2">
      <c r="A206">
        <v>2010</v>
      </c>
      <c r="B206">
        <v>123.55</v>
      </c>
      <c r="C206" s="10">
        <f t="shared" si="3"/>
        <v>123.54659901256456</v>
      </c>
    </row>
    <row r="207" spans="1:3" x14ac:dyDescent="0.2">
      <c r="A207">
        <v>2020</v>
      </c>
      <c r="B207">
        <v>125.09</v>
      </c>
      <c r="C207" s="10">
        <f t="shared" si="3"/>
        <v>125.09524228338896</v>
      </c>
    </row>
    <row r="208" spans="1:3" x14ac:dyDescent="0.2">
      <c r="A208">
        <v>2030</v>
      </c>
      <c r="B208">
        <v>126.66</v>
      </c>
      <c r="C208" s="10">
        <f t="shared" si="3"/>
        <v>126.65789840676412</v>
      </c>
    </row>
    <row r="209" spans="1:3" x14ac:dyDescent="0.2">
      <c r="A209">
        <v>2040</v>
      </c>
      <c r="B209">
        <v>128.22999999999999</v>
      </c>
      <c r="C209" s="10">
        <f t="shared" si="3"/>
        <v>128.23464568767633</v>
      </c>
    </row>
    <row r="210" spans="1:3" x14ac:dyDescent="0.2">
      <c r="A210">
        <v>2050</v>
      </c>
      <c r="B210">
        <v>129.83000000000001</v>
      </c>
      <c r="C210" s="10">
        <f t="shared" si="3"/>
        <v>129.82556259995729</v>
      </c>
    </row>
    <row r="211" spans="1:3" x14ac:dyDescent="0.2">
      <c r="A211">
        <v>2060</v>
      </c>
      <c r="B211">
        <v>131.43</v>
      </c>
      <c r="C211" s="10">
        <f t="shared" si="3"/>
        <v>131.43072778605804</v>
      </c>
    </row>
    <row r="212" spans="1:3" x14ac:dyDescent="0.2">
      <c r="A212">
        <v>2070</v>
      </c>
      <c r="B212">
        <v>133.05000000000001</v>
      </c>
      <c r="C212" s="10">
        <f t="shared" si="3"/>
        <v>133.0502200568238</v>
      </c>
    </row>
    <row r="213" spans="1:3" x14ac:dyDescent="0.2">
      <c r="A213">
        <v>2080</v>
      </c>
      <c r="B213">
        <v>134.69</v>
      </c>
      <c r="C213" s="10">
        <f t="shared" si="3"/>
        <v>134.68411839126946</v>
      </c>
    </row>
    <row r="214" spans="1:3" x14ac:dyDescent="0.2">
      <c r="A214">
        <v>2090</v>
      </c>
      <c r="B214">
        <v>136.34</v>
      </c>
      <c r="C214" s="10">
        <f t="shared" si="3"/>
        <v>136.3325019363561</v>
      </c>
    </row>
    <row r="215" spans="1:3" x14ac:dyDescent="0.2">
      <c r="A215">
        <v>2100</v>
      </c>
      <c r="B215">
        <v>138</v>
      </c>
      <c r="C215" s="10">
        <f t="shared" si="3"/>
        <v>137.99545000676801</v>
      </c>
    </row>
    <row r="216" spans="1:3" x14ac:dyDescent="0.2">
      <c r="A216">
        <v>2110</v>
      </c>
      <c r="B216">
        <v>139.66999999999999</v>
      </c>
      <c r="C216" s="10">
        <f t="shared" si="3"/>
        <v>139.67304208469082</v>
      </c>
    </row>
    <row r="217" spans="1:3" x14ac:dyDescent="0.2">
      <c r="A217">
        <v>2120</v>
      </c>
      <c r="B217">
        <v>141.37</v>
      </c>
      <c r="C217" s="10">
        <f t="shared" si="3"/>
        <v>141.36535781959014</v>
      </c>
    </row>
    <row r="218" spans="1:3" x14ac:dyDescent="0.2">
      <c r="A218">
        <v>2130</v>
      </c>
      <c r="B218">
        <v>143.07</v>
      </c>
      <c r="C218" s="10">
        <f t="shared" si="3"/>
        <v>143.07247702799131</v>
      </c>
    </row>
    <row r="219" spans="1:3" x14ac:dyDescent="0.2">
      <c r="A219">
        <v>2140</v>
      </c>
      <c r="B219">
        <v>144.79</v>
      </c>
      <c r="C219" s="10">
        <f t="shared" si="3"/>
        <v>144.79447969325963</v>
      </c>
    </row>
    <row r="220" spans="1:3" x14ac:dyDescent="0.2">
      <c r="A220">
        <v>2150</v>
      </c>
      <c r="B220">
        <v>146.53</v>
      </c>
      <c r="C220" s="10">
        <f t="shared" si="3"/>
        <v>146.53144596538169</v>
      </c>
    </row>
    <row r="221" spans="1:3" x14ac:dyDescent="0.2">
      <c r="A221">
        <v>2160</v>
      </c>
      <c r="B221">
        <v>148.29</v>
      </c>
      <c r="C221" s="10">
        <f t="shared" si="3"/>
        <v>148.28345616074731</v>
      </c>
    </row>
    <row r="222" spans="1:3" x14ac:dyDescent="0.2">
      <c r="A222">
        <v>2170</v>
      </c>
      <c r="B222">
        <v>150.05000000000001</v>
      </c>
      <c r="C222" s="10">
        <f t="shared" si="3"/>
        <v>150.05059076193237</v>
      </c>
    </row>
    <row r="223" spans="1:3" x14ac:dyDescent="0.2">
      <c r="A223">
        <v>2180</v>
      </c>
      <c r="B223">
        <v>151.83000000000001</v>
      </c>
      <c r="C223" s="10">
        <f t="shared" si="3"/>
        <v>151.83293041748226</v>
      </c>
    </row>
    <row r="224" spans="1:3" x14ac:dyDescent="0.2">
      <c r="A224">
        <v>2190</v>
      </c>
      <c r="B224">
        <v>153.63</v>
      </c>
      <c r="C224" s="10">
        <f t="shared" si="3"/>
        <v>153.63055594169654</v>
      </c>
    </row>
    <row r="225" spans="1:3" x14ac:dyDescent="0.2">
      <c r="A225">
        <v>2200</v>
      </c>
      <c r="B225">
        <v>155.44</v>
      </c>
      <c r="C225" s="10">
        <f t="shared" si="3"/>
        <v>155.44354831441393</v>
      </c>
    </row>
    <row r="226" spans="1:3" x14ac:dyDescent="0.2">
      <c r="A226">
        <v>2210</v>
      </c>
      <c r="B226">
        <v>157.27000000000001</v>
      </c>
      <c r="C226" s="10">
        <f t="shared" si="3"/>
        <v>157.27198868079847</v>
      </c>
    </row>
    <row r="227" spans="1:3" x14ac:dyDescent="0.2">
      <c r="A227">
        <v>2220</v>
      </c>
      <c r="B227">
        <v>159.12</v>
      </c>
      <c r="C227" s="10">
        <f t="shared" si="3"/>
        <v>159.11595835112612</v>
      </c>
    </row>
    <row r="228" spans="1:3" x14ac:dyDescent="0.2">
      <c r="A228">
        <v>2230</v>
      </c>
      <c r="B228">
        <v>160.97</v>
      </c>
      <c r="C228" s="10">
        <f t="shared" si="3"/>
        <v>160.97553880057274</v>
      </c>
    </row>
    <row r="229" spans="1:3" x14ac:dyDescent="0.2">
      <c r="A229">
        <v>2240</v>
      </c>
      <c r="B229">
        <v>162.85</v>
      </c>
      <c r="C229" s="10">
        <f t="shared" si="3"/>
        <v>162.85081166900204</v>
      </c>
    </row>
    <row r="230" spans="1:3" x14ac:dyDescent="0.2">
      <c r="A230">
        <v>2250</v>
      </c>
      <c r="B230">
        <v>164.74</v>
      </c>
      <c r="C230" s="10">
        <f t="shared" si="3"/>
        <v>164.74185876075518</v>
      </c>
    </row>
    <row r="231" spans="1:3" x14ac:dyDescent="0.2">
      <c r="A231">
        <v>2260</v>
      </c>
      <c r="B231">
        <v>166.65</v>
      </c>
      <c r="C231" s="10">
        <f t="shared" si="3"/>
        <v>166.64876204444059</v>
      </c>
    </row>
    <row r="232" spans="1:3" x14ac:dyDescent="0.2">
      <c r="A232">
        <v>2270</v>
      </c>
      <c r="B232">
        <v>168.57</v>
      </c>
      <c r="C232" s="10">
        <f t="shared" si="3"/>
        <v>168.57160365272483</v>
      </c>
    </row>
    <row r="233" spans="1:3" x14ac:dyDescent="0.2">
      <c r="A233">
        <v>2280</v>
      </c>
      <c r="B233">
        <v>170.51</v>
      </c>
      <c r="C233" s="10">
        <f t="shared" si="3"/>
        <v>170.51046588212432</v>
      </c>
    </row>
    <row r="234" spans="1:3" x14ac:dyDescent="0.2">
      <c r="A234">
        <v>2290</v>
      </c>
      <c r="B234">
        <v>172.46</v>
      </c>
      <c r="C234" s="10">
        <f t="shared" si="3"/>
        <v>172.46543119279755</v>
      </c>
    </row>
    <row r="235" spans="1:3" x14ac:dyDescent="0.2">
      <c r="A235">
        <v>2300</v>
      </c>
      <c r="B235">
        <v>174.44</v>
      </c>
      <c r="C235" s="10">
        <f t="shared" si="3"/>
        <v>174.43658220833854</v>
      </c>
    </row>
    <row r="236" spans="1:3" x14ac:dyDescent="0.2">
      <c r="A236">
        <v>2310</v>
      </c>
      <c r="B236">
        <v>176.43</v>
      </c>
      <c r="C236" s="10">
        <f t="shared" si="3"/>
        <v>176.42400171557068</v>
      </c>
    </row>
    <row r="237" spans="1:3" x14ac:dyDescent="0.2">
      <c r="A237">
        <v>2320</v>
      </c>
      <c r="B237">
        <v>178.42</v>
      </c>
      <c r="C237" s="10">
        <f t="shared" si="3"/>
        <v>178.42777266434177</v>
      </c>
    </row>
    <row r="238" spans="1:3" x14ac:dyDescent="0.2">
      <c r="A238">
        <v>2330</v>
      </c>
      <c r="B238">
        <v>180.44</v>
      </c>
      <c r="C238" s="10">
        <f t="shared" si="3"/>
        <v>180.44797816731941</v>
      </c>
    </row>
    <row r="239" spans="1:3" x14ac:dyDescent="0.2">
      <c r="A239">
        <v>2340</v>
      </c>
      <c r="B239">
        <v>182.48</v>
      </c>
      <c r="C239" s="10">
        <f t="shared" si="3"/>
        <v>182.4847014997876</v>
      </c>
    </row>
    <row r="240" spans="1:3" x14ac:dyDescent="0.2">
      <c r="A240">
        <v>2350</v>
      </c>
      <c r="B240">
        <v>184.54</v>
      </c>
      <c r="C240" s="10">
        <f t="shared" si="3"/>
        <v>184.53802609944404</v>
      </c>
    </row>
    <row r="241" spans="1:3" x14ac:dyDescent="0.2">
      <c r="A241">
        <v>2360</v>
      </c>
      <c r="B241">
        <v>186.6</v>
      </c>
      <c r="C241" s="10">
        <f t="shared" si="3"/>
        <v>186.60803556619791</v>
      </c>
    </row>
    <row r="242" spans="1:3" x14ac:dyDescent="0.2">
      <c r="A242">
        <v>2370</v>
      </c>
      <c r="B242">
        <v>188.69</v>
      </c>
      <c r="C242" s="10">
        <f t="shared" si="3"/>
        <v>188.69481366196905</v>
      </c>
    </row>
    <row r="243" spans="1:3" x14ac:dyDescent="0.2">
      <c r="A243">
        <v>2380</v>
      </c>
      <c r="B243">
        <v>190.8</v>
      </c>
      <c r="C243" s="10">
        <f t="shared" si="3"/>
        <v>190.79844431048733</v>
      </c>
    </row>
    <row r="244" spans="1:3" x14ac:dyDescent="0.2">
      <c r="A244">
        <v>2390</v>
      </c>
      <c r="B244">
        <v>192.92</v>
      </c>
      <c r="C244" s="10">
        <f t="shared" si="3"/>
        <v>192.91901159709326</v>
      </c>
    </row>
    <row r="245" spans="1:3" x14ac:dyDescent="0.2">
      <c r="A245">
        <v>2400</v>
      </c>
      <c r="B245">
        <v>195.06</v>
      </c>
      <c r="C245" s="10">
        <f t="shared" si="3"/>
        <v>195.05659976853912</v>
      </c>
    </row>
    <row r="246" spans="1:3" x14ac:dyDescent="0.2">
      <c r="A246">
        <v>2410</v>
      </c>
      <c r="B246">
        <v>197.21</v>
      </c>
      <c r="C246" s="10">
        <f t="shared" si="3"/>
        <v>197.21129323279123</v>
      </c>
    </row>
    <row r="247" spans="1:3" x14ac:dyDescent="0.2">
      <c r="A247">
        <v>2420</v>
      </c>
      <c r="B247">
        <v>199.38</v>
      </c>
      <c r="C247" s="10">
        <f t="shared" si="3"/>
        <v>199.38317655883256</v>
      </c>
    </row>
    <row r="248" spans="1:3" x14ac:dyDescent="0.2">
      <c r="A248">
        <v>2430</v>
      </c>
      <c r="B248">
        <v>201.57</v>
      </c>
      <c r="C248" s="10">
        <f t="shared" si="3"/>
        <v>201.57233447646649</v>
      </c>
    </row>
    <row r="249" spans="1:3" x14ac:dyDescent="0.2">
      <c r="A249">
        <v>2440</v>
      </c>
      <c r="B249">
        <v>203.78</v>
      </c>
      <c r="C249" s="10">
        <f t="shared" si="3"/>
        <v>203.77885187612131</v>
      </c>
    </row>
    <row r="250" spans="1:3" x14ac:dyDescent="0.2">
      <c r="A250">
        <v>2450</v>
      </c>
      <c r="B250">
        <v>206</v>
      </c>
      <c r="C250" s="10">
        <f t="shared" si="3"/>
        <v>206.00281380865545</v>
      </c>
    </row>
    <row r="251" spans="1:3" x14ac:dyDescent="0.2">
      <c r="A251">
        <v>2460</v>
      </c>
      <c r="B251">
        <v>208.24</v>
      </c>
      <c r="C251" s="10">
        <f t="shared" si="3"/>
        <v>208.24430548516352</v>
      </c>
    </row>
    <row r="252" spans="1:3" x14ac:dyDescent="0.2">
      <c r="A252">
        <v>2470</v>
      </c>
      <c r="B252">
        <v>210.5</v>
      </c>
      <c r="C252" s="10">
        <f t="shared" si="3"/>
        <v>210.50341227678322</v>
      </c>
    </row>
    <row r="253" spans="1:3" x14ac:dyDescent="0.2">
      <c r="A253">
        <v>2480</v>
      </c>
      <c r="B253">
        <v>212.78</v>
      </c>
      <c r="C253" s="10">
        <f t="shared" si="3"/>
        <v>212.78021971450298</v>
      </c>
    </row>
    <row r="254" spans="1:3" x14ac:dyDescent="0.2">
      <c r="A254">
        <v>2490</v>
      </c>
      <c r="B254">
        <v>215.08</v>
      </c>
      <c r="C254" s="10">
        <f t="shared" si="3"/>
        <v>215.07481348897048</v>
      </c>
    </row>
    <row r="255" spans="1:3" x14ac:dyDescent="0.2">
      <c r="A255">
        <v>2500</v>
      </c>
      <c r="B255">
        <v>217.39</v>
      </c>
      <c r="C255" s="10">
        <f t="shared" si="3"/>
        <v>217.38727945030183</v>
      </c>
    </row>
    <row r="256" spans="1:3" x14ac:dyDescent="0.2">
      <c r="A256">
        <v>2510</v>
      </c>
      <c r="B256">
        <v>219.72</v>
      </c>
      <c r="C256" s="10">
        <f t="shared" si="3"/>
        <v>219.71770360789179</v>
      </c>
    </row>
    <row r="257" spans="1:3" x14ac:dyDescent="0.2">
      <c r="A257">
        <v>2520</v>
      </c>
      <c r="B257">
        <v>222.07</v>
      </c>
      <c r="C257" s="10">
        <f t="shared" si="3"/>
        <v>222.06617213022449</v>
      </c>
    </row>
    <row r="258" spans="1:3" x14ac:dyDescent="0.2">
      <c r="A258">
        <v>2530</v>
      </c>
      <c r="B258">
        <v>224.44</v>
      </c>
      <c r="C258" s="10">
        <f t="shared" si="3"/>
        <v>224.43277134468528</v>
      </c>
    </row>
    <row r="259" spans="1:3" x14ac:dyDescent="0.2">
      <c r="A259">
        <v>2540</v>
      </c>
      <c r="B259">
        <v>226.81</v>
      </c>
      <c r="C259" s="10">
        <f t="shared" si="3"/>
        <v>226.81758773737303</v>
      </c>
    </row>
    <row r="260" spans="1:3" x14ac:dyDescent="0.2">
      <c r="A260">
        <v>2550</v>
      </c>
      <c r="B260">
        <v>229.22</v>
      </c>
      <c r="C260" s="10">
        <f t="shared" si="3"/>
        <v>229.22070795291361</v>
      </c>
    </row>
    <row r="261" spans="1:3" x14ac:dyDescent="0.2">
      <c r="A261">
        <v>2560</v>
      </c>
      <c r="B261">
        <v>231.64</v>
      </c>
      <c r="C261" s="10">
        <f t="shared" si="3"/>
        <v>231.64221879427376</v>
      </c>
    </row>
    <row r="262" spans="1:3" x14ac:dyDescent="0.2">
      <c r="A262">
        <v>2570</v>
      </c>
      <c r="B262">
        <v>234.08</v>
      </c>
      <c r="C262" s="10">
        <f t="shared" si="3"/>
        <v>234.0822072225763</v>
      </c>
    </row>
    <row r="263" spans="1:3" x14ac:dyDescent="0.2">
      <c r="A263">
        <v>2580</v>
      </c>
      <c r="B263">
        <v>236.54</v>
      </c>
      <c r="C263" s="10">
        <f t="shared" ref="C263:C326" si="4">$E$4*A263^6+$F$4*A263^5+$G$4*A263^4+$H$4*A263^3+$I$4*A263^2+$J$4*A263+$K$4</f>
        <v>236.54076035691537</v>
      </c>
    </row>
    <row r="264" spans="1:3" x14ac:dyDescent="0.2">
      <c r="A264">
        <v>2590</v>
      </c>
      <c r="B264">
        <v>239.02</v>
      </c>
      <c r="C264" s="10">
        <f t="shared" si="4"/>
        <v>239.01796547417342</v>
      </c>
    </row>
    <row r="265" spans="1:3" x14ac:dyDescent="0.2">
      <c r="A265">
        <v>2600</v>
      </c>
      <c r="B265">
        <v>241.52</v>
      </c>
      <c r="C265" s="10">
        <f t="shared" si="4"/>
        <v>241.51391000883817</v>
      </c>
    </row>
    <row r="266" spans="1:3" x14ac:dyDescent="0.2">
      <c r="A266">
        <v>2610</v>
      </c>
      <c r="B266">
        <v>244.03</v>
      </c>
      <c r="C266" s="10">
        <f t="shared" si="4"/>
        <v>244.02868155282079</v>
      </c>
    </row>
    <row r="267" spans="1:3" x14ac:dyDescent="0.2">
      <c r="A267">
        <v>2620</v>
      </c>
      <c r="B267">
        <v>246.56</v>
      </c>
      <c r="C267" s="10">
        <f t="shared" si="4"/>
        <v>246.56236785527486</v>
      </c>
    </row>
    <row r="268" spans="1:3" x14ac:dyDescent="0.2">
      <c r="A268">
        <v>2630</v>
      </c>
      <c r="B268">
        <v>249.12</v>
      </c>
      <c r="C268" s="10">
        <f t="shared" si="4"/>
        <v>249.11505682241611</v>
      </c>
    </row>
    <row r="269" spans="1:3" x14ac:dyDescent="0.2">
      <c r="A269">
        <v>2640</v>
      </c>
      <c r="B269">
        <v>251.69</v>
      </c>
      <c r="C269" s="10">
        <f t="shared" si="4"/>
        <v>251.6868365173427</v>
      </c>
    </row>
    <row r="270" spans="1:3" x14ac:dyDescent="0.2">
      <c r="A270">
        <v>2650</v>
      </c>
      <c r="B270">
        <v>254.27</v>
      </c>
      <c r="C270" s="10">
        <f t="shared" si="4"/>
        <v>254.27779515985679</v>
      </c>
    </row>
    <row r="271" spans="1:3" x14ac:dyDescent="0.2">
      <c r="A271">
        <v>2660</v>
      </c>
      <c r="B271">
        <v>256.89</v>
      </c>
      <c r="C271" s="10">
        <f t="shared" si="4"/>
        <v>256.88802112628667</v>
      </c>
    </row>
    <row r="272" spans="1:3" x14ac:dyDescent="0.2">
      <c r="A272">
        <v>2670</v>
      </c>
      <c r="B272">
        <v>259.51</v>
      </c>
      <c r="C272" s="10">
        <f t="shared" si="4"/>
        <v>259.51760294930938</v>
      </c>
    </row>
    <row r="273" spans="1:3" x14ac:dyDescent="0.2">
      <c r="A273">
        <v>2680</v>
      </c>
      <c r="B273">
        <v>262.16000000000003</v>
      </c>
      <c r="C273" s="10">
        <f t="shared" si="4"/>
        <v>262.16662931777461</v>
      </c>
    </row>
    <row r="274" spans="1:3" x14ac:dyDescent="0.2">
      <c r="A274">
        <v>2690</v>
      </c>
      <c r="B274">
        <v>264.83</v>
      </c>
      <c r="C274" s="10">
        <f t="shared" si="4"/>
        <v>264.83518907652933</v>
      </c>
    </row>
    <row r="275" spans="1:3" x14ac:dyDescent="0.2">
      <c r="A275">
        <v>2700</v>
      </c>
      <c r="B275">
        <v>267.52999999999997</v>
      </c>
      <c r="C275" s="10">
        <f t="shared" si="4"/>
        <v>267.52337122624289</v>
      </c>
    </row>
    <row r="276" spans="1:3" x14ac:dyDescent="0.2">
      <c r="A276">
        <v>2710</v>
      </c>
      <c r="B276">
        <v>270.23</v>
      </c>
      <c r="C276" s="10">
        <f t="shared" si="4"/>
        <v>270.23126492323331</v>
      </c>
    </row>
    <row r="277" spans="1:3" x14ac:dyDescent="0.2">
      <c r="A277">
        <v>2720</v>
      </c>
      <c r="B277">
        <v>272.95999999999998</v>
      </c>
      <c r="C277" s="10">
        <f t="shared" si="4"/>
        <v>272.95895947929421</v>
      </c>
    </row>
    <row r="278" spans="1:3" x14ac:dyDescent="0.2">
      <c r="A278">
        <v>2730</v>
      </c>
      <c r="B278">
        <v>275.70999999999998</v>
      </c>
      <c r="C278" s="10">
        <f t="shared" si="4"/>
        <v>275.70654436152239</v>
      </c>
    </row>
    <row r="279" spans="1:3" x14ac:dyDescent="0.2">
      <c r="A279">
        <v>2740</v>
      </c>
      <c r="B279">
        <v>278.48</v>
      </c>
      <c r="C279" s="10">
        <f t="shared" si="4"/>
        <v>278.47410919214639</v>
      </c>
    </row>
    <row r="280" spans="1:3" x14ac:dyDescent="0.2">
      <c r="A280">
        <v>2750</v>
      </c>
      <c r="B280">
        <v>281.26</v>
      </c>
      <c r="C280" s="10">
        <f t="shared" si="4"/>
        <v>281.26174374835597</v>
      </c>
    </row>
    <row r="281" spans="1:3" x14ac:dyDescent="0.2">
      <c r="A281">
        <v>2760</v>
      </c>
      <c r="B281">
        <v>284.07</v>
      </c>
      <c r="C281" s="10">
        <f t="shared" si="4"/>
        <v>284.06953796213213</v>
      </c>
    </row>
    <row r="282" spans="1:3" x14ac:dyDescent="0.2">
      <c r="A282">
        <v>2770</v>
      </c>
      <c r="B282">
        <v>286.89999999999998</v>
      </c>
      <c r="C282" s="10">
        <f t="shared" si="4"/>
        <v>286.89758192007821</v>
      </c>
    </row>
    <row r="283" spans="1:3" x14ac:dyDescent="0.2">
      <c r="A283">
        <v>2780</v>
      </c>
      <c r="B283">
        <v>289.75</v>
      </c>
      <c r="C283" s="10">
        <f t="shared" si="4"/>
        <v>289.74596586325123</v>
      </c>
    </row>
    <row r="284" spans="1:3" x14ac:dyDescent="0.2">
      <c r="A284">
        <v>2790</v>
      </c>
      <c r="B284">
        <v>292.61</v>
      </c>
      <c r="C284" s="10">
        <f t="shared" si="4"/>
        <v>292.61478018699489</v>
      </c>
    </row>
    <row r="285" spans="1:3" x14ac:dyDescent="0.2">
      <c r="A285">
        <v>2800</v>
      </c>
      <c r="B285">
        <v>295.5</v>
      </c>
      <c r="C285" s="10">
        <f t="shared" si="4"/>
        <v>295.50411544077275</v>
      </c>
    </row>
    <row r="286" spans="1:3" x14ac:dyDescent="0.2">
      <c r="A286">
        <v>2810</v>
      </c>
      <c r="B286">
        <v>298.42</v>
      </c>
      <c r="C286" s="10">
        <f t="shared" si="4"/>
        <v>298.4140623280021</v>
      </c>
    </row>
    <row r="287" spans="1:3" x14ac:dyDescent="0.2">
      <c r="A287">
        <v>2820</v>
      </c>
      <c r="B287">
        <v>301.35000000000002</v>
      </c>
      <c r="C287" s="10">
        <f t="shared" si="4"/>
        <v>301.34471170588949</v>
      </c>
    </row>
    <row r="288" spans="1:3" x14ac:dyDescent="0.2">
      <c r="A288">
        <v>2830</v>
      </c>
      <c r="B288">
        <v>304.3</v>
      </c>
      <c r="C288" s="10">
        <f t="shared" si="4"/>
        <v>304.29615458526587</v>
      </c>
    </row>
    <row r="289" spans="1:3" x14ac:dyDescent="0.2">
      <c r="A289">
        <v>2840</v>
      </c>
      <c r="B289">
        <v>307.27</v>
      </c>
      <c r="C289" s="10">
        <f t="shared" si="4"/>
        <v>307.26848213042371</v>
      </c>
    </row>
    <row r="290" spans="1:3" x14ac:dyDescent="0.2">
      <c r="A290">
        <v>2850</v>
      </c>
      <c r="B290">
        <v>310.26</v>
      </c>
      <c r="C290" s="10">
        <f t="shared" si="4"/>
        <v>310.26178565895378</v>
      </c>
    </row>
    <row r="291" spans="1:3" x14ac:dyDescent="0.2">
      <c r="A291">
        <v>2860</v>
      </c>
      <c r="B291">
        <v>313.27999999999997</v>
      </c>
      <c r="C291" s="10">
        <f t="shared" si="4"/>
        <v>313.27615664158373</v>
      </c>
    </row>
    <row r="292" spans="1:3" x14ac:dyDescent="0.2">
      <c r="A292">
        <v>2870</v>
      </c>
      <c r="B292">
        <v>316.32</v>
      </c>
      <c r="C292" s="10">
        <f t="shared" si="4"/>
        <v>316.31168670201703</v>
      </c>
    </row>
    <row r="293" spans="1:3" x14ac:dyDescent="0.2">
      <c r="A293">
        <v>2880</v>
      </c>
      <c r="B293">
        <v>319.37</v>
      </c>
      <c r="C293" s="10">
        <f t="shared" si="4"/>
        <v>319.36846761677248</v>
      </c>
    </row>
    <row r="294" spans="1:3" x14ac:dyDescent="0.2">
      <c r="A294">
        <v>2890</v>
      </c>
      <c r="B294">
        <v>322.45</v>
      </c>
      <c r="C294" s="10">
        <f t="shared" si="4"/>
        <v>322.44659131502488</v>
      </c>
    </row>
    <row r="295" spans="1:3" x14ac:dyDescent="0.2">
      <c r="A295">
        <v>2900</v>
      </c>
      <c r="B295">
        <v>325.55</v>
      </c>
      <c r="C295" s="10">
        <f t="shared" si="4"/>
        <v>325.54614987844667</v>
      </c>
    </row>
    <row r="296" spans="1:3" x14ac:dyDescent="0.2">
      <c r="A296">
        <v>2910</v>
      </c>
      <c r="B296">
        <v>328.67</v>
      </c>
      <c r="C296" s="10">
        <f t="shared" si="4"/>
        <v>328.66723554104971</v>
      </c>
    </row>
    <row r="297" spans="1:3" x14ac:dyDescent="0.2">
      <c r="A297">
        <v>2920</v>
      </c>
      <c r="B297">
        <v>331.81</v>
      </c>
      <c r="C297" s="10">
        <f t="shared" si="4"/>
        <v>331.80994068902834</v>
      </c>
    </row>
    <row r="298" spans="1:3" x14ac:dyDescent="0.2">
      <c r="A298">
        <v>2930</v>
      </c>
      <c r="B298">
        <v>334.98</v>
      </c>
      <c r="C298" s="10">
        <f t="shared" si="4"/>
        <v>334.97435786060333</v>
      </c>
    </row>
    <row r="299" spans="1:3" x14ac:dyDescent="0.2">
      <c r="A299">
        <v>2940</v>
      </c>
      <c r="B299">
        <v>338.16</v>
      </c>
      <c r="C299" s="10">
        <f t="shared" si="4"/>
        <v>338.16057974586647</v>
      </c>
    </row>
    <row r="300" spans="1:3" x14ac:dyDescent="0.2">
      <c r="A300">
        <v>2950</v>
      </c>
      <c r="B300">
        <v>341.37</v>
      </c>
      <c r="C300" s="10">
        <f t="shared" si="4"/>
        <v>341.36869918662569</v>
      </c>
    </row>
    <row r="301" spans="1:3" x14ac:dyDescent="0.2">
      <c r="A301">
        <v>2960</v>
      </c>
      <c r="B301">
        <v>344.6</v>
      </c>
      <c r="C301" s="10">
        <f t="shared" si="4"/>
        <v>344.59880917625128</v>
      </c>
    </row>
    <row r="302" spans="1:3" x14ac:dyDescent="0.2">
      <c r="A302">
        <v>2970</v>
      </c>
      <c r="B302">
        <v>347.85</v>
      </c>
      <c r="C302" s="10">
        <f t="shared" si="4"/>
        <v>347.85100285952325</v>
      </c>
    </row>
    <row r="303" spans="1:3" x14ac:dyDescent="0.2">
      <c r="A303">
        <v>2980</v>
      </c>
      <c r="B303">
        <v>351.13</v>
      </c>
      <c r="C303" s="10">
        <f t="shared" si="4"/>
        <v>351.1253735324787</v>
      </c>
    </row>
    <row r="304" spans="1:3" x14ac:dyDescent="0.2">
      <c r="A304">
        <v>2990</v>
      </c>
      <c r="B304">
        <v>354.42</v>
      </c>
      <c r="C304" s="10">
        <f t="shared" si="4"/>
        <v>354.42201464226054</v>
      </c>
    </row>
    <row r="305" spans="1:3" x14ac:dyDescent="0.2">
      <c r="A305">
        <v>3000</v>
      </c>
      <c r="B305">
        <v>357.74</v>
      </c>
      <c r="C305" s="10">
        <f t="shared" si="4"/>
        <v>357.741019786967</v>
      </c>
    </row>
    <row r="306" spans="1:3" x14ac:dyDescent="0.2">
      <c r="A306">
        <v>3010</v>
      </c>
      <c r="B306">
        <v>361.08</v>
      </c>
      <c r="C306" s="10">
        <f t="shared" si="4"/>
        <v>361.08248271550161</v>
      </c>
    </row>
    <row r="307" spans="1:3" x14ac:dyDescent="0.2">
      <c r="A307">
        <v>3020</v>
      </c>
      <c r="B307">
        <v>364.45</v>
      </c>
      <c r="C307" s="10">
        <f t="shared" si="4"/>
        <v>364.44649732742442</v>
      </c>
    </row>
    <row r="308" spans="1:3" x14ac:dyDescent="0.2">
      <c r="A308">
        <v>3030</v>
      </c>
      <c r="B308">
        <v>367.83</v>
      </c>
      <c r="C308" s="10">
        <f t="shared" si="4"/>
        <v>367.83315767280357</v>
      </c>
    </row>
    <row r="309" spans="1:3" x14ac:dyDescent="0.2">
      <c r="A309">
        <v>3040</v>
      </c>
      <c r="B309">
        <v>371.25</v>
      </c>
      <c r="C309" s="10">
        <f t="shared" si="4"/>
        <v>371.24255795206813</v>
      </c>
    </row>
    <row r="310" spans="1:3" x14ac:dyDescent="0.2">
      <c r="A310">
        <v>3050</v>
      </c>
      <c r="B310">
        <v>374.68</v>
      </c>
      <c r="C310" s="10">
        <f t="shared" si="4"/>
        <v>374.67479251586121</v>
      </c>
    </row>
    <row r="311" spans="1:3" x14ac:dyDescent="0.2">
      <c r="A311">
        <v>3060</v>
      </c>
      <c r="B311">
        <v>378.13</v>
      </c>
      <c r="C311" s="10">
        <f t="shared" si="4"/>
        <v>378.12995586489473</v>
      </c>
    </row>
    <row r="312" spans="1:3" x14ac:dyDescent="0.2">
      <c r="A312">
        <v>3070</v>
      </c>
      <c r="B312">
        <v>381.61</v>
      </c>
      <c r="C312" s="10">
        <f t="shared" si="4"/>
        <v>381.60814264980343</v>
      </c>
    </row>
    <row r="313" spans="1:3" x14ac:dyDescent="0.2">
      <c r="A313">
        <v>3080</v>
      </c>
      <c r="B313">
        <v>385.11</v>
      </c>
      <c r="C313" s="10">
        <f t="shared" si="4"/>
        <v>385.10944767100182</v>
      </c>
    </row>
    <row r="314" spans="1:3" x14ac:dyDescent="0.2">
      <c r="A314">
        <v>3090</v>
      </c>
      <c r="B314">
        <v>388.63</v>
      </c>
      <c r="C314" s="10">
        <f t="shared" si="4"/>
        <v>388.63396587854004</v>
      </c>
    </row>
    <row r="315" spans="1:3" x14ac:dyDescent="0.2">
      <c r="A315">
        <v>3100</v>
      </c>
      <c r="B315">
        <v>392.18</v>
      </c>
      <c r="C315" s="10">
        <f t="shared" si="4"/>
        <v>392.18179237196142</v>
      </c>
    </row>
    <row r="316" spans="1:3" x14ac:dyDescent="0.2">
      <c r="A316">
        <v>3110</v>
      </c>
      <c r="B316">
        <v>395.75</v>
      </c>
      <c r="C316" s="10">
        <f t="shared" si="4"/>
        <v>395.75302240016094</v>
      </c>
    </row>
    <row r="317" spans="1:3" x14ac:dyDescent="0.2">
      <c r="A317">
        <v>3120</v>
      </c>
      <c r="B317">
        <v>399.35</v>
      </c>
      <c r="C317" s="10">
        <f t="shared" si="4"/>
        <v>399.34775136124392</v>
      </c>
    </row>
    <row r="318" spans="1:3" x14ac:dyDescent="0.2">
      <c r="A318">
        <v>3130</v>
      </c>
      <c r="B318">
        <v>402.96</v>
      </c>
      <c r="C318" s="10">
        <f t="shared" si="4"/>
        <v>402.96607480238629</v>
      </c>
    </row>
    <row r="319" spans="1:3" x14ac:dyDescent="0.2">
      <c r="A319">
        <v>3140</v>
      </c>
      <c r="B319">
        <v>406.61</v>
      </c>
      <c r="C319" s="10">
        <f t="shared" si="4"/>
        <v>406.60808841969435</v>
      </c>
    </row>
    <row r="320" spans="1:3" x14ac:dyDescent="0.2">
      <c r="A320">
        <v>3150</v>
      </c>
      <c r="B320">
        <v>410.28</v>
      </c>
      <c r="C320" s="10">
        <f t="shared" si="4"/>
        <v>410.27388805806737</v>
      </c>
    </row>
    <row r="321" spans="1:3" x14ac:dyDescent="0.2">
      <c r="A321">
        <v>3160</v>
      </c>
      <c r="B321">
        <v>413.96</v>
      </c>
      <c r="C321" s="10">
        <f t="shared" si="4"/>
        <v>413.96356971105899</v>
      </c>
    </row>
    <row r="322" spans="1:3" x14ac:dyDescent="0.2">
      <c r="A322">
        <v>3170</v>
      </c>
      <c r="B322">
        <v>417.68</v>
      </c>
      <c r="C322" s="10">
        <f t="shared" si="4"/>
        <v>417.67722952074053</v>
      </c>
    </row>
    <row r="323" spans="1:3" x14ac:dyDescent="0.2">
      <c r="A323">
        <v>3180</v>
      </c>
      <c r="B323">
        <v>421.41</v>
      </c>
      <c r="C323" s="10">
        <f t="shared" si="4"/>
        <v>421.41496377756442</v>
      </c>
    </row>
    <row r="324" spans="1:3" x14ac:dyDescent="0.2">
      <c r="A324">
        <v>3190</v>
      </c>
      <c r="B324">
        <v>425.18</v>
      </c>
      <c r="C324" s="10">
        <f t="shared" si="4"/>
        <v>425.17686892022982</v>
      </c>
    </row>
    <row r="325" spans="1:3" x14ac:dyDescent="0.2">
      <c r="A325">
        <v>3200</v>
      </c>
      <c r="B325">
        <v>428.97</v>
      </c>
      <c r="C325" s="10">
        <f t="shared" si="4"/>
        <v>428.96304153554689</v>
      </c>
    </row>
    <row r="326" spans="1:3" x14ac:dyDescent="0.2">
      <c r="A326">
        <v>3210</v>
      </c>
      <c r="B326">
        <v>432.77</v>
      </c>
      <c r="C326" s="10">
        <f t="shared" si="4"/>
        <v>432.77357835830384</v>
      </c>
    </row>
    <row r="327" spans="1:3" x14ac:dyDescent="0.2">
      <c r="A327">
        <v>3220</v>
      </c>
      <c r="B327">
        <v>436.61</v>
      </c>
      <c r="C327" s="10">
        <f t="shared" ref="C327:C390" si="5">$E$4*A327^6+$F$4*A327^5+$G$4*A327^4+$H$4*A327^3+$I$4*A327^2+$J$4*A327+$K$4</f>
        <v>436.60857627113359</v>
      </c>
    </row>
    <row r="328" spans="1:3" x14ac:dyDescent="0.2">
      <c r="A328">
        <v>3230</v>
      </c>
      <c r="B328">
        <v>440.47</v>
      </c>
      <c r="C328" s="10">
        <f t="shared" si="5"/>
        <v>440.46813230438181</v>
      </c>
    </row>
    <row r="329" spans="1:3" x14ac:dyDescent="0.2">
      <c r="A329">
        <v>3240</v>
      </c>
      <c r="B329">
        <v>444.35</v>
      </c>
      <c r="C329" s="10">
        <f t="shared" si="5"/>
        <v>444.35234363597544</v>
      </c>
    </row>
    <row r="330" spans="1:3" x14ac:dyDescent="0.2">
      <c r="A330">
        <v>3250</v>
      </c>
      <c r="B330">
        <v>448.26</v>
      </c>
      <c r="C330" s="10">
        <f t="shared" si="5"/>
        <v>448.26130759129217</v>
      </c>
    </row>
    <row r="331" spans="1:3" x14ac:dyDescent="0.2">
      <c r="A331">
        <v>3260</v>
      </c>
      <c r="B331">
        <v>452.19</v>
      </c>
      <c r="C331" s="10">
        <f t="shared" si="5"/>
        <v>452.19512164303057</v>
      </c>
    </row>
    <row r="332" spans="1:3" x14ac:dyDescent="0.2">
      <c r="A332">
        <v>3270</v>
      </c>
      <c r="B332">
        <v>456.15</v>
      </c>
      <c r="C332" s="10">
        <f t="shared" si="5"/>
        <v>456.15388341108167</v>
      </c>
    </row>
    <row r="333" spans="1:3" x14ac:dyDescent="0.2">
      <c r="A333">
        <v>3280</v>
      </c>
      <c r="B333">
        <v>460.14</v>
      </c>
      <c r="C333" s="10">
        <f t="shared" si="5"/>
        <v>460.13769066240002</v>
      </c>
    </row>
    <row r="334" spans="1:3" x14ac:dyDescent="0.2">
      <c r="A334">
        <v>3290</v>
      </c>
      <c r="B334">
        <v>464.15</v>
      </c>
      <c r="C334" s="10">
        <f t="shared" si="5"/>
        <v>464.14664131087699</v>
      </c>
    </row>
    <row r="335" spans="1:3" x14ac:dyDescent="0.2">
      <c r="A335">
        <v>3300</v>
      </c>
      <c r="B335">
        <v>468.18</v>
      </c>
      <c r="C335" s="10">
        <f t="shared" si="5"/>
        <v>468.18083341721371</v>
      </c>
    </row>
    <row r="336" spans="1:3" x14ac:dyDescent="0.2">
      <c r="A336">
        <v>3310</v>
      </c>
      <c r="B336">
        <v>472.24</v>
      </c>
      <c r="C336" s="10">
        <f t="shared" si="5"/>
        <v>472.24036518879598</v>
      </c>
    </row>
    <row r="337" spans="1:3" x14ac:dyDescent="0.2">
      <c r="A337">
        <v>3320</v>
      </c>
      <c r="B337">
        <v>476.32</v>
      </c>
      <c r="C337" s="10">
        <f t="shared" si="5"/>
        <v>476.32533497956882</v>
      </c>
    </row>
    <row r="338" spans="1:3" x14ac:dyDescent="0.2">
      <c r="A338">
        <v>3330</v>
      </c>
      <c r="B338">
        <v>480.44</v>
      </c>
      <c r="C338" s="10">
        <f t="shared" si="5"/>
        <v>480.43584128991228</v>
      </c>
    </row>
    <row r="339" spans="1:3" x14ac:dyDescent="0.2">
      <c r="A339">
        <v>3340</v>
      </c>
      <c r="B339">
        <v>484.57</v>
      </c>
      <c r="C339" s="10">
        <f t="shared" si="5"/>
        <v>484.57198276651872</v>
      </c>
    </row>
    <row r="340" spans="1:3" x14ac:dyDescent="0.2">
      <c r="A340">
        <v>3350</v>
      </c>
      <c r="B340">
        <v>488.73</v>
      </c>
      <c r="C340" s="10">
        <f t="shared" si="5"/>
        <v>488.73385820226969</v>
      </c>
    </row>
    <row r="341" spans="1:3" x14ac:dyDescent="0.2">
      <c r="A341">
        <v>3360</v>
      </c>
      <c r="B341">
        <v>492.92</v>
      </c>
      <c r="C341" s="10">
        <f t="shared" si="5"/>
        <v>492.9215665361142</v>
      </c>
    </row>
    <row r="342" spans="1:3" x14ac:dyDescent="0.2">
      <c r="A342">
        <v>3370</v>
      </c>
      <c r="B342">
        <v>497.13</v>
      </c>
      <c r="C342" s="10">
        <f t="shared" si="5"/>
        <v>497.13520685294833</v>
      </c>
    </row>
    <row r="343" spans="1:3" x14ac:dyDescent="0.2">
      <c r="A343">
        <v>3380</v>
      </c>
      <c r="B343">
        <v>501.38</v>
      </c>
      <c r="C343" s="10">
        <f t="shared" si="5"/>
        <v>501.37487838349455</v>
      </c>
    </row>
    <row r="344" spans="1:3" x14ac:dyDescent="0.2">
      <c r="A344">
        <v>3390</v>
      </c>
      <c r="B344">
        <v>505.64</v>
      </c>
      <c r="C344" s="10">
        <f t="shared" si="5"/>
        <v>505.64068050418285</v>
      </c>
    </row>
    <row r="345" spans="1:3" x14ac:dyDescent="0.2">
      <c r="A345">
        <v>3400</v>
      </c>
      <c r="B345">
        <v>509.93</v>
      </c>
      <c r="C345" s="10">
        <f t="shared" si="5"/>
        <v>509.93271273703164</v>
      </c>
    </row>
    <row r="346" spans="1:3" x14ac:dyDescent="0.2">
      <c r="A346">
        <v>3410</v>
      </c>
      <c r="B346">
        <v>514.25</v>
      </c>
      <c r="C346" s="10">
        <f t="shared" si="5"/>
        <v>514.25107474953074</v>
      </c>
    </row>
    <row r="347" spans="1:3" x14ac:dyDescent="0.2">
      <c r="A347">
        <v>3420</v>
      </c>
      <c r="B347">
        <v>518.6</v>
      </c>
      <c r="C347" s="10">
        <f t="shared" si="5"/>
        <v>518.59586635452399</v>
      </c>
    </row>
    <row r="348" spans="1:3" x14ac:dyDescent="0.2">
      <c r="A348">
        <v>3430</v>
      </c>
      <c r="B348">
        <v>522.97</v>
      </c>
      <c r="C348" s="10">
        <f t="shared" si="5"/>
        <v>522.96718751009337</v>
      </c>
    </row>
    <row r="349" spans="1:3" x14ac:dyDescent="0.2">
      <c r="A349">
        <v>3440</v>
      </c>
      <c r="B349">
        <v>527.37</v>
      </c>
      <c r="C349" s="10">
        <f t="shared" si="5"/>
        <v>527.3651383194433</v>
      </c>
    </row>
    <row r="350" spans="1:3" x14ac:dyDescent="0.2">
      <c r="A350">
        <v>3450</v>
      </c>
      <c r="B350">
        <v>531.79</v>
      </c>
      <c r="C350" s="10">
        <f t="shared" si="5"/>
        <v>531.78981903078693</v>
      </c>
    </row>
    <row r="351" spans="1:3" x14ac:dyDescent="0.2">
      <c r="A351">
        <v>3460</v>
      </c>
      <c r="B351">
        <v>536.25</v>
      </c>
      <c r="C351" s="10">
        <f t="shared" si="5"/>
        <v>536.24133003723136</v>
      </c>
    </row>
    <row r="352" spans="1:3" x14ac:dyDescent="0.2">
      <c r="A352">
        <v>3470</v>
      </c>
      <c r="B352">
        <v>540.72</v>
      </c>
      <c r="C352" s="10">
        <f t="shared" si="5"/>
        <v>540.71977187666596</v>
      </c>
    </row>
    <row r="353" spans="1:3" x14ac:dyDescent="0.2">
      <c r="A353">
        <v>3480</v>
      </c>
      <c r="B353">
        <v>545.23</v>
      </c>
      <c r="C353" s="10">
        <f t="shared" si="5"/>
        <v>545.22524523164918</v>
      </c>
    </row>
    <row r="354" spans="1:3" x14ac:dyDescent="0.2">
      <c r="A354">
        <v>3490</v>
      </c>
      <c r="B354">
        <v>549.76</v>
      </c>
      <c r="C354" s="10">
        <f t="shared" si="5"/>
        <v>549.75785092929777</v>
      </c>
    </row>
    <row r="355" spans="1:3" x14ac:dyDescent="0.2">
      <c r="A355">
        <v>3500</v>
      </c>
      <c r="B355">
        <v>554.30999999999995</v>
      </c>
      <c r="C355" s="10">
        <f t="shared" si="5"/>
        <v>554.31768994117658</v>
      </c>
    </row>
    <row r="356" spans="1:3" x14ac:dyDescent="0.2">
      <c r="A356">
        <v>3510</v>
      </c>
      <c r="B356">
        <v>558.91</v>
      </c>
      <c r="C356" s="10">
        <f t="shared" si="5"/>
        <v>558.90486338318794</v>
      </c>
    </row>
    <row r="357" spans="1:3" x14ac:dyDescent="0.2">
      <c r="A357">
        <v>3520</v>
      </c>
      <c r="B357">
        <v>563.52</v>
      </c>
      <c r="C357" s="10">
        <f t="shared" si="5"/>
        <v>563.5194725154638</v>
      </c>
    </row>
    <row r="358" spans="1:3" x14ac:dyDescent="0.2">
      <c r="A358">
        <v>3530</v>
      </c>
      <c r="B358">
        <v>568.16</v>
      </c>
      <c r="C358" s="10">
        <f t="shared" si="5"/>
        <v>568.16161874225725</v>
      </c>
    </row>
    <row r="359" spans="1:3" x14ac:dyDescent="0.2">
      <c r="A359">
        <v>3540</v>
      </c>
      <c r="B359">
        <v>572.83000000000004</v>
      </c>
      <c r="C359" s="10">
        <f t="shared" si="5"/>
        <v>572.83140361183473</v>
      </c>
    </row>
    <row r="360" spans="1:3" x14ac:dyDescent="0.2">
      <c r="A360">
        <v>3550</v>
      </c>
      <c r="B360">
        <v>577.53</v>
      </c>
      <c r="C360" s="10">
        <f t="shared" si="5"/>
        <v>577.52892881637047</v>
      </c>
    </row>
    <row r="361" spans="1:3" x14ac:dyDescent="0.2">
      <c r="A361">
        <v>3560</v>
      </c>
      <c r="B361">
        <v>582.25</v>
      </c>
      <c r="C361" s="10">
        <f t="shared" si="5"/>
        <v>582.25429619184013</v>
      </c>
    </row>
    <row r="362" spans="1:3" x14ac:dyDescent="0.2">
      <c r="A362">
        <v>3570</v>
      </c>
      <c r="B362">
        <v>587.01</v>
      </c>
      <c r="C362" s="10">
        <f t="shared" si="5"/>
        <v>587.00760771791602</v>
      </c>
    </row>
    <row r="363" spans="1:3" x14ac:dyDescent="0.2">
      <c r="A363">
        <v>3580</v>
      </c>
      <c r="B363">
        <v>591.79</v>
      </c>
      <c r="C363" s="10">
        <f t="shared" si="5"/>
        <v>591.78896551786352</v>
      </c>
    </row>
    <row r="364" spans="1:3" x14ac:dyDescent="0.2">
      <c r="A364">
        <v>3590</v>
      </c>
      <c r="B364">
        <v>596.6</v>
      </c>
      <c r="C364" s="10">
        <f t="shared" si="5"/>
        <v>596.59847185843716</v>
      </c>
    </row>
    <row r="365" spans="1:3" x14ac:dyDescent="0.2">
      <c r="A365">
        <v>3600</v>
      </c>
      <c r="B365">
        <v>601.42999999999995</v>
      </c>
      <c r="C365" s="10">
        <f t="shared" si="5"/>
        <v>601.43622914977823</v>
      </c>
    </row>
    <row r="366" spans="1:3" x14ac:dyDescent="0.2">
      <c r="A366">
        <v>3610</v>
      </c>
      <c r="B366">
        <v>606.29999999999995</v>
      </c>
      <c r="C366" s="10">
        <f t="shared" si="5"/>
        <v>606.30233994531386</v>
      </c>
    </row>
    <row r="367" spans="1:3" x14ac:dyDescent="0.2">
      <c r="A367">
        <v>3620</v>
      </c>
      <c r="B367">
        <v>611.20000000000005</v>
      </c>
      <c r="C367" s="10">
        <f t="shared" si="5"/>
        <v>611.19690694165513</v>
      </c>
    </row>
    <row r="368" spans="1:3" x14ac:dyDescent="0.2">
      <c r="A368">
        <v>3630</v>
      </c>
      <c r="B368">
        <v>616.12</v>
      </c>
      <c r="C368" s="10">
        <f t="shared" si="5"/>
        <v>616.12003297849765</v>
      </c>
    </row>
    <row r="369" spans="1:3" x14ac:dyDescent="0.2">
      <c r="A369">
        <v>3640</v>
      </c>
      <c r="B369">
        <v>621.07000000000005</v>
      </c>
      <c r="C369" s="10">
        <f t="shared" si="5"/>
        <v>621.0718210385221</v>
      </c>
    </row>
    <row r="370" spans="1:3" x14ac:dyDescent="0.2">
      <c r="A370">
        <v>3650</v>
      </c>
      <c r="B370">
        <v>626.04999999999995</v>
      </c>
      <c r="C370" s="10">
        <f t="shared" si="5"/>
        <v>626.05237424729592</v>
      </c>
    </row>
    <row r="371" spans="1:3" x14ac:dyDescent="0.2">
      <c r="A371">
        <v>3660</v>
      </c>
      <c r="B371">
        <v>631.05999999999995</v>
      </c>
      <c r="C371" s="10">
        <f t="shared" si="5"/>
        <v>631.06179587317547</v>
      </c>
    </row>
    <row r="372" spans="1:3" x14ac:dyDescent="0.2">
      <c r="A372">
        <v>3670</v>
      </c>
      <c r="B372">
        <v>636.1</v>
      </c>
      <c r="C372" s="10">
        <f t="shared" si="5"/>
        <v>636.10018932720914</v>
      </c>
    </row>
    <row r="373" spans="1:3" x14ac:dyDescent="0.2">
      <c r="A373">
        <v>3680</v>
      </c>
      <c r="B373">
        <v>641.16999999999996</v>
      </c>
      <c r="C373" s="10">
        <f t="shared" si="5"/>
        <v>641.16765816304144</v>
      </c>
    </row>
    <row r="374" spans="1:3" x14ac:dyDescent="0.2">
      <c r="A374">
        <v>3690</v>
      </c>
      <c r="B374">
        <v>646.26</v>
      </c>
      <c r="C374" s="10">
        <f t="shared" si="5"/>
        <v>646.26430607681777</v>
      </c>
    </row>
    <row r="375" spans="1:3" x14ac:dyDescent="0.2">
      <c r="A375">
        <v>3700</v>
      </c>
      <c r="B375">
        <v>651.39</v>
      </c>
      <c r="C375" s="10">
        <f t="shared" si="5"/>
        <v>651.39023690709007</v>
      </c>
    </row>
    <row r="376" spans="1:3" x14ac:dyDescent="0.2">
      <c r="A376">
        <v>3710</v>
      </c>
      <c r="B376">
        <v>656.55</v>
      </c>
      <c r="C376" s="10">
        <f t="shared" si="5"/>
        <v>656.54555463472263</v>
      </c>
    </row>
    <row r="377" spans="1:3" x14ac:dyDescent="0.2">
      <c r="A377">
        <v>3720</v>
      </c>
      <c r="B377">
        <v>661.73</v>
      </c>
      <c r="C377" s="10">
        <f t="shared" si="5"/>
        <v>661.73036338279996</v>
      </c>
    </row>
    <row r="378" spans="1:3" x14ac:dyDescent="0.2">
      <c r="A378">
        <v>3730</v>
      </c>
      <c r="B378">
        <v>666.95</v>
      </c>
      <c r="C378" s="10">
        <f t="shared" si="5"/>
        <v>666.94476741653466</v>
      </c>
    </row>
    <row r="379" spans="1:3" x14ac:dyDescent="0.2">
      <c r="A379">
        <v>3740</v>
      </c>
      <c r="B379">
        <v>672.19</v>
      </c>
      <c r="C379" s="10">
        <f t="shared" si="5"/>
        <v>672.18887114317499</v>
      </c>
    </row>
    <row r="380" spans="1:3" x14ac:dyDescent="0.2">
      <c r="A380">
        <v>3750</v>
      </c>
      <c r="B380">
        <v>677.46</v>
      </c>
      <c r="C380" s="10">
        <f t="shared" si="5"/>
        <v>677.46277911191669</v>
      </c>
    </row>
    <row r="381" spans="1:3" x14ac:dyDescent="0.2">
      <c r="A381">
        <v>3760</v>
      </c>
      <c r="B381">
        <v>682.76</v>
      </c>
      <c r="C381" s="10">
        <f t="shared" si="5"/>
        <v>682.76659601381118</v>
      </c>
    </row>
    <row r="382" spans="1:3" x14ac:dyDescent="0.2">
      <c r="A382">
        <v>3770</v>
      </c>
      <c r="B382">
        <v>688.1</v>
      </c>
      <c r="C382" s="10">
        <f t="shared" si="5"/>
        <v>688.10042668167785</v>
      </c>
    </row>
    <row r="383" spans="1:3" x14ac:dyDescent="0.2">
      <c r="A383">
        <v>3780</v>
      </c>
      <c r="B383">
        <v>693.47</v>
      </c>
      <c r="C383" s="10">
        <f t="shared" si="5"/>
        <v>693.46437609001589</v>
      </c>
    </row>
    <row r="384" spans="1:3" x14ac:dyDescent="0.2">
      <c r="A384">
        <v>3790</v>
      </c>
      <c r="B384">
        <v>698.86</v>
      </c>
      <c r="C384" s="10">
        <f t="shared" si="5"/>
        <v>698.8585493549167</v>
      </c>
    </row>
    <row r="385" spans="1:3" x14ac:dyDescent="0.2">
      <c r="A385">
        <v>3800</v>
      </c>
      <c r="B385">
        <v>704.29</v>
      </c>
      <c r="C385" s="10">
        <f t="shared" si="5"/>
        <v>704.28305173397825</v>
      </c>
    </row>
    <row r="386" spans="1:3" x14ac:dyDescent="0.2">
      <c r="A386">
        <v>3810</v>
      </c>
      <c r="B386">
        <v>709.74</v>
      </c>
      <c r="C386" s="10">
        <f t="shared" si="5"/>
        <v>709.73798862621845</v>
      </c>
    </row>
    <row r="387" spans="1:3" x14ac:dyDescent="0.2">
      <c r="A387">
        <v>3820</v>
      </c>
      <c r="B387">
        <v>715.22</v>
      </c>
      <c r="C387" s="10">
        <f t="shared" si="5"/>
        <v>715.22346557199091</v>
      </c>
    </row>
    <row r="388" spans="1:3" x14ac:dyDescent="0.2">
      <c r="A388">
        <v>3830</v>
      </c>
      <c r="B388">
        <v>720.74</v>
      </c>
      <c r="C388" s="10">
        <f t="shared" si="5"/>
        <v>720.73958825290117</v>
      </c>
    </row>
    <row r="389" spans="1:3" x14ac:dyDescent="0.2">
      <c r="A389">
        <v>3840</v>
      </c>
      <c r="B389">
        <v>726.29</v>
      </c>
      <c r="C389" s="10">
        <f t="shared" si="5"/>
        <v>726.28646249172277</v>
      </c>
    </row>
    <row r="390" spans="1:3" x14ac:dyDescent="0.2">
      <c r="A390">
        <v>3850</v>
      </c>
      <c r="B390">
        <v>731.86</v>
      </c>
      <c r="C390" s="10">
        <f t="shared" si="5"/>
        <v>731.86419425231509</v>
      </c>
    </row>
    <row r="391" spans="1:3" x14ac:dyDescent="0.2">
      <c r="A391">
        <v>3860</v>
      </c>
      <c r="B391">
        <v>737.47</v>
      </c>
      <c r="C391" s="10">
        <f t="shared" ref="C391:C454" si="6">$E$4*A391^6+$F$4*A391^5+$G$4*A391^4+$H$4*A391^3+$I$4*A391^2+$J$4*A391+$K$4</f>
        <v>737.4728896395427</v>
      </c>
    </row>
    <row r="392" spans="1:3" x14ac:dyDescent="0.2">
      <c r="A392">
        <v>3870</v>
      </c>
      <c r="B392">
        <v>743.11</v>
      </c>
      <c r="C392" s="10">
        <f t="shared" si="6"/>
        <v>743.11265489919299</v>
      </c>
    </row>
    <row r="393" spans="1:3" x14ac:dyDescent="0.2">
      <c r="A393">
        <v>3880</v>
      </c>
      <c r="B393">
        <v>748.78</v>
      </c>
      <c r="C393" s="10">
        <f t="shared" si="6"/>
        <v>748.783596417897</v>
      </c>
    </row>
    <row r="394" spans="1:3" x14ac:dyDescent="0.2">
      <c r="A394">
        <v>3890</v>
      </c>
      <c r="B394">
        <v>754.48</v>
      </c>
      <c r="C394" s="10">
        <f t="shared" si="6"/>
        <v>754.48582072305044</v>
      </c>
    </row>
    <row r="395" spans="1:3" x14ac:dyDescent="0.2">
      <c r="A395">
        <v>3900</v>
      </c>
      <c r="B395">
        <v>760.22</v>
      </c>
      <c r="C395" s="10">
        <f t="shared" si="6"/>
        <v>760.21943448273441</v>
      </c>
    </row>
    <row r="396" spans="1:3" x14ac:dyDescent="0.2">
      <c r="A396">
        <v>3910</v>
      </c>
      <c r="B396">
        <v>765.99</v>
      </c>
      <c r="C396" s="10">
        <f t="shared" si="6"/>
        <v>765.98454450563918</v>
      </c>
    </row>
    <row r="397" spans="1:3" x14ac:dyDescent="0.2">
      <c r="A397">
        <v>3920</v>
      </c>
      <c r="B397">
        <v>771.78</v>
      </c>
      <c r="C397" s="10">
        <f t="shared" si="6"/>
        <v>771.78125774098589</v>
      </c>
    </row>
    <row r="398" spans="1:3" x14ac:dyDescent="0.2">
      <c r="A398">
        <v>3930</v>
      </c>
      <c r="B398">
        <v>777.61</v>
      </c>
      <c r="C398" s="10">
        <f t="shared" si="6"/>
        <v>777.60968127845138</v>
      </c>
    </row>
    <row r="399" spans="1:3" x14ac:dyDescent="0.2">
      <c r="A399">
        <v>3940</v>
      </c>
      <c r="B399">
        <v>783.47</v>
      </c>
      <c r="C399" s="10">
        <f t="shared" si="6"/>
        <v>783.46992234809329</v>
      </c>
    </row>
    <row r="400" spans="1:3" x14ac:dyDescent="0.2">
      <c r="A400">
        <v>3950</v>
      </c>
      <c r="B400">
        <v>789.36</v>
      </c>
      <c r="C400" s="10">
        <f t="shared" si="6"/>
        <v>789.36208832027489</v>
      </c>
    </row>
    <row r="401" spans="1:3" x14ac:dyDescent="0.2">
      <c r="A401">
        <v>3960</v>
      </c>
      <c r="B401">
        <v>795.28</v>
      </c>
      <c r="C401" s="10">
        <f t="shared" si="6"/>
        <v>795.28628670559146</v>
      </c>
    </row>
    <row r="402" spans="1:3" x14ac:dyDescent="0.2">
      <c r="A402">
        <v>3970</v>
      </c>
      <c r="B402">
        <v>801.24</v>
      </c>
      <c r="C402" s="10">
        <f t="shared" si="6"/>
        <v>801.24262515479893</v>
      </c>
    </row>
    <row r="403" spans="1:3" x14ac:dyDescent="0.2">
      <c r="A403">
        <v>3980</v>
      </c>
      <c r="B403">
        <v>807.23</v>
      </c>
      <c r="C403" s="10">
        <f t="shared" si="6"/>
        <v>807.23121145873995</v>
      </c>
    </row>
    <row r="404" spans="1:3" x14ac:dyDescent="0.2">
      <c r="A404">
        <v>3990</v>
      </c>
      <c r="B404">
        <v>813.25</v>
      </c>
      <c r="C404" s="10">
        <f t="shared" si="6"/>
        <v>813.25215354827435</v>
      </c>
    </row>
    <row r="405" spans="1:3" x14ac:dyDescent="0.2">
      <c r="A405">
        <v>4000</v>
      </c>
      <c r="B405">
        <v>819.3</v>
      </c>
      <c r="C405" s="10">
        <f t="shared" si="6"/>
        <v>819.30555949420727</v>
      </c>
    </row>
    <row r="406" spans="1:3" x14ac:dyDescent="0.2">
      <c r="A406">
        <v>4010</v>
      </c>
      <c r="B406">
        <v>825.39</v>
      </c>
      <c r="C406" s="10">
        <f t="shared" si="6"/>
        <v>825.39153750722085</v>
      </c>
    </row>
    <row r="407" spans="1:3" x14ac:dyDescent="0.2">
      <c r="A407">
        <v>4020</v>
      </c>
      <c r="B407">
        <v>831.51</v>
      </c>
      <c r="C407" s="10">
        <f t="shared" si="6"/>
        <v>831.51019593780507</v>
      </c>
    </row>
    <row r="408" spans="1:3" x14ac:dyDescent="0.2">
      <c r="A408">
        <v>4030</v>
      </c>
      <c r="B408">
        <v>837.66</v>
      </c>
      <c r="C408" s="10">
        <f t="shared" si="6"/>
        <v>837.66164327618924</v>
      </c>
    </row>
    <row r="409" spans="1:3" x14ac:dyDescent="0.2">
      <c r="A409">
        <v>4040</v>
      </c>
      <c r="B409">
        <v>843.85</v>
      </c>
      <c r="C409" s="10">
        <f t="shared" si="6"/>
        <v>843.84598815227571</v>
      </c>
    </row>
    <row r="410" spans="1:3" x14ac:dyDescent="0.2">
      <c r="A410">
        <v>4050</v>
      </c>
      <c r="B410">
        <v>850.06</v>
      </c>
      <c r="C410" s="10">
        <f t="shared" si="6"/>
        <v>850.06333933557289</v>
      </c>
    </row>
    <row r="411" spans="1:3" x14ac:dyDescent="0.2">
      <c r="A411">
        <v>4060</v>
      </c>
      <c r="B411">
        <v>856.31</v>
      </c>
      <c r="C411" s="10">
        <f t="shared" si="6"/>
        <v>856.3138057351299</v>
      </c>
    </row>
    <row r="412" spans="1:3" x14ac:dyDescent="0.2">
      <c r="A412">
        <v>4070</v>
      </c>
      <c r="B412">
        <v>862.6</v>
      </c>
      <c r="C412" s="10">
        <f t="shared" si="6"/>
        <v>862.59749639947142</v>
      </c>
    </row>
    <row r="413" spans="1:3" x14ac:dyDescent="0.2">
      <c r="A413">
        <v>4080</v>
      </c>
      <c r="B413">
        <v>868.91</v>
      </c>
      <c r="C413" s="10">
        <f t="shared" si="6"/>
        <v>868.91452051653494</v>
      </c>
    </row>
    <row r="414" spans="1:3" x14ac:dyDescent="0.2">
      <c r="A414">
        <v>4090</v>
      </c>
      <c r="B414">
        <v>875.27</v>
      </c>
      <c r="C414" s="10">
        <f t="shared" si="6"/>
        <v>875.2649874136057</v>
      </c>
    </row>
    <row r="415" spans="1:3" x14ac:dyDescent="0.2">
      <c r="A415">
        <v>4100</v>
      </c>
      <c r="B415">
        <v>881.65</v>
      </c>
      <c r="C415" s="10">
        <f t="shared" si="6"/>
        <v>881.64900655725626</v>
      </c>
    </row>
    <row r="416" spans="1:3" x14ac:dyDescent="0.2">
      <c r="A416">
        <v>4110</v>
      </c>
      <c r="B416">
        <v>888.07</v>
      </c>
      <c r="C416" s="10">
        <f t="shared" si="6"/>
        <v>888.0666875532836</v>
      </c>
    </row>
    <row r="417" spans="1:3" x14ac:dyDescent="0.2">
      <c r="A417">
        <v>4120</v>
      </c>
      <c r="B417">
        <v>894.51</v>
      </c>
      <c r="C417" s="10">
        <f t="shared" si="6"/>
        <v>894.51814014664899</v>
      </c>
    </row>
    <row r="418" spans="1:3" x14ac:dyDescent="0.2">
      <c r="A418">
        <v>4130</v>
      </c>
      <c r="B418">
        <v>901</v>
      </c>
      <c r="C418" s="10">
        <f t="shared" si="6"/>
        <v>901.00347422141783</v>
      </c>
    </row>
    <row r="419" spans="1:3" x14ac:dyDescent="0.2">
      <c r="A419">
        <v>4140</v>
      </c>
      <c r="B419">
        <v>907.52</v>
      </c>
      <c r="C419" s="10">
        <f t="shared" si="6"/>
        <v>907.52279980070091</v>
      </c>
    </row>
    <row r="420" spans="1:3" x14ac:dyDescent="0.2">
      <c r="A420">
        <v>4150</v>
      </c>
      <c r="B420">
        <v>914.07</v>
      </c>
      <c r="C420" s="10">
        <f t="shared" si="6"/>
        <v>914.07622704659502</v>
      </c>
    </row>
    <row r="421" spans="1:3" x14ac:dyDescent="0.2">
      <c r="A421">
        <v>4160</v>
      </c>
      <c r="B421">
        <v>920.67</v>
      </c>
      <c r="C421" s="10">
        <f t="shared" si="6"/>
        <v>920.66386626012707</v>
      </c>
    </row>
    <row r="422" spans="1:3" x14ac:dyDescent="0.2">
      <c r="A422">
        <v>4170</v>
      </c>
      <c r="B422">
        <v>927.28</v>
      </c>
      <c r="C422" s="10">
        <f t="shared" si="6"/>
        <v>927.28582788119547</v>
      </c>
    </row>
    <row r="423" spans="1:3" x14ac:dyDescent="0.2">
      <c r="A423">
        <v>4180</v>
      </c>
      <c r="B423">
        <v>933.94</v>
      </c>
      <c r="C423" s="10">
        <f t="shared" si="6"/>
        <v>933.94222248851599</v>
      </c>
    </row>
    <row r="424" spans="1:3" x14ac:dyDescent="0.2">
      <c r="A424">
        <v>4190</v>
      </c>
      <c r="B424">
        <v>940.64</v>
      </c>
      <c r="C424" s="10">
        <f t="shared" si="6"/>
        <v>940.63316079956519</v>
      </c>
    </row>
    <row r="425" spans="1:3" x14ac:dyDescent="0.2">
      <c r="A425">
        <v>4200</v>
      </c>
      <c r="B425">
        <v>947.36</v>
      </c>
      <c r="C425" s="10">
        <f t="shared" si="6"/>
        <v>947.35875367052665</v>
      </c>
    </row>
    <row r="426" spans="1:3" x14ac:dyDescent="0.2">
      <c r="A426">
        <v>4210</v>
      </c>
      <c r="B426">
        <v>954.12</v>
      </c>
      <c r="C426" s="10">
        <f t="shared" si="6"/>
        <v>954.11911209623804</v>
      </c>
    </row>
    <row r="427" spans="1:3" x14ac:dyDescent="0.2">
      <c r="A427">
        <v>4220</v>
      </c>
      <c r="B427">
        <v>960.91</v>
      </c>
      <c r="C427" s="10">
        <f t="shared" si="6"/>
        <v>960.91434721013741</v>
      </c>
    </row>
    <row r="428" spans="1:3" x14ac:dyDescent="0.2">
      <c r="A428">
        <v>4230</v>
      </c>
      <c r="B428">
        <v>967.75</v>
      </c>
      <c r="C428" s="10">
        <f t="shared" si="6"/>
        <v>967.74457028421136</v>
      </c>
    </row>
    <row r="429" spans="1:3" x14ac:dyDescent="0.2">
      <c r="A429">
        <v>4240</v>
      </c>
      <c r="B429">
        <v>974.61</v>
      </c>
      <c r="C429" s="10">
        <f t="shared" si="6"/>
        <v>974.60989272894517</v>
      </c>
    </row>
    <row r="430" spans="1:3" x14ac:dyDescent="0.2">
      <c r="A430">
        <v>4250</v>
      </c>
      <c r="B430">
        <v>981.51</v>
      </c>
      <c r="C430" s="10">
        <f t="shared" si="6"/>
        <v>981.51042609327055</v>
      </c>
    </row>
    <row r="431" spans="1:3" x14ac:dyDescent="0.2">
      <c r="A431">
        <v>4260</v>
      </c>
      <c r="B431">
        <v>988.44</v>
      </c>
      <c r="C431" s="10">
        <f t="shared" si="6"/>
        <v>988.44628206451739</v>
      </c>
    </row>
    <row r="432" spans="1:3" x14ac:dyDescent="0.2">
      <c r="A432">
        <v>4270</v>
      </c>
      <c r="B432">
        <v>995.42</v>
      </c>
      <c r="C432" s="10">
        <f t="shared" si="6"/>
        <v>995.41757246836551</v>
      </c>
    </row>
    <row r="433" spans="1:3" x14ac:dyDescent="0.2">
      <c r="A433">
        <v>4280</v>
      </c>
      <c r="B433">
        <v>1002.43</v>
      </c>
      <c r="C433" s="10">
        <f t="shared" si="6"/>
        <v>1002.4244092687952</v>
      </c>
    </row>
    <row r="434" spans="1:3" x14ac:dyDescent="0.2">
      <c r="A434">
        <v>4290</v>
      </c>
      <c r="B434">
        <v>1009.47</v>
      </c>
      <c r="C434" s="10">
        <f t="shared" si="6"/>
        <v>1009.4669045680411</v>
      </c>
    </row>
    <row r="435" spans="1:3" x14ac:dyDescent="0.2">
      <c r="A435">
        <v>4300</v>
      </c>
      <c r="B435">
        <v>1016.54</v>
      </c>
      <c r="C435" s="10">
        <f t="shared" si="6"/>
        <v>1016.5451706065459</v>
      </c>
    </row>
    <row r="436" spans="1:3" x14ac:dyDescent="0.2">
      <c r="A436">
        <v>4310</v>
      </c>
      <c r="B436">
        <v>1023.66</v>
      </c>
      <c r="C436" s="10">
        <f t="shared" si="6"/>
        <v>1023.6593197629143</v>
      </c>
    </row>
    <row r="437" spans="1:3" x14ac:dyDescent="0.2">
      <c r="A437">
        <v>4320</v>
      </c>
      <c r="B437">
        <v>1030.81</v>
      </c>
      <c r="C437" s="10">
        <f t="shared" si="6"/>
        <v>1030.8094645538695</v>
      </c>
    </row>
    <row r="438" spans="1:3" x14ac:dyDescent="0.2">
      <c r="A438">
        <v>4330</v>
      </c>
      <c r="B438">
        <v>1037.99</v>
      </c>
      <c r="C438" s="10">
        <f t="shared" si="6"/>
        <v>1037.9957176342073</v>
      </c>
    </row>
    <row r="439" spans="1:3" x14ac:dyDescent="0.2">
      <c r="A439">
        <v>4340</v>
      </c>
      <c r="B439">
        <v>1045.22</v>
      </c>
      <c r="C439" s="10">
        <f t="shared" si="6"/>
        <v>1045.218191796755</v>
      </c>
    </row>
    <row r="440" spans="1:3" x14ac:dyDescent="0.2">
      <c r="A440">
        <v>4350</v>
      </c>
      <c r="B440">
        <v>1052.47</v>
      </c>
      <c r="C440" s="10">
        <f t="shared" si="6"/>
        <v>1052.476999972328</v>
      </c>
    </row>
    <row r="441" spans="1:3" x14ac:dyDescent="0.2">
      <c r="A441">
        <v>4360</v>
      </c>
      <c r="B441">
        <v>1059.77</v>
      </c>
      <c r="C441" s="10">
        <f t="shared" si="6"/>
        <v>1059.7722552296889</v>
      </c>
    </row>
    <row r="442" spans="1:3" x14ac:dyDescent="0.2">
      <c r="A442">
        <v>4370</v>
      </c>
      <c r="B442">
        <v>1067.0999999999999</v>
      </c>
      <c r="C442" s="10">
        <f t="shared" si="6"/>
        <v>1067.1040707755055</v>
      </c>
    </row>
    <row r="443" spans="1:3" x14ac:dyDescent="0.2">
      <c r="A443">
        <v>4380</v>
      </c>
      <c r="B443">
        <v>1074.47</v>
      </c>
      <c r="C443" s="10">
        <f t="shared" si="6"/>
        <v>1074.4725599543133</v>
      </c>
    </row>
    <row r="444" spans="1:3" x14ac:dyDescent="0.2">
      <c r="A444">
        <v>4390</v>
      </c>
      <c r="B444">
        <v>1081.8800000000001</v>
      </c>
      <c r="C444" s="10">
        <f t="shared" si="6"/>
        <v>1081.8778362484743</v>
      </c>
    </row>
    <row r="445" spans="1:3" x14ac:dyDescent="0.2">
      <c r="A445">
        <v>4400</v>
      </c>
      <c r="B445">
        <v>1089.32</v>
      </c>
      <c r="C445" s="10">
        <f t="shared" si="6"/>
        <v>1089.320013278139</v>
      </c>
    </row>
    <row r="446" spans="1:3" x14ac:dyDescent="0.2">
      <c r="A446">
        <v>4410</v>
      </c>
      <c r="B446">
        <v>1096.8</v>
      </c>
      <c r="C446" s="10">
        <f t="shared" si="6"/>
        <v>1096.79920480121</v>
      </c>
    </row>
    <row r="447" spans="1:3" x14ac:dyDescent="0.2">
      <c r="A447">
        <v>4420</v>
      </c>
      <c r="B447">
        <v>1104.31</v>
      </c>
      <c r="C447" s="10">
        <f t="shared" si="6"/>
        <v>1104.3155247133047</v>
      </c>
    </row>
    <row r="448" spans="1:3" x14ac:dyDescent="0.2">
      <c r="A448">
        <v>4430</v>
      </c>
      <c r="B448">
        <v>1111.8699999999999</v>
      </c>
      <c r="C448" s="10">
        <f t="shared" si="6"/>
        <v>1111.8690870477187</v>
      </c>
    </row>
    <row r="449" spans="1:3" x14ac:dyDescent="0.2">
      <c r="A449">
        <v>4440</v>
      </c>
      <c r="B449">
        <v>1119.46</v>
      </c>
      <c r="C449" s="10">
        <f t="shared" si="6"/>
        <v>1119.4600059753921</v>
      </c>
    </row>
    <row r="450" spans="1:3" x14ac:dyDescent="0.2">
      <c r="A450">
        <v>4450</v>
      </c>
      <c r="B450">
        <v>1127.0899999999999</v>
      </c>
      <c r="C450" s="10">
        <f t="shared" si="6"/>
        <v>1127.0883958048748</v>
      </c>
    </row>
    <row r="451" spans="1:3" x14ac:dyDescent="0.2">
      <c r="A451">
        <v>4460</v>
      </c>
      <c r="B451">
        <v>1134.75</v>
      </c>
      <c r="C451" s="10">
        <f t="shared" si="6"/>
        <v>1134.7543709822914</v>
      </c>
    </row>
    <row r="452" spans="1:3" x14ac:dyDescent="0.2">
      <c r="A452">
        <v>4470</v>
      </c>
      <c r="B452">
        <v>1142.46</v>
      </c>
      <c r="C452" s="10">
        <f t="shared" si="6"/>
        <v>1142.4580460913116</v>
      </c>
    </row>
    <row r="453" spans="1:3" x14ac:dyDescent="0.2">
      <c r="A453">
        <v>4480</v>
      </c>
      <c r="B453">
        <v>1150.2</v>
      </c>
      <c r="C453" s="10">
        <f t="shared" si="6"/>
        <v>1150.1995358531155</v>
      </c>
    </row>
    <row r="454" spans="1:3" x14ac:dyDescent="0.2">
      <c r="A454">
        <v>4490</v>
      </c>
      <c r="B454">
        <v>1157.98</v>
      </c>
      <c r="C454" s="10">
        <f t="shared" si="6"/>
        <v>1157.9789551263643</v>
      </c>
    </row>
    <row r="455" spans="1:3" x14ac:dyDescent="0.2">
      <c r="A455">
        <v>4500</v>
      </c>
      <c r="B455">
        <v>1165.8</v>
      </c>
      <c r="C455" s="10">
        <f t="shared" ref="C455:C505" si="7">$E$4*A455^6+$F$4*A455^5+$G$4*A455^4+$H$4*A455^3+$I$4*A455^2+$J$4*A455+$K$4</f>
        <v>1165.7964189071688</v>
      </c>
    </row>
    <row r="456" spans="1:3" x14ac:dyDescent="0.2">
      <c r="A456">
        <v>4510</v>
      </c>
      <c r="B456">
        <v>1173.6500000000001</v>
      </c>
      <c r="C456" s="10">
        <f t="shared" si="7"/>
        <v>1173.6520423290615</v>
      </c>
    </row>
    <row r="457" spans="1:3" x14ac:dyDescent="0.2">
      <c r="A457">
        <v>4520</v>
      </c>
      <c r="B457">
        <v>1181.55</v>
      </c>
      <c r="C457" s="10">
        <f t="shared" si="7"/>
        <v>1181.5459406629659</v>
      </c>
    </row>
    <row r="458" spans="1:3" x14ac:dyDescent="0.2">
      <c r="A458">
        <v>4530</v>
      </c>
      <c r="B458">
        <v>1189.48</v>
      </c>
      <c r="C458" s="10">
        <f t="shared" si="7"/>
        <v>1189.4782293171704</v>
      </c>
    </row>
    <row r="459" spans="1:3" x14ac:dyDescent="0.2">
      <c r="A459">
        <v>4540</v>
      </c>
      <c r="B459">
        <v>1197.45</v>
      </c>
      <c r="C459" s="10">
        <f t="shared" si="7"/>
        <v>1197.449023837301</v>
      </c>
    </row>
    <row r="460" spans="1:3" x14ac:dyDescent="0.2">
      <c r="A460">
        <v>4550</v>
      </c>
      <c r="B460">
        <v>1205.46</v>
      </c>
      <c r="C460" s="10">
        <f t="shared" si="7"/>
        <v>1205.4584399062935</v>
      </c>
    </row>
    <row r="461" spans="1:3" x14ac:dyDescent="0.2">
      <c r="A461">
        <v>4560</v>
      </c>
      <c r="B461">
        <v>1213.51</v>
      </c>
      <c r="C461" s="10">
        <f t="shared" si="7"/>
        <v>1213.5065933443702</v>
      </c>
    </row>
    <row r="462" spans="1:3" x14ac:dyDescent="0.2">
      <c r="A462">
        <v>4570</v>
      </c>
      <c r="B462">
        <v>1221.5999999999999</v>
      </c>
      <c r="C462" s="10">
        <f t="shared" si="7"/>
        <v>1221.593600109014</v>
      </c>
    </row>
    <row r="463" spans="1:3" x14ac:dyDescent="0.2">
      <c r="A463">
        <v>4580</v>
      </c>
      <c r="B463">
        <v>1229.72</v>
      </c>
      <c r="C463" s="10">
        <f t="shared" si="7"/>
        <v>1229.7195762949448</v>
      </c>
    </row>
    <row r="464" spans="1:3" x14ac:dyDescent="0.2">
      <c r="A464">
        <v>4590</v>
      </c>
      <c r="B464">
        <v>1237.8900000000001</v>
      </c>
      <c r="C464" s="10">
        <f t="shared" si="7"/>
        <v>1237.8846381340963</v>
      </c>
    </row>
    <row r="465" spans="1:3" x14ac:dyDescent="0.2">
      <c r="A465">
        <v>4600</v>
      </c>
      <c r="B465">
        <v>1246.0899999999999</v>
      </c>
      <c r="C465" s="10">
        <f t="shared" si="7"/>
        <v>1246.0889019955939</v>
      </c>
    </row>
    <row r="466" spans="1:3" x14ac:dyDescent="0.2">
      <c r="A466">
        <v>4610</v>
      </c>
      <c r="B466">
        <v>1254.3399999999999</v>
      </c>
      <c r="C466" s="10">
        <f t="shared" si="7"/>
        <v>1254.3324843857342</v>
      </c>
    </row>
    <row r="467" spans="1:3" x14ac:dyDescent="0.2">
      <c r="A467">
        <v>4620</v>
      </c>
      <c r="B467">
        <v>1262.6099999999999</v>
      </c>
      <c r="C467" s="10">
        <f t="shared" si="7"/>
        <v>1262.6155019479625</v>
      </c>
    </row>
    <row r="468" spans="1:3" x14ac:dyDescent="0.2">
      <c r="A468">
        <v>4630</v>
      </c>
      <c r="B468">
        <v>1270.94</v>
      </c>
      <c r="C468" s="10">
        <f t="shared" si="7"/>
        <v>1270.9380714628535</v>
      </c>
    </row>
    <row r="469" spans="1:3" x14ac:dyDescent="0.2">
      <c r="A469">
        <v>4640</v>
      </c>
      <c r="B469">
        <v>1279.3</v>
      </c>
      <c r="C469" s="10">
        <f t="shared" si="7"/>
        <v>1279.3003098480945</v>
      </c>
    </row>
    <row r="470" spans="1:3" x14ac:dyDescent="0.2">
      <c r="A470">
        <v>4650</v>
      </c>
      <c r="B470">
        <v>1287.71</v>
      </c>
      <c r="C470" s="10">
        <f t="shared" si="7"/>
        <v>1287.7023341584638</v>
      </c>
    </row>
    <row r="471" spans="1:3" x14ac:dyDescent="0.2">
      <c r="A471">
        <v>4660</v>
      </c>
      <c r="B471">
        <v>1296.1400000000001</v>
      </c>
      <c r="C471" s="10">
        <f t="shared" si="7"/>
        <v>1296.1442615858152</v>
      </c>
    </row>
    <row r="472" spans="1:3" x14ac:dyDescent="0.2">
      <c r="A472">
        <v>4670</v>
      </c>
      <c r="B472">
        <v>1304.6300000000001</v>
      </c>
      <c r="C472" s="10">
        <f t="shared" si="7"/>
        <v>1304.6262094590622</v>
      </c>
    </row>
    <row r="473" spans="1:3" x14ac:dyDescent="0.2">
      <c r="A473">
        <v>4680</v>
      </c>
      <c r="B473">
        <v>1313.14</v>
      </c>
      <c r="C473" s="10">
        <f t="shared" si="7"/>
        <v>1313.1482952441593</v>
      </c>
    </row>
    <row r="474" spans="1:3" x14ac:dyDescent="0.2">
      <c r="A474">
        <v>4690</v>
      </c>
      <c r="B474">
        <v>1321.72</v>
      </c>
      <c r="C474" s="10">
        <f t="shared" si="7"/>
        <v>1321.7106365440895</v>
      </c>
    </row>
    <row r="475" spans="1:3" x14ac:dyDescent="0.2">
      <c r="A475">
        <v>4700</v>
      </c>
      <c r="B475">
        <v>1330.32</v>
      </c>
      <c r="C475" s="10">
        <f t="shared" si="7"/>
        <v>1330.31335109885</v>
      </c>
    </row>
    <row r="476" spans="1:3" x14ac:dyDescent="0.2">
      <c r="A476">
        <v>4710</v>
      </c>
      <c r="B476">
        <v>1338.96</v>
      </c>
      <c r="C476" s="10">
        <f t="shared" si="7"/>
        <v>1338.956556785437</v>
      </c>
    </row>
    <row r="477" spans="1:3" x14ac:dyDescent="0.2">
      <c r="A477">
        <v>4720</v>
      </c>
      <c r="B477">
        <v>1347.64</v>
      </c>
      <c r="C477" s="10">
        <f t="shared" si="7"/>
        <v>1347.6403716178345</v>
      </c>
    </row>
    <row r="478" spans="1:3" x14ac:dyDescent="0.2">
      <c r="A478">
        <v>4730</v>
      </c>
      <c r="B478">
        <v>1356.37</v>
      </c>
      <c r="C478" s="10">
        <f t="shared" si="7"/>
        <v>1356.3649137470024</v>
      </c>
    </row>
    <row r="479" spans="1:3" x14ac:dyDescent="0.2">
      <c r="A479">
        <v>4740</v>
      </c>
      <c r="B479">
        <v>1365.13</v>
      </c>
      <c r="C479" s="10">
        <f t="shared" si="7"/>
        <v>1365.1303014608654</v>
      </c>
    </row>
    <row r="480" spans="1:3" x14ac:dyDescent="0.2">
      <c r="A480">
        <v>4750</v>
      </c>
      <c r="B480">
        <v>1373.94</v>
      </c>
      <c r="C480" s="10">
        <f t="shared" si="7"/>
        <v>1373.936653184302</v>
      </c>
    </row>
    <row r="481" spans="1:3" x14ac:dyDescent="0.2">
      <c r="A481">
        <v>4760</v>
      </c>
      <c r="B481">
        <v>1382.78</v>
      </c>
      <c r="C481" s="10">
        <f t="shared" si="7"/>
        <v>1382.7840874791364</v>
      </c>
    </row>
    <row r="482" spans="1:3" x14ac:dyDescent="0.2">
      <c r="A482">
        <v>4770</v>
      </c>
      <c r="B482">
        <v>1391.67</v>
      </c>
      <c r="C482" s="10">
        <f t="shared" si="7"/>
        <v>1391.672723044129</v>
      </c>
    </row>
    <row r="483" spans="1:3" x14ac:dyDescent="0.2">
      <c r="A483">
        <v>4780</v>
      </c>
      <c r="B483">
        <v>1400.61</v>
      </c>
      <c r="C483" s="10">
        <f t="shared" si="7"/>
        <v>1400.602678714969</v>
      </c>
    </row>
    <row r="484" spans="1:3" x14ac:dyDescent="0.2">
      <c r="A484">
        <v>4790</v>
      </c>
      <c r="B484">
        <v>1409.57</v>
      </c>
      <c r="C484" s="10">
        <f t="shared" si="7"/>
        <v>1409.5740734642675</v>
      </c>
    </row>
    <row r="485" spans="1:3" x14ac:dyDescent="0.2">
      <c r="A485">
        <v>4800</v>
      </c>
      <c r="B485">
        <v>1418.59</v>
      </c>
      <c r="C485" s="10">
        <f t="shared" si="7"/>
        <v>1418.58702640155</v>
      </c>
    </row>
    <row r="486" spans="1:3" x14ac:dyDescent="0.2">
      <c r="A486">
        <v>4810</v>
      </c>
      <c r="B486">
        <v>1427.64</v>
      </c>
      <c r="C486" s="10">
        <f t="shared" si="7"/>
        <v>1427.6416567732535</v>
      </c>
    </row>
    <row r="487" spans="1:3" x14ac:dyDescent="0.2">
      <c r="A487">
        <v>4820</v>
      </c>
      <c r="B487">
        <v>1436.74</v>
      </c>
      <c r="C487" s="10">
        <f t="shared" si="7"/>
        <v>1436.7380839627199</v>
      </c>
    </row>
    <row r="488" spans="1:3" x14ac:dyDescent="0.2">
      <c r="A488">
        <v>4830</v>
      </c>
      <c r="B488">
        <v>1445.87</v>
      </c>
      <c r="C488" s="10">
        <f t="shared" si="7"/>
        <v>1445.876427490193</v>
      </c>
    </row>
    <row r="489" spans="1:3" x14ac:dyDescent="0.2">
      <c r="A489">
        <v>4840</v>
      </c>
      <c r="B489">
        <v>1455.05</v>
      </c>
      <c r="C489" s="10">
        <f t="shared" si="7"/>
        <v>1455.0568070128147</v>
      </c>
    </row>
    <row r="490" spans="1:3" x14ac:dyDescent="0.2">
      <c r="A490">
        <v>4850</v>
      </c>
      <c r="B490">
        <v>1464.28</v>
      </c>
      <c r="C490" s="10">
        <f t="shared" si="7"/>
        <v>1464.2793423246242</v>
      </c>
    </row>
    <row r="491" spans="1:3" x14ac:dyDescent="0.2">
      <c r="A491">
        <v>4860</v>
      </c>
      <c r="B491">
        <v>1473.55</v>
      </c>
      <c r="C491" s="10">
        <f t="shared" si="7"/>
        <v>1473.5441533565559</v>
      </c>
    </row>
    <row r="492" spans="1:3" x14ac:dyDescent="0.2">
      <c r="A492">
        <v>4870</v>
      </c>
      <c r="B492">
        <v>1482.85</v>
      </c>
      <c r="C492" s="10">
        <f t="shared" si="7"/>
        <v>1482.8513601764382</v>
      </c>
    </row>
    <row r="493" spans="1:3" x14ac:dyDescent="0.2">
      <c r="A493">
        <v>4880</v>
      </c>
      <c r="B493">
        <v>1492.2</v>
      </c>
      <c r="C493" s="10">
        <f t="shared" si="7"/>
        <v>1492.2010829889953</v>
      </c>
    </row>
    <row r="494" spans="1:3" x14ac:dyDescent="0.2">
      <c r="A494">
        <v>4890</v>
      </c>
      <c r="B494">
        <v>1501.59</v>
      </c>
      <c r="C494" s="10">
        <f t="shared" si="7"/>
        <v>1501.5934421358463</v>
      </c>
    </row>
    <row r="495" spans="1:3" x14ac:dyDescent="0.2">
      <c r="A495">
        <v>4900</v>
      </c>
      <c r="B495">
        <v>1511.03</v>
      </c>
      <c r="C495" s="10">
        <f t="shared" si="7"/>
        <v>1511.0285580955083</v>
      </c>
    </row>
    <row r="496" spans="1:3" x14ac:dyDescent="0.2">
      <c r="A496">
        <v>4910</v>
      </c>
      <c r="B496">
        <v>1520.51</v>
      </c>
      <c r="C496" s="10">
        <f t="shared" si="7"/>
        <v>1520.5065514833991</v>
      </c>
    </row>
    <row r="497" spans="1:3" x14ac:dyDescent="0.2">
      <c r="A497">
        <v>4920</v>
      </c>
      <c r="B497">
        <v>1530.03</v>
      </c>
      <c r="C497" s="10">
        <f t="shared" si="7"/>
        <v>1530.0275430518404</v>
      </c>
    </row>
    <row r="498" spans="1:3" x14ac:dyDescent="0.2">
      <c r="A498">
        <v>4930</v>
      </c>
      <c r="B498">
        <v>1539.59</v>
      </c>
      <c r="C498" s="10">
        <f t="shared" si="7"/>
        <v>1539.5916536900609</v>
      </c>
    </row>
    <row r="499" spans="1:3" x14ac:dyDescent="0.2">
      <c r="A499">
        <v>4940</v>
      </c>
      <c r="B499">
        <v>1549.2</v>
      </c>
      <c r="C499" s="10">
        <f t="shared" si="7"/>
        <v>1549.1990044242032</v>
      </c>
    </row>
    <row r="500" spans="1:3" x14ac:dyDescent="0.2">
      <c r="A500">
        <v>4950</v>
      </c>
      <c r="B500">
        <v>1558.85</v>
      </c>
      <c r="C500" s="10">
        <f t="shared" si="7"/>
        <v>1558.8497164173293</v>
      </c>
    </row>
    <row r="501" spans="1:3" x14ac:dyDescent="0.2">
      <c r="A501">
        <v>4960</v>
      </c>
      <c r="B501">
        <v>1568.54</v>
      </c>
      <c r="C501" s="10">
        <f t="shared" si="7"/>
        <v>1568.5439109694253</v>
      </c>
    </row>
    <row r="502" spans="1:3" x14ac:dyDescent="0.2">
      <c r="A502">
        <v>4970</v>
      </c>
      <c r="B502">
        <v>1578.28</v>
      </c>
      <c r="C502" s="10">
        <f t="shared" si="7"/>
        <v>1578.2817095174114</v>
      </c>
    </row>
    <row r="503" spans="1:3" x14ac:dyDescent="0.2">
      <c r="A503">
        <v>4980</v>
      </c>
      <c r="B503">
        <v>1588.06</v>
      </c>
      <c r="C503" s="10">
        <f t="shared" si="7"/>
        <v>1588.0632336351493</v>
      </c>
    </row>
    <row r="504" spans="1:3" x14ac:dyDescent="0.2">
      <c r="A504">
        <v>4990</v>
      </c>
      <c r="B504">
        <v>1597.89</v>
      </c>
      <c r="C504" s="10">
        <f t="shared" si="7"/>
        <v>1597.8886050334493</v>
      </c>
    </row>
    <row r="505" spans="1:3" x14ac:dyDescent="0.2">
      <c r="A505">
        <v>5000</v>
      </c>
      <c r="B505">
        <v>1607.75</v>
      </c>
      <c r="C505" s="10">
        <f t="shared" si="7"/>
        <v>1607.757945560084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B53EF-658E-E34A-984B-72A12E7197B0}">
  <dimension ref="A1:Q260"/>
  <sheetViews>
    <sheetView topLeftCell="A37" workbookViewId="0">
      <selection activeCell="F65" sqref="F65"/>
    </sheetView>
  </sheetViews>
  <sheetFormatPr baseColWidth="10" defaultRowHeight="16" x14ac:dyDescent="0.2"/>
  <cols>
    <col min="3" max="3" width="12.83203125" customWidth="1"/>
    <col min="4" max="10" width="15.5" style="3" customWidth="1"/>
    <col min="11" max="11" width="15.1640625" customWidth="1"/>
    <col min="12" max="12" width="14.33203125" customWidth="1"/>
    <col min="13" max="13" width="12.6640625" bestFit="1" customWidth="1"/>
  </cols>
  <sheetData>
    <row r="1" spans="1:14" x14ac:dyDescent="0.2">
      <c r="A1" t="s">
        <v>10</v>
      </c>
      <c r="E1" s="7" t="s">
        <v>114</v>
      </c>
    </row>
    <row r="2" spans="1:14" x14ac:dyDescent="0.2">
      <c r="A2" t="s">
        <v>9</v>
      </c>
      <c r="B2" t="s">
        <v>8</v>
      </c>
      <c r="D2"/>
      <c r="K2" s="3"/>
    </row>
    <row r="3" spans="1:14" x14ac:dyDescent="0.2">
      <c r="A3" s="4" t="s">
        <v>1</v>
      </c>
      <c r="B3" s="4" t="s">
        <v>0</v>
      </c>
      <c r="C3" s="20" t="s">
        <v>11</v>
      </c>
      <c r="D3"/>
      <c r="E3" s="4" t="s">
        <v>18</v>
      </c>
      <c r="F3" s="4" t="s">
        <v>17</v>
      </c>
      <c r="G3" s="4" t="s">
        <v>16</v>
      </c>
      <c r="H3" s="4" t="s">
        <v>15</v>
      </c>
      <c r="I3" s="4" t="s">
        <v>14</v>
      </c>
      <c r="J3" s="4" t="s">
        <v>13</v>
      </c>
      <c r="K3" s="4" t="s">
        <v>12</v>
      </c>
      <c r="M3" s="4"/>
    </row>
    <row r="4" spans="1:14" x14ac:dyDescent="0.2">
      <c r="C4" s="9"/>
    </row>
    <row r="5" spans="1:14" x14ac:dyDescent="0.2">
      <c r="B5" s="12"/>
      <c r="C5" s="11"/>
      <c r="E5" s="2" t="s">
        <v>5</v>
      </c>
      <c r="F5" s="5">
        <f t="array" ref="F5:L5">LINEST(B6:B260,A6:A260^{1,2,3,4,5,6})</f>
        <v>-2.7361761140840949E-20</v>
      </c>
      <c r="G5" s="5">
        <v>1.0060054873409203E-15</v>
      </c>
      <c r="H5" s="5">
        <v>-2.6862836350410544E-12</v>
      </c>
      <c r="I5" s="5">
        <v>-6.4764363179605516E-9</v>
      </c>
      <c r="J5" s="5">
        <v>9.0924908650666359E-5</v>
      </c>
      <c r="K5" s="5">
        <v>-0.15294751985675342</v>
      </c>
      <c r="L5" s="5">
        <v>81.928368451466611</v>
      </c>
      <c r="M5" t="s">
        <v>7</v>
      </c>
      <c r="N5" s="1"/>
    </row>
    <row r="6" spans="1:14" x14ac:dyDescent="0.2">
      <c r="A6">
        <v>20</v>
      </c>
      <c r="B6" s="12">
        <v>73.599999999999994</v>
      </c>
      <c r="C6" s="9">
        <f t="array" ref="C6">$F$6*A6^6+$G$6*A6^5+$H$6*A6^4+$I$6*A6^3+$J$6*A6^2+$K$6*A6+$L$6</f>
        <v>78.905735779713353</v>
      </c>
      <c r="E6"/>
      <c r="F6" s="3">
        <f t="array" ref="F6:L6">LINEST(B6:B260,A6:A260^{1,2,3,4,5,6})</f>
        <v>-2.7361761140840949E-20</v>
      </c>
      <c r="G6" s="3">
        <v>1.0060054873409203E-15</v>
      </c>
      <c r="H6" s="3">
        <v>-2.6862836350410544E-12</v>
      </c>
      <c r="I6" s="3">
        <v>-6.4764363179605516E-9</v>
      </c>
      <c r="J6" s="3">
        <v>9.0924908650666359E-5</v>
      </c>
      <c r="K6" s="3">
        <v>-0.15294751985675342</v>
      </c>
      <c r="L6" s="3">
        <v>81.928368451466611</v>
      </c>
      <c r="M6" t="s">
        <v>6</v>
      </c>
    </row>
    <row r="7" spans="1:14" x14ac:dyDescent="0.2">
      <c r="A7">
        <v>40</v>
      </c>
      <c r="B7" s="12">
        <v>71.599999999999994</v>
      </c>
      <c r="C7" s="9">
        <f t="array" ref="C7">$F$6*A7^6+$G$6*A7^5+$H$6*A7^4+$I$6*A7^3+$J$6*A7^2+$K$6*A7+$L$6</f>
        <v>75.955526245129974</v>
      </c>
      <c r="E7" s="2" t="s">
        <v>4</v>
      </c>
      <c r="F7" s="3">
        <f t="array" ref="F7">INDEX(LINEST(B6:B260,A6:A260^{1,2,3,4,5,6},TRUE,TRUE),3,1)</f>
        <v>0.99995368890883407</v>
      </c>
      <c r="K7" s="3"/>
      <c r="L7" s="3"/>
    </row>
    <row r="8" spans="1:14" x14ac:dyDescent="0.2">
      <c r="A8">
        <v>60</v>
      </c>
      <c r="B8" s="12">
        <v>69.599999999999994</v>
      </c>
      <c r="C8" s="9">
        <f t="array" ref="C8">$F$6*A8^6+$G$6*A8^5+$H$6*A8^4+$I$6*A8^3+$J$6*A8^2+$K$6*A8+$L$6</f>
        <v>73.077413987716497</v>
      </c>
      <c r="E8"/>
      <c r="K8" s="3"/>
      <c r="L8" s="3"/>
    </row>
    <row r="9" spans="1:14" x14ac:dyDescent="0.2">
      <c r="A9">
        <v>80</v>
      </c>
      <c r="B9" s="12">
        <v>67.599999999999994</v>
      </c>
      <c r="C9" s="9">
        <f t="array" ref="C9">$F$6*A9^6+$G$6*A9^5+$H$6*A9^4+$I$6*A9^3+$J$6*A9^2+$K$6*A9+$L$6</f>
        <v>70.271063602024171</v>
      </c>
      <c r="E9"/>
      <c r="F9" s="6" t="str">
        <f>K3</f>
        <v>C0</v>
      </c>
      <c r="G9" s="6" t="str">
        <f>J3</f>
        <v>C1</v>
      </c>
      <c r="H9" s="6" t="str">
        <f>I3</f>
        <v>C2</v>
      </c>
      <c r="I9" s="6" t="str">
        <f>H3</f>
        <v>C3</v>
      </c>
      <c r="J9" s="6" t="str">
        <f>G3</f>
        <v>C4</v>
      </c>
      <c r="K9" s="6" t="str">
        <f>F3</f>
        <v>C5</v>
      </c>
      <c r="L9" s="6" t="str">
        <f>E3</f>
        <v>C6</v>
      </c>
    </row>
    <row r="10" spans="1:14" x14ac:dyDescent="0.2">
      <c r="A10">
        <v>100</v>
      </c>
      <c r="B10" s="12">
        <v>65.599999999999994</v>
      </c>
      <c r="C10" s="9">
        <f t="array" ref="C10">$F$6*A10^6+$G$6*A10^5+$H$6*A10^4+$I$6*A10^3+$J$6*A10^2+$K$6*A10+$L$6</f>
        <v>67.536130520309584</v>
      </c>
      <c r="E10" s="2" t="s">
        <v>5</v>
      </c>
      <c r="F10" s="5">
        <f>L5</f>
        <v>81.928368451466611</v>
      </c>
      <c r="G10" s="5">
        <f>K5</f>
        <v>-0.15294751985675342</v>
      </c>
      <c r="H10" s="5">
        <f>J5</f>
        <v>9.0924908650666359E-5</v>
      </c>
      <c r="I10" s="5">
        <f>I5</f>
        <v>-6.4764363179605516E-9</v>
      </c>
      <c r="J10" s="5">
        <f>H5</f>
        <v>-2.6862836350410544E-12</v>
      </c>
      <c r="K10" s="5">
        <f>G5</f>
        <v>1.0060054873409203E-15</v>
      </c>
      <c r="L10" s="5">
        <f>F5</f>
        <v>-2.7361761140840949E-20</v>
      </c>
      <c r="M10" t="s">
        <v>7</v>
      </c>
    </row>
    <row r="11" spans="1:14" x14ac:dyDescent="0.2">
      <c r="A11">
        <v>120</v>
      </c>
      <c r="B11" s="12">
        <v>62.6</v>
      </c>
      <c r="C11" s="9">
        <f t="array" ref="C11">$F$6*A11^6+$G$6*A11^5+$H$6*A11^4+$I$6*A11^3+$J$6*A11^2+$K$6*A11+$L$6</f>
        <v>64.872261394427767</v>
      </c>
      <c r="F11" s="13">
        <f>L6</f>
        <v>81.928368451466611</v>
      </c>
      <c r="G11" s="14">
        <f>K6</f>
        <v>-0.15294751985675342</v>
      </c>
      <c r="H11" s="14">
        <f>J6</f>
        <v>9.0924908650666359E-5</v>
      </c>
      <c r="I11" s="14">
        <f>I6</f>
        <v>-6.4764363179605516E-9</v>
      </c>
      <c r="J11" s="14">
        <f>H6</f>
        <v>-2.6862836350410544E-12</v>
      </c>
      <c r="K11" s="14">
        <f>G6</f>
        <v>1.0060054873409203E-15</v>
      </c>
      <c r="L11" s="15">
        <f>F6</f>
        <v>-2.7361761140840949E-20</v>
      </c>
      <c r="M11" t="s">
        <v>6</v>
      </c>
    </row>
    <row r="12" spans="1:14" x14ac:dyDescent="0.2">
      <c r="A12">
        <v>140</v>
      </c>
      <c r="B12" s="12">
        <v>61.6</v>
      </c>
      <c r="C12" s="9">
        <f t="array" ref="C12">$F$6*A12^6+$G$6*A12^5+$H$6*A12^4+$I$6*A12^3+$J$6*A12^2+$K$6*A12+$L$6</f>
        <v>62.279094476464628</v>
      </c>
      <c r="K12" s="3"/>
    </row>
    <row r="13" spans="1:14" x14ac:dyDescent="0.2">
      <c r="A13">
        <v>160</v>
      </c>
      <c r="B13" s="12">
        <v>59.6</v>
      </c>
      <c r="C13" s="9">
        <f t="array" ref="C13">$F$6*A13^6+$G$6*A13^5+$H$6*A13^4+$I$6*A13^3+$J$6*A13^2+$K$6*A13+$L$6</f>
        <v>59.756259998108511</v>
      </c>
      <c r="K13" s="3"/>
    </row>
    <row r="14" spans="1:14" x14ac:dyDescent="0.2">
      <c r="A14">
        <v>180</v>
      </c>
      <c r="B14" s="12">
        <v>57.6</v>
      </c>
      <c r="C14" s="9">
        <f t="array" ref="C14">$F$6*A14^6+$G$6*A14^5+$H$6*A14^4+$I$6*A14^3+$J$6*A14^2+$K$6*A14+$L$6</f>
        <v>57.303380548760842</v>
      </c>
      <c r="K14" s="3"/>
    </row>
    <row r="15" spans="1:14" x14ac:dyDescent="0.2">
      <c r="A15">
        <v>200</v>
      </c>
      <c r="B15" s="12">
        <v>55.6</v>
      </c>
      <c r="C15" s="9">
        <f t="array" ref="C15">$F$6*A15^6+$G$6*A15^5+$H$6*A15^4+$I$6*A15^3+$J$6*A15^2+$K$6*A15+$L$6</f>
        <v>54.920071452386068</v>
      </c>
      <c r="K15" s="3"/>
    </row>
    <row r="16" spans="1:14" x14ac:dyDescent="0.2">
      <c r="A16">
        <v>210</v>
      </c>
      <c r="B16" s="12">
        <v>53.6</v>
      </c>
      <c r="C16" s="9">
        <f t="array" ref="C16">$F$6*A16^6+$G$6*A16^5+$H$6*A16^4+$I$6*A16^3+$J$6*A16^2+$K$6*A16+$L$6</f>
        <v>53.754383681115449</v>
      </c>
      <c r="K16" s="3"/>
    </row>
    <row r="17" spans="1:11" x14ac:dyDescent="0.2">
      <c r="A17">
        <v>230</v>
      </c>
      <c r="B17" s="12">
        <v>51.6</v>
      </c>
      <c r="C17" s="9">
        <f t="array" ref="C17">$F$6*A17^6+$G$6*A17^5+$H$6*A17^4+$I$6*A17^3+$J$6*A17^2+$K$6*A17+$L$6</f>
        <v>51.474693877480817</v>
      </c>
      <c r="K17" s="3"/>
    </row>
    <row r="18" spans="1:11" x14ac:dyDescent="0.2">
      <c r="A18">
        <v>250</v>
      </c>
      <c r="B18" s="12">
        <v>50.6</v>
      </c>
      <c r="C18" s="9">
        <f t="array" ref="C18">$F$6*A18^6+$G$6*A18^5+$H$6*A18^4+$I$6*A18^3+$J$6*A18^2+$K$6*A18+$L$6</f>
        <v>49.263583412143653</v>
      </c>
      <c r="K18" s="3"/>
    </row>
    <row r="19" spans="1:11" x14ac:dyDescent="0.2">
      <c r="A19">
        <v>270</v>
      </c>
      <c r="B19" s="12">
        <v>48.6</v>
      </c>
      <c r="C19" s="9">
        <f t="array" ref="C19">$F$6*A19^6+$G$6*A19^5+$H$6*A19^4+$I$6*A19^3+$J$6*A19^2+$K$6*A19+$L$6</f>
        <v>47.120645129528498</v>
      </c>
      <c r="K19" s="3"/>
    </row>
    <row r="20" spans="1:11" x14ac:dyDescent="0.2">
      <c r="A20">
        <v>290</v>
      </c>
      <c r="B20" s="12">
        <v>47.6</v>
      </c>
      <c r="C20" s="9">
        <f t="array" ref="C20">$F$6*A20^6+$G$6*A20^5+$H$6*A20^4+$I$6*A20^3+$J$6*A20^2+$K$6*A20+$L$6</f>
        <v>45.045466288844594</v>
      </c>
      <c r="K20" s="3"/>
    </row>
    <row r="21" spans="1:11" x14ac:dyDescent="0.2">
      <c r="A21">
        <v>310</v>
      </c>
      <c r="B21" s="12">
        <v>45.6</v>
      </c>
      <c r="C21" s="9">
        <f t="array" ref="C21">$F$6*A21^6+$G$6*A21^5+$H$6*A21^4+$I$6*A21^3+$J$6*A21^2+$K$6*A21+$L$6</f>
        <v>43.037628934001219</v>
      </c>
      <c r="K21" s="3"/>
    </row>
    <row r="22" spans="1:11" x14ac:dyDescent="0.2">
      <c r="A22">
        <v>330</v>
      </c>
      <c r="B22" s="12">
        <v>43.6</v>
      </c>
      <c r="C22" s="9">
        <f t="array" ref="C22">$F$6*A22^6+$G$6*A22^5+$H$6*A22^4+$I$6*A22^3+$J$6*A22^2+$K$6*A22+$L$6</f>
        <v>41.096710262262121</v>
      </c>
      <c r="K22" s="3"/>
    </row>
    <row r="23" spans="1:11" x14ac:dyDescent="0.2">
      <c r="A23">
        <v>350</v>
      </c>
      <c r="B23" s="12">
        <v>42.6</v>
      </c>
      <c r="C23" s="9">
        <f t="array" ref="C23">$F$6*A23^6+$G$6*A23^5+$H$6*A23^4+$I$6*A23^3+$J$6*A23^2+$K$6*A23+$L$6</f>
        <v>39.222282991639247</v>
      </c>
      <c r="K23" s="3"/>
    </row>
    <row r="24" spans="1:11" x14ac:dyDescent="0.2">
      <c r="A24">
        <v>370</v>
      </c>
      <c r="B24" s="12">
        <v>40.6</v>
      </c>
      <c r="C24" s="9">
        <f t="array" ref="C24">$F$6*A24^6+$G$6*A24^5+$H$6*A24^4+$I$6*A24^3+$J$6*A24^2+$K$6*A24+$L$6</f>
        <v>37.413915727025532</v>
      </c>
      <c r="K24" s="3"/>
    </row>
    <row r="25" spans="1:11" x14ac:dyDescent="0.2">
      <c r="A25">
        <v>390</v>
      </c>
      <c r="B25" s="12">
        <v>39.6</v>
      </c>
      <c r="C25" s="9">
        <f t="array" ref="C25">$F$6*A25^6+$G$6*A25^5+$H$6*A25^4+$I$6*A25^3+$J$6*A25^2+$K$6*A25+$L$6</f>
        <v>35.671173325066889</v>
      </c>
      <c r="K25" s="3"/>
    </row>
    <row r="26" spans="1:11" x14ac:dyDescent="0.2">
      <c r="A26">
        <v>410</v>
      </c>
      <c r="B26" s="12">
        <v>37.6</v>
      </c>
      <c r="C26" s="9">
        <f t="array" ref="C26">$F$6*A26^6+$G$6*A26^5+$H$6*A26^4+$I$6*A26^3+$J$6*A26^2+$K$6*A26+$L$6</f>
        <v>33.993617257773408</v>
      </c>
      <c r="K26" s="3"/>
    </row>
    <row r="27" spans="1:11" x14ac:dyDescent="0.2">
      <c r="A27">
        <v>430</v>
      </c>
      <c r="B27" s="12">
        <v>36.6</v>
      </c>
      <c r="C27" s="9">
        <f t="array" ref="C27">$F$6*A27^6+$G$6*A27^5+$H$6*A27^4+$I$6*A27^3+$J$6*A27^2+$K$6*A27+$L$6</f>
        <v>32.380805974869645</v>
      </c>
      <c r="K27" s="3"/>
    </row>
    <row r="28" spans="1:11" x14ac:dyDescent="0.2">
      <c r="A28">
        <v>450</v>
      </c>
      <c r="B28" s="12">
        <v>34.6</v>
      </c>
      <c r="C28" s="9">
        <f t="array" ref="C28">$F$6*A28^6+$G$6*A28^5+$H$6*A28^4+$I$6*A28^3+$J$6*A28^2+$K$6*A28+$L$6</f>
        <v>30.832295264884223</v>
      </c>
      <c r="K28" s="3"/>
    </row>
    <row r="29" spans="1:11" x14ac:dyDescent="0.2">
      <c r="A29">
        <v>470</v>
      </c>
      <c r="B29" s="12">
        <v>33.6</v>
      </c>
      <c r="C29" s="9">
        <f t="array" ref="C29">$F$6*A29^6+$G$6*A29^5+$H$6*A29^4+$I$6*A29^3+$J$6*A29^2+$K$6*A29+$L$6</f>
        <v>29.347638614978386</v>
      </c>
      <c r="K29" s="3"/>
    </row>
    <row r="30" spans="1:11" x14ac:dyDescent="0.2">
      <c r="A30">
        <v>490</v>
      </c>
      <c r="B30" s="12">
        <v>31.6</v>
      </c>
      <c r="C30" s="9">
        <f t="array" ref="C30">$F$6*A30^6+$G$6*A30^5+$H$6*A30^4+$I$6*A30^3+$J$6*A30^2+$K$6*A30+$L$6</f>
        <v>27.926387569513921</v>
      </c>
      <c r="K30" s="3"/>
    </row>
    <row r="31" spans="1:11" x14ac:dyDescent="0.2">
      <c r="A31">
        <v>510</v>
      </c>
      <c r="B31" s="12">
        <v>30.6</v>
      </c>
      <c r="C31" s="9">
        <f t="array" ref="C31">$F$6*A31^6+$G$6*A31^5+$H$6*A31^4+$I$6*A31^3+$J$6*A31^2+$K$6*A31+$L$6</f>
        <v>26.568092087360206</v>
      </c>
      <c r="K31" s="3"/>
    </row>
    <row r="32" spans="1:11" x14ac:dyDescent="0.2">
      <c r="A32">
        <v>530</v>
      </c>
      <c r="B32" s="12">
        <v>29.6</v>
      </c>
      <c r="C32" s="9">
        <f t="array" ref="C32">$F$6*A32^6+$G$6*A32^5+$H$6*A32^4+$I$6*A32^3+$J$6*A32^2+$K$6*A32+$L$6</f>
        <v>25.272300897940312</v>
      </c>
      <c r="K32" s="3"/>
    </row>
    <row r="33" spans="1:11" x14ac:dyDescent="0.2">
      <c r="A33">
        <v>550</v>
      </c>
      <c r="B33" s="12">
        <v>27.6</v>
      </c>
      <c r="C33" s="9">
        <f t="array" ref="C33">$F$6*A33^6+$G$6*A33^5+$H$6*A33^4+$I$6*A33^3+$J$6*A33^2+$K$6*A33+$L$6</f>
        <v>24.038561856016415</v>
      </c>
      <c r="K33" s="3"/>
    </row>
    <row r="34" spans="1:11" x14ac:dyDescent="0.2">
      <c r="A34">
        <v>570</v>
      </c>
      <c r="B34" s="12">
        <v>26.6</v>
      </c>
      <c r="C34" s="9">
        <f t="array" ref="C34">$F$6*A34^6+$G$6*A34^5+$H$6*A34^4+$I$6*A34^3+$J$6*A34^2+$K$6*A34+$L$6</f>
        <v>22.866422295214363</v>
      </c>
      <c r="K34" s="3"/>
    </row>
    <row r="35" spans="1:11" x14ac:dyDescent="0.2">
      <c r="A35">
        <v>590</v>
      </c>
      <c r="B35" s="12">
        <v>25.1</v>
      </c>
      <c r="C35" s="9">
        <f t="array" ref="C35">$F$6*A35^6+$G$6*A35^5+$H$6*A35^4+$I$6*A35^3+$J$6*A35^2+$K$6*A35+$L$6</f>
        <v>21.755429380287239</v>
      </c>
      <c r="K35" s="3"/>
    </row>
    <row r="36" spans="1:11" x14ac:dyDescent="0.2">
      <c r="A36">
        <v>610</v>
      </c>
      <c r="B36" s="12">
        <v>24.1</v>
      </c>
      <c r="C36" s="9">
        <f t="array" ref="C36">$F$6*A36^6+$G$6*A36^5+$H$6*A36^4+$I$6*A36^3+$J$6*A36^2+$K$6*A36+$L$6</f>
        <v>20.70513045811839</v>
      </c>
      <c r="K36" s="3"/>
    </row>
    <row r="37" spans="1:11" x14ac:dyDescent="0.2">
      <c r="A37">
        <v>630</v>
      </c>
      <c r="B37" s="12">
        <v>22.9</v>
      </c>
      <c r="C37" s="9">
        <f t="array" ref="C37">$F$6*A37^6+$G$6*A37^5+$H$6*A37^4+$I$6*A37^3+$J$6*A37^2+$K$6*A37+$L$6</f>
        <v>19.715073407463379</v>
      </c>
      <c r="K37" s="3"/>
    </row>
    <row r="38" spans="1:11" x14ac:dyDescent="0.2">
      <c r="A38">
        <v>640</v>
      </c>
      <c r="B38" s="12">
        <v>21.6</v>
      </c>
      <c r="C38" s="9">
        <f t="array" ref="C38">$F$6*A38^6+$G$6*A38^5+$H$6*A38^4+$I$6*A38^3+$J$6*A38^2+$K$6*A38+$L$6</f>
        <v>19.242494527283398</v>
      </c>
      <c r="K38" s="3"/>
    </row>
    <row r="39" spans="1:11" x14ac:dyDescent="0.2">
      <c r="A39">
        <v>660</v>
      </c>
      <c r="B39" s="12">
        <v>20.6</v>
      </c>
      <c r="C39" s="9">
        <f t="array" ref="C39">$F$6*A39^6+$G$6*A39^5+$H$6*A39^4+$I$6*A39^3+$J$6*A39^2+$K$6*A39+$L$6</f>
        <v>18.341954577316486</v>
      </c>
      <c r="K39" s="3"/>
    </row>
    <row r="40" spans="1:11" x14ac:dyDescent="0.2">
      <c r="A40">
        <v>680</v>
      </c>
      <c r="B40" s="12">
        <v>19.100000000000001</v>
      </c>
      <c r="C40" s="9">
        <f t="array" ref="C40">$F$6*A40^6+$G$6*A40^5+$H$6*A40^4+$I$6*A40^3+$J$6*A40^2+$K$6*A40+$L$6</f>
        <v>17.500530806498404</v>
      </c>
      <c r="K40" s="3"/>
    </row>
    <row r="41" spans="1:11" x14ac:dyDescent="0.2">
      <c r="A41">
        <v>700</v>
      </c>
      <c r="B41" s="12">
        <v>18.100000000000001</v>
      </c>
      <c r="C41" s="9">
        <f t="array" ref="C41">$F$6*A41^6+$G$6*A41^5+$H$6*A41^4+$I$6*A41^3+$J$6*A41^2+$K$6*A41+$L$6</f>
        <v>16.717775691152838</v>
      </c>
      <c r="K41" s="3"/>
    </row>
    <row r="42" spans="1:11" x14ac:dyDescent="0.2">
      <c r="A42">
        <v>720</v>
      </c>
      <c r="B42" s="12">
        <v>16.899999999999999</v>
      </c>
      <c r="C42" s="9">
        <f t="array" ref="C42">$F$6*A42^6+$G$6*A42^5+$H$6*A42^4+$I$6*A42^3+$J$6*A42^2+$K$6*A42+$L$6</f>
        <v>15.993243797712097</v>
      </c>
      <c r="K42" s="3"/>
    </row>
    <row r="43" spans="1:11" x14ac:dyDescent="0.2">
      <c r="A43">
        <v>740</v>
      </c>
      <c r="B43" s="12">
        <v>15.8</v>
      </c>
      <c r="C43" s="9">
        <f t="array" ref="C43">$F$6*A43^6+$G$6*A43^5+$H$6*A43^4+$I$6*A43^3+$J$6*A43^2+$K$6*A43+$L$6</f>
        <v>15.326492125524595</v>
      </c>
      <c r="K43" s="3"/>
    </row>
    <row r="44" spans="1:11" x14ac:dyDescent="0.2">
      <c r="A44">
        <v>760</v>
      </c>
      <c r="B44" s="12">
        <v>14.7</v>
      </c>
      <c r="C44" s="9">
        <f t="array" ref="C44">$F$6*A44^6+$G$6*A44^5+$H$6*A44^4+$I$6*A44^3+$J$6*A44^2+$K$6*A44+$L$6</f>
        <v>14.717080448401518</v>
      </c>
      <c r="K44" s="3"/>
    </row>
    <row r="45" spans="1:11" x14ac:dyDescent="0.2">
      <c r="A45">
        <v>780</v>
      </c>
      <c r="B45" s="12">
        <v>13.6</v>
      </c>
      <c r="C45" s="9">
        <f t="array" ref="C45">$F$6*A45^6+$G$6*A45^5+$H$6*A45^4+$I$6*A45^3+$J$6*A45^2+$K$6*A45+$L$6</f>
        <v>14.164571654902588</v>
      </c>
      <c r="K45" s="3"/>
    </row>
    <row r="46" spans="1:11" x14ac:dyDescent="0.2">
      <c r="A46">
        <v>800</v>
      </c>
      <c r="B46" s="12">
        <v>12.6</v>
      </c>
      <c r="C46" s="9">
        <f t="array" ref="C46">$F$6*A46^6+$G$6*A46^5+$H$6*A46^4+$I$6*A46^3+$J$6*A46^2+$K$6*A46+$L$6</f>
        <v>13.668532087361086</v>
      </c>
      <c r="K46" s="3"/>
    </row>
    <row r="47" spans="1:11" x14ac:dyDescent="0.2">
      <c r="A47">
        <v>820</v>
      </c>
      <c r="B47" s="12">
        <v>11.6</v>
      </c>
      <c r="C47" s="9">
        <f t="array" ref="C47">$F$6*A47^6+$G$6*A47^5+$H$6*A47^4+$I$6*A47^3+$J$6*A47^2+$K$6*A47+$L$6</f>
        <v>13.228531879648017</v>
      </c>
      <c r="F47" s="7" t="s">
        <v>19</v>
      </c>
      <c r="K47" s="3"/>
    </row>
    <row r="48" spans="1:11" x14ac:dyDescent="0.2">
      <c r="A48">
        <v>840</v>
      </c>
      <c r="B48" s="12">
        <v>10.5</v>
      </c>
      <c r="C48" s="9">
        <f t="array" ref="C48">$F$6*A48^6+$G$6*A48^5+$H$6*A48^4+$I$6*A48^3+$J$6*A48^2+$K$6*A48+$L$6</f>
        <v>12.844145293675368</v>
      </c>
      <c r="K48" s="3"/>
    </row>
    <row r="49" spans="1:17" x14ac:dyDescent="0.2">
      <c r="A49">
        <v>860</v>
      </c>
      <c r="B49" s="12">
        <v>9.4</v>
      </c>
      <c r="C49" s="9">
        <f t="array" ref="C49">$F$6*A49^6+$G$6*A49^5+$H$6*A49^4+$I$6*A49^3+$J$6*A49^2+$K$6*A49+$L$6</f>
        <v>12.514951054638672</v>
      </c>
      <c r="K49" s="3"/>
    </row>
    <row r="50" spans="1:17" x14ac:dyDescent="0.2">
      <c r="A50">
        <v>880</v>
      </c>
      <c r="B50" s="12">
        <v>8.3000000000000007</v>
      </c>
      <c r="C50" s="9">
        <f t="array" ref="C50">$F$6*A50^6+$G$6*A50^5+$H$6*A50^4+$I$6*A50^3+$J$6*A50^2+$K$6*A50+$L$6</f>
        <v>12.240532684998698</v>
      </c>
      <c r="K50" s="3"/>
    </row>
    <row r="51" spans="1:17" x14ac:dyDescent="0.2">
      <c r="A51">
        <v>900</v>
      </c>
      <c r="B51" s="12">
        <v>7.3</v>
      </c>
      <c r="C51" s="9">
        <f t="array" ref="C51">$F$6*A51^6+$G$6*A51^5+$H$6*A51^4+$I$6*A51^3+$J$6*A51^2+$K$6*A51+$L$6</f>
        <v>12.020478837202091</v>
      </c>
      <c r="F51" s="24" t="str">
        <f>F9</f>
        <v>C0</v>
      </c>
      <c r="G51" s="25">
        <f>F11</f>
        <v>81.928368451466611</v>
      </c>
      <c r="K51" s="3"/>
    </row>
    <row r="52" spans="1:17" x14ac:dyDescent="0.2">
      <c r="A52">
        <v>920</v>
      </c>
      <c r="B52" s="12">
        <v>6.2</v>
      </c>
      <c r="C52" s="9">
        <f t="array" ref="C52">$F$6*A52^6+$G$6*A52^5+$H$6*A52^4+$I$6*A52^3+$J$6*A52^2+$K$6*A52+$L$6</f>
        <v>11.854383625141651</v>
      </c>
      <c r="F52" s="26" t="str">
        <f>G9</f>
        <v>C1</v>
      </c>
      <c r="G52" s="27">
        <f>G11</f>
        <v>-0.15294751985675342</v>
      </c>
      <c r="K52" s="3"/>
    </row>
    <row r="53" spans="1:17" x14ac:dyDescent="0.2">
      <c r="A53">
        <v>940</v>
      </c>
      <c r="B53" s="12">
        <v>4.8</v>
      </c>
      <c r="C53" s="9">
        <f t="array" ref="C53">$F$6*A53^6+$G$6*A53^5+$H$6*A53^4+$I$6*A53^3+$J$6*A53^2+$K$6*A53+$L$6</f>
        <v>11.741846954355367</v>
      </c>
      <c r="D53" s="20" t="s">
        <v>11</v>
      </c>
      <c r="F53" s="26" t="str">
        <f>H9</f>
        <v>C2</v>
      </c>
      <c r="G53" s="27">
        <f>H11</f>
        <v>9.0924908650666359E-5</v>
      </c>
      <c r="K53" s="3"/>
    </row>
    <row r="54" spans="1:17" x14ac:dyDescent="0.2">
      <c r="A54">
        <v>960</v>
      </c>
      <c r="B54" s="12">
        <v>4</v>
      </c>
      <c r="C54" s="9">
        <f t="array" ref="C54">$F$6*A54^6+$G$6*A54^5+$H$6*A54^4+$I$6*A54^3+$J$6*A54^2+$K$6*A54+$L$6</f>
        <v>11.682474850964653</v>
      </c>
      <c r="D54" s="9"/>
      <c r="F54" s="26" t="str">
        <f>I9</f>
        <v>C3</v>
      </c>
      <c r="G54" s="27">
        <f>I11</f>
        <v>-6.4764363179605516E-9</v>
      </c>
      <c r="K54" s="3"/>
    </row>
    <row r="55" spans="1:17" ht="17" thickBot="1" x14ac:dyDescent="0.25">
      <c r="A55">
        <v>980</v>
      </c>
      <c r="B55" s="12">
        <v>1.6</v>
      </c>
      <c r="C55" s="9">
        <f t="array" ref="C55">$F$6*A55^6+$G$6*A55^5+$H$6*A55^4+$I$6*A55^3+$J$6*A55^2+$K$6*A55+$L$6</f>
        <v>11.675879789352109</v>
      </c>
      <c r="D55" s="9"/>
      <c r="F55" s="26" t="str">
        <f>J9</f>
        <v>C4</v>
      </c>
      <c r="G55" s="27">
        <f>J11</f>
        <v>-2.6862836350410544E-12</v>
      </c>
      <c r="K55" s="3"/>
    </row>
    <row r="56" spans="1:17" ht="17" thickBot="1" x14ac:dyDescent="0.25">
      <c r="A56" s="18">
        <v>1000</v>
      </c>
      <c r="B56" s="19">
        <v>0</v>
      </c>
      <c r="C56" s="17">
        <f t="array" ref="C56">$F$6*A56^6+$G$6*A56^5+$H$6*A56^4+$I$6*A56^3+$J$6*A56^2+$K$6*A56+$L$6</f>
        <v>11.721681018578025</v>
      </c>
      <c r="D56" s="9">
        <f>$F$63*A56^6+$G$63*A56^5+$H$63*A56^4+$I$63*A56^3+$J$63*A56^2+$K$63*A56+$L$63</f>
        <v>2.7229219397284226</v>
      </c>
      <c r="F56" s="26" t="str">
        <f>K9</f>
        <v>C5</v>
      </c>
      <c r="G56" s="27">
        <f>K11</f>
        <v>1.0060054873409203E-15</v>
      </c>
      <c r="K56" s="3"/>
    </row>
    <row r="57" spans="1:17" x14ac:dyDescent="0.2">
      <c r="A57">
        <v>1020</v>
      </c>
      <c r="B57" s="12">
        <v>1.6</v>
      </c>
      <c r="C57" s="9">
        <f t="array" ref="C57">$F$6*A57^6+$G$6*A57^5+$H$6*A57^4+$I$6*A57^3+$J$6*A57^2+$K$6*A57+$L$6</f>
        <v>11.819504887536255</v>
      </c>
      <c r="D57" s="9">
        <f t="array" ref="D57">$F$64*A57^6+$G$64*A57^5+$H$64*A57^4+$I$64*A57^3+$J$64*A57^2+$K$64*A57+$L$64</f>
        <v>3.6349943994142535</v>
      </c>
      <c r="F57" s="28" t="str">
        <f>L9</f>
        <v>C6</v>
      </c>
      <c r="G57" s="29">
        <f>L11</f>
        <v>-2.7361761140840949E-20</v>
      </c>
      <c r="K57" s="3"/>
    </row>
    <row r="58" spans="1:17" ht="17" thickBot="1" x14ac:dyDescent="0.25">
      <c r="A58">
        <v>1040</v>
      </c>
      <c r="B58" s="12">
        <v>4</v>
      </c>
      <c r="C58" s="9">
        <f t="array" ref="C58">$F$6*A58^6+$G$6*A58^5+$H$6*A58^4+$I$6*A58^3+$J$6*A58^2+$K$6*A58+$L$6</f>
        <v>11.968985168849301</v>
      </c>
      <c r="D58" s="9">
        <f t="array" ref="D58">$F$64*A58^6+$G$64*A58^5+$H$64*A58^4+$I$64*A58^3+$J$64*A58^2+$K$64*A58+$L$64</f>
        <v>4.5667815466933774</v>
      </c>
      <c r="E58" s="21"/>
      <c r="F58" s="22"/>
      <c r="G58" s="22"/>
      <c r="H58" s="22"/>
      <c r="I58" s="22"/>
      <c r="J58" s="22"/>
      <c r="K58" s="22"/>
      <c r="L58" s="23"/>
      <c r="M58" s="23"/>
      <c r="N58" s="23"/>
      <c r="O58" s="23"/>
      <c r="P58" s="23"/>
      <c r="Q58" s="23"/>
    </row>
    <row r="59" spans="1:17" ht="17" thickTop="1" x14ac:dyDescent="0.2">
      <c r="A59">
        <v>1050</v>
      </c>
      <c r="B59" s="12">
        <v>4.8</v>
      </c>
      <c r="C59" s="9">
        <f t="array" ref="C59">$F$6*A59^6+$G$6*A59^5+$H$6*A59^4+$I$6*A59^3+$J$6*A59^2+$K$6*A59+$L$6</f>
        <v>12.062984127433353</v>
      </c>
      <c r="D59" s="9">
        <f t="array" ref="D59">$F$64*A59^6+$G$64*A59^5+$H$64*A59^4+$I$64*A59^3+$J$64*A59^2+$K$64*A59+$L$64</f>
        <v>5.040025320036662</v>
      </c>
      <c r="K59" s="3"/>
    </row>
    <row r="60" spans="1:17" x14ac:dyDescent="0.2">
      <c r="A60">
        <v>1070</v>
      </c>
      <c r="B60" s="12">
        <v>6.2</v>
      </c>
      <c r="C60" s="9">
        <f t="array" ref="C60">$F$6*A60^6+$G$6*A60^5+$H$6*A60^4+$I$6*A60^3+$J$6*A60^2+$K$6*A60+$L$6</f>
        <v>12.289279384024496</v>
      </c>
      <c r="D60" s="9">
        <f t="array" ref="D60">$F$64*A60^6+$G$64*A60^5+$H$64*A60^4+$I$64*A60^3+$J$64*A60^2+$K$64*A60+$L$64</f>
        <v>6.0011500915598504</v>
      </c>
      <c r="F60" s="7" t="s">
        <v>115</v>
      </c>
      <c r="K60" s="3"/>
    </row>
    <row r="61" spans="1:17" x14ac:dyDescent="0.2">
      <c r="A61">
        <v>1090</v>
      </c>
      <c r="B61" s="12">
        <v>7.3</v>
      </c>
      <c r="C61" s="9">
        <f t="array" ref="C61">$F$6*A61^6+$G$6*A61^5+$H$6*A61^4+$I$6*A61^3+$J$6*A61^2+$K$6*A61+$L$6</f>
        <v>12.566350077523524</v>
      </c>
      <c r="D61" s="9">
        <f t="array" ref="D61">$F$64*A61^6+$G$64*A61^5+$H$64*A61^4+$I$64*A61^3+$J$64*A61^2+$K$64*A61+$L$64</f>
        <v>6.9817361572891627</v>
      </c>
      <c r="K61" s="3"/>
    </row>
    <row r="62" spans="1:17" x14ac:dyDescent="0.2">
      <c r="A62">
        <v>1110</v>
      </c>
      <c r="B62" s="12">
        <v>8.3000000000000007</v>
      </c>
      <c r="C62" s="9">
        <f t="array" ref="C62">$F$6*A62^6+$G$6*A62^5+$H$6*A62^4+$I$6*A62^3+$J$6*A62^2+$K$6*A62+$L$6</f>
        <v>12.89385849607315</v>
      </c>
      <c r="D62" s="9">
        <f t="array" ref="D62">$F$64*A62^6+$G$64*A62^5+$H$64*A62^4+$I$64*A62^3+$J$64*A62^2+$K$64*A62+$L$64</f>
        <v>7.9817517617534861</v>
      </c>
      <c r="E62"/>
      <c r="F62" s="4" t="s">
        <v>18</v>
      </c>
      <c r="G62" s="4" t="s">
        <v>17</v>
      </c>
      <c r="H62" s="4" t="s">
        <v>16</v>
      </c>
      <c r="I62" s="4" t="s">
        <v>15</v>
      </c>
      <c r="J62" s="4" t="s">
        <v>14</v>
      </c>
      <c r="K62" s="4" t="s">
        <v>13</v>
      </c>
      <c r="L62" s="4" t="s">
        <v>12</v>
      </c>
    </row>
    <row r="63" spans="1:17" x14ac:dyDescent="0.2">
      <c r="A63">
        <v>1130</v>
      </c>
      <c r="B63" s="12">
        <v>9.4</v>
      </c>
      <c r="C63" s="9">
        <f t="array" ref="C63">$F$6*A63^6+$G$6*A63^5+$H$6*A63^4+$I$6*A63^3+$J$6*A63^2+$K$6*A63+$L$6</f>
        <v>13.271475793469577</v>
      </c>
      <c r="D63" s="9">
        <f t="array" ref="D63">$F$64*A63^6+$G$64*A63^5+$H$64*A63^4+$I$64*A63^3+$J$64*A63^2+$K$64*A63+$L$64</f>
        <v>9.0012033695284686</v>
      </c>
      <c r="E63" s="2" t="s">
        <v>5</v>
      </c>
      <c r="F63" s="5">
        <f t="array" ref="F63:L63">LINEST(B57:B260,A57:A260^{1,2,3,4,5,6})</f>
        <v>3.8247775203615098E-19</v>
      </c>
      <c r="G63" s="5">
        <v>-5.1564842845100469E-15</v>
      </c>
      <c r="H63" s="5">
        <v>3.1238884321198531E-11</v>
      </c>
      <c r="I63" s="5">
        <v>-8.5101878139012279E-8</v>
      </c>
      <c r="J63" s="5">
        <v>1.3855606160086847E-4</v>
      </c>
      <c r="K63" s="5">
        <v>-7.8166433746733391E-2</v>
      </c>
      <c r="L63" s="5">
        <v>0.97029443588098729</v>
      </c>
      <c r="M63" t="s">
        <v>7</v>
      </c>
    </row>
    <row r="64" spans="1:17" x14ac:dyDescent="0.2">
      <c r="A64">
        <v>1150</v>
      </c>
      <c r="B64" s="12">
        <v>10.5</v>
      </c>
      <c r="C64" s="9">
        <f t="array" ref="C64">$F$6*A64^6+$G$6*A64^5+$H$6*A64^4+$I$6*A64^3+$J$6*A64^2+$K$6*A64+$L$6</f>
        <v>13.698882306122982</v>
      </c>
      <c r="D64" s="9">
        <f t="array" ref="D64">$F$64*A64^6+$G$64*A64^5+$H$64*A64^4+$I$64*A64^3+$J$64*A64^2+$K$64*A64+$L$64</f>
        <v>10.040134654498274</v>
      </c>
      <c r="E64"/>
      <c r="F64" s="3">
        <f t="array" ref="F64:L64">LINEST(B57:B260,A57:A260^{1,2,3,4,5,6})</f>
        <v>3.8247775203615098E-19</v>
      </c>
      <c r="G64" s="3">
        <v>-5.1564842845100469E-15</v>
      </c>
      <c r="H64" s="3">
        <v>3.1238884321198531E-11</v>
      </c>
      <c r="I64" s="3">
        <v>-8.5101878139012279E-8</v>
      </c>
      <c r="J64" s="3">
        <v>1.3855606160086847E-4</v>
      </c>
      <c r="K64" s="3">
        <v>-7.8166433746733391E-2</v>
      </c>
      <c r="L64" s="3">
        <v>0.97029443588098729</v>
      </c>
      <c r="M64" t="s">
        <v>6</v>
      </c>
    </row>
    <row r="65" spans="1:13" x14ac:dyDescent="0.2">
      <c r="A65">
        <v>1170</v>
      </c>
      <c r="B65" s="12">
        <v>11.6</v>
      </c>
      <c r="C65" s="9">
        <f t="array" ref="C65">$F$6*A65^6+$G$6*A65^5+$H$6*A65^4+$I$6*A65^3+$J$6*A65^2+$K$6*A65+$L$6</f>
        <v>14.175767868756964</v>
      </c>
      <c r="D65" s="9">
        <f t="array" ref="D65">$F$64*A65^6+$G$64*A65^5+$H$64*A65^4+$I$64*A65^3+$J$64*A65^2+$K$64*A65+$L$64</f>
        <v>11.098625506741612</v>
      </c>
      <c r="E65" s="2" t="s">
        <v>4</v>
      </c>
      <c r="F65" s="3">
        <f t="array" ref="F65">INDEX(LINEST(B57:B260,A57:A260^{1,2,3,4,5,6},TRUE,TRUE),3,1)</f>
        <v>0.99998009360716089</v>
      </c>
      <c r="K65" s="3"/>
      <c r="L65" s="3"/>
    </row>
    <row r="66" spans="1:13" x14ac:dyDescent="0.2">
      <c r="A66">
        <v>1190</v>
      </c>
      <c r="B66" s="12">
        <v>12.6</v>
      </c>
      <c r="C66" s="9">
        <f t="array" ref="C66">$F$6*A66^6+$G$6*A66^5+$H$6*A66^4+$I$6*A66^3+$J$6*A66^2+$K$6*A66+$L$6</f>
        <v>14.701832128847585</v>
      </c>
      <c r="D66" s="9">
        <f t="array" ref="D66">$F$64*A66^6+$G$64*A66^5+$H$64*A66^4+$I$64*A66^3+$J$64*A66^2+$K$64*A66+$L$64</f>
        <v>12.176791057042706</v>
      </c>
      <c r="E66"/>
      <c r="K66" s="3"/>
      <c r="L66" s="3"/>
    </row>
    <row r="67" spans="1:13" x14ac:dyDescent="0.2">
      <c r="A67">
        <v>1210</v>
      </c>
      <c r="B67" s="12">
        <v>13.6</v>
      </c>
      <c r="C67" s="9">
        <f t="array" ref="C67">$F$6*A67^6+$G$6*A67^5+$H$6*A67^4+$I$6*A67^3+$J$6*A67^2+$K$6*A67+$L$6</f>
        <v>15.276784859801211</v>
      </c>
      <c r="D67" s="9">
        <f t="array" ref="D67">$F$64*A67^6+$G$64*A67^5+$H$64*A67^4+$I$64*A67^3+$J$64*A67^2+$K$64*A67+$L$64</f>
        <v>13.274780719026623</v>
      </c>
      <c r="E67"/>
      <c r="F67" s="6" t="str">
        <f>L62</f>
        <v>C0</v>
      </c>
      <c r="G67" s="6" t="str">
        <f>K62</f>
        <v>C1</v>
      </c>
      <c r="H67" s="6" t="str">
        <f>J62</f>
        <v>C2</v>
      </c>
      <c r="I67" s="6" t="str">
        <f>I62</f>
        <v>C3</v>
      </c>
      <c r="J67" s="6" t="str">
        <f>H62</f>
        <v>C4</v>
      </c>
      <c r="K67" s="6" t="str">
        <f>G62</f>
        <v>C5</v>
      </c>
      <c r="L67" s="6" t="str">
        <f>F62</f>
        <v>C6</v>
      </c>
    </row>
    <row r="68" spans="1:13" x14ac:dyDescent="0.2">
      <c r="A68">
        <v>1230</v>
      </c>
      <c r="B68" s="12">
        <v>14.7</v>
      </c>
      <c r="C68" s="9">
        <f t="array" ref="C68">$F$6*A68^6+$G$6*A68^5+$H$6*A68^4+$I$6*A68^3+$J$6*A68^2+$K$6*A68+$L$6</f>
        <v>15.900346272871573</v>
      </c>
      <c r="D68" s="9">
        <f t="array" ref="D68">$F$64*A68^6+$G$64*A68^5+$H$64*A68^4+$I$64*A68^3+$J$64*A68^2+$K$64*A68+$L$64</f>
        <v>14.392777248919245</v>
      </c>
      <c r="E68" s="2" t="s">
        <v>5</v>
      </c>
      <c r="F68" s="5">
        <f>L63</f>
        <v>0.97029443588098729</v>
      </c>
      <c r="G68" s="5">
        <f>K63</f>
        <v>-7.8166433746733391E-2</v>
      </c>
      <c r="H68" s="5">
        <f>J63</f>
        <v>1.3855606160086847E-4</v>
      </c>
      <c r="I68" s="5">
        <f>I63</f>
        <v>-8.5101878139012279E-8</v>
      </c>
      <c r="J68" s="5">
        <f>H63</f>
        <v>3.1238884321198531E-11</v>
      </c>
      <c r="K68" s="5">
        <f>G63</f>
        <v>-5.1564842845100469E-15</v>
      </c>
      <c r="L68" s="5">
        <f>F63</f>
        <v>3.8247775203615098E-19</v>
      </c>
      <c r="M68" t="s">
        <v>7</v>
      </c>
    </row>
    <row r="69" spans="1:13" x14ac:dyDescent="0.2">
      <c r="A69">
        <v>1250</v>
      </c>
      <c r="B69" s="12">
        <v>15.8</v>
      </c>
      <c r="C69" s="9">
        <f t="array" ref="C69">$F$6*A69^6+$G$6*A69^5+$H$6*A69^4+$I$6*A69^3+$J$6*A69^2+$K$6*A69+$L$6</f>
        <v>16.572247327816228</v>
      </c>
      <c r="D69" s="9">
        <f t="array" ref="D69">$F$64*A69^6+$G$64*A69^5+$H$64*A69^4+$I$64*A69^3+$J$64*A69^2+$K$64*A69+$L$64</f>
        <v>15.530995822931672</v>
      </c>
      <c r="F69" s="13">
        <f>L64</f>
        <v>0.97029443588098729</v>
      </c>
      <c r="G69" s="14">
        <f>K64</f>
        <v>-7.8166433746733391E-2</v>
      </c>
      <c r="H69" s="14">
        <f>J64</f>
        <v>1.3855606160086847E-4</v>
      </c>
      <c r="I69" s="14">
        <f>I64</f>
        <v>-8.5101878139012279E-8</v>
      </c>
      <c r="J69" s="14">
        <f>H64</f>
        <v>3.1238884321198531E-11</v>
      </c>
      <c r="K69" s="14">
        <f>G64</f>
        <v>-5.1564842845100469E-15</v>
      </c>
      <c r="L69" s="15">
        <f>F64</f>
        <v>3.8247775203615098E-19</v>
      </c>
      <c r="M69" t="s">
        <v>6</v>
      </c>
    </row>
    <row r="70" spans="1:13" x14ac:dyDescent="0.2">
      <c r="A70">
        <v>1270</v>
      </c>
      <c r="B70" s="12">
        <v>16.899999999999999</v>
      </c>
      <c r="C70" s="9">
        <f t="array" ref="C70">$F$6*A70^6+$G$6*A70^5+$H$6*A70^4+$I$6*A70^3+$J$6*A70^2+$K$6*A70+$L$6</f>
        <v>17.292230042292033</v>
      </c>
      <c r="D70" s="9">
        <f t="array" ref="D70">$F$64*A70^6+$G$64*A70^5+$H$64*A70^4+$I$64*A70^3+$J$64*A70^2+$K$64*A70+$L$64</f>
        <v>16.689683132269479</v>
      </c>
      <c r="K70" s="3"/>
    </row>
    <row r="71" spans="1:13" x14ac:dyDescent="0.2">
      <c r="A71">
        <v>1290</v>
      </c>
      <c r="B71" s="12">
        <v>18.100000000000001</v>
      </c>
      <c r="C71" s="9">
        <f t="array" ref="C71">$F$6*A71^6+$G$6*A71^5+$H$6*A71^4+$I$6*A71^3+$J$6*A71^2+$K$6*A71+$L$6</f>
        <v>18.060047799989661</v>
      </c>
      <c r="D71" s="9">
        <f t="array" ref="D71">$F$64*A71^6+$G$64*A71^5+$H$64*A71^4+$I$64*A71^3+$J$64*A71^2+$K$64*A71+$L$64</f>
        <v>17.869116495766264</v>
      </c>
      <c r="K71" s="3"/>
    </row>
    <row r="72" spans="1:13" x14ac:dyDescent="0.2">
      <c r="A72">
        <v>1310</v>
      </c>
      <c r="B72" s="12">
        <v>19.100000000000001</v>
      </c>
      <c r="C72" s="9">
        <f t="array" ref="C72">$F$6*A72^6+$G$6*A72^5+$H$6*A72^4+$I$6*A72^3+$J$6*A72^2+$K$6*A72+$L$6</f>
        <v>18.875465657507533</v>
      </c>
      <c r="D72" s="9">
        <f t="array" ref="D72">$F$64*A72^6+$G$64*A72^5+$H$64*A72^4+$I$64*A72^3+$J$64*A72^2+$K$64*A72+$L$64</f>
        <v>19.069602990142059</v>
      </c>
      <c r="K72" s="3"/>
    </row>
    <row r="73" spans="1:13" x14ac:dyDescent="0.2">
      <c r="A73">
        <v>1330</v>
      </c>
      <c r="B73" s="12">
        <v>20.6</v>
      </c>
      <c r="C73" s="9">
        <f t="array" ref="C73">$F$6*A73^6+$G$6*A73^5+$H$6*A73^4+$I$6*A73^3+$J$6*A73^2+$K$6*A73+$L$6</f>
        <v>19.738260649964758</v>
      </c>
      <c r="D73" s="9">
        <f t="array" ref="D73">$F$64*A73^6+$G$64*A73^5+$H$64*A73^4+$I$64*A73^3+$J$64*A73^2+$K$64*A73+$L$64</f>
        <v>20.291478597885842</v>
      </c>
      <c r="K73" s="3"/>
    </row>
    <row r="74" spans="1:13" x14ac:dyDescent="0.2">
      <c r="A74">
        <v>1350</v>
      </c>
      <c r="B74" s="12">
        <v>21.6</v>
      </c>
      <c r="C74" s="9">
        <f t="array" ref="C74">$F$6*A74^6+$G$6*A74^5+$H$6*A74^4+$I$6*A74^3+$J$6*A74^2+$K$6*A74+$L$6</f>
        <v>20.648222095353361</v>
      </c>
      <c r="D74" s="9">
        <f t="array" ref="D74">$F$64*A74^6+$G$64*A74^5+$H$64*A74^4+$I$64*A74^3+$J$64*A74^2+$K$64*A74+$L$64</f>
        <v>21.535107372763377</v>
      </c>
      <c r="K74" s="3"/>
    </row>
    <row r="75" spans="1:13" x14ac:dyDescent="0.2">
      <c r="A75">
        <v>1370</v>
      </c>
      <c r="B75" s="12">
        <v>22.9</v>
      </c>
      <c r="C75" s="9">
        <f t="array" ref="C75">$F$6*A75^6+$G$6*A75^5+$H$6*A75^4+$I$6*A75^3+$J$6*A75^2+$K$6*A75+$L$6</f>
        <v>21.605151897629526</v>
      </c>
      <c r="D75" s="9">
        <f t="array" ref="D75">$F$64*A75^6+$G$64*A75^5+$H$64*A75^4+$I$64*A75^3+$J$64*A75^2+$K$64*A75+$L$64</f>
        <v>22.800880622948796</v>
      </c>
      <c r="K75" s="3"/>
    </row>
    <row r="76" spans="1:13" x14ac:dyDescent="0.2">
      <c r="A76">
        <v>1390</v>
      </c>
      <c r="B76" s="12">
        <v>24.1</v>
      </c>
      <c r="C76" s="9">
        <f t="array" ref="C76">$F$6*A76^6+$G$6*A76^5+$H$6*A76^4+$I$6*A76^3+$J$6*A76^2+$K$6*A76+$L$6</f>
        <v>22.608864848544101</v>
      </c>
      <c r="D76" s="9">
        <f t="array" ref="D76">$F$64*A76^6+$G$64*A76^5+$H$64*A76^4+$I$64*A76^3+$J$64*A76^2+$K$64*A76+$L$64</f>
        <v>24.089216111781298</v>
      </c>
      <c r="K76" s="3"/>
    </row>
    <row r="77" spans="1:13" x14ac:dyDescent="0.2">
      <c r="A77">
        <v>1410</v>
      </c>
      <c r="B77" s="12">
        <v>25.1</v>
      </c>
      <c r="C77" s="9">
        <f t="array" ref="C77">$F$6*A77^6+$G$6*A77^5+$H$6*A77^4+$I$6*A77^3+$J$6*A77^2+$K$6*A77+$L$6</f>
        <v>23.659188928212359</v>
      </c>
      <c r="D77" s="9">
        <f t="array" ref="D77">$F$64*A77^6+$G$64*A77^5+$H$64*A77^4+$I$64*A77^3+$J$64*A77^2+$K$64*A77+$L$64</f>
        <v>25.400557276146372</v>
      </c>
      <c r="K77" s="3"/>
    </row>
    <row r="78" spans="1:13" x14ac:dyDescent="0.2">
      <c r="A78">
        <v>1430</v>
      </c>
      <c r="B78" s="12">
        <v>26.6</v>
      </c>
      <c r="C78" s="9">
        <f t="array" ref="C78">$F$6*A78^6+$G$6*A78^5+$H$6*A78^4+$I$6*A78^3+$J$6*A78^2+$K$6*A78+$L$6</f>
        <v>24.755965604422812</v>
      </c>
      <c r="D78" s="9">
        <f t="array" ref="D78">$F$64*A78^6+$G$64*A78^5+$H$64*A78^4+$I$64*A78^3+$J$64*A78^2+$K$64*A78+$L$64</f>
        <v>26.735372462481223</v>
      </c>
      <c r="K78" s="3"/>
    </row>
    <row r="79" spans="1:13" x14ac:dyDescent="0.2">
      <c r="A79">
        <v>1450</v>
      </c>
      <c r="B79" s="12">
        <v>27.6</v>
      </c>
      <c r="C79" s="9">
        <f t="array" ref="C79">$F$6*A79^6+$G$6*A79^5+$H$6*A79^4+$I$6*A79^3+$J$6*A79^2+$K$6*A79+$L$6</f>
        <v>25.899050130685055</v>
      </c>
      <c r="D79" s="9">
        <f t="array" ref="D79">$F$64*A79^6+$G$64*A79^5+$H$64*A79^4+$I$64*A79^3+$J$64*A79^2+$K$64*A79+$L$64</f>
        <v>28.094154180405411</v>
      </c>
      <c r="K79" s="3"/>
    </row>
    <row r="80" spans="1:13" x14ac:dyDescent="0.2">
      <c r="A80">
        <v>1460</v>
      </c>
      <c r="B80" s="12">
        <v>29.6</v>
      </c>
      <c r="C80" s="9">
        <f t="array" ref="C80">$F$6*A80^6+$G$6*A80^5+$H$6*A80^4+$I$6*A80^3+$J$6*A80^2+$K$6*A80+$L$6</f>
        <v>26.487916446903881</v>
      </c>
      <c r="D80" s="9">
        <f t="array" ref="D80">$F$64*A80^6+$G$64*A80^5+$H$64*A80^4+$I$64*A80^3+$J$64*A80^2+$K$64*A80+$L$64</f>
        <v>28.782692825388665</v>
      </c>
      <c r="K80" s="3"/>
    </row>
    <row r="81" spans="1:11" x14ac:dyDescent="0.2">
      <c r="A81">
        <v>1480</v>
      </c>
      <c r="B81" s="12">
        <v>30.6</v>
      </c>
      <c r="C81" s="9">
        <f t="array" ref="C81">$F$6*A81^6+$G$6*A81^5+$H$6*A81^4+$I$6*A81^3+$J$6*A81^2+$K$6*A81+$L$6</f>
        <v>27.700222234904146</v>
      </c>
      <c r="D81" s="9">
        <f t="array" ref="D81">$F$64*A81^6+$G$64*A81^5+$H$64*A81^4+$I$64*A81^3+$J$64*A81^2+$K$64*A81+$L$64</f>
        <v>30.178398864135232</v>
      </c>
      <c r="K81" s="3"/>
    </row>
    <row r="82" spans="1:11" x14ac:dyDescent="0.2">
      <c r="A82">
        <v>1500</v>
      </c>
      <c r="B82" s="12">
        <v>31.6</v>
      </c>
      <c r="C82" s="9">
        <f t="array" ref="C82">$F$6*A82^6+$G$6*A82^5+$H$6*A82^4+$I$6*A82^3+$J$6*A82^2+$K$6*A82+$L$6</f>
        <v>28.958536263823817</v>
      </c>
      <c r="D82" s="9">
        <f t="array" ref="D82">$F$64*A82^6+$G$64*A82^5+$H$64*A82^4+$I$64*A82^3+$J$64*A82^2+$K$64*A82+$L$64</f>
        <v>31.599403683424669</v>
      </c>
      <c r="K82" s="3"/>
    </row>
    <row r="83" spans="1:11" x14ac:dyDescent="0.2">
      <c r="A83">
        <v>1520</v>
      </c>
      <c r="B83" s="12">
        <v>33.6</v>
      </c>
      <c r="C83" s="9">
        <f t="array" ref="C83">$F$6*A83^6+$G$6*A83^5+$H$6*A83^4+$I$6*A83^3+$J$6*A83^2+$K$6*A83+$L$6</f>
        <v>30.262764366121701</v>
      </c>
      <c r="D83" s="9">
        <f t="array" ref="D83">$F$64*A83^6+$G$64*A83^5+$H$64*A83^4+$I$64*A83^3+$J$64*A83^2+$K$64*A83+$L$64</f>
        <v>33.046278740807139</v>
      </c>
      <c r="K83" s="3"/>
    </row>
    <row r="84" spans="1:11" x14ac:dyDescent="0.2">
      <c r="A84">
        <v>1540</v>
      </c>
      <c r="B84" s="12">
        <v>34.6</v>
      </c>
      <c r="C84" s="9">
        <f t="array" ref="C84">$F$6*A84^6+$G$6*A84^5+$H$6*A84^4+$I$6*A84^3+$J$6*A84^2+$K$6*A84+$L$6</f>
        <v>31.612827485591083</v>
      </c>
      <c r="D84" s="9">
        <f t="array" ref="D84">$F$64*A84^6+$G$64*A84^5+$H$64*A84^4+$I$64*A84^3+$J$64*A84^2+$K$64*A84+$L$64</f>
        <v>34.519616516455244</v>
      </c>
      <c r="K84" s="3"/>
    </row>
    <row r="85" spans="1:11" x14ac:dyDescent="0.2">
      <c r="A85">
        <v>1560</v>
      </c>
      <c r="B85" s="12">
        <v>36.6</v>
      </c>
      <c r="C85" s="9">
        <f t="array" ref="C85">$F$6*A85^6+$G$6*A85^5+$H$6*A85^4+$I$6*A85^3+$J$6*A85^2+$K$6*A85+$L$6</f>
        <v>33.008661968473234</v>
      </c>
      <c r="D85" s="9">
        <f t="array" ref="D85">$F$64*A85^6+$G$64*A85^5+$H$64*A85^4+$I$64*A85^3+$J$64*A85^2+$K$64*A85+$L$64</f>
        <v>36.020029863729604</v>
      </c>
      <c r="K85" s="3"/>
    </row>
    <row r="86" spans="1:11" x14ac:dyDescent="0.2">
      <c r="A86">
        <v>1580</v>
      </c>
      <c r="B86" s="12">
        <v>37.6</v>
      </c>
      <c r="C86" s="9">
        <f t="array" ref="C86">$F$6*A86^6+$G$6*A86^5+$H$6*A86^4+$I$6*A86^3+$J$6*A86^2+$K$6*A86+$L$6</f>
        <v>34.450219853309903</v>
      </c>
      <c r="D86" s="9">
        <f t="array" ref="D86">$F$64*A86^6+$G$64*A86^5+$H$64*A86^4+$I$64*A86^3+$J$64*A86^2+$K$64*A86+$L$64</f>
        <v>37.548151377368896</v>
      </c>
      <c r="K86" s="3"/>
    </row>
    <row r="87" spans="1:11" x14ac:dyDescent="0.2">
      <c r="A87">
        <v>1600</v>
      </c>
      <c r="B87" s="12">
        <v>39.6</v>
      </c>
      <c r="C87" s="9">
        <f t="array" ref="C87">$F$6*A87^6+$G$6*A87^5+$H$6*A87^4+$I$6*A87^3+$J$6*A87^2+$K$6*A87+$L$6</f>
        <v>35.937469159535169</v>
      </c>
      <c r="D87" s="9">
        <f t="array" ref="D87">$F$64*A87^6+$G$64*A87^5+$H$64*A87^4+$I$64*A87^3+$J$64*A87^2+$K$64*A87+$L$64</f>
        <v>39.104632779304083</v>
      </c>
      <c r="K87" s="3"/>
    </row>
    <row r="88" spans="1:11" x14ac:dyDescent="0.2">
      <c r="A88">
        <v>1620</v>
      </c>
      <c r="B88" s="12">
        <v>40.6</v>
      </c>
      <c r="C88" s="9">
        <f t="array" ref="C88">$F$6*A88^6+$G$6*A88^5+$H$6*A88^4+$I$6*A88^3+$J$6*A88^2+$K$6*A88+$L$6</f>
        <v>37.470394174806529</v>
      </c>
      <c r="D88" s="9">
        <f t="array" ref="D88">$F$64*A88^6+$G$64*A88^5+$H$64*A88^4+$I$64*A88^3+$J$64*A88^2+$K$64*A88+$L$64</f>
        <v>40.690144322097993</v>
      </c>
      <c r="K88" s="3"/>
    </row>
    <row r="89" spans="1:11" x14ac:dyDescent="0.2">
      <c r="A89">
        <v>1640</v>
      </c>
      <c r="B89" s="12">
        <v>42.6</v>
      </c>
      <c r="C89" s="9">
        <f t="array" ref="C89">$F$6*A89^6+$G$6*A89^5+$H$6*A89^4+$I$6*A89^3+$J$6*A89^2+$K$6*A89+$L$6</f>
        <v>39.048995741074862</v>
      </c>
      <c r="D89" s="9">
        <f t="array" ref="D89">$F$64*A89^6+$G$64*A89^5+$H$64*A89^4+$I$64*A89^3+$J$64*A89^2+$K$64*A89+$L$64</f>
        <v>42.305374210008694</v>
      </c>
      <c r="K89" s="3"/>
    </row>
    <row r="90" spans="1:11" x14ac:dyDescent="0.2">
      <c r="A90">
        <v>1660</v>
      </c>
      <c r="B90" s="12">
        <v>43.6</v>
      </c>
      <c r="C90" s="9">
        <f t="array" ref="C90">$F$6*A90^6+$G$6*A90^5+$H$6*A90^4+$I$6*A90^3+$J$6*A90^2+$K$6*A90+$L$6</f>
        <v>40.673291539393659</v>
      </c>
      <c r="D90" s="9">
        <f t="array" ref="D90">$F$64*A90^6+$G$64*A90^5+$H$64*A90^4+$I$64*A90^3+$J$64*A90^2+$K$64*A90+$L$64</f>
        <v>43.951028037678071</v>
      </c>
      <c r="K90" s="3"/>
    </row>
    <row r="91" spans="1:11" x14ac:dyDescent="0.2">
      <c r="A91">
        <v>1680</v>
      </c>
      <c r="B91" s="12">
        <v>45.6</v>
      </c>
      <c r="C91" s="9">
        <f t="array" ref="C91">$F$6*A91^6+$G$6*A91^5+$H$6*A91^4+$I$6*A91^3+$J$6*A91^2+$K$6*A91+$L$6</f>
        <v>42.343316373467701</v>
      </c>
      <c r="D91" s="9">
        <f t="array" ref="D91">$F$64*A91^6+$G$64*A91^5+$H$64*A91^4+$I$64*A91^3+$J$64*A91^2+$K$64*A91+$L$64</f>
        <v>45.627828246444579</v>
      </c>
      <c r="K91" s="3"/>
    </row>
    <row r="92" spans="1:11" x14ac:dyDescent="0.2">
      <c r="A92">
        <v>1700</v>
      </c>
      <c r="B92" s="12">
        <v>47.6</v>
      </c>
      <c r="C92" s="9">
        <f t="array" ref="C92">$F$6*A92^6+$G$6*A92^5+$H$6*A92^4+$I$6*A92^3+$J$6*A92^2+$K$6*A92+$L$6</f>
        <v>44.059122451940596</v>
      </c>
      <c r="D92" s="9">
        <f t="array" ref="D92">$F$64*A92^6+$G$64*A92^5+$H$64*A92^4+$I$64*A92^3+$J$64*A92^2+$K$64*A92+$L$64</f>
        <v>47.336513598280703</v>
      </c>
      <c r="K92" s="3"/>
    </row>
    <row r="93" spans="1:11" x14ac:dyDescent="0.2">
      <c r="A93">
        <v>1720</v>
      </c>
      <c r="B93" s="12">
        <v>48.6</v>
      </c>
      <c r="C93" s="9">
        <f t="array" ref="C93">$F$6*A93^6+$G$6*A93^5+$H$6*A93^4+$I$6*A93^3+$J$6*A93^2+$K$6*A93+$L$6</f>
        <v>45.820779669421455</v>
      </c>
      <c r="D93" s="9">
        <f t="array" ref="D93">$F$64*A93^6+$G$64*A93^5+$H$64*A93^4+$I$64*A93^3+$J$64*A93^2+$K$64*A93+$L$64</f>
        <v>49.07783866735511</v>
      </c>
      <c r="K93" s="3"/>
    </row>
    <row r="94" spans="1:11" x14ac:dyDescent="0.2">
      <c r="A94">
        <v>1740</v>
      </c>
      <c r="B94" s="12">
        <v>50.6</v>
      </c>
      <c r="C94" s="9">
        <f t="array" ref="C94">$F$6*A94^6+$G$6*A94^5+$H$6*A94^4+$I$6*A94^3+$J$6*A94^2+$K$6*A94+$L$6</f>
        <v>47.628375886251234</v>
      </c>
      <c r="D94" s="9">
        <f t="array" ref="D94">$F$64*A94^6+$G$64*A94^5+$H$64*A94^4+$I$64*A94^3+$J$64*A94^2+$K$64*A94+$L$64</f>
        <v>50.852573349218972</v>
      </c>
      <c r="K94" s="3"/>
    </row>
    <row r="95" spans="1:11" x14ac:dyDescent="0.2">
      <c r="A95">
        <v>1760</v>
      </c>
      <c r="B95" s="12">
        <v>51.6</v>
      </c>
      <c r="C95" s="9">
        <f t="array" ref="C95">$F$6*A95^6+$G$6*A95^5+$H$6*A95^4+$I$6*A95^3+$J$6*A95^2+$K$6*A95+$L$6</f>
        <v>49.482017207007402</v>
      </c>
      <c r="D95" s="9">
        <f t="array" ref="D95">$F$64*A95^6+$G$64*A95^5+$H$64*A95^4+$I$64*A95^3+$J$64*A95^2+$K$64*A95+$L$64</f>
        <v>52.661502387617645</v>
      </c>
      <c r="K95" s="3"/>
    </row>
    <row r="96" spans="1:11" x14ac:dyDescent="0.2">
      <c r="A96">
        <v>1780</v>
      </c>
      <c r="B96" s="12">
        <v>53.6</v>
      </c>
      <c r="C96" s="9">
        <f t="array" ref="C96">$F$6*A96^6+$G$6*A96^5+$H$6*A96^4+$I$6*A96^3+$J$6*A96^2+$K$6*A96+$L$6</f>
        <v>51.381828257748452</v>
      </c>
      <c r="D96" s="9">
        <f t="array" ref="D96">$F$64*A96^6+$G$64*A96^5+$H$64*A96^4+$I$64*A96^3+$J$64*A96^2+$K$64*A96+$L$64</f>
        <v>54.505424918925712</v>
      </c>
      <c r="K96" s="3"/>
    </row>
    <row r="97" spans="1:11" x14ac:dyDescent="0.2">
      <c r="A97">
        <v>1800</v>
      </c>
      <c r="B97" s="12">
        <v>55.6</v>
      </c>
      <c r="C97" s="9">
        <f t="array" ref="C97">$F$6*A97^6+$G$6*A97^5+$H$6*A97^4+$I$6*A97^3+$J$6*A97^2+$K$6*A97+$L$6</f>
        <v>53.327952461997882</v>
      </c>
      <c r="D97" s="9">
        <f t="array" ref="D97">$F$64*A97^6+$G$64*A97^5+$H$64*A97^4+$I$64*A97^3+$J$64*A97^2+$K$64*A97+$L$64</f>
        <v>56.385154034208057</v>
      </c>
      <c r="K97" s="3"/>
    </row>
    <row r="98" spans="1:11" x14ac:dyDescent="0.2">
      <c r="A98">
        <v>1820</v>
      </c>
      <c r="B98" s="12">
        <v>57.6</v>
      </c>
      <c r="C98" s="9">
        <f t="array" ref="C98">$F$6*A98^6+$G$6*A98^5+$H$6*A98^4+$I$6*A98^3+$J$6*A98^2+$K$6*A98+$L$6</f>
        <v>55.320552315465761</v>
      </c>
      <c r="D98" s="9">
        <f t="array" ref="D98">$F$64*A98^6+$G$64*A98^5+$H$64*A98^4+$I$64*A98^3+$J$64*A98^2+$K$64*A98+$L$64</f>
        <v>58.301516358904166</v>
      </c>
      <c r="K98" s="3"/>
    </row>
    <row r="99" spans="1:11" x14ac:dyDescent="0.2">
      <c r="A99">
        <v>1840</v>
      </c>
      <c r="B99" s="12">
        <v>59.6</v>
      </c>
      <c r="C99" s="9">
        <f t="array" ref="C99">$F$6*A99^6+$G$6*A99^5+$H$6*A99^4+$I$6*A99^3+$J$6*A99^2+$K$6*A99+$L$6</f>
        <v>57.359809659511598</v>
      </c>
      <c r="D99" s="9">
        <f t="array" ref="D99">$F$64*A99^6+$G$64*A99^5+$H$64*A99^4+$I$64*A99^3+$J$64*A99^2+$K$64*A99+$L$64</f>
        <v>60.255351650138152</v>
      </c>
      <c r="K99" s="3"/>
    </row>
    <row r="100" spans="1:11" x14ac:dyDescent="0.2">
      <c r="A100">
        <v>1860</v>
      </c>
      <c r="B100" s="12">
        <v>61.6</v>
      </c>
      <c r="C100" s="9">
        <f t="array" ref="C100">$F$6*A100^6+$G$6*A100^5+$H$6*A100^4+$I$6*A100^3+$J$6*A100^2+$K$6*A100+$L$6</f>
        <v>59.445925953344954</v>
      </c>
      <c r="D100" s="9">
        <f t="array" ref="D100">$F$64*A100^6+$G$64*A100^5+$H$64*A100^4+$I$64*A100^3+$J$64*A100^2+$K$64*A100+$L$64</f>
        <v>62.247512411652224</v>
      </c>
      <c r="K100" s="3"/>
    </row>
    <row r="101" spans="1:11" x14ac:dyDescent="0.2">
      <c r="A101">
        <v>1880</v>
      </c>
      <c r="B101" s="12">
        <v>62.6</v>
      </c>
      <c r="C101" s="9">
        <f t="array" ref="C101">$F$6*A101^6+$G$6*A101^5+$H$6*A101^4+$I$6*A101^3+$J$6*A101^2+$K$6*A101+$L$6</f>
        <v>61.579122544965344</v>
      </c>
      <c r="D101" s="9">
        <f t="array" ref="D101">$F$64*A101^6+$G$64*A101^5+$H$64*A101^4+$I$64*A101^3+$J$64*A101^2+$K$64*A101+$L$64</f>
        <v>64.278863526365853</v>
      </c>
      <c r="K101" s="3"/>
    </row>
    <row r="102" spans="1:11" x14ac:dyDescent="0.2">
      <c r="A102">
        <v>1890</v>
      </c>
      <c r="B102" s="12">
        <v>65.599999999999994</v>
      </c>
      <c r="C102" s="9">
        <f t="array" ref="C102">$F$6*A102^6+$G$6*A102^5+$H$6*A102^4+$I$6*A102^3+$J$6*A102^2+$K$6*A102+$L$6</f>
        <v>62.663450628428848</v>
      </c>
      <c r="D102" s="9">
        <f t="array" ref="D102">$F$64*A102^6+$G$64*A102^5+$H$64*A102^4+$I$64*A102^3+$J$64*A102^2+$K$64*A102+$L$64</f>
        <v>65.309509040566894</v>
      </c>
      <c r="K102" s="3"/>
    </row>
    <row r="103" spans="1:11" x14ac:dyDescent="0.2">
      <c r="A103">
        <v>1910</v>
      </c>
      <c r="B103" s="12">
        <v>67.599999999999994</v>
      </c>
      <c r="C103" s="9">
        <f t="array" ref="C103">$F$6*A103^6+$G$6*A103^5+$H$6*A103^4+$I$6*A103^3+$J$6*A103^2+$K$6*A103+$L$6</f>
        <v>64.867726864311408</v>
      </c>
      <c r="D103" s="9">
        <f t="array" ref="D103">$F$64*A103^6+$G$64*A103^5+$H$64*A103^4+$I$64*A103^3+$J$64*A103^2+$K$64*A103+$L$64</f>
        <v>67.401293563463497</v>
      </c>
      <c r="K103" s="3"/>
    </row>
    <row r="104" spans="1:11" x14ac:dyDescent="0.2">
      <c r="A104">
        <v>1930</v>
      </c>
      <c r="B104" s="12">
        <v>69.599999999999994</v>
      </c>
      <c r="C104" s="9">
        <f t="array" ref="C104">$F$6*A104^6+$G$6*A104^5+$H$6*A104^4+$I$6*A104^3+$J$6*A104^2+$K$6*A104+$L$6</f>
        <v>67.11972554810518</v>
      </c>
      <c r="D104" s="9">
        <f t="array" ref="D104">$F$64*A104^6+$G$64*A104^5+$H$64*A104^4+$I$64*A104^3+$J$64*A104^2+$K$64*A104+$L$64</f>
        <v>69.534482553458048</v>
      </c>
      <c r="K104" s="3"/>
    </row>
    <row r="105" spans="1:11" x14ac:dyDescent="0.2">
      <c r="A105">
        <v>1950</v>
      </c>
      <c r="B105" s="12">
        <v>71.599999999999994</v>
      </c>
      <c r="C105" s="9">
        <f t="array" ref="C105">$F$6*A105^6+$G$6*A105^5+$H$6*A105^4+$I$6*A105^3+$J$6*A105^2+$K$6*A105+$L$6</f>
        <v>69.419739754025898</v>
      </c>
      <c r="D105" s="9">
        <f t="array" ref="D105">$F$64*A105^6+$G$64*A105^5+$H$64*A105^4+$I$64*A105^3+$J$64*A105^2+$K$64*A105+$L$64</f>
        <v>71.709981581443202</v>
      </c>
      <c r="K105" s="3"/>
    </row>
    <row r="106" spans="1:11" x14ac:dyDescent="0.2">
      <c r="A106">
        <v>1970</v>
      </c>
      <c r="B106" s="12">
        <v>73.599999999999994</v>
      </c>
      <c r="C106" s="9">
        <f t="array" ref="C106">$F$6*A106^6+$G$6*A106^5+$H$6*A106^4+$I$6*A106^3+$J$6*A106^2+$K$6*A106+$L$6</f>
        <v>71.768083648707773</v>
      </c>
      <c r="D106" s="9">
        <f t="array" ref="D106">$F$64*A106^6+$G$64*A106^5+$H$64*A106^4+$I$64*A106^3+$J$64*A106^2+$K$64*A106+$L$64</f>
        <v>73.928707162107088</v>
      </c>
      <c r="K106" s="3"/>
    </row>
    <row r="107" spans="1:11" x14ac:dyDescent="0.2">
      <c r="A107">
        <v>1990</v>
      </c>
      <c r="B107" s="12">
        <v>75.599999999999994</v>
      </c>
      <c r="C107" s="9">
        <f t="array" ref="C107">$F$6*A107^6+$G$6*A107^5+$H$6*A107^4+$I$6*A107^3+$J$6*A107^2+$K$6*A107+$L$6</f>
        <v>74.165092755208605</v>
      </c>
      <c r="D107" s="9">
        <f t="array" ref="D107">$F$64*A107^6+$G$64*A107^5+$H$64*A107^4+$I$64*A107^3+$J$64*A107^2+$K$64*A107+$L$64</f>
        <v>76.191586483426732</v>
      </c>
      <c r="F107" s="24" t="str">
        <f>F67</f>
        <v>C0</v>
      </c>
      <c r="G107" s="25">
        <f>F69</f>
        <v>0.97029443588098729</v>
      </c>
      <c r="K107" s="3"/>
    </row>
    <row r="108" spans="1:11" x14ac:dyDescent="0.2">
      <c r="A108">
        <v>2010</v>
      </c>
      <c r="B108" s="12">
        <v>78.599999999999994</v>
      </c>
      <c r="C108" s="9">
        <f t="array" ref="C108">$F$6*A108^6+$G$6*A108^5+$H$6*A108^4+$I$6*A108^3+$J$6*A108^2+$K$6*A108+$L$6</f>
        <v>76.611124215754842</v>
      </c>
      <c r="D108" s="9">
        <f t="array" ref="D108">$F$64*A108^6+$G$64*A108^5+$H$64*A108^4+$I$64*A108^3+$J$64*A108^2+$K$64*A108+$L$64</f>
        <v>78.499557153785844</v>
      </c>
      <c r="F108" s="26" t="str">
        <f>G67</f>
        <v>C1</v>
      </c>
      <c r="G108" s="27">
        <f>G69</f>
        <v>-7.8166433746733391E-2</v>
      </c>
      <c r="K108" s="3"/>
    </row>
    <row r="109" spans="1:11" x14ac:dyDescent="0.2">
      <c r="A109">
        <v>2030</v>
      </c>
      <c r="B109" s="12">
        <v>80.599999999999994</v>
      </c>
      <c r="C109" s="9">
        <f t="array" ref="C109">$F$6*A109^6+$G$6*A109^5+$H$6*A109^4+$I$6*A109^3+$J$6*A109^2+$K$6*A109+$L$6</f>
        <v>79.106557053225345</v>
      </c>
      <c r="D109" s="9">
        <f t="array" ref="D109">$F$64*A109^6+$G$64*A109^5+$H$64*A109^4+$I$64*A109^3+$J$64*A109^2+$K$64*A109+$L$64</f>
        <v>80.853566966718375</v>
      </c>
      <c r="F109" s="26" t="str">
        <f>H67</f>
        <v>C2</v>
      </c>
      <c r="G109" s="27">
        <f>H69</f>
        <v>1.3855606160086847E-4</v>
      </c>
      <c r="K109" s="3"/>
    </row>
    <row r="110" spans="1:11" x14ac:dyDescent="0.2">
      <c r="A110">
        <v>2050</v>
      </c>
      <c r="B110" s="12">
        <v>83.6</v>
      </c>
      <c r="C110" s="9">
        <f t="array" ref="C110">$F$6*A110^6+$G$6*A110^5+$H$6*A110^4+$I$6*A110^3+$J$6*A110^2+$K$6*A110+$L$6</f>
        <v>81.651792431374702</v>
      </c>
      <c r="D110" s="9">
        <f t="array" ref="D110">$F$64*A110^6+$G$64*A110^5+$H$64*A110^4+$I$64*A110^3+$J$64*A110^2+$K$64*A110+$L$64</f>
        <v>83.254573683275993</v>
      </c>
      <c r="F110" s="26" t="str">
        <f>I67</f>
        <v>C3</v>
      </c>
      <c r="G110" s="27">
        <f>I69</f>
        <v>-8.5101878139012279E-8</v>
      </c>
      <c r="K110" s="3"/>
    </row>
    <row r="111" spans="1:11" x14ac:dyDescent="0.2">
      <c r="A111">
        <v>2070</v>
      </c>
      <c r="B111" s="12">
        <v>85.6</v>
      </c>
      <c r="C111" s="9">
        <f t="array" ref="C111">$F$6*A111^6+$G$6*A111^5+$H$6*A111^4+$I$6*A111^3+$J$6*A111^2+$K$6*A111+$L$6</f>
        <v>84.247253913795305</v>
      </c>
      <c r="D111" s="9">
        <f t="array" ref="D111">$F$64*A111^6+$G$64*A111^5+$H$64*A111^4+$I$64*A111^3+$J$64*A111^2+$K$64*A111+$L$64</f>
        <v>85.703544832019844</v>
      </c>
      <c r="F111" s="26" t="str">
        <f>J67</f>
        <v>C4</v>
      </c>
      <c r="G111" s="27">
        <f>J69</f>
        <v>3.1238884321198531E-11</v>
      </c>
      <c r="K111" s="3"/>
    </row>
    <row r="112" spans="1:11" x14ac:dyDescent="0.2">
      <c r="A112">
        <v>2090</v>
      </c>
      <c r="B112" s="12">
        <v>88.6</v>
      </c>
      <c r="C112" s="9">
        <f t="array" ref="C112">$F$6*A112^6+$G$6*A112^5+$H$6*A112^4+$I$6*A112^3+$J$6*A112^2+$K$6*A112+$L$6</f>
        <v>86.893387721618694</v>
      </c>
      <c r="D112" s="9">
        <f t="array" ref="D112">$F$64*A112^6+$G$64*A112^5+$H$64*A112^4+$I$64*A112^3+$J$64*A112^2+$K$64*A112+$L$64</f>
        <v>88.201457526637768</v>
      </c>
      <c r="F112" s="26" t="str">
        <f>K67</f>
        <v>C5</v>
      </c>
      <c r="G112" s="27">
        <f>K69</f>
        <v>-5.1564842845100469E-15</v>
      </c>
      <c r="K112" s="3"/>
    </row>
    <row r="113" spans="1:11" x14ac:dyDescent="0.2">
      <c r="A113">
        <v>2110</v>
      </c>
      <c r="B113" s="12">
        <v>90.6</v>
      </c>
      <c r="C113" s="9">
        <f t="array" ref="C113">$F$6*A113^6+$G$6*A113^5+$H$6*A113^4+$I$6*A113^3+$J$6*A113^2+$K$6*A113+$L$6</f>
        <v>89.590662989956741</v>
      </c>
      <c r="D113" s="9">
        <f t="array" ref="D113">$F$64*A113^6+$G$64*A113^5+$H$64*A113^4+$I$64*A113^3+$J$64*A113^2+$K$64*A113+$L$64</f>
        <v>90.749298301184609</v>
      </c>
      <c r="F113" s="28" t="str">
        <f>L67</f>
        <v>C6</v>
      </c>
      <c r="G113" s="29">
        <f>L69</f>
        <v>3.8247775203615098E-19</v>
      </c>
      <c r="K113" s="3"/>
    </row>
    <row r="114" spans="1:11" x14ac:dyDescent="0.2">
      <c r="A114">
        <v>2130</v>
      </c>
      <c r="B114" s="12">
        <v>93.6</v>
      </c>
      <c r="C114" s="9">
        <f t="array" ref="C114">$F$6*A114^6+$G$6*A114^5+$H$6*A114^4+$I$6*A114^3+$J$6*A114^2+$K$6*A114+$L$6</f>
        <v>92.339572023080905</v>
      </c>
      <c r="D114" s="9">
        <f t="array" ref="D114">$F$64*A114^6+$G$64*A114^5+$H$64*A114^4+$I$64*A114^3+$J$64*A114^2+$K$64*A114+$L$64</f>
        <v>93.348062962949456</v>
      </c>
      <c r="K114" s="3"/>
    </row>
    <row r="115" spans="1:11" x14ac:dyDescent="0.2">
      <c r="A115">
        <v>2150</v>
      </c>
      <c r="B115" s="12">
        <v>96.6</v>
      </c>
      <c r="C115" s="9">
        <f t="array" ref="C115">$F$6*A115^6+$G$6*A115^5+$H$6*A115^4+$I$6*A115^3+$J$6*A115^2+$K$6*A115+$L$6</f>
        <v>95.140630548341164</v>
      </c>
      <c r="D115" s="9">
        <f t="array" ref="D115">$F$64*A115^6+$G$64*A115^5+$H$64*A115^4+$I$64*A115^3+$J$64*A115^2+$K$64*A115+$L$64</f>
        <v>95.998756462944385</v>
      </c>
      <c r="K115" s="3"/>
    </row>
    <row r="116" spans="1:11" x14ac:dyDescent="0.2">
      <c r="A116">
        <v>2170</v>
      </c>
      <c r="B116" s="12">
        <v>98.6</v>
      </c>
      <c r="C116" s="9">
        <f t="array" ref="C116">$F$6*A116^6+$G$6*A116^5+$H$6*A116^4+$I$6*A116^3+$J$6*A116^2+$K$6*A116+$L$6</f>
        <v>97.994377968824665</v>
      </c>
      <c r="D116" s="9">
        <f t="array" ref="D116">$F$64*A116^6+$G$64*A116^5+$H$64*A116^4+$I$64*A116^3+$J$64*A116^2+$K$64*A116+$L$64</f>
        <v>98.702392784020589</v>
      </c>
    </row>
    <row r="117" spans="1:11" x14ac:dyDescent="0.2">
      <c r="A117">
        <v>2190</v>
      </c>
      <c r="B117" s="12">
        <v>101.6</v>
      </c>
      <c r="C117" s="9">
        <f t="array" ref="C117">$F$6*A117^6+$G$6*A117^5+$H$6*A117^4+$I$6*A117^3+$J$6*A117^2+$K$6*A117+$L$6</f>
        <v>100.90137761475245</v>
      </c>
      <c r="D117" s="9">
        <f t="array" ref="D117">$F$64*A117^6+$G$64*A117^5+$H$64*A117^4+$I$64*A117^3+$J$64*A117^2+$K$64*A117+$L$64</f>
        <v>101.459994846608</v>
      </c>
    </row>
    <row r="118" spans="1:11" x14ac:dyDescent="0.2">
      <c r="A118">
        <v>2210</v>
      </c>
      <c r="B118" s="12">
        <v>104.6</v>
      </c>
      <c r="C118" s="9">
        <f t="array" ref="C118">$F$6*A118^6+$G$6*A118^5+$H$6*A118^4+$I$6*A118^3+$J$6*A118^2+$K$6*A118+$L$6</f>
        <v>103.8622169936163</v>
      </c>
      <c r="D118" s="9">
        <f t="array" ref="D118">$F$64*A118^6+$G$64*A118^5+$H$64*A118^4+$I$64*A118^3+$J$64*A118^2+$K$64*A118+$L$64</f>
        <v>104.27259443207794</v>
      </c>
    </row>
    <row r="119" spans="1:11" x14ac:dyDescent="0.2">
      <c r="A119">
        <v>2230</v>
      </c>
      <c r="B119" s="12">
        <v>107.6</v>
      </c>
      <c r="C119" s="9">
        <f t="array" ref="C119">$F$6*A119^6+$G$6*A119^5+$H$6*A119^4+$I$6*A119^3+$J$6*A119^2+$K$6*A119+$L$6</f>
        <v>106.87750803905431</v>
      </c>
      <c r="D119" s="9">
        <f t="array" ref="D119">$F$64*A119^6+$G$64*A119^5+$H$64*A119^4+$I$64*A119^3+$J$64*A119^2+$K$64*A119+$L$64</f>
        <v>107.14123212373363</v>
      </c>
    </row>
    <row r="120" spans="1:11" x14ac:dyDescent="0.2">
      <c r="A120">
        <v>2250</v>
      </c>
      <c r="B120" s="12">
        <v>109.6</v>
      </c>
      <c r="C120" s="9">
        <f t="array" ref="C120">$F$6*A120^6+$G$6*A120^5+$H$6*A120^4+$I$6*A120^3+$J$6*A120^2+$K$6*A120+$L$6</f>
        <v>109.94788735846544</v>
      </c>
      <c r="D120" s="9">
        <f t="array" ref="D120">$F$64*A120^6+$G$64*A120^5+$H$64*A120^4+$I$64*A120^3+$J$64*A120^2+$K$64*A120+$L$64</f>
        <v>110.06695726542267</v>
      </c>
    </row>
    <row r="121" spans="1:11" x14ac:dyDescent="0.2">
      <c r="A121">
        <v>2270</v>
      </c>
      <c r="B121" s="12">
        <v>112.6</v>
      </c>
      <c r="C121" s="9">
        <f t="array" ref="C121">$F$6*A121^6+$G$6*A121^5+$H$6*A121^4+$I$6*A121^3+$J$6*A121^2+$K$6*A121+$L$6</f>
        <v>113.07401647936382</v>
      </c>
      <c r="D121" s="9">
        <f t="array" ref="D121">$F$64*A121^6+$G$64*A121^5+$H$64*A121^4+$I$64*A121^3+$J$64*A121^2+$K$64*A121+$L$64</f>
        <v>113.05082793777456</v>
      </c>
    </row>
    <row r="122" spans="1:11" x14ac:dyDescent="0.2">
      <c r="A122">
        <v>2290</v>
      </c>
      <c r="B122" s="12">
        <v>117.6</v>
      </c>
      <c r="C122" s="9">
        <f t="array" ref="C122">$F$6*A122^6+$G$6*A122^5+$H$6*A122^4+$I$6*A122^3+$J$6*A122^2+$K$6*A122+$L$6</f>
        <v>116.25658209447204</v>
      </c>
      <c r="D122" s="9">
        <f t="array" ref="D122">$F$64*A122^6+$G$64*A122^5+$H$64*A122^4+$I$64*A122^3+$J$64*A122^2+$K$64*A122+$L$64</f>
        <v>116.09391095206337</v>
      </c>
    </row>
    <row r="123" spans="1:11" x14ac:dyDescent="0.2">
      <c r="A123">
        <v>2300</v>
      </c>
      <c r="B123" s="12">
        <v>118.6</v>
      </c>
      <c r="C123" s="9">
        <f t="array" ref="C123">$F$6*A123^6+$G$6*A123^5+$H$6*A123^4+$I$6*A123^3+$J$6*A123^2+$K$6*A123+$L$6</f>
        <v>117.86925011997351</v>
      </c>
      <c r="D123" s="9">
        <f t="array" ref="D123">$F$64*A123^6+$G$64*A123^5+$H$64*A123^4+$I$64*A123^3+$J$64*A123^2+$K$64*A123+$L$64</f>
        <v>117.63799285570852</v>
      </c>
    </row>
    <row r="124" spans="1:11" x14ac:dyDescent="0.2">
      <c r="A124">
        <v>2320</v>
      </c>
      <c r="B124" s="12">
        <v>121.6</v>
      </c>
      <c r="C124" s="9">
        <f t="array" ref="C124">$F$6*A124^6+$G$6*A124^5+$H$6*A124^4+$I$6*A124^3+$J$6*A124^2+$K$6*A124+$L$6</f>
        <v>121.1378136738893</v>
      </c>
      <c r="D124" s="9">
        <f t="array" ref="D124">$F$64*A124^6+$G$64*A124^5+$H$64*A124^4+$I$64*A124^3+$J$64*A124^2+$K$64*A124+$L$64</f>
        <v>120.77191378493339</v>
      </c>
    </row>
    <row r="125" spans="1:11" x14ac:dyDescent="0.2">
      <c r="A125">
        <v>2340</v>
      </c>
      <c r="B125" s="12">
        <v>124.6</v>
      </c>
      <c r="C125" s="9">
        <f t="array" ref="C125">$F$6*A125^6+$G$6*A125^5+$H$6*A125^4+$I$6*A125^3+$J$6*A125^2+$K$6*A125+$L$6</f>
        <v>124.46464214865341</v>
      </c>
      <c r="D125" s="9">
        <f t="array" ref="D125">$F$64*A125^6+$G$64*A125^5+$H$64*A125^4+$I$64*A125^3+$J$64*A125^2+$K$64*A125+$L$64</f>
        <v>123.96775239960735</v>
      </c>
    </row>
    <row r="126" spans="1:11" x14ac:dyDescent="0.2">
      <c r="A126">
        <v>2360</v>
      </c>
      <c r="B126" s="12">
        <v>127.6</v>
      </c>
      <c r="C126" s="9">
        <f t="array" ref="C126">$F$6*A126^6+$G$6*A126^5+$H$6*A126^4+$I$6*A126^3+$J$6*A126^2+$K$6*A126+$L$6</f>
        <v>127.85051222712218</v>
      </c>
      <c r="D126" s="9">
        <f t="array" ref="D126">$F$64*A126^6+$G$64*A126^5+$H$64*A126^4+$I$64*A126^3+$J$64*A126^2+$K$64*A126+$L$64</f>
        <v>127.22660627438219</v>
      </c>
    </row>
    <row r="127" spans="1:11" x14ac:dyDescent="0.2">
      <c r="A127">
        <v>2380</v>
      </c>
      <c r="B127" s="12">
        <v>130.6</v>
      </c>
      <c r="C127" s="9">
        <f t="array" ref="C127">$F$6*A127^6+$G$6*A127^5+$H$6*A127^4+$I$6*A127^3+$J$6*A127^2+$K$6*A127+$L$6</f>
        <v>131.2962268446766</v>
      </c>
      <c r="D127" s="9">
        <f t="array" ref="D127">$F$64*A127^6+$G$64*A127^5+$H$64*A127^4+$I$64*A127^3+$J$64*A127^2+$K$64*A127+$L$64</f>
        <v>130.54958190503933</v>
      </c>
    </row>
    <row r="128" spans="1:11" x14ac:dyDescent="0.2">
      <c r="A128">
        <v>2400</v>
      </c>
      <c r="B128" s="12">
        <v>134.6</v>
      </c>
      <c r="C128" s="9">
        <f t="array" ref="C128">$F$6*A128^6+$G$6*A128^5+$H$6*A128^4+$I$6*A128^3+$J$6*A128^2+$K$6*A128+$L$6</f>
        <v>134.80261542738111</v>
      </c>
      <c r="D128" s="9">
        <f t="array" ref="D128">$F$64*A128^6+$G$64*A128^5+$H$64*A128^4+$I$64*A128^3+$J$64*A128^2+$K$64*A128+$L$64</f>
        <v>133.93779479928716</v>
      </c>
    </row>
    <row r="129" spans="1:4" x14ac:dyDescent="0.2">
      <c r="A129">
        <v>2420</v>
      </c>
      <c r="B129" s="12">
        <v>137.6</v>
      </c>
      <c r="C129" s="9">
        <f t="array" ref="C129">$F$6*A129^6+$G$6*A129^5+$H$6*A129^4+$I$6*A129^3+$J$6*A129^2+$K$6*A129+$L$6</f>
        <v>138.37053412888071</v>
      </c>
      <c r="D129" s="9">
        <f t="array" ref="D129">$F$64*A129^6+$G$64*A129^5+$H$64*A129^4+$I$64*A129^3+$J$64*A129^2+$K$64*A129+$L$64</f>
        <v>137.3923695851835</v>
      </c>
    </row>
    <row r="130" spans="1:4" x14ac:dyDescent="0.2">
      <c r="A130">
        <v>2440</v>
      </c>
      <c r="B130" s="12">
        <v>140.6</v>
      </c>
      <c r="C130" s="9">
        <f t="array" ref="C130">$F$6*A130^6+$G$6*A130^5+$H$6*A130^4+$I$6*A130^3+$J$6*A130^2+$K$6*A130+$L$6</f>
        <v>142.00086606603861</v>
      </c>
      <c r="D130" s="9">
        <f t="array" ref="D130">$F$64*A130^6+$G$64*A130^5+$H$64*A130^4+$I$64*A130^3+$J$64*A130^2+$K$64*A130+$L$64</f>
        <v>140.91444013718248</v>
      </c>
    </row>
    <row r="131" spans="1:4" x14ac:dyDescent="0.2">
      <c r="A131">
        <v>2460</v>
      </c>
      <c r="B131" s="12">
        <v>144.6</v>
      </c>
      <c r="C131" s="9">
        <f t="array" ref="C131">$F$6*A131^6+$G$6*A131^5+$H$6*A131^4+$I$6*A131^3+$J$6*A131^2+$K$6*A131+$L$6</f>
        <v>145.69452155331203</v>
      </c>
      <c r="D131" s="9">
        <f t="array" ref="D131">$F$64*A131^6+$G$64*A131^5+$H$64*A131^4+$I$64*A131^3+$J$64*A131^2+$K$64*A131+$L$64</f>
        <v>144.50514971980502</v>
      </c>
    </row>
    <row r="132" spans="1:4" x14ac:dyDescent="0.2">
      <c r="A132">
        <v>2480</v>
      </c>
      <c r="B132" s="12">
        <v>147.6</v>
      </c>
      <c r="C132" s="9">
        <f t="array" ref="C132">$F$6*A132^6+$G$6*A132^5+$H$6*A132^4+$I$6*A132^3+$J$6*A132^2+$K$6*A132+$L$6</f>
        <v>149.45243833586716</v>
      </c>
      <c r="D132" s="9">
        <f t="array" ref="D132">$F$64*A132^6+$G$64*A132^5+$H$64*A132^4+$I$64*A132^3+$J$64*A132^2+$K$64*A132+$L$64</f>
        <v>148.16565114893578</v>
      </c>
    </row>
    <row r="133" spans="1:4" x14ac:dyDescent="0.2">
      <c r="A133">
        <v>2500</v>
      </c>
      <c r="B133" s="12">
        <v>151.6</v>
      </c>
      <c r="C133" s="9">
        <f t="array" ref="C133">$F$6*A133^6+$G$6*A133^5+$H$6*A133^4+$I$6*A133^3+$J$6*A133^2+$K$6*A133+$L$6</f>
        <v>153.27558182143412</v>
      </c>
      <c r="D133" s="9">
        <f t="array" ref="D133">$F$64*A133^6+$G$64*A133^5+$H$64*A133^4+$I$64*A133^3+$J$64*A133^2+$K$64*A133+$L$64</f>
        <v>151.89710697074295</v>
      </c>
    </row>
    <row r="134" spans="1:4" x14ac:dyDescent="0.2">
      <c r="A134">
        <v>2520</v>
      </c>
      <c r="B134" s="12">
        <v>154.6</v>
      </c>
      <c r="C134" s="9">
        <f t="array" ref="C134">$F$6*A134^6+$G$6*A134^5+$H$6*A134^4+$I$6*A134^3+$J$6*A134^2+$K$6*A134+$L$6</f>
        <v>157.16494531090035</v>
      </c>
      <c r="D134" s="9">
        <f t="array" ref="D134">$F$64*A134^6+$G$64*A134^5+$H$64*A134^4+$I$64*A134^3+$J$64*A134^2+$K$64*A134+$L$64</f>
        <v>155.70068965822313</v>
      </c>
    </row>
    <row r="135" spans="1:4" x14ac:dyDescent="0.2">
      <c r="A135">
        <v>2540</v>
      </c>
      <c r="B135" s="12">
        <v>158.6</v>
      </c>
      <c r="C135" s="9">
        <f t="array" ref="C135">$F$6*A135^6+$G$6*A135^5+$H$6*A135^4+$I$6*A135^3+$J$6*A135^2+$K$6*A135+$L$6</f>
        <v>161.12155022764324</v>
      </c>
      <c r="D135" s="9">
        <f t="array" ref="D135">$F$64*A135^6+$G$64*A135^5+$H$64*A135^4+$I$64*A135^3+$J$64*A135^2+$K$64*A135+$L$64</f>
        <v>159.5775818253716</v>
      </c>
    </row>
    <row r="136" spans="1:4" x14ac:dyDescent="0.2">
      <c r="A136">
        <v>2560</v>
      </c>
      <c r="B136" s="12">
        <v>162.6</v>
      </c>
      <c r="C136" s="9">
        <f t="array" ref="C136">$F$6*A136^6+$G$6*A136^5+$H$6*A136^4+$I$6*A136^3+$J$6*A136^2+$K$6*A136+$L$6</f>
        <v>165.14644634560244</v>
      </c>
      <c r="D136" s="9">
        <f t="array" ref="D136">$F$64*A136^6+$G$64*A136^5+$H$64*A136^4+$I$64*A136^3+$J$64*A136^2+$K$64*A136+$L$64</f>
        <v>163.52897645897573</v>
      </c>
    </row>
    <row r="137" spans="1:4" x14ac:dyDescent="0.2">
      <c r="A137">
        <v>2580</v>
      </c>
      <c r="B137" s="12">
        <v>166.6</v>
      </c>
      <c r="C137" s="9">
        <f t="array" ref="C137">$F$6*A137^6+$G$6*A137^5+$H$6*A137^4+$I$6*A137^3+$J$6*A137^2+$K$6*A137+$L$6</f>
        <v>169.2407120160903</v>
      </c>
      <c r="D137" s="9">
        <f t="array" ref="D137">$F$64*A137^6+$G$64*A137^5+$H$64*A137^4+$I$64*A137^3+$J$64*A137^2+$K$64*A137+$L$64</f>
        <v>167.55607716803482</v>
      </c>
    </row>
    <row r="138" spans="1:4" x14ac:dyDescent="0.2">
      <c r="A138">
        <v>2600</v>
      </c>
      <c r="B138" s="12">
        <v>170.6</v>
      </c>
      <c r="C138" s="9">
        <f t="array" ref="C138">$F$6*A138^6+$G$6*A138^5+$H$6*A138^4+$I$6*A138^3+$J$6*A138^2+$K$6*A138+$L$6</f>
        <v>173.40545439334318</v>
      </c>
      <c r="D138" s="9">
        <f t="array" ref="D138">$F$64*A138^6+$G$64*A138^5+$H$64*A138^4+$I$64*A138^3+$J$64*A138^2+$K$64*A138+$L$64</f>
        <v>171.660098450802</v>
      </c>
    </row>
    <row r="139" spans="1:4" x14ac:dyDescent="0.2">
      <c r="A139">
        <v>2620</v>
      </c>
      <c r="B139" s="12">
        <v>174.6</v>
      </c>
      <c r="C139" s="9">
        <f t="array" ref="C139">$F$6*A139^6+$G$6*A139^5+$H$6*A139^4+$I$6*A139^3+$J$6*A139^2+$K$6*A139+$L$6</f>
        <v>177.6418096588099</v>
      </c>
      <c r="D139" s="9">
        <f t="array" ref="D139">$F$64*A139^6+$G$64*A139^5+$H$64*A139^4+$I$64*A139^3+$J$64*A139^2+$K$64*A139+$L$64</f>
        <v>175.84226597945306</v>
      </c>
    </row>
    <row r="140" spans="1:4" x14ac:dyDescent="0.2">
      <c r="A140">
        <v>2640</v>
      </c>
      <c r="B140" s="12">
        <v>179.6</v>
      </c>
      <c r="C140" s="9">
        <f t="array" ref="C140">$F$6*A140^6+$G$6*A140^5+$H$6*A140^4+$I$6*A140^3+$J$6*A140^2+$K$6*A140+$L$6</f>
        <v>181.95094324418113</v>
      </c>
      <c r="D140" s="9">
        <f t="array" ref="D140">$F$64*A140^6+$G$64*A140^5+$H$64*A140^4+$I$64*A140^3+$J$64*A140^2+$K$64*A140+$L$64</f>
        <v>180.10381690237872</v>
      </c>
    </row>
    <row r="141" spans="1:4" x14ac:dyDescent="0.2">
      <c r="A141">
        <v>2660</v>
      </c>
      <c r="B141" s="12">
        <v>183.6</v>
      </c>
      <c r="C141" s="9">
        <f t="array" ref="C141">$F$6*A141^6+$G$6*A141^5+$H$6*A141^4+$I$6*A141^3+$J$6*A141^2+$K$6*A141+$L$6</f>
        <v>186.33405005315643</v>
      </c>
      <c r="D141" s="9">
        <f t="array" ref="D141">$F$64*A141^6+$G$64*A141^5+$H$64*A141^4+$I$64*A141^3+$J$64*A141^2+$K$64*A141+$L$64</f>
        <v>184.44600016410132</v>
      </c>
    </row>
    <row r="142" spans="1:4" x14ac:dyDescent="0.2">
      <c r="A142">
        <v>2680</v>
      </c>
      <c r="B142" s="12">
        <v>187.6</v>
      </c>
      <c r="C142" s="9">
        <f t="array" ref="C142">$F$6*A142^6+$G$6*A142^5+$H$6*A142^4+$I$6*A142^3+$J$6*A142^2+$K$6*A142+$L$6</f>
        <v>190.7923546819523</v>
      </c>
      <c r="D142" s="9">
        <f t="array" ref="D142">$F$64*A142^6+$G$64*A142^5+$H$64*A142^4+$I$64*A142^3+$J$64*A142^2+$K$64*A142+$L$64</f>
        <v>188.87007684281829</v>
      </c>
    </row>
    <row r="143" spans="1:4" x14ac:dyDescent="0.2">
      <c r="A143">
        <v>2700</v>
      </c>
      <c r="B143" s="12">
        <v>192.6</v>
      </c>
      <c r="C143" s="9">
        <f t="array" ref="C143">$F$6*A143^6+$G$6*A143^5+$H$6*A143^4+$I$6*A143^3+$J$6*A143^2+$K$6*A143+$L$6</f>
        <v>195.32711163854685</v>
      </c>
      <c r="D143" s="9">
        <f t="array" ref="D143">$F$64*A143^6+$G$64*A143^5+$H$64*A143^4+$I$64*A143^3+$J$64*A143^2+$K$64*A143+$L$64</f>
        <v>193.37732050556451</v>
      </c>
    </row>
    <row r="144" spans="1:4" x14ac:dyDescent="0.2">
      <c r="A144">
        <v>2710</v>
      </c>
      <c r="B144" s="12">
        <v>196.6</v>
      </c>
      <c r="C144" s="9">
        <f t="array" ref="C144">$F$6*A144^6+$G$6*A144^5+$H$6*A144^4+$I$6*A144^3+$J$6*A144^2+$K$6*A144+$L$6</f>
        <v>197.62356000618036</v>
      </c>
      <c r="D144" s="9">
        <f t="array" ref="D144">$F$64*A144^6+$G$64*A144^5+$H$64*A144^4+$I$64*A144^3+$J$64*A144^2+$K$64*A144+$L$64</f>
        <v>195.66253145194455</v>
      </c>
    </row>
    <row r="145" spans="1:4" x14ac:dyDescent="0.2">
      <c r="A145">
        <v>2730</v>
      </c>
      <c r="B145" s="12">
        <v>201.6</v>
      </c>
      <c r="C145" s="9">
        <f t="array" ref="C145">$F$6*A145^6+$G$6*A145^5+$H$6*A145^4+$I$6*A145^3+$J$6*A145^2+$K$6*A145+$L$6</f>
        <v>202.27541362505133</v>
      </c>
      <c r="D145" s="9">
        <f t="array" ref="D145">$F$64*A145^6+$G$64*A145^5+$H$64*A145^4+$I$64*A145^3+$J$64*A145^2+$K$64*A145+$L$64</f>
        <v>200.2969417700173</v>
      </c>
    </row>
    <row r="146" spans="1:4" x14ac:dyDescent="0.2">
      <c r="A146">
        <v>2750</v>
      </c>
      <c r="B146" s="12">
        <v>206.6</v>
      </c>
      <c r="C146" s="9">
        <f t="array" ref="C146">$F$6*A146^6+$G$6*A146^5+$H$6*A146^4+$I$6*A146^3+$J$6*A146^2+$K$6*A146+$L$6</f>
        <v>207.00698813305399</v>
      </c>
      <c r="D146" s="9">
        <f t="array" ref="D146">$F$64*A146^6+$G$64*A146^5+$H$64*A146^4+$I$64*A146^3+$J$64*A146^2+$K$64*A146+$L$64</f>
        <v>205.01776011819638</v>
      </c>
    </row>
    <row r="147" spans="1:4" x14ac:dyDescent="0.2">
      <c r="A147">
        <v>2770</v>
      </c>
      <c r="B147" s="12">
        <v>210.6</v>
      </c>
      <c r="C147" s="9">
        <f t="array" ref="C147">$F$6*A147^6+$G$6*A147^5+$H$6*A147^4+$I$6*A147^3+$J$6*A147^2+$K$6*A147+$L$6</f>
        <v>211.81964443769567</v>
      </c>
      <c r="D147" s="9">
        <f t="array" ref="D147">$F$64*A147^6+$G$64*A147^5+$H$64*A147^4+$I$64*A147^3+$J$64*A147^2+$K$64*A147+$L$64</f>
        <v>209.82630682584548</v>
      </c>
    </row>
    <row r="148" spans="1:4" x14ac:dyDescent="0.2">
      <c r="A148">
        <v>2790</v>
      </c>
      <c r="B148" s="12">
        <v>215.6</v>
      </c>
      <c r="C148" s="9">
        <f t="array" ref="C148">$F$6*A148^6+$G$6*A148^5+$H$6*A148^4+$I$6*A148^3+$J$6*A148^2+$K$6*A148+$L$6</f>
        <v>216.71477432925059</v>
      </c>
      <c r="D148" s="9">
        <f t="array" ref="D148">$F$64*A148^6+$G$64*A148^5+$H$64*A148^4+$I$64*A148^3+$J$64*A148^2+$K$64*A148+$L$64</f>
        <v>214.72391652752069</v>
      </c>
    </row>
    <row r="149" spans="1:4" x14ac:dyDescent="0.2">
      <c r="A149">
        <v>2810</v>
      </c>
      <c r="B149" s="12">
        <v>220.6</v>
      </c>
      <c r="C149" s="9">
        <f t="array" ref="C149">$F$6*A149^6+$G$6*A149^5+$H$6*A149^4+$I$6*A149^3+$J$6*A149^2+$K$6*A149+$L$6</f>
        <v>221.69380069307203</v>
      </c>
      <c r="D149" s="9">
        <f t="array" ref="D149">$F$64*A149^6+$G$64*A149^5+$H$64*A149^4+$I$64*A149^3+$J$64*A149^2+$K$64*A149+$L$64</f>
        <v>219.71193861507064</v>
      </c>
    </row>
    <row r="150" spans="1:4" x14ac:dyDescent="0.2">
      <c r="A150">
        <v>2830</v>
      </c>
      <c r="B150" s="12">
        <v>225.6</v>
      </c>
      <c r="C150" s="9">
        <f t="array" ref="C150">$F$6*A150^6+$G$6*A150^5+$H$6*A150^4+$I$6*A150^3+$J$6*A150^2+$K$6*A150+$L$6</f>
        <v>226.75817772064306</v>
      </c>
      <c r="D150" s="9">
        <f t="array" ref="D150">$F$64*A150^6+$G$64*A150^5+$H$64*A150^4+$I$64*A150^3+$J$64*A150^2+$K$64*A150+$L$64</f>
        <v>224.79173770736369</v>
      </c>
    </row>
    <row r="151" spans="1:4" x14ac:dyDescent="0.2">
      <c r="A151">
        <v>2850</v>
      </c>
      <c r="B151" s="12">
        <v>230.6</v>
      </c>
      <c r="C151" s="9">
        <f t="array" ref="C151">$F$6*A151^6+$G$6*A151^5+$H$6*A151^4+$I$6*A151^3+$J$6*A151^2+$K$6*A151+$L$6</f>
        <v>231.90939111936586</v>
      </c>
      <c r="D151" s="9">
        <f t="array" ref="D151">$F$64*A151^6+$G$64*A151^5+$H$64*A151^4+$I$64*A151^3+$J$64*A151^2+$K$64*A151+$L$64</f>
        <v>229.96469413763705</v>
      </c>
    </row>
    <row r="152" spans="1:4" x14ac:dyDescent="0.2">
      <c r="A152">
        <v>2870</v>
      </c>
      <c r="B152" s="12">
        <v>236.6</v>
      </c>
      <c r="C152" s="9">
        <f t="array" ref="C152">$F$6*A152^6+$G$6*A152^5+$H$6*A152^4+$I$6*A152^3+$J$6*A152^2+$K$6*A152+$L$6</f>
        <v>237.14895832109158</v>
      </c>
      <c r="D152" s="9">
        <f t="array" ref="D152">$F$64*A152^6+$G$64*A152^5+$H$64*A152^4+$I$64*A152^3+$J$64*A152^2+$K$64*A152+$L$64</f>
        <v>235.23220445847298</v>
      </c>
    </row>
    <row r="153" spans="1:4" x14ac:dyDescent="0.2">
      <c r="A153">
        <v>2890</v>
      </c>
      <c r="B153" s="12">
        <v>241.6</v>
      </c>
      <c r="C153" s="9">
        <f t="array" ref="C153">$F$6*A153^6+$G$6*A153^5+$H$6*A153^4+$I$6*A153^3+$J$6*A153^2+$K$6*A153+$L$6</f>
        <v>242.47842868938807</v>
      </c>
      <c r="D153" s="9">
        <f t="array" ref="D153">$F$64*A153^6+$G$64*A153^5+$H$64*A153^4+$I$64*A153^3+$J$64*A153^2+$K$64*A153+$L$64</f>
        <v>240.59568196439787</v>
      </c>
    </row>
    <row r="154" spans="1:4" x14ac:dyDescent="0.2">
      <c r="A154">
        <v>2910</v>
      </c>
      <c r="B154" s="12">
        <v>246.6</v>
      </c>
      <c r="C154" s="9">
        <f t="array" ref="C154">$F$6*A154^6+$G$6*A154^5+$H$6*A154^4+$I$6*A154^3+$J$6*A154^2+$K$6*A154+$L$6</f>
        <v>247.89938372554747</v>
      </c>
      <c r="D154" s="9">
        <f t="array" ref="D154">$F$64*A154^6+$G$64*A154^5+$H$64*A154^4+$I$64*A154^3+$J$64*A154^2+$K$64*A154+$L$64</f>
        <v>246.05655723210643</v>
      </c>
    </row>
    <row r="155" spans="1:4" x14ac:dyDescent="0.2">
      <c r="A155">
        <v>2930</v>
      </c>
      <c r="B155" s="12">
        <v>252.6</v>
      </c>
      <c r="C155" s="9">
        <f t="array" ref="C155">$F$6*A155^6+$G$6*A155^5+$H$6*A155^4+$I$6*A155^3+$J$6*A155^2+$K$6*A155+$L$6</f>
        <v>253.41343727333276</v>
      </c>
      <c r="D155" s="9">
        <f t="array" ref="D155">$F$64*A155^6+$G$64*A155^5+$H$64*A155^4+$I$64*A155^3+$J$64*A155^2+$K$64*A155+$L$64</f>
        <v>251.6162786783116</v>
      </c>
    </row>
    <row r="156" spans="1:4" x14ac:dyDescent="0.2">
      <c r="A156">
        <v>2950</v>
      </c>
      <c r="B156" s="12">
        <v>257.60000000000002</v>
      </c>
      <c r="C156" s="9">
        <f t="array" ref="C156">$F$6*A156^6+$G$6*A156^5+$H$6*A156^4+$I$6*A156^3+$J$6*A156^2+$K$6*A156+$L$6</f>
        <v>259.02223572246373</v>
      </c>
      <c r="D156" s="9">
        <f t="array" ref="D156">$F$64*A156^6+$G$64*A156^5+$H$64*A156^4+$I$64*A156^3+$J$64*A156^2+$K$64*A156+$L$64</f>
        <v>257.27631313521761</v>
      </c>
    </row>
    <row r="157" spans="1:4" x14ac:dyDescent="0.2">
      <c r="A157">
        <v>2970</v>
      </c>
      <c r="B157" s="12">
        <v>263.60000000000002</v>
      </c>
      <c r="C157" s="9">
        <f t="array" ref="C157">$F$6*A157^6+$G$6*A157^5+$H$6*A157^4+$I$6*A157^3+$J$6*A157^2+$K$6*A157+$L$6</f>
        <v>264.72745821084129</v>
      </c>
      <c r="D157" s="9">
        <f t="array" ref="D157">$F$64*A157^6+$G$64*A157^5+$H$64*A157^4+$I$64*A157^3+$J$64*A157^2+$K$64*A157+$L$64</f>
        <v>263.03814644361466</v>
      </c>
    </row>
    <row r="158" spans="1:4" x14ac:dyDescent="0.2">
      <c r="A158">
        <v>2990</v>
      </c>
      <c r="B158" s="12">
        <v>268.60000000000002</v>
      </c>
      <c r="C158" s="9">
        <f t="array" ref="C158">$F$6*A158^6+$G$6*A158^5+$H$6*A158^4+$I$6*A158^3+$J$6*A158^2+$K$6*A158+$L$6</f>
        <v>270.53081682551243</v>
      </c>
      <c r="D158" s="9">
        <f t="array" ref="D158">$F$64*A158^6+$G$64*A158^5+$H$64*A158^4+$I$64*A158^3+$J$64*A158^2+$K$64*A158+$L$64</f>
        <v>268.90328406360652</v>
      </c>
    </row>
    <row r="159" spans="1:4" x14ac:dyDescent="0.2">
      <c r="A159">
        <v>3010</v>
      </c>
      <c r="B159" s="12">
        <v>274.60000000000002</v>
      </c>
      <c r="C159" s="9">
        <f t="array" ref="C159">$F$6*A159^6+$G$6*A159^5+$H$6*A159^4+$I$6*A159^3+$J$6*A159^2+$K$6*A159+$L$6</f>
        <v>276.43405680237294</v>
      </c>
      <c r="D159" s="9">
        <f t="array" ref="D159">$F$64*A159^6+$G$64*A159^5+$H$64*A159^4+$I$64*A159^3+$J$64*A159^2+$K$64*A159+$L$64</f>
        <v>274.87325170295503</v>
      </c>
    </row>
    <row r="160" spans="1:4" x14ac:dyDescent="0.2">
      <c r="A160">
        <v>3030</v>
      </c>
      <c r="B160" s="12">
        <v>280.60000000000002</v>
      </c>
      <c r="C160" s="9">
        <f t="array" ref="C160">$F$6*A160^6+$G$6*A160^5+$H$6*A160^4+$I$6*A160^3+$J$6*A160^2+$K$6*A160+$L$6</f>
        <v>282.43895672461025</v>
      </c>
      <c r="D160" s="9">
        <f t="array" ref="D160">$F$64*A160^6+$G$64*A160^5+$H$64*A160^4+$I$64*A160^3+$J$64*A160^2+$K$64*A160+$L$64</f>
        <v>280.94959596305193</v>
      </c>
    </row>
    <row r="161" spans="1:4" x14ac:dyDescent="0.2">
      <c r="A161">
        <v>3050</v>
      </c>
      <c r="B161" s="12">
        <v>286.60000000000002</v>
      </c>
      <c r="C161" s="9">
        <f t="array" ref="C161">$F$6*A161^6+$G$6*A161^5+$H$6*A161^4+$I$6*A161^3+$J$6*A161^2+$K$6*A161+$L$6</f>
        <v>288.54732871988404</v>
      </c>
      <c r="D161" s="9">
        <f t="array" ref="D161">$F$64*A161^6+$G$64*A161^5+$H$64*A161^4+$I$64*A161^3+$J$64*A161^2+$K$64*A161+$L$64</f>
        <v>287.13388500251392</v>
      </c>
    </row>
    <row r="162" spans="1:4" x14ac:dyDescent="0.2">
      <c r="A162">
        <v>3070</v>
      </c>
      <c r="B162" s="12">
        <v>292.60000000000002</v>
      </c>
      <c r="C162" s="9">
        <f t="array" ref="C162">$F$6*A162^6+$G$6*A162^5+$H$6*A162^4+$I$6*A162^3+$J$6*A162^2+$K$6*A162+$L$6</f>
        <v>294.76101865624878</v>
      </c>
      <c r="D162" s="9">
        <f t="array" ref="D162">$F$64*A162^6+$G$64*A162^5+$H$64*A162^4+$I$64*A162^3+$J$64*A162^2+$K$64*A162+$L$64</f>
        <v>293.42770921840759</v>
      </c>
    </row>
    <row r="163" spans="1:4" x14ac:dyDescent="0.2">
      <c r="A163">
        <v>3090</v>
      </c>
      <c r="B163" s="12">
        <v>299.60000000000002</v>
      </c>
      <c r="C163" s="9">
        <f t="array" ref="C163">$F$6*A163^6+$G$6*A163^5+$H$6*A163^4+$I$6*A163^3+$J$6*A163^2+$K$6*A163+$L$6</f>
        <v>301.08190633681215</v>
      </c>
      <c r="D163" s="9">
        <f t="array" ref="D163">$F$64*A163^6+$G$64*A163^5+$H$64*A163^4+$I$64*A163^3+$J$64*A163^2+$K$64*A163+$L$64</f>
        <v>299.83268194508946</v>
      </c>
    </row>
    <row r="164" spans="1:4" x14ac:dyDescent="0.2">
      <c r="A164">
        <v>3110</v>
      </c>
      <c r="B164" s="12">
        <v>305.60000000000002</v>
      </c>
      <c r="C164" s="9">
        <f t="array" ref="C164">$F$6*A164^6+$G$6*A164^5+$H$6*A164^4+$I$6*A164^3+$J$6*A164^2+$K$6*A164+$L$6</f>
        <v>307.51190569313457</v>
      </c>
      <c r="D164" s="9">
        <f t="array" ref="D164">$F$64*A164^6+$G$64*A164^5+$H$64*A164^4+$I$64*A164^3+$J$64*A164^2+$K$64*A164+$L$64</f>
        <v>306.3504401706798</v>
      </c>
    </row>
    <row r="165" spans="1:4" x14ac:dyDescent="0.2">
      <c r="A165">
        <v>3130</v>
      </c>
      <c r="B165" s="12">
        <v>311.60000000000002</v>
      </c>
      <c r="C165" s="9">
        <f t="array" ref="C165">$F$6*A165^6+$G$6*A165^5+$H$6*A165^4+$I$6*A165^3+$J$6*A165^2+$K$6*A165+$L$6</f>
        <v>314.05296497736771</v>
      </c>
      <c r="D165" s="9">
        <f t="array" ref="D165">$F$64*A165^6+$G$64*A165^5+$H$64*A165^4+$I$64*A165^3+$J$64*A165^2+$K$64*A165+$L$64</f>
        <v>312.98264527115532</v>
      </c>
    </row>
    <row r="166" spans="1:4" x14ac:dyDescent="0.2">
      <c r="A166">
        <v>3140</v>
      </c>
      <c r="B166" s="12">
        <v>318.60000000000002</v>
      </c>
      <c r="C166" s="9">
        <f t="array" ref="C166">$F$6*A166^6+$G$6*A166^5+$H$6*A166^4+$I$6*A166^3+$J$6*A166^2+$K$6*A166+$L$6</f>
        <v>317.36576035278455</v>
      </c>
      <c r="D166" s="9">
        <f t="array" ref="D166">$F$64*A166^6+$G$64*A166^5+$H$64*A166^4+$I$64*A166^3+$J$64*A166^2+$K$64*A166+$L$64</f>
        <v>316.34219143265454</v>
      </c>
    </row>
    <row r="167" spans="1:4" x14ac:dyDescent="0.2">
      <c r="A167">
        <v>3160</v>
      </c>
      <c r="B167" s="12">
        <v>324.60000000000002</v>
      </c>
      <c r="C167" s="9">
        <f t="array" ref="C167">$F$6*A167^6+$G$6*A167^5+$H$6*A167^4+$I$6*A167^3+$J$6*A167^2+$K$6*A167+$L$6</f>
        <v>324.07713804738916</v>
      </c>
      <c r="D167" s="9">
        <f t="array" ref="D167">$F$64*A167^6+$G$64*A167^5+$H$64*A167^4+$I$64*A167^3+$J$64*A167^2+$K$64*A167+$L$64</f>
        <v>323.14923712812327</v>
      </c>
    </row>
    <row r="168" spans="1:4" x14ac:dyDescent="0.2">
      <c r="A168">
        <v>3180</v>
      </c>
      <c r="B168" s="12">
        <v>331.6</v>
      </c>
      <c r="C168" s="9">
        <f t="array" ref="C168">$F$6*A168^6+$G$6*A168^5+$H$6*A168^4+$I$6*A168^3+$J$6*A168^2+$K$6*A168+$L$6</f>
        <v>330.90459770240057</v>
      </c>
      <c r="D168" s="9">
        <f t="array" ref="D168">$F$64*A168^6+$G$64*A168^5+$H$64*A168^4+$I$64*A168^3+$J$64*A168^2+$K$64*A168+$L$64</f>
        <v>330.07499481182515</v>
      </c>
    </row>
    <row r="169" spans="1:4" x14ac:dyDescent="0.2">
      <c r="A169">
        <v>3200</v>
      </c>
      <c r="B169" s="12">
        <v>338.6</v>
      </c>
      <c r="C169" s="9">
        <f t="array" ref="C169">$F$6*A169^6+$G$6*A169^5+$H$6*A169^4+$I$6*A169^3+$J$6*A169^2+$K$6*A169+$L$6</f>
        <v>337.85020918692578</v>
      </c>
      <c r="D169" s="9">
        <f t="array" ref="D169">$F$64*A169^6+$G$64*A169^5+$H$64*A169^4+$I$64*A169^3+$J$64*A169^2+$K$64*A169+$L$64</f>
        <v>337.12121725268571</v>
      </c>
    </row>
    <row r="170" spans="1:4" x14ac:dyDescent="0.2">
      <c r="A170">
        <v>3220</v>
      </c>
      <c r="B170" s="12">
        <v>345.6</v>
      </c>
      <c r="C170" s="9">
        <f t="array" ref="C170">$F$6*A170^6+$G$6*A170^5+$H$6*A170^4+$I$6*A170^3+$J$6*A170^2+$K$6*A170+$L$6</f>
        <v>344.91607753968208</v>
      </c>
      <c r="D170" s="9">
        <f t="array" ref="D170">$F$64*A170^6+$G$64*A170^5+$H$64*A170^4+$I$64*A170^3+$J$64*A170^2+$K$64*A170+$L$64</f>
        <v>344.28968512901884</v>
      </c>
    </row>
    <row r="171" spans="1:4" x14ac:dyDescent="0.2">
      <c r="A171">
        <v>3240</v>
      </c>
      <c r="B171" s="12">
        <v>352.6</v>
      </c>
      <c r="C171" s="9">
        <f t="array" ref="C171">$F$6*A171^6+$G$6*A171^5+$H$6*A171^4+$I$6*A171^3+$J$6*A171^2+$K$6*A171+$L$6</f>
        <v>352.10434315420122</v>
      </c>
      <c r="D171" s="9">
        <f t="array" ref="D171">$F$64*A171^6+$G$64*A171^5+$H$64*A171^4+$I$64*A171^3+$J$64*A171^2+$K$64*A171+$L$64</f>
        <v>351.58220785955211</v>
      </c>
    </row>
    <row r="172" spans="1:4" x14ac:dyDescent="0.2">
      <c r="A172">
        <v>3260</v>
      </c>
      <c r="B172" s="12">
        <v>359.6</v>
      </c>
      <c r="C172" s="9">
        <f t="array" ref="C172">$F$6*A172^6+$G$6*A172^5+$H$6*A172^4+$I$6*A172^3+$J$6*A172^2+$K$6*A172+$L$6</f>
        <v>359.41718196277242</v>
      </c>
      <c r="D172" s="9">
        <f t="array" ref="D172">$F$64*A172^6+$G$64*A172^5+$H$64*A172^4+$I$64*A172^3+$J$64*A172^2+$K$64*A172+$L$64</f>
        <v>359.00062445208744</v>
      </c>
    </row>
    <row r="173" spans="1:4" x14ac:dyDescent="0.2">
      <c r="A173">
        <v>3280</v>
      </c>
      <c r="B173" s="12">
        <v>367.6</v>
      </c>
      <c r="C173" s="9">
        <f t="array" ref="C173">$F$6*A173^6+$G$6*A173^5+$H$6*A173^4+$I$6*A173^3+$J$6*A173^2+$K$6*A173+$L$6</f>
        <v>366.85680561912426</v>
      </c>
      <c r="D173" s="9">
        <f t="array" ref="D173">$F$64*A173^6+$G$64*A173^5+$H$64*A173^4+$I$64*A173^3+$J$64*A173^2+$K$64*A173+$L$64</f>
        <v>366.5468043697727</v>
      </c>
    </row>
    <row r="174" spans="1:4" x14ac:dyDescent="0.2">
      <c r="A174">
        <v>3300</v>
      </c>
      <c r="B174" s="12">
        <v>374.6</v>
      </c>
      <c r="C174" s="9">
        <f t="array" ref="C174">$F$6*A174^6+$G$6*A174^5+$H$6*A174^4+$I$6*A174^3+$J$6*A174^2+$K$6*A174+$L$6</f>
        <v>374.42546167984574</v>
      </c>
      <c r="D174" s="9">
        <f t="array" ref="D174">$F$64*A174^6+$G$64*A174^5+$H$64*A174^4+$I$64*A174^3+$J$64*A174^2+$K$64*A174+$L$64</f>
        <v>374.22264841501078</v>
      </c>
    </row>
    <row r="175" spans="1:4" x14ac:dyDescent="0.2">
      <c r="A175">
        <v>3320</v>
      </c>
      <c r="B175" s="12">
        <v>382.6</v>
      </c>
      <c r="C175" s="9">
        <f t="array" ref="C175">$F$6*A175^6+$G$6*A175^5+$H$6*A175^4+$I$6*A175^3+$J$6*A175^2+$K$6*A175+$L$6</f>
        <v>382.12543378454734</v>
      </c>
      <c r="D175" s="9">
        <f t="array" ref="D175">$F$64*A175^6+$G$64*A175^5+$H$64*A175^4+$I$64*A175^3+$J$64*A175^2+$K$64*A175+$L$64</f>
        <v>382.03008963098677</v>
      </c>
    </row>
    <row r="176" spans="1:4" x14ac:dyDescent="0.2">
      <c r="A176">
        <v>3340</v>
      </c>
      <c r="B176" s="12">
        <v>389.6</v>
      </c>
      <c r="C176" s="9">
        <f t="array" ref="C176">$F$6*A176^6+$G$6*A176^5+$H$6*A176^4+$I$6*A176^3+$J$6*A176^2+$K$6*A176+$L$6</f>
        <v>389.95904183475989</v>
      </c>
      <c r="D176" s="9">
        <f t="array" ref="D176">$F$64*A176^6+$G$64*A176^5+$H$64*A176^4+$I$64*A176^3+$J$64*A176^2+$K$64*A176+$L$64</f>
        <v>389.97109422081587</v>
      </c>
    </row>
    <row r="177" spans="1:4" x14ac:dyDescent="0.2">
      <c r="A177">
        <v>3360</v>
      </c>
      <c r="B177" s="12">
        <v>397.6</v>
      </c>
      <c r="C177" s="9">
        <f t="array" ref="C177">$F$6*A177^6+$G$6*A177^5+$H$6*A177^4+$I$6*A177^3+$J$6*A177^2+$K$6*A177+$L$6</f>
        <v>397.92864217157347</v>
      </c>
      <c r="D177" s="9">
        <f t="array" ref="D177">$F$64*A177^6+$G$64*A177^5+$H$64*A177^4+$I$64*A177^3+$J$64*A177^2+$K$64*A177+$L$64</f>
        <v>398.04766248432753</v>
      </c>
    </row>
    <row r="178" spans="1:4" x14ac:dyDescent="0.2">
      <c r="A178">
        <v>3380</v>
      </c>
      <c r="B178" s="12">
        <v>405.6</v>
      </c>
      <c r="C178" s="9">
        <f t="array" ref="C178">$F$6*A178^6+$G$6*A178^5+$H$6*A178^4+$I$6*A178^3+$J$6*A178^2+$K$6*A178+$L$6</f>
        <v>406.03662775201605</v>
      </c>
      <c r="D178" s="9">
        <f t="array" ref="D178">$F$64*A178^6+$G$64*A178^5+$H$64*A178^4+$I$64*A178^3+$J$64*A178^2+$K$64*A178+$L$64</f>
        <v>406.26182977246162</v>
      </c>
    </row>
    <row r="179" spans="1:4" x14ac:dyDescent="0.2">
      <c r="A179">
        <v>3400</v>
      </c>
      <c r="B179" s="12">
        <v>413.6</v>
      </c>
      <c r="C179" s="9">
        <f t="array" ref="C179">$F$6*A179^6+$G$6*A179^5+$H$6*A179^4+$I$6*A179^3+$J$6*A179^2+$K$6*A179+$L$6</f>
        <v>414.28542832416946</v>
      </c>
      <c r="D179" s="9">
        <f t="array" ref="D179">$F$64*A179^6+$G$64*A179^5+$H$64*A179^4+$I$64*A179^3+$J$64*A179^2+$K$64*A179+$L$64</f>
        <v>414.61566745929753</v>
      </c>
    </row>
    <row r="180" spans="1:4" x14ac:dyDescent="0.2">
      <c r="A180">
        <v>3420</v>
      </c>
      <c r="B180" s="12">
        <v>421.6</v>
      </c>
      <c r="C180" s="9">
        <f t="array" ref="C180">$F$6*A180^6+$G$6*A180^5+$H$6*A180^4+$I$6*A180^3+$J$6*A180^2+$K$6*A180+$L$6</f>
        <v>422.6775106010262</v>
      </c>
      <c r="D180" s="9">
        <f t="array" ref="D180">$F$64*A180^6+$G$64*A180^5+$H$64*A180^4+$I$64*A180^3+$J$64*A180^2+$K$64*A180+$L$64</f>
        <v>423.11128393170435</v>
      </c>
    </row>
    <row r="181" spans="1:4" x14ac:dyDescent="0.2">
      <c r="A181">
        <v>3440</v>
      </c>
      <c r="B181" s="12">
        <v>430.6</v>
      </c>
      <c r="C181" s="9">
        <f t="array" ref="C181">$F$6*A181^6+$G$6*A181^5+$H$6*A181^4+$I$6*A181^3+$J$6*A181^2+$K$6*A181+$L$6</f>
        <v>431.21537843308528</v>
      </c>
      <c r="D181" s="9">
        <f t="array" ref="D181">$F$64*A181^6+$G$64*A181^5+$H$64*A181^4+$I$64*A181^3+$J$64*A181^2+$K$64*A181+$L$64</f>
        <v>431.75082559661632</v>
      </c>
    </row>
    <row r="182" spans="1:4" x14ac:dyDescent="0.2">
      <c r="A182">
        <v>3460</v>
      </c>
      <c r="B182" s="12">
        <v>438.6</v>
      </c>
      <c r="C182" s="9">
        <f t="array" ref="C182">$F$6*A182^6+$G$6*A182^5+$H$6*A182^4+$I$6*A182^3+$J$6*A182^2+$K$6*A182+$L$6</f>
        <v>439.90157297968614</v>
      </c>
      <c r="D182" s="9">
        <f t="array" ref="D182">$F$64*A182^6+$G$64*A182^5+$H$64*A182^4+$I$64*A182^3+$J$64*A182^2+$K$64*A182+$L$64</f>
        <v>440.53647790593226</v>
      </c>
    </row>
    <row r="183" spans="1:4" x14ac:dyDescent="0.2">
      <c r="A183">
        <v>3480</v>
      </c>
      <c r="B183" s="12">
        <v>447.6</v>
      </c>
      <c r="C183" s="9">
        <f t="array" ref="C183">$F$6*A183^6+$G$6*A183^5+$H$6*A183^4+$I$6*A183^3+$J$6*A183^2+$K$6*A183+$L$6</f>
        <v>448.73867287908257</v>
      </c>
      <c r="D183" s="9">
        <f t="array" ref="D183">$F$64*A183^6+$G$64*A183^5+$H$64*A183^4+$I$64*A183^3+$J$64*A183^2+$K$64*A183+$L$64</f>
        <v>449.47046639904204</v>
      </c>
    </row>
    <row r="184" spans="1:4" x14ac:dyDescent="0.2">
      <c r="A184">
        <v>3500</v>
      </c>
      <c r="B184" s="12">
        <v>455.6</v>
      </c>
      <c r="C184" s="9">
        <f t="array" ref="C184">$F$6*A184^6+$G$6*A184^5+$H$6*A184^4+$I$6*A184^3+$J$6*A184^2+$K$6*A184+$L$6</f>
        <v>457.72929441725574</v>
      </c>
      <c r="D184" s="9">
        <f t="array" ref="D184">$F$64*A184^6+$G$64*A184^5+$H$64*A184^4+$I$64*A184^3+$J$64*A184^2+$K$64*A184+$L$64</f>
        <v>458.55505776297565</v>
      </c>
    </row>
    <row r="185" spans="1:4" x14ac:dyDescent="0.2">
      <c r="A185">
        <v>3520</v>
      </c>
      <c r="B185" s="12">
        <v>464.6</v>
      </c>
      <c r="C185" s="9">
        <f t="array" ref="C185">$F$6*A185^6+$G$6*A185^5+$H$6*A185^4+$I$6*A185^3+$J$6*A185^2+$K$6*A185+$L$6</f>
        <v>466.87609169546698</v>
      </c>
      <c r="D185" s="9">
        <f t="array" ref="D185">$F$64*A185^6+$G$64*A185^5+$H$64*A185^4+$I$64*A185^3+$J$64*A185^2+$K$64*A185+$L$64</f>
        <v>467.79256091017146</v>
      </c>
    </row>
    <row r="186" spans="1:4" x14ac:dyDescent="0.2">
      <c r="A186">
        <v>3540</v>
      </c>
      <c r="B186" s="12">
        <v>472.5</v>
      </c>
      <c r="C186" s="9">
        <f t="array" ref="C186">$F$6*A186^6+$G$6*A186^5+$H$6*A186^4+$I$6*A186^3+$J$6*A186^2+$K$6*A186+$L$6</f>
        <v>476.18175679654752</v>
      </c>
      <c r="D186" s="9">
        <f t="array" ref="D186">$F$64*A186^6+$G$64*A186^5+$H$64*A186^4+$I$64*A186^3+$J$64*A186^2+$K$64*A186+$L$64</f>
        <v>477.18532807388254</v>
      </c>
    </row>
    <row r="187" spans="1:4" x14ac:dyDescent="0.2">
      <c r="A187">
        <v>3550</v>
      </c>
      <c r="B187" s="12">
        <v>483.6</v>
      </c>
      <c r="C187" s="9">
        <f t="array" ref="C187">$F$6*A187^6+$G$6*A187^5+$H$6*A187^4+$I$6*A187^3+$J$6*A187^2+$K$6*A187+$L$6</f>
        <v>480.89501648277309</v>
      </c>
      <c r="D187" s="9">
        <f t="array" ref="D187">$F$64*A187^6+$G$64*A187^5+$H$64*A187^4+$I$64*A187^3+$J$64*A187^2+$K$64*A187+$L$64</f>
        <v>481.94068285390387</v>
      </c>
    </row>
    <row r="188" spans="1:4" x14ac:dyDescent="0.2">
      <c r="A188">
        <v>3570</v>
      </c>
      <c r="B188" s="12">
        <v>492.6</v>
      </c>
      <c r="C188" s="9">
        <f t="array" ref="C188">$F$6*A188^6+$G$6*A188^5+$H$6*A188^4+$I$6*A188^3+$J$6*A188^2+$K$6*A188+$L$6</f>
        <v>490.44411446397197</v>
      </c>
      <c r="D188" s="9">
        <f t="array" ref="D188">$F$64*A188^6+$G$64*A188^5+$H$64*A188^4+$I$64*A188^3+$J$64*A188^2+$K$64*A188+$L$64</f>
        <v>491.57085398742856</v>
      </c>
    </row>
    <row r="189" spans="1:4" x14ac:dyDescent="0.2">
      <c r="A189">
        <v>3590</v>
      </c>
      <c r="B189" s="12">
        <v>502.6</v>
      </c>
      <c r="C189" s="9">
        <f t="array" ref="C189">$F$6*A189^6+$G$6*A189^5+$H$6*A189^4+$I$6*A189^3+$J$6*A189^2+$K$6*A189+$L$6</f>
        <v>500.15897772440115</v>
      </c>
      <c r="D189" s="9">
        <f t="array" ref="D189">$F$64*A189^6+$G$64*A189^5+$H$64*A189^4+$I$64*A189^3+$J$64*A189^2+$K$64*A189+$L$64</f>
        <v>501.36236659673381</v>
      </c>
    </row>
    <row r="190" spans="1:4" x14ac:dyDescent="0.2">
      <c r="A190">
        <v>3610</v>
      </c>
      <c r="B190" s="12">
        <v>512.6</v>
      </c>
      <c r="C190" s="9">
        <f t="array" ref="C190">$F$6*A190^6+$G$6*A190^5+$H$6*A190^4+$I$6*A190^3+$J$6*A190^2+$K$6*A190+$L$6</f>
        <v>510.04243257373031</v>
      </c>
      <c r="D190" s="9">
        <f t="array" ref="D190">$F$64*A190^6+$G$64*A190^5+$H$64*A190^4+$I$64*A190^3+$J$64*A190^2+$K$64*A190+$L$64</f>
        <v>511.31773341862879</v>
      </c>
    </row>
    <row r="191" spans="1:4" x14ac:dyDescent="0.2">
      <c r="A191">
        <v>3630</v>
      </c>
      <c r="B191" s="12">
        <v>522.6</v>
      </c>
      <c r="C191" s="9">
        <f t="array" ref="C191">$F$6*A191^6+$G$6*A191^5+$H$6*A191^4+$I$6*A191^3+$J$6*A191^2+$K$6*A191+$L$6</f>
        <v>520.09734403590869</v>
      </c>
      <c r="D191" s="9">
        <f t="array" ref="D191">$F$64*A191^6+$G$64*A191^5+$H$64*A191^4+$I$64*A191^3+$J$64*A191^2+$K$64*A191+$L$64</f>
        <v>521.43951565812768</v>
      </c>
    </row>
    <row r="192" spans="1:4" x14ac:dyDescent="0.2">
      <c r="A192">
        <v>3650</v>
      </c>
      <c r="B192" s="12">
        <v>532.6</v>
      </c>
      <c r="C192" s="9">
        <f t="array" ref="C192">$F$6*A192^6+$G$6*A192^5+$H$6*A192^4+$I$6*A192^3+$J$6*A192^2+$K$6*A192+$L$6</f>
        <v>530.32661600851975</v>
      </c>
      <c r="D192" s="9">
        <f t="array" ref="D192">$F$64*A192^6+$G$64*A192^5+$H$64*A192^4+$I$64*A192^3+$J$64*A192^2+$K$64*A192+$L$64</f>
        <v>531.73032418078969</v>
      </c>
    </row>
    <row r="193" spans="1:4" x14ac:dyDescent="0.2">
      <c r="A193">
        <v>3670</v>
      </c>
      <c r="B193" s="12">
        <v>542.6</v>
      </c>
      <c r="C193" s="9">
        <f t="array" ref="C193">$F$6*A193^6+$G$6*A193^5+$H$6*A193^4+$I$6*A193^3+$J$6*A193^2+$K$6*A193+$L$6</f>
        <v>540.73319142087939</v>
      </c>
      <c r="D193" s="9">
        <f t="array" ref="D193">$F$64*A193^6+$G$64*A193^5+$H$64*A193^4+$I$64*A193^3+$J$64*A193^2+$K$64*A193+$L$64</f>
        <v>542.19282072266901</v>
      </c>
    </row>
    <row r="194" spans="1:4" x14ac:dyDescent="0.2">
      <c r="A194">
        <v>3690</v>
      </c>
      <c r="B194" s="12">
        <v>552.6</v>
      </c>
      <c r="C194" s="9">
        <f t="array" ref="C194">$F$6*A194^6+$G$6*A194^5+$H$6*A194^4+$I$6*A194^3+$J$6*A194^2+$K$6*A194+$L$6</f>
        <v>551.32005239086993</v>
      </c>
      <c r="D194" s="9">
        <f t="array" ref="D194">$F$64*A194^6+$G$64*A194^5+$H$64*A194^4+$I$64*A194^3+$J$64*A194^2+$K$64*A194+$L$64</f>
        <v>552.82971911790457</v>
      </c>
    </row>
    <row r="195" spans="1:4" x14ac:dyDescent="0.2">
      <c r="A195">
        <v>3710</v>
      </c>
      <c r="B195" s="12">
        <v>563.6</v>
      </c>
      <c r="C195" s="9">
        <f t="array" ref="C195">$F$6*A195^6+$G$6*A195^5+$H$6*A195^4+$I$6*A195^3+$J$6*A195^2+$K$6*A195+$L$6</f>
        <v>562.09022038051398</v>
      </c>
      <c r="D195" s="9">
        <f t="array" ref="D195">$F$64*A195^6+$G$64*A195^5+$H$64*A195^4+$I$64*A195^3+$J$64*A195^2+$K$64*A195+$L$64</f>
        <v>563.64378654392544</v>
      </c>
    </row>
    <row r="196" spans="1:4" x14ac:dyDescent="0.2">
      <c r="A196">
        <v>3730</v>
      </c>
      <c r="B196" s="12">
        <v>574.6</v>
      </c>
      <c r="C196" s="9">
        <f t="array" ref="C196">$F$6*A196^6+$G$6*A196^5+$H$6*A196^4+$I$6*A196^3+$J$6*A196^2+$K$6*A196+$L$6</f>
        <v>573.04675635028889</v>
      </c>
      <c r="D196" s="9">
        <f t="array" ref="D196">$F$64*A196^6+$G$64*A196^5+$H$64*A196^4+$I$64*A196^3+$J$64*A196^2+$K$64*A196+$L$64</f>
        <v>574.63784478427942</v>
      </c>
    </row>
    <row r="197" spans="1:4" x14ac:dyDescent="0.2">
      <c r="A197">
        <v>3750</v>
      </c>
      <c r="B197" s="12">
        <v>585.6</v>
      </c>
      <c r="C197" s="9">
        <f t="array" ref="C197">$F$6*A197^6+$G$6*A197^5+$H$6*A197^4+$I$6*A197^3+$J$6*A197^2+$K$6*A197+$L$6</f>
        <v>584.19276091217716</v>
      </c>
      <c r="D197" s="9">
        <f t="array" ref="D197">$F$64*A197^6+$G$64*A197^5+$H$64*A197^4+$I$64*A197^3+$J$64*A197^2+$K$64*A197+$L$64</f>
        <v>585.81477150909086</v>
      </c>
    </row>
    <row r="198" spans="1:4" x14ac:dyDescent="0.2">
      <c r="A198">
        <v>3770</v>
      </c>
      <c r="B198" s="12">
        <v>596.6</v>
      </c>
      <c r="C198" s="9">
        <f t="array" ref="C198">$F$6*A198^6+$G$6*A198^5+$H$6*A198^4+$I$6*A198^3+$J$6*A198^2+$K$6*A198+$L$6</f>
        <v>595.53137448146094</v>
      </c>
      <c r="D198" s="9">
        <f t="array" ref="D198">$F$64*A198^6+$G$64*A198^5+$H$64*A198^4+$I$64*A198^3+$J$64*A198^2+$K$64*A198+$L$64</f>
        <v>597.17750157314879</v>
      </c>
    </row>
    <row r="199" spans="1:4" x14ac:dyDescent="0.2">
      <c r="A199">
        <v>3790</v>
      </c>
      <c r="B199" s="12">
        <v>607.6</v>
      </c>
      <c r="C199" s="9">
        <f t="array" ref="C199">$F$6*A199^6+$G$6*A199^5+$H$6*A199^4+$I$6*A199^3+$J$6*A199^2+$K$6*A199+$L$6</f>
        <v>607.06577742725176</v>
      </c>
      <c r="D199" s="9">
        <f t="array" ref="D199">$F$64*A199^6+$G$64*A199^5+$H$64*A199^4+$I$64*A199^3+$J$64*A199^2+$K$64*A199+$L$64</f>
        <v>608.72902833159742</v>
      </c>
    </row>
    <row r="200" spans="1:4" x14ac:dyDescent="0.2">
      <c r="A200">
        <v>3810</v>
      </c>
      <c r="B200" s="12">
        <v>619.6</v>
      </c>
      <c r="C200" s="9">
        <f t="array" ref="C200">$F$6*A200^6+$G$6*A200^5+$H$6*A200^4+$I$6*A200^3+$J$6*A200^2+$K$6*A200+$L$6</f>
        <v>618.79919022175909</v>
      </c>
      <c r="D200" s="9">
        <f t="array" ref="D200">$F$64*A200^6+$G$64*A200^5+$H$64*A200^4+$I$64*A200^3+$J$64*A200^2+$K$64*A200+$L$64</f>
        <v>620.47240497328062</v>
      </c>
    </row>
    <row r="201" spans="1:4" x14ac:dyDescent="0.2">
      <c r="A201">
        <v>3830</v>
      </c>
      <c r="B201" s="12">
        <v>631.6</v>
      </c>
      <c r="C201" s="9">
        <f t="array" ref="C201">$F$6*A201^6+$G$6*A201^5+$H$6*A201^4+$I$6*A201^3+$J$6*A201^2+$K$6*A201+$L$6</f>
        <v>630.73487358830289</v>
      </c>
      <c r="D201" s="9">
        <f t="array" ref="D201">$F$64*A201^6+$G$64*A201^5+$H$64*A201^4+$I$64*A201^3+$J$64*A201^2+$K$64*A201+$L$64</f>
        <v>632.41074587168987</v>
      </c>
    </row>
    <row r="202" spans="1:4" x14ac:dyDescent="0.2">
      <c r="A202">
        <v>3850</v>
      </c>
      <c r="B202" s="12">
        <v>643.6</v>
      </c>
      <c r="C202" s="9">
        <f t="array" ref="C202">$F$6*A202^6+$G$6*A202^5+$H$6*A202^4+$I$6*A202^3+$J$6*A202^2+$K$6*A202+$L$6</f>
        <v>642.87612864805874</v>
      </c>
      <c r="D202" s="9">
        <f t="array" ref="D202">$F$64*A202^6+$G$64*A202^5+$H$64*A202^4+$I$64*A202^3+$J$64*A202^2+$K$64*A202+$L$64</f>
        <v>644.54722795354212</v>
      </c>
    </row>
    <row r="203" spans="1:4" x14ac:dyDescent="0.2">
      <c r="A203">
        <v>3870</v>
      </c>
      <c r="B203" s="12">
        <v>655.6</v>
      </c>
      <c r="C203" s="9">
        <f t="array" ref="C203">$F$6*A203^6+$G$6*A203^5+$H$6*A203^4+$I$6*A203^3+$J$6*A203^2+$K$6*A203+$L$6</f>
        <v>655.22629706554699</v>
      </c>
      <c r="D203" s="9">
        <f t="array" ref="D203">$F$64*A203^6+$G$64*A203^5+$H$64*A203^4+$I$64*A203^3+$J$64*A203^2+$K$64*A203+$L$64</f>
        <v>656.88509208499022</v>
      </c>
    </row>
    <row r="204" spans="1:4" x14ac:dyDescent="0.2">
      <c r="A204">
        <v>3890</v>
      </c>
      <c r="B204" s="12">
        <v>667.6</v>
      </c>
      <c r="C204" s="9">
        <f t="array" ref="C204">$F$6*A204^6+$G$6*A204^5+$H$6*A204^4+$I$6*A204^3+$J$6*A204^2+$K$6*A204+$L$6</f>
        <v>667.78876119285974</v>
      </c>
      <c r="D204" s="9">
        <f t="array" ref="D204">$F$64*A204^6+$G$64*A204^5+$H$64*A204^4+$I$64*A204^3+$J$64*A204^2+$K$64*A204+$L$64</f>
        <v>669.42764447544414</v>
      </c>
    </row>
    <row r="205" spans="1:4" x14ac:dyDescent="0.2">
      <c r="A205">
        <v>3910</v>
      </c>
      <c r="B205" s="12">
        <v>679.6</v>
      </c>
      <c r="C205" s="9">
        <f t="array" ref="C205">$F$6*A205^6+$G$6*A205^5+$H$6*A205^4+$I$6*A205^3+$J$6*A205^2+$K$6*A205+$L$6</f>
        <v>680.56694421262637</v>
      </c>
      <c r="D205" s="9">
        <f t="array" ref="D205">$F$64*A205^6+$G$64*A205^5+$H$64*A205^4+$I$64*A205^3+$J$64*A205^2+$K$64*A205+$L$64</f>
        <v>682.17825809902763</v>
      </c>
    </row>
    <row r="206" spans="1:4" x14ac:dyDescent="0.2">
      <c r="A206">
        <v>3930</v>
      </c>
      <c r="B206" s="12">
        <v>692.6</v>
      </c>
      <c r="C206" s="9">
        <f t="array" ref="C206">$F$6*A206^6+$G$6*A206^5+$H$6*A206^4+$I$6*A206^3+$J$6*A206^2+$K$6*A206+$L$6</f>
        <v>693.56431027971826</v>
      </c>
      <c r="D206" s="9">
        <f t="array" ref="D206">$F$64*A206^6+$G$64*A206^5+$H$64*A206^4+$I$64*A206^3+$J$64*A206^2+$K$64*A206+$L$64</f>
        <v>695.140374133656</v>
      </c>
    </row>
    <row r="207" spans="1:4" x14ac:dyDescent="0.2">
      <c r="A207">
        <v>3950</v>
      </c>
      <c r="B207" s="12">
        <v>704.6</v>
      </c>
      <c r="C207" s="9">
        <f t="array" ref="C207">$F$6*A207^6+$G$6*A207^5+$H$6*A207^4+$I$6*A207^3+$J$6*A207^2+$K$6*A207+$L$6</f>
        <v>706.78436466169387</v>
      </c>
      <c r="D207" s="9">
        <f t="array" ref="D207">$F$64*A207^6+$G$64*A207^5+$H$64*A207^4+$I$64*A207^3+$J$64*A207^2+$K$64*A207+$L$64</f>
        <v>708.31750341773568</v>
      </c>
    </row>
    <row r="208" spans="1:4" x14ac:dyDescent="0.2">
      <c r="A208">
        <v>3960</v>
      </c>
      <c r="B208" s="12">
        <v>718.5</v>
      </c>
      <c r="C208" s="9">
        <f t="array" ref="C208">$F$6*A208^6+$G$6*A208^5+$H$6*A208^4+$I$6*A208^3+$J$6*A208^2+$K$6*A208+$L$6</f>
        <v>713.47900664290341</v>
      </c>
      <c r="D208" s="9">
        <f t="array" ref="D208">$F$64*A208^6+$G$64*A208^5+$H$64*A208^4+$I$64*A208^3+$J$64*A208^2+$K$64*A208+$L$64</f>
        <v>714.98781457557459</v>
      </c>
    </row>
    <row r="209" spans="1:4" x14ac:dyDescent="0.2">
      <c r="A209">
        <v>3980</v>
      </c>
      <c r="B209" s="12">
        <v>731.6</v>
      </c>
      <c r="C209" s="9">
        <f t="array" ref="C209">$F$6*A209^6+$G$6*A209^5+$H$6*A209^4+$I$6*A209^3+$J$6*A209^2+$K$6*A209+$L$6</f>
        <v>727.03975615008949</v>
      </c>
      <c r="D209" s="9">
        <f t="array" ref="D209">$F$64*A209^6+$G$64*A209^5+$H$64*A209^4+$I$64*A209^3+$J$64*A209^2+$K$64*A209+$L$64</f>
        <v>728.4942025707378</v>
      </c>
    </row>
    <row r="210" spans="1:4" x14ac:dyDescent="0.2">
      <c r="A210">
        <v>4000</v>
      </c>
      <c r="B210" s="12">
        <v>744.6</v>
      </c>
      <c r="C210" s="9">
        <f t="array" ref="C210">$F$6*A210^6+$G$6*A210^5+$H$6*A210^4+$I$6*A210^3+$J$6*A210^2+$K$6*A210+$L$6</f>
        <v>740.83213791934736</v>
      </c>
      <c r="D210" s="9">
        <f t="array" ref="D210">$F$64*A210^6+$G$64*A210^5+$H$64*A210^4+$I$64*A210^3+$J$64*A210^2+$K$64*A210+$L$64</f>
        <v>742.22469539466761</v>
      </c>
    </row>
    <row r="211" spans="1:4" x14ac:dyDescent="0.2">
      <c r="A211">
        <v>4020</v>
      </c>
      <c r="B211" s="12">
        <v>758.6</v>
      </c>
      <c r="C211" s="9">
        <f t="array" ref="C211">$F$6*A211^6+$G$6*A211^5+$H$6*A211^4+$I$6*A211^3+$J$6*A211^2+$K$6*A211+$L$6</f>
        <v>754.85980220043325</v>
      </c>
      <c r="D211" s="9">
        <f t="array" ref="D211">$F$64*A211^6+$G$64*A211^5+$H$64*A211^4+$I$64*A211^3+$J$64*A211^2+$K$64*A211+$L$64</f>
        <v>756.18305942348206</v>
      </c>
    </row>
    <row r="212" spans="1:4" x14ac:dyDescent="0.2">
      <c r="A212">
        <v>4040</v>
      </c>
      <c r="B212" s="12">
        <v>772.6</v>
      </c>
      <c r="C212" s="9">
        <f t="array" ref="C212">$F$6*A212^6+$G$6*A212^5+$H$6*A212^4+$I$6*A212^3+$J$6*A212^2+$K$6*A212+$L$6</f>
        <v>769.12644097218799</v>
      </c>
      <c r="D212" s="9">
        <f t="array" ref="D212">$F$64*A212^6+$G$64*A212^5+$H$64*A212^4+$I$64*A212^3+$J$64*A212^2+$K$64*A212+$L$64</f>
        <v>770.37313746705161</v>
      </c>
    </row>
    <row r="213" spans="1:4" x14ac:dyDescent="0.2">
      <c r="A213">
        <v>4060</v>
      </c>
      <c r="B213" s="12">
        <v>786.6</v>
      </c>
      <c r="C213" s="9">
        <f t="array" ref="C213">$F$6*A213^6+$G$6*A213^5+$H$6*A213^4+$I$6*A213^3+$J$6*A213^2+$K$6*A213+$L$6</f>
        <v>783.63578807604335</v>
      </c>
      <c r="D213" s="9">
        <f t="array" ref="D213">$F$64*A213^6+$G$64*A213^5+$H$64*A213^4+$I$64*A213^3+$J$64*A213^2+$K$64*A213+$L$64</f>
        <v>784.79885032264633</v>
      </c>
    </row>
    <row r="214" spans="1:4" x14ac:dyDescent="0.2">
      <c r="A214">
        <v>4080</v>
      </c>
      <c r="B214" s="12">
        <v>801.6</v>
      </c>
      <c r="C214" s="9">
        <f t="array" ref="C214">$F$6*A214^6+$G$6*A214^5+$H$6*A214^4+$I$6*A214^3+$J$6*A214^2+$K$6*A214+$L$6</f>
        <v>798.39161934827416</v>
      </c>
      <c r="D214" s="9">
        <f t="array" ref="D214">$F$64*A214^6+$G$64*A214^5+$H$64*A214^4+$I$64*A214^3+$J$64*A214^2+$K$64*A214+$L$64</f>
        <v>799.46419834618382</v>
      </c>
    </row>
    <row r="215" spans="1:4" x14ac:dyDescent="0.2">
      <c r="A215">
        <v>4100</v>
      </c>
      <c r="B215" s="12">
        <v>815.6</v>
      </c>
      <c r="C215" s="9">
        <f t="array" ref="C215">$F$6*A215^6+$G$6*A215^5+$H$6*A215^4+$I$6*A215^3+$J$6*A215^2+$K$6*A215+$L$6</f>
        <v>813.39775275098418</v>
      </c>
      <c r="D215" s="9">
        <f t="array" ref="D215">$F$64*A215^6+$G$64*A215^5+$H$64*A215^4+$I$64*A215^3+$J$64*A215^2+$K$64*A215+$L$64</f>
        <v>814.37326304113253</v>
      </c>
    </row>
    <row r="216" spans="1:4" x14ac:dyDescent="0.2">
      <c r="A216">
        <v>4120</v>
      </c>
      <c r="B216" s="12">
        <v>830.6</v>
      </c>
      <c r="C216" s="9">
        <f t="array" ref="C216">$F$6*A216^6+$G$6*A216^5+$H$6*A216^4+$I$6*A216^3+$J$6*A216^2+$K$6*A216+$L$6</f>
        <v>828.65804850183395</v>
      </c>
      <c r="D216" s="9">
        <f t="array" ref="D216">$F$64*A216^6+$G$64*A216^5+$H$64*A216^4+$I$64*A216^3+$J$64*A216^2+$K$64*A216+$L$64</f>
        <v>829.53020866500344</v>
      </c>
    </row>
    <row r="217" spans="1:4" x14ac:dyDescent="0.2">
      <c r="A217">
        <v>4140</v>
      </c>
      <c r="B217" s="12">
        <v>846.6</v>
      </c>
      <c r="C217" s="9">
        <f t="array" ref="C217">$F$6*A217^6+$G$6*A217^5+$H$6*A217^4+$I$6*A217^3+$J$6*A217^2+$K$6*A217+$L$6</f>
        <v>844.17640920250801</v>
      </c>
      <c r="D217" s="9">
        <f t="array" ref="D217">$F$64*A217^6+$G$64*A217^5+$H$64*A217^4+$I$64*A217^3+$J$64*A217^2+$K$64*A217+$L$64</f>
        <v>844.93928385350682</v>
      </c>
    </row>
    <row r="218" spans="1:4" x14ac:dyDescent="0.2">
      <c r="A218">
        <v>4160</v>
      </c>
      <c r="B218" s="12">
        <v>861.6</v>
      </c>
      <c r="C218" s="9">
        <f t="array" ref="C218">$F$6*A218^6+$G$6*A218^5+$H$6*A218^4+$I$6*A218^3+$J$6*A218^2+$K$6*A218+$L$6</f>
        <v>859.95677996591871</v>
      </c>
      <c r="D218" s="9">
        <f t="array" ref="D218">$F$64*A218^6+$G$64*A218^5+$H$64*A218^4+$I$64*A218^3+$J$64*A218^2+$K$64*A218+$L$64</f>
        <v>860.6048232622968</v>
      </c>
    </row>
    <row r="219" spans="1:4" x14ac:dyDescent="0.2">
      <c r="A219">
        <v>4180</v>
      </c>
      <c r="B219" s="12">
        <v>876.6</v>
      </c>
      <c r="C219" s="9">
        <f t="array" ref="C219">$F$6*A219^6+$G$6*A219^5+$H$6*A219^4+$I$6*A219^3+$J$6*A219^2+$K$6*A219+$L$6</f>
        <v>876.00314854215344</v>
      </c>
      <c r="D219" s="9">
        <f t="array" ref="D219">$F$64*A219^6+$G$64*A219^5+$H$64*A219^4+$I$64*A219^3+$J$64*A219^2+$K$64*A219+$L$64</f>
        <v>876.53124922636061</v>
      </c>
    </row>
    <row r="220" spans="1:4" x14ac:dyDescent="0.2">
      <c r="A220">
        <v>4200</v>
      </c>
      <c r="B220" s="12">
        <v>892.6</v>
      </c>
      <c r="C220" s="9">
        <f t="array" ref="C220">$F$6*A220^6+$G$6*A220^5+$H$6*A220^4+$I$6*A220^3+$J$6*A220^2+$K$6*A220+$L$6</f>
        <v>892.31954544315568</v>
      </c>
      <c r="D220" s="9">
        <f t="array" ref="D220">$F$64*A220^6+$G$64*A220^5+$H$64*A220^4+$I$64*A220^3+$J$64*A220^2+$K$64*A220+$L$64</f>
        <v>892.72307343702562</v>
      </c>
    </row>
    <row r="221" spans="1:4" x14ac:dyDescent="0.2">
      <c r="A221">
        <v>4220</v>
      </c>
      <c r="B221" s="12">
        <v>908.6</v>
      </c>
      <c r="C221" s="9">
        <f t="array" ref="C221">$F$6*A221^6+$G$6*A221^5+$H$6*A221^4+$I$6*A221^3+$J$6*A221^2+$K$6*A221+$L$6</f>
        <v>908.91004406614957</v>
      </c>
      <c r="D221" s="9">
        <f t="array" ref="D221">$F$64*A221^6+$G$64*A221^5+$H$64*A221^4+$I$64*A221^3+$J$64*A221^2+$K$64*A221+$L$64</f>
        <v>909.18489863660329</v>
      </c>
    </row>
    <row r="222" spans="1:4" x14ac:dyDescent="0.2">
      <c r="A222">
        <v>4240</v>
      </c>
      <c r="B222" s="12">
        <v>924.6</v>
      </c>
      <c r="C222" s="9">
        <f t="array" ref="C222">$F$6*A222^6+$G$6*A222^5+$H$6*A222^4+$I$6*A222^3+$J$6*A222^2+$K$6*A222+$L$6</f>
        <v>925.7787608158028</v>
      </c>
      <c r="D222" s="9">
        <f t="array" ref="D222">$F$64*A222^6+$G$64*A222^5+$H$64*A222^4+$I$64*A222^3+$J$64*A222^2+$K$64*A222+$L$64</f>
        <v>925.92142033063419</v>
      </c>
    </row>
    <row r="223" spans="1:4" x14ac:dyDescent="0.2">
      <c r="A223">
        <v>4260</v>
      </c>
      <c r="B223" s="12">
        <v>941.6</v>
      </c>
      <c r="C223" s="9">
        <f t="array" ref="C223">$F$6*A223^6+$G$6*A223^5+$H$6*A223^4+$I$6*A223^3+$J$6*A223^2+$K$6*A223+$L$6</f>
        <v>942.92985522512595</v>
      </c>
      <c r="D223" s="9">
        <f t="array" ref="D223">$F$64*A223^6+$G$64*A223^5+$H$64*A223^4+$I$64*A223^3+$J$64*A223^2+$K$64*A223+$L$64</f>
        <v>942.93742851778165</v>
      </c>
    </row>
    <row r="224" spans="1:4" x14ac:dyDescent="0.2">
      <c r="A224">
        <v>4280</v>
      </c>
      <c r="B224" s="12">
        <v>958.6</v>
      </c>
      <c r="C224" s="9">
        <f t="array" ref="C224">$F$6*A224^6+$G$6*A224^5+$H$6*A224^4+$I$6*A224^3+$J$6*A224^2+$K$6*A224+$L$6</f>
        <v>960.36753007511561</v>
      </c>
      <c r="D224" s="9">
        <f t="array" ref="D224">$F$64*A224^6+$G$64*A224^5+$H$64*A224^4+$I$64*A224^3+$J$64*A224^2+$K$64*A224+$L$64</f>
        <v>960.23780943732697</v>
      </c>
    </row>
    <row r="225" spans="1:4" x14ac:dyDescent="0.2">
      <c r="A225">
        <v>4300</v>
      </c>
      <c r="B225" s="12">
        <v>975.6</v>
      </c>
      <c r="C225" s="9">
        <f t="array" ref="C225">$F$6*A225^6+$G$6*A225^5+$H$6*A225^4+$I$6*A225^3+$J$6*A225^2+$K$6*A225+$L$6</f>
        <v>978.09603151313195</v>
      </c>
      <c r="D225" s="9">
        <f t="array" ref="D225">$F$64*A225^6+$G$64*A225^5+$H$64*A225^4+$I$64*A225^3+$J$64*A225^2+$K$64*A225+$L$64</f>
        <v>977.82754733432239</v>
      </c>
    </row>
    <row r="226" spans="1:4" x14ac:dyDescent="0.2">
      <c r="A226">
        <v>4320</v>
      </c>
      <c r="B226" s="12">
        <v>993.6</v>
      </c>
      <c r="C226" s="9">
        <f t="array" ref="C226">$F$6*A226^6+$G$6*A226^5+$H$6*A226^4+$I$6*A226^3+$J$6*A226^2+$K$6*A226+$L$6</f>
        <v>996.1196491700191</v>
      </c>
      <c r="D226" s="9">
        <f t="array" ref="D226">$F$64*A226^6+$G$64*A226^5+$H$64*A226^4+$I$64*A226^3+$J$64*A226^2+$K$64*A226+$L$64</f>
        <v>995.71172624232008</v>
      </c>
    </row>
    <row r="227" spans="1:4" x14ac:dyDescent="0.2">
      <c r="A227">
        <v>4340</v>
      </c>
      <c r="B227" s="12">
        <v>1010.6</v>
      </c>
      <c r="C227" s="9">
        <f t="array" ref="C227">$F$6*A227^6+$G$6*A227^5+$H$6*A227^4+$I$6*A227^3+$J$6*A227^2+$K$6*A227+$L$6</f>
        <v>1014.4427162759616</v>
      </c>
      <c r="D227" s="9">
        <f t="array" ref="D227">$F$64*A227^6+$G$64*A227^5+$H$64*A227^4+$I$64*A227^3+$J$64*A227^2+$K$64*A227+$L$64</f>
        <v>1013.8955317837781</v>
      </c>
    </row>
    <row r="228" spans="1:4" x14ac:dyDescent="0.2">
      <c r="A228">
        <v>4360</v>
      </c>
      <c r="B228" s="12">
        <v>1029.5999999999999</v>
      </c>
      <c r="C228" s="9">
        <f t="array" ref="C228">$F$6*A228^6+$G$6*A228^5+$H$6*A228^4+$I$6*A228^3+$J$6*A228^2+$K$6*A228+$L$6</f>
        <v>1033.0696097750838</v>
      </c>
      <c r="D228" s="9">
        <f t="array" ref="D228">$F$64*A228^6+$G$64*A228^5+$H$64*A228^4+$I$64*A228^3+$J$64*A228^2+$K$64*A228+$L$64</f>
        <v>1032.384252988053</v>
      </c>
    </row>
    <row r="229" spans="1:4" x14ac:dyDescent="0.2">
      <c r="A229">
        <v>4380</v>
      </c>
      <c r="B229" s="12">
        <v>1042.3</v>
      </c>
      <c r="C229" s="9">
        <f t="array" ref="C229">$F$6*A229^6+$G$6*A229^5+$H$6*A229^4+$I$6*A229^3+$J$6*A229^2+$K$6*A229+$L$6</f>
        <v>1052.0047504387849</v>
      </c>
      <c r="D229" s="9">
        <f t="array" ref="D229">$F$64*A229^6+$G$64*A229^5+$H$64*A229^4+$I$64*A229^3+$J$64*A229^2+$K$64*A229+$L$64</f>
        <v>1051.1832841270386</v>
      </c>
    </row>
    <row r="230" spans="1:4" x14ac:dyDescent="0.2">
      <c r="A230">
        <v>4390</v>
      </c>
      <c r="B230" s="12">
        <v>1065.5999999999999</v>
      </c>
      <c r="C230" s="9">
        <f t="array" ref="C230">$F$6*A230^6+$G$6*A230^5+$H$6*A230^4+$I$6*A230^3+$J$6*A230^2+$K$6*A230+$L$6</f>
        <v>1061.5893069600422</v>
      </c>
      <c r="D230" s="9">
        <f t="array" ref="D230">$F$64*A230^6+$G$64*A230^5+$H$64*A230^4+$I$64*A230^3+$J$64*A230^2+$K$64*A230+$L$64</f>
        <v>1060.7008808649807</v>
      </c>
    </row>
    <row r="231" spans="1:4" x14ac:dyDescent="0.2">
      <c r="A231">
        <v>4410</v>
      </c>
      <c r="B231" s="12">
        <v>1084.5999999999999</v>
      </c>
      <c r="C231" s="9">
        <f t="array" ref="C231">$F$6*A231^6+$G$6*A231^5+$H$6*A231^4+$I$6*A231^3+$J$6*A231^2+$K$6*A231+$L$6</f>
        <v>1080.9952034646492</v>
      </c>
      <c r="D231" s="9">
        <f t="array" ref="D231">$F$64*A231^6+$G$64*A231^5+$H$64*A231^4+$I$64*A231^3+$J$64*A231^2+$K$64*A231+$L$64</f>
        <v>1079.975725948939</v>
      </c>
    </row>
    <row r="232" spans="1:4" x14ac:dyDescent="0.2">
      <c r="A232">
        <v>4430</v>
      </c>
      <c r="B232" s="12">
        <v>1103.5999999999999</v>
      </c>
      <c r="C232" s="9">
        <f t="array" ref="C232">$F$6*A232^6+$G$6*A232^5+$H$6*A232^4+$I$6*A232^3+$J$6*A232^2+$K$6*A232+$L$6</f>
        <v>1100.7205915390548</v>
      </c>
      <c r="D232" s="9">
        <f t="array" ref="D232">$F$64*A232^6+$G$64*A232^5+$H$64*A232^4+$I$64*A232^3+$J$64*A232^2+$K$64*A232+$L$64</f>
        <v>1099.5748392887713</v>
      </c>
    </row>
    <row r="233" spans="1:4" x14ac:dyDescent="0.2">
      <c r="A233">
        <v>4450</v>
      </c>
      <c r="B233" s="12">
        <v>1123.5999999999999</v>
      </c>
      <c r="C233" s="9">
        <f t="array" ref="C233">$F$6*A233^6+$G$6*A233^5+$H$6*A233^4+$I$6*A233^3+$J$6*A233^2+$K$6*A233+$L$6</f>
        <v>1120.7700462244416</v>
      </c>
      <c r="D233" s="9">
        <f t="array" ref="D233">$F$64*A233^6+$G$64*A233^5+$H$64*A233^4+$I$64*A233^3+$J$64*A233^2+$K$64*A233+$L$64</f>
        <v>1119.5039982152732</v>
      </c>
    </row>
    <row r="234" spans="1:4" x14ac:dyDescent="0.2">
      <c r="A234">
        <v>4470</v>
      </c>
      <c r="B234" s="12">
        <v>1143.5999999999999</v>
      </c>
      <c r="C234" s="9">
        <f t="array" ref="C234">$F$6*A234^6+$G$6*A234^5+$H$6*A234^4+$I$6*A234^3+$J$6*A234^2+$K$6*A234+$L$6</f>
        <v>1141.1481868836786</v>
      </c>
      <c r="D234" s="9">
        <f t="array" ref="D234">$F$64*A234^6+$G$64*A234^5+$H$64*A234^4+$I$64*A234^3+$J$64*A234^2+$K$64*A234+$L$64</f>
        <v>1139.7690937802145</v>
      </c>
    </row>
    <row r="235" spans="1:4" x14ac:dyDescent="0.2">
      <c r="A235">
        <v>4490</v>
      </c>
      <c r="B235" s="12">
        <v>1163.5999999999999</v>
      </c>
      <c r="C235" s="9">
        <f t="array" ref="C235">$F$6*A235^6+$G$6*A235^5+$H$6*A235^4+$I$6*A235^3+$J$6*A235^2+$K$6*A235+$L$6</f>
        <v>1161.8596773077238</v>
      </c>
      <c r="D235" s="9">
        <f t="array" ref="D235">$F$64*A235^6+$G$64*A235^5+$H$64*A235^4+$I$64*A235^3+$J$64*A235^2+$K$64*A235+$L$64</f>
        <v>1160.3761326889057</v>
      </c>
    </row>
    <row r="236" spans="1:4" x14ac:dyDescent="0.2">
      <c r="A236">
        <v>4510</v>
      </c>
      <c r="B236" s="12">
        <v>1184.5999999999999</v>
      </c>
      <c r="C236" s="9">
        <f t="array" ref="C236">$F$6*A236^6+$G$6*A236^5+$H$6*A236^4+$I$6*A236^3+$J$6*A236^2+$K$6*A236+$L$6</f>
        <v>1182.9092258207634</v>
      </c>
      <c r="D236" s="9">
        <f t="array" ref="D236">$F$64*A236^6+$G$64*A236^5+$H$64*A236^4+$I$64*A236^3+$J$64*A236^2+$K$64*A236+$L$64</f>
        <v>1181.3312392503965</v>
      </c>
    </row>
    <row r="237" spans="1:4" x14ac:dyDescent="0.2">
      <c r="A237">
        <v>4530</v>
      </c>
      <c r="B237" s="12">
        <v>1204.5999999999999</v>
      </c>
      <c r="C237" s="9">
        <f t="array" ref="C237">$F$6*A237^6+$G$6*A237^5+$H$6*A237^4+$I$6*A237^3+$J$6*A237^2+$K$6*A237+$L$6</f>
        <v>1204.3015853840927</v>
      </c>
      <c r="D237" s="9">
        <f t="array" ref="D237">$F$64*A237^6+$G$64*A237^5+$H$64*A237^4+$I$64*A237^3+$J$64*A237^2+$K$64*A237+$L$64</f>
        <v>1202.6406573452646</v>
      </c>
    </row>
    <row r="238" spans="1:4" x14ac:dyDescent="0.2">
      <c r="A238">
        <v>4550</v>
      </c>
      <c r="B238" s="12">
        <v>1226.5999999999999</v>
      </c>
      <c r="C238" s="9">
        <f t="array" ref="C238">$F$6*A238^6+$G$6*A238^5+$H$6*A238^4+$I$6*A238^3+$J$6*A238^2+$K$6*A238+$L$6</f>
        <v>1226.0415536987373</v>
      </c>
      <c r="D238" s="9">
        <f t="array" ref="D238">$F$64*A238^6+$G$64*A238^5+$H$64*A238^4+$I$64*A238^3+$J$64*A238^2+$K$64*A238+$L$64</f>
        <v>1224.3107524110787</v>
      </c>
    </row>
    <row r="239" spans="1:4" x14ac:dyDescent="0.2">
      <c r="A239">
        <v>4570</v>
      </c>
      <c r="B239" s="12">
        <v>1247.5999999999999</v>
      </c>
      <c r="C239" s="9">
        <f t="array" ref="C239">$F$6*A239^6+$G$6*A239^5+$H$6*A239^4+$I$6*A239^3+$J$6*A239^2+$K$6*A239+$L$6</f>
        <v>1248.1339733068078</v>
      </c>
      <c r="D239" s="9">
        <f t="array" ref="D239">$F$64*A239^6+$G$64*A239^5+$H$64*A239^4+$I$64*A239^3+$J$64*A239^2+$K$64*A239+$L$64</f>
        <v>1246.3480134454619</v>
      </c>
    </row>
    <row r="240" spans="1:4" x14ac:dyDescent="0.2">
      <c r="A240">
        <v>4590</v>
      </c>
      <c r="B240" s="12">
        <v>1269.5999999999999</v>
      </c>
      <c r="C240" s="9">
        <f t="array" ref="C240">$F$6*A240^6+$G$6*A240^5+$H$6*A240^4+$I$6*A240^3+$J$6*A240^2+$K$6*A240+$L$6</f>
        <v>1270.583731691602</v>
      </c>
      <c r="D240" s="9">
        <f t="array" ref="D240">$F$64*A240^6+$G$64*A240^5+$H$64*A240^4+$I$64*A240^3+$J$64*A240^2+$K$64*A240+$L$64</f>
        <v>1268.7590550267601</v>
      </c>
    </row>
    <row r="241" spans="1:4" x14ac:dyDescent="0.2">
      <c r="A241">
        <v>4610</v>
      </c>
      <c r="B241" s="12">
        <v>1292.5999999999999</v>
      </c>
      <c r="C241" s="9">
        <f t="array" ref="C241">$F$6*A241^6+$G$6*A241^5+$H$6*A241^4+$I$6*A241^3+$J$6*A241^2+$K$6*A241+$L$6</f>
        <v>1293.395761376438</v>
      </c>
      <c r="D241" s="9">
        <f t="array" ref="D241">$F$64*A241^6+$G$64*A241^5+$H$64*A241^4+$I$64*A241^3+$J$64*A241^2+$K$64*A241+$L$64</f>
        <v>1291.5506193523804</v>
      </c>
    </row>
    <row r="242" spans="1:4" x14ac:dyDescent="0.2">
      <c r="A242">
        <v>4630</v>
      </c>
      <c r="B242" s="12">
        <v>1314.6</v>
      </c>
      <c r="C242" s="9">
        <f t="array" ref="C242">$F$6*A242^6+$G$6*A242^5+$H$6*A242^4+$I$6*A242^3+$J$6*A242^2+$K$6*A242+$L$6</f>
        <v>1316.5750400222319</v>
      </c>
      <c r="D242" s="9">
        <f t="array" ref="D242">$F$64*A242^6+$G$64*A242^5+$H$64*A242^4+$I$64*A242^3+$J$64*A242^2+$K$64*A242+$L$64</f>
        <v>1314.7295782947112</v>
      </c>
    </row>
    <row r="243" spans="1:4" x14ac:dyDescent="0.2">
      <c r="A243">
        <v>4650</v>
      </c>
      <c r="B243" s="12">
        <v>1337.6</v>
      </c>
      <c r="C243" s="9">
        <f t="array" ref="C243">$F$6*A243^6+$G$6*A243^5+$H$6*A243^4+$I$6*A243^3+$J$6*A243^2+$K$6*A243+$L$6</f>
        <v>1340.1265905238133</v>
      </c>
      <c r="D243" s="9">
        <f t="array" ref="D243">$F$64*A243^6+$G$64*A243^5+$H$64*A243^4+$I$64*A243^3+$J$64*A243^2+$K$64*A243+$L$64</f>
        <v>1338.3029354746909</v>
      </c>
    </row>
    <row r="244" spans="1:4" x14ac:dyDescent="0.2">
      <c r="A244">
        <v>4670</v>
      </c>
      <c r="B244" s="12">
        <v>1360.6</v>
      </c>
      <c r="C244" s="9">
        <f t="array" ref="C244">$F$6*A244^6+$G$6*A244^5+$H$6*A244^4+$I$6*A244^3+$J$6*A244^2+$K$6*A244+$L$6</f>
        <v>1364.0554811049792</v>
      </c>
      <c r="D244" s="9">
        <f t="array" ref="D244">$F$64*A244^6+$G$64*A244^5+$H$64*A244^4+$I$64*A244^3+$J$64*A244^2+$K$64*A244+$L$64</f>
        <v>1362.2778283529981</v>
      </c>
    </row>
    <row r="245" spans="1:4" x14ac:dyDescent="0.2">
      <c r="A245">
        <v>4690</v>
      </c>
      <c r="B245" s="12">
        <v>1382.6</v>
      </c>
      <c r="C245" s="9">
        <f t="array" ref="C245">$F$6*A245^6+$G$6*A245^5+$H$6*A245^4+$I$6*A245^3+$J$6*A245^2+$K$6*A245+$L$6</f>
        <v>1388.3668254122877</v>
      </c>
      <c r="D245" s="9">
        <f t="array" ref="D245">$F$64*A245^6+$G$64*A245^5+$H$64*A245^4+$I$64*A245^3+$J$64*A245^2+$K$64*A245+$L$64</f>
        <v>1386.6615303388476</v>
      </c>
    </row>
    <row r="246" spans="1:4" x14ac:dyDescent="0.2">
      <c r="A246">
        <v>4710</v>
      </c>
      <c r="B246" s="12">
        <v>1408.6</v>
      </c>
      <c r="C246" s="9">
        <f t="array" ref="C246">$F$6*A246^6+$G$6*A246^5+$H$6*A246^4+$I$6*A246^3+$J$6*A246^2+$K$6*A246+$L$6</f>
        <v>1413.0657826075903</v>
      </c>
      <c r="D246" s="9">
        <f t="array" ref="D246">$F$64*A246^6+$G$64*A246^5+$H$64*A246^4+$I$64*A246^3+$J$64*A246^2+$K$64*A246+$L$64</f>
        <v>1411.4614529164505</v>
      </c>
    </row>
    <row r="247" spans="1:4" x14ac:dyDescent="0.2">
      <c r="A247">
        <v>4730</v>
      </c>
      <c r="B247" s="12">
        <v>1432.6</v>
      </c>
      <c r="C247" s="9">
        <f t="array" ref="C247">$F$6*A247^6+$G$6*A247^5+$H$6*A247^4+$I$6*A247^3+$J$6*A247^2+$K$6*A247+$L$6</f>
        <v>1438.1575574593053</v>
      </c>
      <c r="D247" s="9">
        <f t="array" ref="D247">$F$64*A247^6+$G$64*A247^5+$H$64*A247^4+$I$64*A247^3+$J$64*A247^2+$K$64*A247+$L$64</f>
        <v>1436.685147789053</v>
      </c>
    </row>
    <row r="248" spans="1:4" x14ac:dyDescent="0.2">
      <c r="A248">
        <v>4750</v>
      </c>
      <c r="B248" s="12">
        <v>1457.6</v>
      </c>
      <c r="C248" s="9">
        <f t="array" ref="C248">$F$6*A248^6+$G$6*A248^5+$H$6*A248^4+$I$6*A248^3+$J$6*A248^2+$K$6*A248+$L$6</f>
        <v>1463.6474004324255</v>
      </c>
      <c r="D248" s="9">
        <f t="array" ref="D248">$F$64*A248^6+$G$64*A248^5+$H$64*A248^4+$I$64*A248^3+$J$64*A248^2+$K$64*A248+$L$64</f>
        <v>1462.3403090406368</v>
      </c>
    </row>
    <row r="249" spans="1:4" x14ac:dyDescent="0.2">
      <c r="A249">
        <v>4770</v>
      </c>
      <c r="B249" s="12">
        <v>1482.6</v>
      </c>
      <c r="C249" s="9">
        <f t="array" ref="C249">$F$6*A249^6+$G$6*A249^5+$H$6*A249^4+$I$6*A249^3+$J$6*A249^2+$K$6*A249+$L$6</f>
        <v>1489.5406077772718</v>
      </c>
      <c r="D249" s="9">
        <f t="array" ref="D249">$F$64*A249^6+$G$64*A249^5+$H$64*A249^4+$I$64*A249^3+$J$64*A249^2+$K$64*A249+$L$64</f>
        <v>1488.4347753152172</v>
      </c>
    </row>
    <row r="250" spans="1:4" x14ac:dyDescent="0.2">
      <c r="A250">
        <v>4790</v>
      </c>
      <c r="B250" s="12">
        <v>1508.6</v>
      </c>
      <c r="C250" s="9">
        <f t="array" ref="C250">$F$6*A250^6+$G$6*A250^5+$H$6*A250^4+$I$6*A250^3+$J$6*A250^2+$K$6*A250+$L$6</f>
        <v>1515.8425216169835</v>
      </c>
      <c r="D250" s="9">
        <f t="array" ref="D250">$F$64*A250^6+$G$64*A250^5+$H$64*A250^4+$I$64*A250^3+$J$64*A250^2+$K$64*A250+$L$64</f>
        <v>1514.9765320137835</v>
      </c>
    </row>
    <row r="251" spans="1:4" x14ac:dyDescent="0.2">
      <c r="A251">
        <v>4800</v>
      </c>
      <c r="B251" s="12">
        <v>1533.6</v>
      </c>
      <c r="C251" s="9">
        <f t="array" ref="C251">$F$6*A251^6+$G$6*A251^5+$H$6*A251^4+$I$6*A251^3+$J$6*A251^2+$K$6*A251+$L$6</f>
        <v>1529.148425450488</v>
      </c>
      <c r="D251" s="9">
        <f t="array" ref="D251">$F$64*A251^6+$G$64*A251^5+$H$64*A251^4+$I$64*A251^3+$J$64*A251^2+$K$64*A251+$L$64</f>
        <v>1528.4176803833623</v>
      </c>
    </row>
    <row r="252" spans="1:4" x14ac:dyDescent="0.2">
      <c r="A252">
        <v>4820</v>
      </c>
      <c r="B252" s="12">
        <v>1559.6</v>
      </c>
      <c r="C252" s="9">
        <f t="array" ref="C252">$F$6*A252^6+$G$6*A252^5+$H$6*A252^4+$I$6*A252^3+$J$6*A252^2+$K$6*A252+$L$6</f>
        <v>1556.0735160720569</v>
      </c>
      <c r="D252" s="9">
        <f t="array" ref="D252">$F$64*A252^6+$G$64*A252^5+$H$64*A252^4+$I$64*A252^3+$J$64*A252^2+$K$64*A252+$L$64</f>
        <v>1555.6456718298764</v>
      </c>
    </row>
    <row r="253" spans="1:4" x14ac:dyDescent="0.2">
      <c r="A253">
        <v>4840</v>
      </c>
      <c r="B253" s="12">
        <v>1586.6</v>
      </c>
      <c r="C253" s="9">
        <f t="array" ref="C253">$F$6*A253^6+$G$6*A253^5+$H$6*A253^4+$I$6*A253^3+$J$6*A253^2+$K$6*A253+$L$6</f>
        <v>1583.4208697526774</v>
      </c>
      <c r="D253" s="9">
        <f t="array" ref="D253">$F$64*A253^6+$G$64*A253^5+$H$64*A253^4+$I$64*A253^3+$J$64*A253^2+$K$64*A253+$L$64</f>
        <v>1583.3415738410249</v>
      </c>
    </row>
    <row r="254" spans="1:4" x14ac:dyDescent="0.2">
      <c r="A254">
        <v>4860</v>
      </c>
      <c r="B254" s="12">
        <v>1613.6</v>
      </c>
      <c r="C254" s="9">
        <f t="array" ref="C254">$F$6*A254^6+$G$6*A254^5+$H$6*A254^4+$I$6*A254^3+$J$6*A254^2+$K$6*A254+$L$6</f>
        <v>1611.1959898411201</v>
      </c>
      <c r="D254" s="9">
        <f t="array" ref="D254">$F$64*A254^6+$G$64*A254^5+$H$64*A254^4+$I$64*A254^3+$J$64*A254^2+$K$64*A254+$L$64</f>
        <v>1611.513903022518</v>
      </c>
    </row>
    <row r="255" spans="1:4" x14ac:dyDescent="0.2">
      <c r="A255">
        <v>4880</v>
      </c>
      <c r="B255" s="12">
        <v>1640.6</v>
      </c>
      <c r="C255" s="9">
        <f t="array" ref="C255">$F$6*A255^6+$G$6*A255^5+$H$6*A255^4+$I$6*A255^3+$J$6*A255^2+$K$6*A255+$L$6</f>
        <v>1639.4044259370721</v>
      </c>
      <c r="D255" s="9">
        <f t="array" ref="D255">$F$64*A255^6+$G$64*A255^5+$H$64*A255^4+$I$64*A255^3+$J$64*A255^2+$K$64*A255+$L$64</f>
        <v>1640.1713328413471</v>
      </c>
    </row>
    <row r="256" spans="1:4" x14ac:dyDescent="0.2">
      <c r="A256">
        <v>4900</v>
      </c>
      <c r="B256" s="12">
        <v>1669.6</v>
      </c>
      <c r="C256" s="9">
        <f t="array" ref="C256">$F$6*A256^6+$G$6*A256^5+$H$6*A256^4+$I$6*A256^3+$J$6*A256^2+$K$6*A256+$L$6</f>
        <v>1668.0517739716897</v>
      </c>
      <c r="D256" s="9">
        <f t="array" ref="D256">$F$64*A256^6+$G$64*A256^5+$H$64*A256^4+$I$64*A256^3+$J$64*A256^2+$K$64*A256+$L$64</f>
        <v>1669.3226959196504</v>
      </c>
    </row>
    <row r="257" spans="1:4" x14ac:dyDescent="0.2">
      <c r="A257">
        <v>4920</v>
      </c>
      <c r="B257" s="12">
        <v>1695.6</v>
      </c>
      <c r="C257" s="9">
        <f t="array" ref="C257">$F$6*A257^6+$G$6*A257^5+$H$6*A257^4+$I$6*A257^3+$J$6*A257^2+$K$6*A257+$L$6</f>
        <v>1697.1436762868962</v>
      </c>
      <c r="D257" s="9">
        <f t="array" ref="D257">$F$64*A257^6+$G$64*A257^5+$H$64*A257^4+$I$64*A257^3+$J$64*A257^2+$K$64*A257+$L$64</f>
        <v>1698.9769863462109</v>
      </c>
    </row>
    <row r="258" spans="1:4" x14ac:dyDescent="0.2">
      <c r="A258">
        <v>4940</v>
      </c>
      <c r="B258" s="12">
        <v>1723.6</v>
      </c>
      <c r="C258" s="9">
        <f t="array" ref="C258">$F$6*A258^6+$G$6*A258^5+$H$6*A258^4+$I$6*A258^3+$J$6*A258^2+$K$6*A258+$L$6</f>
        <v>1726.6858217134104</v>
      </c>
      <c r="D258" s="9">
        <f t="array" ref="D258">$F$64*A258^6+$G$64*A258^5+$H$64*A258^4+$I$64*A258^3+$J$64*A258^2+$K$64*A258+$L$64</f>
        <v>1729.1433620055782</v>
      </c>
    </row>
    <row r="259" spans="1:4" x14ac:dyDescent="0.2">
      <c r="A259">
        <v>4960</v>
      </c>
      <c r="B259" s="12">
        <v>1753.6</v>
      </c>
      <c r="C259" s="9">
        <f t="array" ref="C259">$F$6*A259^6+$G$6*A259^5+$H$6*A259^4+$I$6*A259^3+$J$6*A259^2+$K$6*A259+$L$6</f>
        <v>1756.6839456475232</v>
      </c>
      <c r="D259" s="9">
        <f t="array" ref="D259">$F$64*A259^6+$G$64*A259^5+$H$64*A259^4+$I$64*A259^3+$J$64*A259^2+$K$64*A259+$L$64</f>
        <v>1759.8311469248063</v>
      </c>
    </row>
    <row r="260" spans="1:4" x14ac:dyDescent="0.2">
      <c r="A260">
        <v>4980</v>
      </c>
      <c r="B260" s="12">
        <v>1805.5</v>
      </c>
      <c r="C260" s="9">
        <f t="array" ref="C260">$F$6*A260^6+$G$6*A260^5+$H$6*A260^4+$I$6*A260^3+$J$6*A260^2+$K$6*A260+$L$6</f>
        <v>1787.1438301266071</v>
      </c>
      <c r="D260" s="9">
        <f t="array" ref="D260">$F$64*A260^6+$G$64*A260^5+$H$64*A260^4+$I$64*A260^3+$J$64*A260^2+$K$64*A260+$L$64</f>
        <v>1791.0498336378278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DE24E-BDBB-F745-846B-4F25CF07CDD5}">
  <dimension ref="A1:M56"/>
  <sheetViews>
    <sheetView workbookViewId="0">
      <selection activeCell="C27" sqref="C27"/>
    </sheetView>
  </sheetViews>
  <sheetFormatPr baseColWidth="10" defaultRowHeight="16" x14ac:dyDescent="0.2"/>
  <cols>
    <col min="3" max="3" width="11.6640625" bestFit="1" customWidth="1"/>
    <col min="4" max="4" width="16.6640625" style="3" customWidth="1"/>
    <col min="5" max="10" width="19.83203125" style="3" customWidth="1"/>
    <col min="11" max="11" width="19.83203125" customWidth="1"/>
    <col min="12" max="12" width="13.33203125" bestFit="1" customWidth="1"/>
    <col min="13" max="13" width="12.6640625" bestFit="1" customWidth="1"/>
  </cols>
  <sheetData>
    <row r="1" spans="1:13" x14ac:dyDescent="0.2">
      <c r="A1" t="s">
        <v>10</v>
      </c>
    </row>
    <row r="2" spans="1:13" x14ac:dyDescent="0.2">
      <c r="A2" t="s">
        <v>9</v>
      </c>
      <c r="B2" t="s">
        <v>8</v>
      </c>
    </row>
    <row r="3" spans="1:13" x14ac:dyDescent="0.2">
      <c r="A3" s="4" t="s">
        <v>1</v>
      </c>
      <c r="B3" s="4" t="s">
        <v>0</v>
      </c>
      <c r="C3" s="8" t="s">
        <v>11</v>
      </c>
      <c r="D3"/>
      <c r="E3" s="4" t="s">
        <v>18</v>
      </c>
      <c r="F3" s="4" t="s">
        <v>17</v>
      </c>
      <c r="G3" s="4" t="s">
        <v>16</v>
      </c>
      <c r="H3" s="4" t="s">
        <v>15</v>
      </c>
      <c r="I3" s="4" t="s">
        <v>14</v>
      </c>
      <c r="J3" s="4" t="s">
        <v>13</v>
      </c>
      <c r="K3" s="4" t="s">
        <v>12</v>
      </c>
      <c r="M3" s="4"/>
    </row>
    <row r="4" spans="1:13" x14ac:dyDescent="0.2">
      <c r="C4" s="9"/>
      <c r="D4" s="2" t="s">
        <v>5</v>
      </c>
      <c r="E4" s="5">
        <f t="array" ref="E4:K4">LINEST(B5:B32,A5:A32^{1,2,3,4,5,6})</f>
        <v>-9.5560082825819534E-19</v>
      </c>
      <c r="F4" s="5">
        <v>1.3176814561645059E-14</v>
      </c>
      <c r="G4" s="5">
        <v>-6.8217303387801075E-11</v>
      </c>
      <c r="H4" s="5">
        <v>1.6802827718101909E-7</v>
      </c>
      <c r="I4" s="5">
        <v>-1.805775719597956E-4</v>
      </c>
      <c r="J4" s="5">
        <v>8.0079937495792244E-2</v>
      </c>
      <c r="K4" s="5">
        <v>-1.0065882175338174</v>
      </c>
      <c r="L4" t="s">
        <v>7</v>
      </c>
      <c r="M4" s="1"/>
    </row>
    <row r="5" spans="1:13" x14ac:dyDescent="0.2">
      <c r="A5">
        <v>0</v>
      </c>
      <c r="B5" s="16">
        <v>0</v>
      </c>
      <c r="C5" s="9">
        <v>0</v>
      </c>
      <c r="D5"/>
      <c r="E5" s="3">
        <f t="array" ref="E5:K5">LINEST(B5:B32,A5:A32^{1,2,3,4,5,6})</f>
        <v>-9.5560082825819534E-19</v>
      </c>
      <c r="F5" s="3">
        <v>1.3176814561645059E-14</v>
      </c>
      <c r="G5" s="3">
        <v>-6.8217303387801075E-11</v>
      </c>
      <c r="H5" s="3">
        <v>1.6802827718101909E-7</v>
      </c>
      <c r="I5" s="3">
        <v>-1.805775719597956E-4</v>
      </c>
      <c r="J5" s="3">
        <v>8.0079937495792244E-2</v>
      </c>
      <c r="K5" s="3">
        <v>-1.0065882175338174</v>
      </c>
      <c r="L5" t="s">
        <v>6</v>
      </c>
    </row>
    <row r="6" spans="1:13" x14ac:dyDescent="0.2">
      <c r="A6">
        <v>600</v>
      </c>
      <c r="B6" s="16">
        <v>5.62</v>
      </c>
      <c r="C6" s="9">
        <f>$E$4*A6^6+$F$4*A6^5+$G$4*A6^4+$H$4*A6^3+$I$4*A6^2+$J$4*A6+$K$4</f>
        <v>10.46663831452652</v>
      </c>
      <c r="D6" s="2" t="s">
        <v>4</v>
      </c>
      <c r="E6" s="3">
        <f t="array" ref="E6">INDEX(LINEST(B5:B32,A5:A32^{1,2,3,4,5,6},TRUE,TRUE),3,1)</f>
        <v>0.99859758535963705</v>
      </c>
      <c r="K6" s="3"/>
    </row>
    <row r="7" spans="1:13" x14ac:dyDescent="0.2">
      <c r="A7">
        <v>800</v>
      </c>
      <c r="B7" s="16">
        <v>8.9819999999999993</v>
      </c>
      <c r="C7" s="9">
        <f t="shared" ref="C7:C32" si="0">$E$4*A7^6+$F$4*A7^5+$G$4*A7^4+$H$4*A7^3+$I$4*A7^2+$J$4*A7+$K$4</f>
        <v>9.6436597459061772</v>
      </c>
      <c r="D7"/>
      <c r="K7" s="3"/>
    </row>
    <row r="8" spans="1:13" x14ac:dyDescent="0.2">
      <c r="A8">
        <v>940</v>
      </c>
      <c r="B8" s="16">
        <v>10.711</v>
      </c>
      <c r="C8" s="9">
        <f t="shared" si="0"/>
        <v>10.022497419967678</v>
      </c>
      <c r="D8"/>
      <c r="E8" s="6" t="str">
        <f>K3</f>
        <v>C0</v>
      </c>
      <c r="F8" s="6" t="str">
        <f>J3</f>
        <v>C1</v>
      </c>
      <c r="G8" s="6" t="str">
        <f>I3</f>
        <v>C2</v>
      </c>
      <c r="H8" s="6" t="str">
        <f>H3</f>
        <v>C3</v>
      </c>
      <c r="I8" s="6" t="str">
        <f>G3</f>
        <v>C4</v>
      </c>
      <c r="J8" s="6" t="str">
        <f>F3</f>
        <v>C5</v>
      </c>
      <c r="K8" s="6" t="str">
        <f>E3</f>
        <v>C6</v>
      </c>
    </row>
    <row r="9" spans="1:13" x14ac:dyDescent="0.2">
      <c r="A9">
        <v>1000</v>
      </c>
      <c r="B9" s="16">
        <v>12.44</v>
      </c>
      <c r="C9" s="9">
        <f t="shared" si="0"/>
        <v>10.527964845067714</v>
      </c>
      <c r="D9" s="2" t="s">
        <v>5</v>
      </c>
      <c r="E9" s="5">
        <f>K4</f>
        <v>-1.0065882175338174</v>
      </c>
      <c r="F9" s="5">
        <f>J4</f>
        <v>8.0079937495792244E-2</v>
      </c>
      <c r="G9" s="5">
        <f>I4</f>
        <v>-1.805775719597956E-4</v>
      </c>
      <c r="H9" s="5">
        <f>H4</f>
        <v>1.6802827718101909E-7</v>
      </c>
      <c r="I9" s="5">
        <f>G4</f>
        <v>-6.8217303387801075E-11</v>
      </c>
      <c r="J9" s="5">
        <f>F4</f>
        <v>1.3176814561645059E-14</v>
      </c>
      <c r="K9" s="5">
        <f>E4</f>
        <v>-9.5560082825819534E-19</v>
      </c>
      <c r="L9" t="s">
        <v>7</v>
      </c>
    </row>
    <row r="10" spans="1:13" x14ac:dyDescent="0.2">
      <c r="A10">
        <v>1300</v>
      </c>
      <c r="B10" s="16">
        <v>19.597000000000001</v>
      </c>
      <c r="C10" s="9">
        <f t="shared" si="0"/>
        <v>16.556006087866507</v>
      </c>
      <c r="E10" s="3">
        <f>K5</f>
        <v>-1.0065882175338174</v>
      </c>
      <c r="F10" s="3">
        <f>J5</f>
        <v>8.0079937495792244E-2</v>
      </c>
      <c r="G10" s="3">
        <f>I5</f>
        <v>-1.805775719597956E-4</v>
      </c>
      <c r="H10" s="3">
        <f>H5</f>
        <v>1.6802827718101909E-7</v>
      </c>
      <c r="I10" s="3">
        <f>G5</f>
        <v>-6.8217303387801075E-11</v>
      </c>
      <c r="J10" s="3">
        <f>F5</f>
        <v>1.3176814561645059E-14</v>
      </c>
      <c r="K10" s="3">
        <f>E5</f>
        <v>-9.5560082825819534E-19</v>
      </c>
      <c r="L10" t="s">
        <v>6</v>
      </c>
    </row>
    <row r="11" spans="1:13" x14ac:dyDescent="0.2">
      <c r="A11">
        <v>1400</v>
      </c>
      <c r="B11" s="16">
        <v>22.382000000000001</v>
      </c>
      <c r="C11" s="9">
        <f t="shared" si="0"/>
        <v>19.852123435537848</v>
      </c>
    </row>
    <row r="12" spans="1:13" x14ac:dyDescent="0.2">
      <c r="A12">
        <v>1500</v>
      </c>
      <c r="B12" s="16">
        <v>25.456</v>
      </c>
      <c r="C12" s="9">
        <f t="shared" si="0"/>
        <v>23.735663094924618</v>
      </c>
    </row>
    <row r="13" spans="1:13" x14ac:dyDescent="0.2">
      <c r="A13">
        <v>1600</v>
      </c>
      <c r="B13" s="16">
        <v>29.251000000000001</v>
      </c>
      <c r="C13" s="9">
        <f t="shared" si="0"/>
        <v>28.15422496226671</v>
      </c>
    </row>
    <row r="14" spans="1:13" x14ac:dyDescent="0.2">
      <c r="A14">
        <v>1700</v>
      </c>
      <c r="B14" s="16">
        <v>33.526000000000003</v>
      </c>
      <c r="C14" s="9">
        <f t="shared" si="0"/>
        <v>33.051351728594398</v>
      </c>
    </row>
    <row r="15" spans="1:13" x14ac:dyDescent="0.2">
      <c r="A15">
        <v>1800</v>
      </c>
      <c r="B15" s="16">
        <v>38.137</v>
      </c>
      <c r="C15" s="9">
        <f t="shared" si="0"/>
        <v>38.371676551959325</v>
      </c>
    </row>
    <row r="16" spans="1:13" x14ac:dyDescent="0.2">
      <c r="A16">
        <v>1900</v>
      </c>
      <c r="B16" s="16">
        <v>43.036000000000001</v>
      </c>
      <c r="C16" s="9">
        <f t="shared" si="0"/>
        <v>44.065382697068202</v>
      </c>
    </row>
    <row r="17" spans="1:3" x14ac:dyDescent="0.2">
      <c r="A17">
        <v>2000</v>
      </c>
      <c r="B17" s="16">
        <v>48.174999999999997</v>
      </c>
      <c r="C17" s="9">
        <f t="shared" si="0"/>
        <v>50.091975142321076</v>
      </c>
    </row>
    <row r="18" spans="1:3" x14ac:dyDescent="0.2">
      <c r="A18">
        <v>2100</v>
      </c>
      <c r="B18" s="16">
        <v>53.987000000000002</v>
      </c>
      <c r="C18" s="9">
        <f t="shared" si="0"/>
        <v>56.423364154253932</v>
      </c>
    </row>
    <row r="19" spans="1:3" x14ac:dyDescent="0.2">
      <c r="A19">
        <v>2200</v>
      </c>
      <c r="B19" s="16">
        <v>59.222000000000001</v>
      </c>
      <c r="C19" s="9">
        <f t="shared" si="0"/>
        <v>63.046260829381708</v>
      </c>
    </row>
    <row r="20" spans="1:3" x14ac:dyDescent="0.2">
      <c r="A20">
        <v>2400</v>
      </c>
      <c r="B20" s="16">
        <v>74.111999999999995</v>
      </c>
      <c r="C20" s="9">
        <f t="shared" si="0"/>
        <v>77.196982728082077</v>
      </c>
    </row>
    <row r="21" spans="1:3" x14ac:dyDescent="0.2">
      <c r="A21">
        <v>2600</v>
      </c>
      <c r="B21" s="16">
        <v>91.259</v>
      </c>
      <c r="C21" s="9">
        <f t="shared" si="0"/>
        <v>92.78153074669882</v>
      </c>
    </row>
    <row r="22" spans="1:3" x14ac:dyDescent="0.2">
      <c r="A22">
        <v>2800</v>
      </c>
      <c r="B22" s="16">
        <v>111.14400000000001</v>
      </c>
      <c r="C22" s="9">
        <f t="shared" si="0"/>
        <v>110.31183327510107</v>
      </c>
    </row>
    <row r="23" spans="1:3" x14ac:dyDescent="0.2">
      <c r="A23">
        <v>3000</v>
      </c>
      <c r="B23" s="16">
        <v>132.94999999999999</v>
      </c>
      <c r="C23" s="9">
        <f t="shared" si="0"/>
        <v>130.52992078683619</v>
      </c>
    </row>
    <row r="24" spans="1:3" x14ac:dyDescent="0.2">
      <c r="A24">
        <v>3200</v>
      </c>
      <c r="B24" s="16">
        <v>158.262</v>
      </c>
      <c r="C24" s="9">
        <f t="shared" si="0"/>
        <v>154.31945535506122</v>
      </c>
    </row>
    <row r="25" spans="1:3" x14ac:dyDescent="0.2">
      <c r="A25">
        <v>3400</v>
      </c>
      <c r="B25" s="16">
        <v>187.17699999999999</v>
      </c>
      <c r="C25" s="9">
        <f t="shared" si="0"/>
        <v>182.57322608229777</v>
      </c>
    </row>
    <row r="26" spans="1:3" x14ac:dyDescent="0.2">
      <c r="A26">
        <v>3600</v>
      </c>
      <c r="B26" s="16">
        <v>217.72399999999999</v>
      </c>
      <c r="C26" s="9">
        <f t="shared" si="0"/>
        <v>216.01661044402516</v>
      </c>
    </row>
    <row r="27" spans="1:3" x14ac:dyDescent="0.2">
      <c r="A27">
        <v>3800</v>
      </c>
      <c r="B27" s="16">
        <v>258.50299999999999</v>
      </c>
      <c r="C27" s="9">
        <f t="shared" si="0"/>
        <v>254.98700154610009</v>
      </c>
    </row>
    <row r="28" spans="1:3" x14ac:dyDescent="0.2">
      <c r="A28">
        <v>4000</v>
      </c>
      <c r="B28" s="16">
        <v>295.63099999999997</v>
      </c>
      <c r="C28" s="9">
        <f t="shared" si="0"/>
        <v>299.16920129602181</v>
      </c>
    </row>
    <row r="29" spans="1:3" x14ac:dyDescent="0.2">
      <c r="A29">
        <v>4250</v>
      </c>
      <c r="B29" s="16">
        <v>342.46100000000001</v>
      </c>
      <c r="C29" s="9">
        <f t="shared" si="0"/>
        <v>359.66187425078573</v>
      </c>
    </row>
    <row r="30" spans="1:3" x14ac:dyDescent="0.2">
      <c r="A30">
        <v>4500</v>
      </c>
      <c r="B30" s="16">
        <v>421.04</v>
      </c>
      <c r="C30" s="9">
        <f t="shared" si="0"/>
        <v>420.71962240652249</v>
      </c>
    </row>
    <row r="31" spans="1:3" x14ac:dyDescent="0.2">
      <c r="A31">
        <v>4750</v>
      </c>
      <c r="B31" s="16">
        <v>490.92500000000001</v>
      </c>
      <c r="C31" s="9">
        <f t="shared" si="0"/>
        <v>472.40914616559473</v>
      </c>
    </row>
    <row r="32" spans="1:3" x14ac:dyDescent="0.2">
      <c r="A32">
        <v>5000</v>
      </c>
      <c r="B32" s="16">
        <v>490.92500000000001</v>
      </c>
      <c r="C32" s="10">
        <f t="shared" si="0"/>
        <v>498.95639412475936</v>
      </c>
    </row>
    <row r="46" spans="5:5" x14ac:dyDescent="0.2">
      <c r="E46" s="7" t="s">
        <v>19</v>
      </c>
    </row>
    <row r="50" spans="5:6" x14ac:dyDescent="0.2">
      <c r="E50" s="6" t="str">
        <f>E8</f>
        <v>C0</v>
      </c>
      <c r="F50" s="3">
        <f>E10</f>
        <v>-1.0065882175338174</v>
      </c>
    </row>
    <row r="51" spans="5:6" x14ac:dyDescent="0.2">
      <c r="E51" s="6" t="str">
        <f>F8</f>
        <v>C1</v>
      </c>
      <c r="F51" s="3">
        <f>F10</f>
        <v>8.0079937495792244E-2</v>
      </c>
    </row>
    <row r="52" spans="5:6" x14ac:dyDescent="0.2">
      <c r="E52" s="6" t="str">
        <f>G8</f>
        <v>C2</v>
      </c>
      <c r="F52" s="3">
        <f>G10</f>
        <v>-1.805775719597956E-4</v>
      </c>
    </row>
    <row r="53" spans="5:6" x14ac:dyDescent="0.2">
      <c r="E53" s="6" t="str">
        <f>H8</f>
        <v>C3</v>
      </c>
      <c r="F53" s="3">
        <f>H10</f>
        <v>1.6802827718101909E-7</v>
      </c>
    </row>
    <row r="54" spans="5:6" x14ac:dyDescent="0.2">
      <c r="E54" s="6" t="str">
        <f>I8</f>
        <v>C4</v>
      </c>
      <c r="F54" s="3">
        <f>I10</f>
        <v>-6.8217303387801075E-11</v>
      </c>
    </row>
    <row r="55" spans="5:6" x14ac:dyDescent="0.2">
      <c r="E55" s="6" t="str">
        <f>J8</f>
        <v>C5</v>
      </c>
      <c r="F55" s="3">
        <f>J10</f>
        <v>1.3176814561645059E-14</v>
      </c>
    </row>
    <row r="56" spans="5:6" x14ac:dyDescent="0.2">
      <c r="E56" s="6" t="str">
        <f>K8</f>
        <v>C6</v>
      </c>
      <c r="F56" s="3">
        <f>K10</f>
        <v>-9.5560082825819534E-19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02F02-EE08-AD40-888A-AD075241B4BE}">
  <dimension ref="A1:M56"/>
  <sheetViews>
    <sheetView workbookViewId="0">
      <selection activeCell="E50" sqref="E50:F56"/>
    </sheetView>
  </sheetViews>
  <sheetFormatPr baseColWidth="10" defaultRowHeight="16" x14ac:dyDescent="0.2"/>
  <cols>
    <col min="3" max="3" width="11.6640625" bestFit="1" customWidth="1"/>
    <col min="4" max="4" width="16.6640625" style="3" customWidth="1"/>
    <col min="5" max="10" width="19.83203125" style="3" customWidth="1"/>
    <col min="11" max="11" width="19.83203125" customWidth="1"/>
    <col min="12" max="12" width="13.33203125" bestFit="1" customWidth="1"/>
    <col min="13" max="13" width="12.6640625" bestFit="1" customWidth="1"/>
  </cols>
  <sheetData>
    <row r="1" spans="1:13" x14ac:dyDescent="0.2">
      <c r="A1" t="s">
        <v>10</v>
      </c>
    </row>
    <row r="2" spans="1:13" x14ac:dyDescent="0.2">
      <c r="A2" t="s">
        <v>9</v>
      </c>
      <c r="B2" t="s">
        <v>8</v>
      </c>
    </row>
    <row r="3" spans="1:13" x14ac:dyDescent="0.2">
      <c r="A3" s="4" t="s">
        <v>1</v>
      </c>
      <c r="B3" s="4" t="s">
        <v>0</v>
      </c>
      <c r="C3" s="8" t="s">
        <v>11</v>
      </c>
      <c r="D3"/>
      <c r="E3" s="4" t="s">
        <v>18</v>
      </c>
      <c r="F3" s="4" t="s">
        <v>17</v>
      </c>
      <c r="G3" s="4" t="s">
        <v>16</v>
      </c>
      <c r="H3" s="4" t="s">
        <v>15</v>
      </c>
      <c r="I3" s="4" t="s">
        <v>14</v>
      </c>
      <c r="J3" s="4" t="s">
        <v>13</v>
      </c>
      <c r="K3" s="4" t="s">
        <v>12</v>
      </c>
      <c r="M3" s="4"/>
    </row>
    <row r="4" spans="1:13" x14ac:dyDescent="0.2">
      <c r="C4" s="9"/>
      <c r="D4" s="2" t="s">
        <v>5</v>
      </c>
      <c r="E4" s="5">
        <f t="array" ref="E4:K4">LINEST(B6:B15,A6:A15^{1,2,3,4,5,6})</f>
        <v>1.6984218258610792E-19</v>
      </c>
      <c r="F4" s="5">
        <v>-2.4240473716502064E-15</v>
      </c>
      <c r="G4" s="5">
        <v>1.8217949214017976E-11</v>
      </c>
      <c r="H4" s="5">
        <v>-5.8531316890185985E-8</v>
      </c>
      <c r="I4" s="5">
        <v>1.231159213694203E-4</v>
      </c>
      <c r="J4" s="5">
        <v>-9.466548312043685E-2</v>
      </c>
      <c r="K4" s="5">
        <v>18.53924749868213</v>
      </c>
      <c r="L4" t="s">
        <v>7</v>
      </c>
      <c r="M4" s="1"/>
    </row>
    <row r="5" spans="1:13" x14ac:dyDescent="0.2">
      <c r="A5">
        <v>0</v>
      </c>
      <c r="B5">
        <v>0</v>
      </c>
      <c r="C5" s="9">
        <v>0</v>
      </c>
      <c r="D5"/>
      <c r="E5" s="3">
        <f t="array" ref="E5:K5">LINEST(B6:B15,A6:A15^{1,2,3,4,5,6})</f>
        <v>1.6984218258610792E-19</v>
      </c>
      <c r="F5" s="3">
        <v>-2.4240473716502064E-15</v>
      </c>
      <c r="G5" s="3">
        <v>1.8217949214017976E-11</v>
      </c>
      <c r="H5" s="3">
        <v>-5.8531316890185985E-8</v>
      </c>
      <c r="I5" s="3">
        <v>1.231159213694203E-4</v>
      </c>
      <c r="J5" s="3">
        <v>-9.466548312043685E-2</v>
      </c>
      <c r="K5" s="3">
        <v>18.53924749868213</v>
      </c>
      <c r="L5" t="s">
        <v>6</v>
      </c>
    </row>
    <row r="6" spans="1:13" x14ac:dyDescent="0.2">
      <c r="A6">
        <v>1231.5</v>
      </c>
      <c r="B6">
        <v>15</v>
      </c>
      <c r="C6" s="9">
        <f>$E$4*A6^6+$F$4*A6^5+$G$4*A6^4+$H$4*A6^3+$I$4*A6^2+$J$4*A6+$K$4</f>
        <v>14.985924488230907</v>
      </c>
      <c r="D6" s="2" t="s">
        <v>4</v>
      </c>
      <c r="E6" s="3">
        <f>INDEX(LINEST(B5:B15,A5:A15^{1,2,3,4,5,6},TRUE,TRUE),3,1)</f>
        <v>0.99999991268729138</v>
      </c>
      <c r="K6" s="3"/>
    </row>
    <row r="7" spans="1:13" x14ac:dyDescent="0.2">
      <c r="A7">
        <v>1475.8</v>
      </c>
      <c r="B7">
        <v>30</v>
      </c>
      <c r="C7" s="9">
        <f t="shared" ref="C7:C14" si="0">$E$4*A7^6+$F$4*A7^5+$G$4*A7^4+$H$4*A7^3+$I$4*A7^2+$J$4*A7+$K$4</f>
        <v>30.04502093328901</v>
      </c>
      <c r="D7"/>
      <c r="K7" s="3"/>
    </row>
    <row r="8" spans="1:13" x14ac:dyDescent="0.2">
      <c r="A8">
        <v>1831</v>
      </c>
      <c r="B8">
        <v>60</v>
      </c>
      <c r="C8" s="9">
        <f t="shared" si="0"/>
        <v>59.940712793855283</v>
      </c>
      <c r="D8"/>
      <c r="E8" s="6" t="str">
        <f>K3</f>
        <v>C0</v>
      </c>
      <c r="F8" s="6" t="str">
        <f>J3</f>
        <v>C1</v>
      </c>
      <c r="G8" s="6" t="str">
        <f>I3</f>
        <v>C2</v>
      </c>
      <c r="H8" s="6" t="str">
        <f>H3</f>
        <v>C3</v>
      </c>
      <c r="I8" s="6" t="str">
        <f>G3</f>
        <v>C4</v>
      </c>
      <c r="J8" s="6" t="str">
        <f>F3</f>
        <v>C5</v>
      </c>
      <c r="K8" s="6" t="str">
        <f>E3</f>
        <v>C6</v>
      </c>
    </row>
    <row r="9" spans="1:13" x14ac:dyDescent="0.2">
      <c r="A9">
        <v>2307.4</v>
      </c>
      <c r="B9">
        <v>120</v>
      </c>
      <c r="C9" s="9">
        <f t="shared" si="0"/>
        <v>120.03411666425927</v>
      </c>
      <c r="D9" s="2" t="s">
        <v>5</v>
      </c>
      <c r="E9" s="5">
        <f>K4</f>
        <v>18.53924749868213</v>
      </c>
      <c r="F9" s="5">
        <f>J4</f>
        <v>-9.466548312043685E-2</v>
      </c>
      <c r="G9" s="5">
        <f>I4</f>
        <v>1.231159213694203E-4</v>
      </c>
      <c r="H9" s="5">
        <f>H4</f>
        <v>-5.8531316890185985E-8</v>
      </c>
      <c r="I9" s="5">
        <f>G4</f>
        <v>1.8217949214017976E-11</v>
      </c>
      <c r="J9" s="5">
        <f>F4</f>
        <v>-2.4240473716502064E-15</v>
      </c>
      <c r="K9" s="5">
        <f>E4</f>
        <v>1.6984218258610792E-19</v>
      </c>
      <c r="L9" t="s">
        <v>7</v>
      </c>
    </row>
    <row r="10" spans="1:13" x14ac:dyDescent="0.2">
      <c r="A10">
        <v>2921.2</v>
      </c>
      <c r="B10">
        <v>250</v>
      </c>
      <c r="C10" s="9">
        <f t="shared" si="0"/>
        <v>250.05647674049351</v>
      </c>
      <c r="E10" s="3">
        <f>K5</f>
        <v>18.53924749868213</v>
      </c>
      <c r="F10" s="3">
        <f>J5</f>
        <v>-9.466548312043685E-2</v>
      </c>
      <c r="G10" s="3">
        <f>I5</f>
        <v>1.231159213694203E-4</v>
      </c>
      <c r="H10" s="3">
        <f>H5</f>
        <v>-5.8531316890185985E-8</v>
      </c>
      <c r="I10" s="3">
        <f>G5</f>
        <v>1.8217949214017976E-11</v>
      </c>
      <c r="J10" s="3">
        <f>F5</f>
        <v>-2.4240473716502064E-15</v>
      </c>
      <c r="K10" s="3">
        <f>E5</f>
        <v>1.6984218258610792E-19</v>
      </c>
      <c r="L10" t="s">
        <v>6</v>
      </c>
    </row>
    <row r="11" spans="1:13" x14ac:dyDescent="0.2">
      <c r="A11">
        <v>3287.4</v>
      </c>
      <c r="B11">
        <v>370</v>
      </c>
      <c r="C11" s="9">
        <f t="shared" si="0"/>
        <v>369.78923921855352</v>
      </c>
    </row>
    <row r="12" spans="1:13" x14ac:dyDescent="0.2">
      <c r="A12">
        <v>3546.1</v>
      </c>
      <c r="B12">
        <v>480</v>
      </c>
      <c r="C12" s="9">
        <f t="shared" si="0"/>
        <v>480.21474599437659</v>
      </c>
    </row>
    <row r="13" spans="1:13" x14ac:dyDescent="0.2">
      <c r="A13">
        <v>3843.2</v>
      </c>
      <c r="B13">
        <v>640</v>
      </c>
      <c r="C13" s="9">
        <f t="shared" si="0"/>
        <v>639.93439472755097</v>
      </c>
    </row>
    <row r="14" spans="1:13" x14ac:dyDescent="0.2">
      <c r="A14">
        <v>4149.8999999999996</v>
      </c>
      <c r="B14">
        <v>850</v>
      </c>
      <c r="C14" s="9">
        <f t="shared" si="0"/>
        <v>849.98918836697237</v>
      </c>
    </row>
    <row r="15" spans="1:13" x14ac:dyDescent="0.2">
      <c r="A15">
        <v>4331.2</v>
      </c>
      <c r="B15">
        <v>1000</v>
      </c>
      <c r="C15" s="10">
        <f>$E$4*A15^6+$F$4*A15^5+$G$4*A15^4+$H$4*A15^3+$I$4*A15^2+$J$4*A15+$K$4</f>
        <v>1000.0101800724145</v>
      </c>
    </row>
    <row r="46" spans="5:5" x14ac:dyDescent="0.2">
      <c r="E46" s="7" t="s">
        <v>19</v>
      </c>
    </row>
    <row r="50" spans="5:6" x14ac:dyDescent="0.2">
      <c r="E50" s="6" t="str">
        <f>E8</f>
        <v>C0</v>
      </c>
      <c r="F50" s="3">
        <f>E10</f>
        <v>18.53924749868213</v>
      </c>
    </row>
    <row r="51" spans="5:6" x14ac:dyDescent="0.2">
      <c r="E51" s="6" t="str">
        <f>F8</f>
        <v>C1</v>
      </c>
      <c r="F51" s="3">
        <f>F10</f>
        <v>-9.466548312043685E-2</v>
      </c>
    </row>
    <row r="52" spans="5:6" x14ac:dyDescent="0.2">
      <c r="E52" s="6" t="str">
        <f>G8</f>
        <v>C2</v>
      </c>
      <c r="F52" s="3">
        <f>G10</f>
        <v>1.231159213694203E-4</v>
      </c>
    </row>
    <row r="53" spans="5:6" x14ac:dyDescent="0.2">
      <c r="E53" s="6" t="str">
        <f>H8</f>
        <v>C3</v>
      </c>
      <c r="F53" s="3">
        <f>H10</f>
        <v>-5.8531316890185985E-8</v>
      </c>
    </row>
    <row r="54" spans="5:6" x14ac:dyDescent="0.2">
      <c r="E54" s="6" t="str">
        <f>I8</f>
        <v>C4</v>
      </c>
      <c r="F54" s="3">
        <f>I10</f>
        <v>1.8217949214017976E-11</v>
      </c>
    </row>
    <row r="55" spans="5:6" x14ac:dyDescent="0.2">
      <c r="E55" s="6" t="str">
        <f>J8</f>
        <v>C5</v>
      </c>
      <c r="F55" s="3">
        <f>J10</f>
        <v>-2.4240473716502064E-15</v>
      </c>
    </row>
    <row r="56" spans="5:6" x14ac:dyDescent="0.2">
      <c r="E56" s="6" t="str">
        <f>K8</f>
        <v>C6</v>
      </c>
      <c r="F56" s="3">
        <f>K10</f>
        <v>1.6984218258610792E-19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8230A-C49C-C548-A1D3-598D98A6D93E}">
  <dimension ref="A1:M56"/>
  <sheetViews>
    <sheetView workbookViewId="0">
      <selection activeCell="F56" sqref="E50:F56"/>
    </sheetView>
  </sheetViews>
  <sheetFormatPr baseColWidth="10" defaultRowHeight="16" x14ac:dyDescent="0.2"/>
  <cols>
    <col min="3" max="3" width="11.6640625" bestFit="1" customWidth="1"/>
    <col min="4" max="4" width="16.6640625" style="3" customWidth="1"/>
    <col min="5" max="10" width="19.83203125" style="3" customWidth="1"/>
    <col min="11" max="11" width="19.83203125" customWidth="1"/>
    <col min="12" max="12" width="13.33203125" bestFit="1" customWidth="1"/>
    <col min="13" max="13" width="12.6640625" bestFit="1" customWidth="1"/>
  </cols>
  <sheetData>
    <row r="1" spans="1:13" x14ac:dyDescent="0.2">
      <c r="A1" t="s">
        <v>10</v>
      </c>
    </row>
    <row r="2" spans="1:13" x14ac:dyDescent="0.2">
      <c r="A2" t="s">
        <v>9</v>
      </c>
      <c r="B2" t="s">
        <v>8</v>
      </c>
    </row>
    <row r="3" spans="1:13" x14ac:dyDescent="0.2">
      <c r="A3" s="4" t="s">
        <v>1</v>
      </c>
      <c r="B3" s="4" t="s">
        <v>0</v>
      </c>
      <c r="C3" s="8" t="s">
        <v>11</v>
      </c>
      <c r="D3"/>
      <c r="E3" s="4" t="s">
        <v>18</v>
      </c>
      <c r="F3" s="4" t="s">
        <v>17</v>
      </c>
      <c r="G3" s="4" t="s">
        <v>16</v>
      </c>
      <c r="H3" s="4" t="s">
        <v>15</v>
      </c>
      <c r="I3" s="4" t="s">
        <v>14</v>
      </c>
      <c r="J3" s="4" t="s">
        <v>13</v>
      </c>
      <c r="K3" s="4" t="s">
        <v>12</v>
      </c>
      <c r="M3" s="4"/>
    </row>
    <row r="4" spans="1:13" x14ac:dyDescent="0.2">
      <c r="C4" s="9"/>
      <c r="D4" s="2" t="s">
        <v>5</v>
      </c>
      <c r="E4" s="5">
        <f t="array" ref="E4:K4">LINEST(B6:B14,A6:A14^{1,2,3,4,5,6})</f>
        <v>3.8796469398418635E-19</v>
      </c>
      <c r="F4" s="5">
        <v>-6.7422849830566422E-15</v>
      </c>
      <c r="G4" s="5">
        <v>5.3331332724383457E-11</v>
      </c>
      <c r="H4" s="5">
        <v>-2.1500818451089406E-7</v>
      </c>
      <c r="I4" s="5">
        <v>4.8858995512371676E-4</v>
      </c>
      <c r="J4" s="5">
        <v>-0.52676949345345747</v>
      </c>
      <c r="K4" s="5">
        <v>215.83301713075878</v>
      </c>
      <c r="L4" t="s">
        <v>7</v>
      </c>
      <c r="M4" s="1"/>
    </row>
    <row r="5" spans="1:13" x14ac:dyDescent="0.2">
      <c r="A5">
        <v>0</v>
      </c>
      <c r="B5">
        <v>0</v>
      </c>
      <c r="C5" s="9">
        <v>0</v>
      </c>
      <c r="D5"/>
      <c r="E5" s="3">
        <f t="array" ref="E5:K5">LINEST(B6:B14,A6:A14^{1,2,3,4,5,6})</f>
        <v>3.8796469398418635E-19</v>
      </c>
      <c r="F5" s="3">
        <v>-6.7422849830566422E-15</v>
      </c>
      <c r="G5" s="3">
        <v>5.3331332724383457E-11</v>
      </c>
      <c r="H5" s="3">
        <v>-2.1500818451089406E-7</v>
      </c>
      <c r="I5" s="3">
        <v>4.8858995512371676E-4</v>
      </c>
      <c r="J5" s="3">
        <v>-0.52676949345345747</v>
      </c>
      <c r="K5" s="3">
        <v>215.83301713075878</v>
      </c>
      <c r="L5" t="s">
        <v>6</v>
      </c>
    </row>
    <row r="6" spans="1:13" x14ac:dyDescent="0.2">
      <c r="A6">
        <v>1339.5</v>
      </c>
      <c r="B6">
        <v>15</v>
      </c>
      <c r="C6" s="9">
        <f>$E$4*A6^6+$F$4*A6^5+$G$4*A6^4+$H$4*A6^3+$I$4*A6^2+$J$4*A6+$K$4</f>
        <v>14.988903530206755</v>
      </c>
      <c r="D6" s="2" t="s">
        <v>4</v>
      </c>
      <c r="E6" s="3">
        <f t="array" ref="E6">INDEX(LINEST(B6:B14,A6:A14^{1,2,3,4,5,6},TRUE,TRUE),3,1)</f>
        <v>0.99999993286929711</v>
      </c>
      <c r="K6" s="3"/>
    </row>
    <row r="7" spans="1:13" x14ac:dyDescent="0.2">
      <c r="A7">
        <v>1625.1</v>
      </c>
      <c r="B7">
        <v>30</v>
      </c>
      <c r="C7" s="9">
        <f t="shared" ref="C7:C14" si="0">$E$4*A7^6+$F$4*A7^5+$G$4*A7^4+$H$4*A7^3+$I$4*A7^2+$J$4*A7+$K$4</f>
        <v>30.039429207645071</v>
      </c>
      <c r="D7"/>
      <c r="K7" s="3"/>
    </row>
    <row r="8" spans="1:13" x14ac:dyDescent="0.2">
      <c r="A8">
        <v>2010.9</v>
      </c>
      <c r="B8">
        <v>60</v>
      </c>
      <c r="C8" s="9">
        <f t="shared" si="0"/>
        <v>59.942445656310042</v>
      </c>
      <c r="D8"/>
      <c r="E8" s="6" t="str">
        <f>K3</f>
        <v>C0</v>
      </c>
      <c r="F8" s="6" t="str">
        <f>J3</f>
        <v>C1</v>
      </c>
      <c r="G8" s="6" t="str">
        <f>I3</f>
        <v>C2</v>
      </c>
      <c r="H8" s="6" t="str">
        <f>H3</f>
        <v>C3</v>
      </c>
      <c r="I8" s="6" t="str">
        <f>G3</f>
        <v>C4</v>
      </c>
      <c r="J8" s="6" t="str">
        <f>F3</f>
        <v>C5</v>
      </c>
      <c r="K8" s="6" t="str">
        <f>E3</f>
        <v>C6</v>
      </c>
    </row>
    <row r="9" spans="1:13" x14ac:dyDescent="0.2">
      <c r="A9">
        <v>2556.4</v>
      </c>
      <c r="B9">
        <v>120</v>
      </c>
      <c r="C9" s="9">
        <f t="shared" si="0"/>
        <v>120.04708335538191</v>
      </c>
      <c r="D9" s="2" t="s">
        <v>5</v>
      </c>
      <c r="E9" s="5">
        <f>K4</f>
        <v>215.83301713075878</v>
      </c>
      <c r="F9" s="5">
        <f>J4</f>
        <v>-0.52676949345345747</v>
      </c>
      <c r="G9" s="5">
        <f>I4</f>
        <v>4.8858995512371676E-4</v>
      </c>
      <c r="H9" s="5">
        <f>H4</f>
        <v>-2.1500818451089406E-7</v>
      </c>
      <c r="I9" s="5">
        <f>G4</f>
        <v>5.3331332724383457E-11</v>
      </c>
      <c r="J9" s="5">
        <f>F4</f>
        <v>-6.7422849830566422E-15</v>
      </c>
      <c r="K9" s="5">
        <f>E4</f>
        <v>3.8796469398418635E-19</v>
      </c>
      <c r="L9" t="s">
        <v>7</v>
      </c>
    </row>
    <row r="10" spans="1:13" x14ac:dyDescent="0.2">
      <c r="A10">
        <v>3265.5</v>
      </c>
      <c r="B10">
        <v>250</v>
      </c>
      <c r="C10" s="9">
        <f t="shared" si="0"/>
        <v>249.99281455897187</v>
      </c>
      <c r="E10" s="3">
        <f>K5</f>
        <v>215.83301713075878</v>
      </c>
      <c r="F10" s="3">
        <f>J5</f>
        <v>-0.52676949345345747</v>
      </c>
      <c r="G10" s="3">
        <f>I5</f>
        <v>4.8858995512371676E-4</v>
      </c>
      <c r="H10" s="3">
        <f>H5</f>
        <v>-2.1500818451089406E-7</v>
      </c>
      <c r="I10" s="3">
        <f>G5</f>
        <v>5.3331332724383457E-11</v>
      </c>
      <c r="J10" s="3">
        <f>F5</f>
        <v>-6.7422849830566422E-15</v>
      </c>
      <c r="K10" s="3">
        <f>E5</f>
        <v>3.8796469398418635E-19</v>
      </c>
      <c r="L10" t="s">
        <v>6</v>
      </c>
    </row>
    <row r="11" spans="1:13" x14ac:dyDescent="0.2">
      <c r="A11">
        <v>3671.7</v>
      </c>
      <c r="B11">
        <v>370</v>
      </c>
      <c r="C11" s="9">
        <f t="shared" si="0"/>
        <v>369.90222049731062</v>
      </c>
    </row>
    <row r="12" spans="1:13" x14ac:dyDescent="0.2">
      <c r="A12">
        <v>3949</v>
      </c>
      <c r="B12">
        <v>480</v>
      </c>
      <c r="C12" s="9">
        <f t="shared" si="0"/>
        <v>480.15260306248899</v>
      </c>
    </row>
    <row r="13" spans="1:13" x14ac:dyDescent="0.2">
      <c r="A13">
        <v>4260</v>
      </c>
      <c r="B13">
        <v>640</v>
      </c>
      <c r="C13" s="9">
        <f t="shared" si="0"/>
        <v>639.91838097937659</v>
      </c>
    </row>
    <row r="14" spans="1:13" x14ac:dyDescent="0.2">
      <c r="A14">
        <v>4572.7</v>
      </c>
      <c r="B14">
        <v>850</v>
      </c>
      <c r="C14" s="10">
        <f t="shared" si="0"/>
        <v>850.01611915230967</v>
      </c>
    </row>
    <row r="46" spans="5:5" x14ac:dyDescent="0.2">
      <c r="E46" s="7" t="s">
        <v>19</v>
      </c>
    </row>
    <row r="50" spans="5:6" x14ac:dyDescent="0.2">
      <c r="E50" s="6" t="str">
        <f>E8</f>
        <v>C0</v>
      </c>
      <c r="F50" s="3">
        <f>E10</f>
        <v>215.83301713075878</v>
      </c>
    </row>
    <row r="51" spans="5:6" x14ac:dyDescent="0.2">
      <c r="E51" s="6" t="str">
        <f>F8</f>
        <v>C1</v>
      </c>
      <c r="F51" s="3">
        <f>F10</f>
        <v>-0.52676949345345747</v>
      </c>
    </row>
    <row r="52" spans="5:6" x14ac:dyDescent="0.2">
      <c r="E52" s="6" t="str">
        <f>G8</f>
        <v>C2</v>
      </c>
      <c r="F52" s="3">
        <f>G10</f>
        <v>4.8858995512371676E-4</v>
      </c>
    </row>
    <row r="53" spans="5:6" x14ac:dyDescent="0.2">
      <c r="E53" s="6" t="str">
        <f>H8</f>
        <v>C3</v>
      </c>
      <c r="F53" s="3">
        <f>H10</f>
        <v>-2.1500818451089406E-7</v>
      </c>
    </row>
    <row r="54" spans="5:6" x14ac:dyDescent="0.2">
      <c r="E54" s="6" t="str">
        <f>I8</f>
        <v>C4</v>
      </c>
      <c r="F54" s="3">
        <f>I10</f>
        <v>5.3331332724383457E-11</v>
      </c>
    </row>
    <row r="55" spans="5:6" x14ac:dyDescent="0.2">
      <c r="E55" s="6" t="str">
        <f>J8</f>
        <v>C5</v>
      </c>
      <c r="F55" s="3">
        <f>J10</f>
        <v>-6.7422849830566422E-15</v>
      </c>
    </row>
    <row r="56" spans="5:6" x14ac:dyDescent="0.2">
      <c r="E56" s="6" t="str">
        <f>K8</f>
        <v>C6</v>
      </c>
      <c r="F56" s="3">
        <f>K10</f>
        <v>3.8796469398418635E-19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CCCFA-09C6-2A40-A452-6AC41DA7E1E2}">
  <dimension ref="A1:O56"/>
  <sheetViews>
    <sheetView workbookViewId="0">
      <selection activeCell="E10" sqref="E10:K10"/>
    </sheetView>
  </sheetViews>
  <sheetFormatPr baseColWidth="10" defaultRowHeight="16" x14ac:dyDescent="0.2"/>
  <cols>
    <col min="3" max="3" width="11.6640625" bestFit="1" customWidth="1"/>
    <col min="4" max="4" width="16.6640625" style="3" customWidth="1"/>
    <col min="5" max="10" width="19.83203125" style="3" customWidth="1"/>
    <col min="11" max="11" width="19.83203125" customWidth="1"/>
    <col min="12" max="12" width="13.33203125" bestFit="1" customWidth="1"/>
    <col min="13" max="13" width="12.6640625" bestFit="1" customWidth="1"/>
  </cols>
  <sheetData>
    <row r="1" spans="1:13" x14ac:dyDescent="0.2">
      <c r="A1" t="s">
        <v>10</v>
      </c>
    </row>
    <row r="2" spans="1:13" x14ac:dyDescent="0.2">
      <c r="A2" t="s">
        <v>9</v>
      </c>
      <c r="B2" t="s">
        <v>8</v>
      </c>
    </row>
    <row r="3" spans="1:13" x14ac:dyDescent="0.2">
      <c r="A3" s="4" t="s">
        <v>1</v>
      </c>
      <c r="B3" s="4" t="s">
        <v>0</v>
      </c>
      <c r="C3" s="8" t="s">
        <v>11</v>
      </c>
      <c r="D3"/>
      <c r="E3" s="4" t="s">
        <v>18</v>
      </c>
      <c r="F3" s="4" t="s">
        <v>17</v>
      </c>
      <c r="G3" s="4" t="s">
        <v>16</v>
      </c>
      <c r="H3" s="4" t="s">
        <v>15</v>
      </c>
      <c r="I3" s="4" t="s">
        <v>14</v>
      </c>
      <c r="J3" s="4" t="s">
        <v>13</v>
      </c>
      <c r="K3" s="4" t="s">
        <v>12</v>
      </c>
      <c r="M3" s="4"/>
    </row>
    <row r="4" spans="1:13" x14ac:dyDescent="0.2">
      <c r="C4" s="9"/>
      <c r="D4" s="2" t="s">
        <v>5</v>
      </c>
      <c r="E4" s="5">
        <f t="array" ref="E4:K4">LINEST(B6:B14,A6:A14^{1,2,3,4,5,6})</f>
        <v>1.5008328772186506E-19</v>
      </c>
      <c r="F4" s="5">
        <v>-2.3269888822963498E-15</v>
      </c>
      <c r="G4" s="5">
        <v>1.814731441194223E-11</v>
      </c>
      <c r="H4" s="5">
        <v>-7.0884168053683693E-8</v>
      </c>
      <c r="I4" s="5">
        <v>1.6723187861463496E-4</v>
      </c>
      <c r="J4" s="5">
        <v>-0.16883715469660457</v>
      </c>
      <c r="K4" s="5">
        <v>60.012246925952184</v>
      </c>
      <c r="L4" t="s">
        <v>7</v>
      </c>
      <c r="M4" s="1"/>
    </row>
    <row r="5" spans="1:13" x14ac:dyDescent="0.2">
      <c r="A5">
        <v>0</v>
      </c>
      <c r="B5">
        <v>0</v>
      </c>
      <c r="C5" s="9">
        <v>0</v>
      </c>
      <c r="D5"/>
      <c r="E5" s="3">
        <f t="array" ref="E5:K5">LINEST(B6:B14,A6:A14^{1,2,3,4,5,6})</f>
        <v>1.5008328772186506E-19</v>
      </c>
      <c r="F5" s="3">
        <v>-2.3269888822963498E-15</v>
      </c>
      <c r="G5" s="3">
        <v>1.814731441194223E-11</v>
      </c>
      <c r="H5" s="3">
        <v>-7.0884168053683693E-8</v>
      </c>
      <c r="I5" s="3">
        <v>1.6723187861463496E-4</v>
      </c>
      <c r="J5" s="3">
        <v>-0.16883715469660457</v>
      </c>
      <c r="K5" s="3">
        <v>60.012246925952184</v>
      </c>
      <c r="L5" t="s">
        <v>6</v>
      </c>
    </row>
    <row r="6" spans="1:13" x14ac:dyDescent="0.2">
      <c r="A6">
        <v>1269.5</v>
      </c>
      <c r="B6">
        <v>10.28169014084507</v>
      </c>
      <c r="C6" s="9">
        <f>$E$4*A6^6+$F$4*A6^5+$G$4*A6^4+$H$4*A6^3+$I$4*A6^2+$J$4*A6+$K$4</f>
        <v>10.253273605908163</v>
      </c>
      <c r="D6" s="2" t="s">
        <v>4</v>
      </c>
      <c r="E6" s="3">
        <f t="array" ref="E6">INDEX(LINEST(B6:B14,A6:A14^{1,2,3,4,5,6},TRUE,TRUE),3,1)</f>
        <v>0.99999991395872034</v>
      </c>
      <c r="K6" s="3"/>
    </row>
    <row r="7" spans="1:13" x14ac:dyDescent="0.2">
      <c r="A7">
        <v>1406</v>
      </c>
      <c r="B7">
        <v>15.422535211267606</v>
      </c>
      <c r="C7" s="9">
        <f t="shared" ref="C7:C14" si="0">$E$4*A7^6+$F$4*A7^5+$G$4*A7^4+$H$4*A7^3+$I$4*A7^2+$J$4*A7+$K$4</f>
        <v>15.490894435104138</v>
      </c>
      <c r="D7"/>
      <c r="K7" s="3"/>
    </row>
    <row r="8" spans="1:13" x14ac:dyDescent="0.2">
      <c r="A8">
        <v>1710</v>
      </c>
      <c r="B8">
        <v>30.845070422535212</v>
      </c>
      <c r="C8" s="9">
        <f t="shared" si="0"/>
        <v>30.762959982937275</v>
      </c>
      <c r="D8"/>
      <c r="E8" s="6" t="str">
        <f>K3</f>
        <v>C0</v>
      </c>
      <c r="F8" s="6" t="str">
        <f>J3</f>
        <v>C1</v>
      </c>
      <c r="G8" s="6" t="str">
        <f>I3</f>
        <v>C2</v>
      </c>
      <c r="H8" s="6" t="str">
        <f>H3</f>
        <v>C3</v>
      </c>
      <c r="I8" s="6" t="str">
        <f>G3</f>
        <v>C4</v>
      </c>
      <c r="J8" s="6" t="str">
        <f>F3</f>
        <v>C5</v>
      </c>
      <c r="K8" s="6" t="str">
        <f>E3</f>
        <v>C6</v>
      </c>
    </row>
    <row r="9" spans="1:13" x14ac:dyDescent="0.2">
      <c r="A9">
        <v>2156.3000000000002</v>
      </c>
      <c r="B9">
        <v>61.690140845070424</v>
      </c>
      <c r="C9" s="9">
        <f t="shared" si="0"/>
        <v>61.767212821167959</v>
      </c>
      <c r="D9" s="2" t="s">
        <v>5</v>
      </c>
      <c r="E9" s="5">
        <f>K4</f>
        <v>60.012246925952184</v>
      </c>
      <c r="F9" s="5">
        <f>J4</f>
        <v>-0.16883715469660457</v>
      </c>
      <c r="G9" s="5">
        <f>I4</f>
        <v>1.6723187861463496E-4</v>
      </c>
      <c r="H9" s="5">
        <f>H4</f>
        <v>-7.0884168053683693E-8</v>
      </c>
      <c r="I9" s="5">
        <f>G4</f>
        <v>1.814731441194223E-11</v>
      </c>
      <c r="J9" s="5">
        <f>F4</f>
        <v>-2.3269888822963498E-15</v>
      </c>
      <c r="K9" s="5">
        <f>E4</f>
        <v>1.5008328772186506E-19</v>
      </c>
      <c r="L9" t="s">
        <v>7</v>
      </c>
    </row>
    <row r="10" spans="1:13" x14ac:dyDescent="0.2">
      <c r="A10">
        <v>2752.2</v>
      </c>
      <c r="B10">
        <v>123.38028169014085</v>
      </c>
      <c r="C10" s="9">
        <f t="shared" si="0"/>
        <v>123.31771575096462</v>
      </c>
      <c r="E10" s="3">
        <f>K5</f>
        <v>60.012246925952184</v>
      </c>
      <c r="F10" s="3">
        <f>J5</f>
        <v>-0.16883715469660457</v>
      </c>
      <c r="G10" s="3">
        <f>I5</f>
        <v>1.6723187861463496E-4</v>
      </c>
      <c r="H10" s="3">
        <f>H5</f>
        <v>-7.0884168053683693E-8</v>
      </c>
      <c r="I10" s="3">
        <f>G5</f>
        <v>1.814731441194223E-11</v>
      </c>
      <c r="J10" s="3">
        <f>F5</f>
        <v>-2.3269888822963498E-15</v>
      </c>
      <c r="K10" s="3">
        <f>E5</f>
        <v>1.5008328772186506E-19</v>
      </c>
      <c r="L10" t="s">
        <v>6</v>
      </c>
    </row>
    <row r="11" spans="1:13" x14ac:dyDescent="0.2">
      <c r="A11">
        <v>3507</v>
      </c>
      <c r="B11">
        <v>257.04225352112678</v>
      </c>
      <c r="C11" s="9">
        <f t="shared" si="0"/>
        <v>257.11723066367557</v>
      </c>
    </row>
    <row r="12" spans="1:13" x14ac:dyDescent="0.2">
      <c r="A12">
        <v>3939.3</v>
      </c>
      <c r="B12">
        <v>380.42253521126759</v>
      </c>
      <c r="C12" s="9">
        <f t="shared" si="0"/>
        <v>380.33203770919494</v>
      </c>
    </row>
    <row r="13" spans="1:13" x14ac:dyDescent="0.2">
      <c r="A13">
        <v>4234.8999999999996</v>
      </c>
      <c r="B13">
        <v>493.52112676056339</v>
      </c>
      <c r="C13" s="9">
        <f t="shared" si="0"/>
        <v>493.57318094643955</v>
      </c>
    </row>
    <row r="14" spans="1:13" x14ac:dyDescent="0.2">
      <c r="A14">
        <v>4566.8999999999996</v>
      </c>
      <c r="B14">
        <v>658.02816901408448</v>
      </c>
      <c r="C14" s="10">
        <f t="shared" si="0"/>
        <v>658.01929690150814</v>
      </c>
    </row>
    <row r="20" spans="14:15" x14ac:dyDescent="0.2">
      <c r="N20">
        <v>71</v>
      </c>
      <c r="O20">
        <v>73</v>
      </c>
    </row>
    <row r="21" spans="14:15" x14ac:dyDescent="0.2">
      <c r="N21">
        <f>(N20/2^2)*PI()</f>
        <v>55.76326960121883</v>
      </c>
      <c r="O21">
        <f>(O20/2^2)*PI()</f>
        <v>57.334065928013722</v>
      </c>
    </row>
    <row r="26" spans="14:15" x14ac:dyDescent="0.2">
      <c r="N26">
        <v>0</v>
      </c>
      <c r="O26">
        <f>(N26/N$21)*O$21</f>
        <v>0</v>
      </c>
    </row>
    <row r="27" spans="14:15" x14ac:dyDescent="0.2">
      <c r="N27">
        <v>10</v>
      </c>
      <c r="O27">
        <f t="shared" ref="O27:O35" si="1">(N27/N$21)*O$21</f>
        <v>10.28169014084507</v>
      </c>
    </row>
    <row r="28" spans="14:15" x14ac:dyDescent="0.2">
      <c r="N28">
        <v>15</v>
      </c>
      <c r="O28">
        <f t="shared" si="1"/>
        <v>15.422535211267606</v>
      </c>
    </row>
    <row r="29" spans="14:15" x14ac:dyDescent="0.2">
      <c r="N29">
        <v>30</v>
      </c>
      <c r="O29">
        <f t="shared" si="1"/>
        <v>30.845070422535212</v>
      </c>
    </row>
    <row r="30" spans="14:15" x14ac:dyDescent="0.2">
      <c r="N30">
        <v>60</v>
      </c>
      <c r="O30">
        <f t="shared" si="1"/>
        <v>61.690140845070424</v>
      </c>
    </row>
    <row r="31" spans="14:15" x14ac:dyDescent="0.2">
      <c r="N31">
        <v>120</v>
      </c>
      <c r="O31">
        <f t="shared" si="1"/>
        <v>123.38028169014085</v>
      </c>
    </row>
    <row r="32" spans="14:15" x14ac:dyDescent="0.2">
      <c r="N32">
        <v>250</v>
      </c>
      <c r="O32">
        <f t="shared" si="1"/>
        <v>257.04225352112678</v>
      </c>
    </row>
    <row r="33" spans="5:15" x14ac:dyDescent="0.2">
      <c r="N33">
        <v>370</v>
      </c>
      <c r="O33">
        <f t="shared" si="1"/>
        <v>380.42253521126759</v>
      </c>
    </row>
    <row r="34" spans="5:15" x14ac:dyDescent="0.2">
      <c r="N34">
        <v>480</v>
      </c>
      <c r="O34">
        <f t="shared" si="1"/>
        <v>493.52112676056339</v>
      </c>
    </row>
    <row r="35" spans="5:15" x14ac:dyDescent="0.2">
      <c r="N35">
        <v>640</v>
      </c>
      <c r="O35">
        <f t="shared" si="1"/>
        <v>658.02816901408448</v>
      </c>
    </row>
    <row r="37" spans="5:15" x14ac:dyDescent="0.2">
      <c r="N37" s="12" t="s">
        <v>116</v>
      </c>
    </row>
    <row r="46" spans="5:15" x14ac:dyDescent="0.2">
      <c r="E46" s="7" t="s">
        <v>117</v>
      </c>
    </row>
    <row r="50" spans="5:6" x14ac:dyDescent="0.2">
      <c r="E50" s="6" t="str">
        <f>E8</f>
        <v>C0</v>
      </c>
      <c r="F50" s="3">
        <f>E10</f>
        <v>60.012246925952184</v>
      </c>
    </row>
    <row r="51" spans="5:6" x14ac:dyDescent="0.2">
      <c r="E51" s="6" t="str">
        <f>F8</f>
        <v>C1</v>
      </c>
      <c r="F51" s="3">
        <f>F10</f>
        <v>-0.16883715469660457</v>
      </c>
    </row>
    <row r="52" spans="5:6" x14ac:dyDescent="0.2">
      <c r="E52" s="6" t="str">
        <f>G8</f>
        <v>C2</v>
      </c>
      <c r="F52" s="3">
        <f>G10</f>
        <v>1.6723187861463496E-4</v>
      </c>
    </row>
    <row r="53" spans="5:6" x14ac:dyDescent="0.2">
      <c r="E53" s="6" t="str">
        <f>H8</f>
        <v>C3</v>
      </c>
      <c r="F53" s="3">
        <f>H10</f>
        <v>-7.0884168053683693E-8</v>
      </c>
    </row>
    <row r="54" spans="5:6" x14ac:dyDescent="0.2">
      <c r="E54" s="6" t="str">
        <f>I8</f>
        <v>C4</v>
      </c>
      <c r="F54" s="3">
        <f>I10</f>
        <v>1.814731441194223E-11</v>
      </c>
    </row>
    <row r="55" spans="5:6" x14ac:dyDescent="0.2">
      <c r="E55" s="6" t="str">
        <f>J8</f>
        <v>C5</v>
      </c>
      <c r="F55" s="3">
        <f>J10</f>
        <v>-2.3269888822963498E-15</v>
      </c>
    </row>
    <row r="56" spans="5:6" x14ac:dyDescent="0.2">
      <c r="E56" s="6" t="str">
        <f>K8</f>
        <v>C6</v>
      </c>
      <c r="F56" s="3">
        <f>K10</f>
        <v>1.5008328772186506E-19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FBDC6-7E6F-1F4A-ADE4-55663C5B37E7}">
  <dimension ref="A1:M56"/>
  <sheetViews>
    <sheetView workbookViewId="0">
      <selection activeCell="E10" sqref="E10:K10"/>
    </sheetView>
  </sheetViews>
  <sheetFormatPr baseColWidth="10" defaultRowHeight="16" x14ac:dyDescent="0.2"/>
  <cols>
    <col min="3" max="3" width="11.6640625" bestFit="1" customWidth="1"/>
    <col min="4" max="4" width="16.6640625" style="3" customWidth="1"/>
    <col min="5" max="10" width="19.83203125" style="3" customWidth="1"/>
    <col min="11" max="11" width="19.83203125" customWidth="1"/>
    <col min="12" max="12" width="13.33203125" bestFit="1" customWidth="1"/>
    <col min="13" max="13" width="12.6640625" bestFit="1" customWidth="1"/>
  </cols>
  <sheetData>
    <row r="1" spans="1:13" x14ac:dyDescent="0.2">
      <c r="A1" t="s">
        <v>10</v>
      </c>
    </row>
    <row r="2" spans="1:13" x14ac:dyDescent="0.2">
      <c r="A2" t="s">
        <v>9</v>
      </c>
      <c r="B2" t="s">
        <v>8</v>
      </c>
    </row>
    <row r="3" spans="1:13" x14ac:dyDescent="0.2">
      <c r="A3" s="4" t="s">
        <v>1</v>
      </c>
      <c r="B3" s="4" t="s">
        <v>0</v>
      </c>
      <c r="C3" s="8" t="s">
        <v>11</v>
      </c>
      <c r="D3"/>
      <c r="E3" s="4" t="s">
        <v>18</v>
      </c>
      <c r="F3" s="4" t="s">
        <v>17</v>
      </c>
      <c r="G3" s="4" t="s">
        <v>16</v>
      </c>
      <c r="H3" s="4" t="s">
        <v>15</v>
      </c>
      <c r="I3" s="4" t="s">
        <v>14</v>
      </c>
      <c r="J3" s="4" t="s">
        <v>13</v>
      </c>
      <c r="K3" s="4" t="s">
        <v>12</v>
      </c>
      <c r="M3" s="4"/>
    </row>
    <row r="4" spans="1:13" x14ac:dyDescent="0.2">
      <c r="C4" s="9"/>
      <c r="D4" s="2" t="s">
        <v>5</v>
      </c>
      <c r="E4" s="5">
        <f t="array" ref="E4:K4">LINEST(B6:B14,A6:A14^{1,2,3,4,5,6})</f>
        <v>1.4597141682541159E-19</v>
      </c>
      <c r="F4" s="5">
        <v>-2.2632357622341137E-15</v>
      </c>
      <c r="G4" s="5">
        <v>1.7650127715729803E-11</v>
      </c>
      <c r="H4" s="5">
        <v>-6.8942136052233306E-8</v>
      </c>
      <c r="I4" s="5">
        <v>1.6265018331016817E-4</v>
      </c>
      <c r="J4" s="5">
        <v>-0.16421147922551299</v>
      </c>
      <c r="K4" s="5">
        <v>58.368075777317074</v>
      </c>
      <c r="L4" t="s">
        <v>7</v>
      </c>
      <c r="M4" s="1"/>
    </row>
    <row r="5" spans="1:13" x14ac:dyDescent="0.2">
      <c r="A5">
        <v>0</v>
      </c>
      <c r="B5">
        <v>0</v>
      </c>
      <c r="C5" s="9">
        <v>0</v>
      </c>
      <c r="D5"/>
      <c r="E5" s="3">
        <f t="array" ref="E5:K5">LINEST(B6:B14,A6:A14^{1,2,3,4,5,6})</f>
        <v>1.4597141682541159E-19</v>
      </c>
      <c r="F5" s="3">
        <v>-2.2632357622341137E-15</v>
      </c>
      <c r="G5" s="3">
        <v>1.7650127715729803E-11</v>
      </c>
      <c r="H5" s="3">
        <v>-6.8942136052233306E-8</v>
      </c>
      <c r="I5" s="3">
        <v>1.6265018331016817E-4</v>
      </c>
      <c r="J5" s="3">
        <v>-0.16421147922551299</v>
      </c>
      <c r="K5" s="3">
        <v>58.368075777317074</v>
      </c>
      <c r="L5" t="s">
        <v>6</v>
      </c>
    </row>
    <row r="6" spans="1:13" x14ac:dyDescent="0.2">
      <c r="A6">
        <v>1269.5</v>
      </c>
      <c r="B6">
        <v>10</v>
      </c>
      <c r="C6" s="9">
        <f>$E$4*A6^6+$F$4*A6^5+$G$4*A6^4+$H$4*A6^3+$I$4*A6^2+$J$4*A6+$K$4</f>
        <v>9.9723620002667701</v>
      </c>
      <c r="D6" s="2" t="s">
        <v>4</v>
      </c>
      <c r="E6" s="3">
        <f t="array" ref="E6">INDEX(LINEST(B6:B14,A6:A14^{1,2,3,4,5,6},TRUE,TRUE),3,1)</f>
        <v>0.99999991395872034</v>
      </c>
      <c r="K6" s="3"/>
    </row>
    <row r="7" spans="1:13" x14ac:dyDescent="0.2">
      <c r="A7">
        <v>1406</v>
      </c>
      <c r="B7">
        <v>15</v>
      </c>
      <c r="C7" s="9">
        <f t="shared" ref="C7:C14" si="0">$E$4*A7^6+$F$4*A7^5+$G$4*A7^4+$H$4*A7^3+$I$4*A7^2+$J$4*A7+$K$4</f>
        <v>15.066486368388695</v>
      </c>
      <c r="D7"/>
      <c r="K7" s="3"/>
    </row>
    <row r="8" spans="1:13" x14ac:dyDescent="0.2">
      <c r="A8">
        <v>1710</v>
      </c>
      <c r="B8">
        <v>30</v>
      </c>
      <c r="C8" s="9">
        <f t="shared" si="0"/>
        <v>29.920139161486588</v>
      </c>
      <c r="D8"/>
      <c r="E8" s="6" t="str">
        <f>K3</f>
        <v>C0</v>
      </c>
      <c r="F8" s="6" t="str">
        <f>J3</f>
        <v>C1</v>
      </c>
      <c r="G8" s="6" t="str">
        <f>I3</f>
        <v>C2</v>
      </c>
      <c r="H8" s="6" t="str">
        <f>H3</f>
        <v>C3</v>
      </c>
      <c r="I8" s="6" t="str">
        <f>G3</f>
        <v>C4</v>
      </c>
      <c r="J8" s="6" t="str">
        <f>F3</f>
        <v>C5</v>
      </c>
      <c r="K8" s="6" t="str">
        <f>E3</f>
        <v>C6</v>
      </c>
    </row>
    <row r="9" spans="1:13" x14ac:dyDescent="0.2">
      <c r="A9">
        <v>2156.3000000000002</v>
      </c>
      <c r="B9">
        <v>60</v>
      </c>
      <c r="C9" s="9">
        <f t="shared" si="0"/>
        <v>60.074960415108308</v>
      </c>
      <c r="D9" s="2" t="s">
        <v>5</v>
      </c>
      <c r="E9" s="5">
        <f>K4</f>
        <v>58.368075777317074</v>
      </c>
      <c r="F9" s="5">
        <f>J4</f>
        <v>-0.16421147922551299</v>
      </c>
      <c r="G9" s="5">
        <f>I4</f>
        <v>1.6265018331016817E-4</v>
      </c>
      <c r="H9" s="5">
        <f>H4</f>
        <v>-6.8942136052233306E-8</v>
      </c>
      <c r="I9" s="5">
        <f>G4</f>
        <v>1.7650127715729803E-11</v>
      </c>
      <c r="J9" s="5">
        <f>F4</f>
        <v>-2.2632357622341137E-15</v>
      </c>
      <c r="K9" s="5">
        <f>E4</f>
        <v>1.4597141682541159E-19</v>
      </c>
      <c r="L9" t="s">
        <v>7</v>
      </c>
    </row>
    <row r="10" spans="1:13" x14ac:dyDescent="0.2">
      <c r="A10">
        <v>2752.2</v>
      </c>
      <c r="B10">
        <v>120</v>
      </c>
      <c r="C10" s="9">
        <f t="shared" si="0"/>
        <v>119.93914819614332</v>
      </c>
      <c r="E10" s="3">
        <f>K5</f>
        <v>58.368075777317074</v>
      </c>
      <c r="F10" s="3">
        <f>J5</f>
        <v>-0.16421147922551299</v>
      </c>
      <c r="G10" s="3">
        <f>I5</f>
        <v>1.6265018331016817E-4</v>
      </c>
      <c r="H10" s="3">
        <f>H5</f>
        <v>-6.8942136052233306E-8</v>
      </c>
      <c r="I10" s="3">
        <f>G5</f>
        <v>1.7650127715729803E-11</v>
      </c>
      <c r="J10" s="3">
        <f>F5</f>
        <v>-2.2632357622341137E-15</v>
      </c>
      <c r="K10" s="3">
        <f>E5</f>
        <v>1.4597141682541159E-19</v>
      </c>
      <c r="L10" t="s">
        <v>6</v>
      </c>
    </row>
    <row r="11" spans="1:13" x14ac:dyDescent="0.2">
      <c r="A11">
        <v>3507</v>
      </c>
      <c r="B11">
        <v>250</v>
      </c>
      <c r="C11" s="9">
        <f t="shared" si="0"/>
        <v>250.07292297425937</v>
      </c>
    </row>
    <row r="12" spans="1:13" x14ac:dyDescent="0.2">
      <c r="A12">
        <v>3939.3</v>
      </c>
      <c r="B12">
        <v>370</v>
      </c>
      <c r="C12" s="9">
        <f t="shared" si="0"/>
        <v>369.91198188154493</v>
      </c>
    </row>
    <row r="13" spans="1:13" x14ac:dyDescent="0.2">
      <c r="A13">
        <v>4234.8999999999996</v>
      </c>
      <c r="B13">
        <v>480</v>
      </c>
      <c r="C13" s="9">
        <f t="shared" si="0"/>
        <v>480.05062804379742</v>
      </c>
    </row>
    <row r="14" spans="1:13" x14ac:dyDescent="0.2">
      <c r="A14">
        <v>4566.8999999999996</v>
      </c>
      <c r="B14">
        <v>640</v>
      </c>
      <c r="C14" s="10">
        <f t="shared" si="0"/>
        <v>639.99137095900028</v>
      </c>
    </row>
    <row r="46" spans="5:5" x14ac:dyDescent="0.2">
      <c r="E46" s="7" t="s">
        <v>19</v>
      </c>
    </row>
    <row r="50" spans="5:6" x14ac:dyDescent="0.2">
      <c r="E50" s="6" t="str">
        <f>E8</f>
        <v>C0</v>
      </c>
      <c r="F50" s="3">
        <f>E10</f>
        <v>58.368075777317074</v>
      </c>
    </row>
    <row r="51" spans="5:6" x14ac:dyDescent="0.2">
      <c r="E51" s="6" t="str">
        <f>F8</f>
        <v>C1</v>
      </c>
      <c r="F51" s="3">
        <f>F10</f>
        <v>-0.16421147922551299</v>
      </c>
    </row>
    <row r="52" spans="5:6" x14ac:dyDescent="0.2">
      <c r="E52" s="6" t="str">
        <f>G8</f>
        <v>C2</v>
      </c>
      <c r="F52" s="3">
        <f>G10</f>
        <v>1.6265018331016817E-4</v>
      </c>
    </row>
    <row r="53" spans="5:6" x14ac:dyDescent="0.2">
      <c r="E53" s="6" t="str">
        <f>H8</f>
        <v>C3</v>
      </c>
      <c r="F53" s="3">
        <f>H10</f>
        <v>-6.8942136052233306E-8</v>
      </c>
    </row>
    <row r="54" spans="5:6" x14ac:dyDescent="0.2">
      <c r="E54" s="6" t="str">
        <f>I8</f>
        <v>C4</v>
      </c>
      <c r="F54" s="3">
        <f>I10</f>
        <v>1.7650127715729803E-11</v>
      </c>
    </row>
    <row r="55" spans="5:6" x14ac:dyDescent="0.2">
      <c r="E55" s="6" t="str">
        <f>J8</f>
        <v>C5</v>
      </c>
      <c r="F55" s="3">
        <f>J10</f>
        <v>-2.2632357622341137E-15</v>
      </c>
    </row>
    <row r="56" spans="5:6" x14ac:dyDescent="0.2">
      <c r="E56" s="6" t="str">
        <f>K8</f>
        <v>C6</v>
      </c>
      <c r="F56" s="3">
        <f>K10</f>
        <v>1.4597141682541159E-19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C111F-97EE-1143-BEA0-DD8ACECB502B}">
  <dimension ref="A1:M56"/>
  <sheetViews>
    <sheetView workbookViewId="0">
      <selection activeCell="F4" sqref="F4"/>
    </sheetView>
  </sheetViews>
  <sheetFormatPr baseColWidth="10" defaultRowHeight="16" x14ac:dyDescent="0.2"/>
  <cols>
    <col min="3" max="3" width="11.6640625" bestFit="1" customWidth="1"/>
    <col min="4" max="4" width="16.6640625" style="3" customWidth="1"/>
    <col min="5" max="10" width="19.83203125" style="3" customWidth="1"/>
    <col min="11" max="11" width="19.83203125" customWidth="1"/>
    <col min="12" max="12" width="13.33203125" bestFit="1" customWidth="1"/>
    <col min="13" max="13" width="12.6640625" bestFit="1" customWidth="1"/>
  </cols>
  <sheetData>
    <row r="1" spans="1:13" x14ac:dyDescent="0.2">
      <c r="A1" t="s">
        <v>10</v>
      </c>
    </row>
    <row r="2" spans="1:13" x14ac:dyDescent="0.2">
      <c r="A2" t="s">
        <v>9</v>
      </c>
      <c r="B2" t="s">
        <v>8</v>
      </c>
    </row>
    <row r="3" spans="1:13" x14ac:dyDescent="0.2">
      <c r="A3" s="4" t="s">
        <v>1</v>
      </c>
      <c r="B3" s="4" t="s">
        <v>0</v>
      </c>
      <c r="C3" s="8" t="s">
        <v>11</v>
      </c>
      <c r="D3"/>
      <c r="E3" s="4" t="s">
        <v>18</v>
      </c>
      <c r="F3" s="4" t="s">
        <v>17</v>
      </c>
      <c r="G3" s="4" t="s">
        <v>16</v>
      </c>
      <c r="H3" s="4" t="s">
        <v>15</v>
      </c>
      <c r="I3" s="4" t="s">
        <v>14</v>
      </c>
      <c r="J3" s="4" t="s">
        <v>13</v>
      </c>
      <c r="K3" s="4" t="s">
        <v>12</v>
      </c>
      <c r="M3" s="4"/>
    </row>
    <row r="4" spans="1:13" x14ac:dyDescent="0.2">
      <c r="C4" s="9"/>
      <c r="D4" s="2" t="s">
        <v>5</v>
      </c>
      <c r="E4" s="5">
        <f t="array" ref="E4:K4">LINEST(B6:B14,A6:A14^{1,2,3,4,5,6})</f>
        <v>1.9124363534406496E-19</v>
      </c>
      <c r="F4" s="5">
        <v>-3.5893914834952788E-15</v>
      </c>
      <c r="G4" s="5">
        <v>3.0636860600534657E-11</v>
      </c>
      <c r="H4" s="5">
        <v>-1.3021244501422216E-7</v>
      </c>
      <c r="I4" s="5">
        <v>3.080547392007922E-4</v>
      </c>
      <c r="J4" s="5">
        <v>-0.34405093937931774</v>
      </c>
      <c r="K4" s="5">
        <v>146.50754023851653</v>
      </c>
      <c r="L4" t="s">
        <v>7</v>
      </c>
      <c r="M4" s="1"/>
    </row>
    <row r="5" spans="1:13" x14ac:dyDescent="0.2">
      <c r="A5">
        <v>0</v>
      </c>
      <c r="B5">
        <v>0</v>
      </c>
      <c r="C5" s="9">
        <v>0</v>
      </c>
      <c r="D5"/>
      <c r="E5" s="3">
        <f t="array" ref="E5:K5">LINEST(B6:B14,A6:A14^{1,2,3,4,5,6})</f>
        <v>1.9124363534406496E-19</v>
      </c>
      <c r="F5" s="3">
        <v>-3.5893914834952788E-15</v>
      </c>
      <c r="G5" s="3">
        <v>3.0636860600534657E-11</v>
      </c>
      <c r="H5" s="3">
        <v>-1.3021244501422216E-7</v>
      </c>
      <c r="I5" s="3">
        <v>3.080547392007922E-4</v>
      </c>
      <c r="J5" s="3">
        <v>-0.34405093937931774</v>
      </c>
      <c r="K5" s="3">
        <v>146.50754023851653</v>
      </c>
      <c r="L5" t="s">
        <v>6</v>
      </c>
    </row>
    <row r="6" spans="1:13" x14ac:dyDescent="0.2">
      <c r="A6">
        <v>1239</v>
      </c>
      <c r="B6">
        <v>8</v>
      </c>
      <c r="C6" s="9">
        <f>$E$4*A6^6+$F$4*A6^5+$G$4*A6^4+$H$4*A6^3+$I$4*A6^2+$J$4*A6+$K$4</f>
        <v>7.873897203878073</v>
      </c>
      <c r="D6" s="2" t="s">
        <v>4</v>
      </c>
      <c r="E6" s="3">
        <f t="array" ref="E6">INDEX(LINEST(B6:B14,A6:A14^{1,2,3,4,5,6},TRUE,TRUE),3,1)</f>
        <v>0.99999929515873054</v>
      </c>
      <c r="K6" s="3"/>
    </row>
    <row r="7" spans="1:13" x14ac:dyDescent="0.2">
      <c r="A7">
        <v>1364.4</v>
      </c>
      <c r="B7">
        <v>10</v>
      </c>
      <c r="C7" s="9">
        <f t="shared" ref="C7:C14" si="0">$E$4*A7^6+$F$4*A7^5+$G$4*A7^4+$H$4*A7^3+$I$4*A7^2+$J$4*A7+$K$4</f>
        <v>10.256365464979694</v>
      </c>
      <c r="D7"/>
      <c r="K7" s="3"/>
    </row>
    <row r="8" spans="1:13" x14ac:dyDescent="0.2">
      <c r="A8">
        <v>1524.1</v>
      </c>
      <c r="B8">
        <v>15</v>
      </c>
      <c r="C8" s="9">
        <f t="shared" si="0"/>
        <v>14.911012825946273</v>
      </c>
      <c r="D8"/>
      <c r="E8" s="6" t="str">
        <f>K3</f>
        <v>C0</v>
      </c>
      <c r="F8" s="6" t="str">
        <f>J3</f>
        <v>C1</v>
      </c>
      <c r="G8" s="6" t="str">
        <f>I3</f>
        <v>C2</v>
      </c>
      <c r="H8" s="6" t="str">
        <f>H3</f>
        <v>C3</v>
      </c>
      <c r="I8" s="6" t="str">
        <f>G3</f>
        <v>C4</v>
      </c>
      <c r="J8" s="6" t="str">
        <f>F3</f>
        <v>C5</v>
      </c>
      <c r="K8" s="6" t="str">
        <f>E3</f>
        <v>C6</v>
      </c>
    </row>
    <row r="9" spans="1:13" x14ac:dyDescent="0.2">
      <c r="A9">
        <v>1874.8</v>
      </c>
      <c r="B9">
        <v>30</v>
      </c>
      <c r="C9" s="9">
        <f t="shared" si="0"/>
        <v>29.861125539515456</v>
      </c>
      <c r="D9" s="2" t="s">
        <v>5</v>
      </c>
      <c r="E9" s="5">
        <f>K4</f>
        <v>146.50754023851653</v>
      </c>
      <c r="F9" s="5">
        <f>J4</f>
        <v>-0.34405093937931774</v>
      </c>
      <c r="G9" s="5">
        <f>I4</f>
        <v>3.080547392007922E-4</v>
      </c>
      <c r="H9" s="5">
        <f>H4</f>
        <v>-1.3021244501422216E-7</v>
      </c>
      <c r="I9" s="5">
        <f>G4</f>
        <v>3.0636860600534657E-11</v>
      </c>
      <c r="J9" s="5">
        <f>F4</f>
        <v>-3.5893914834952788E-15</v>
      </c>
      <c r="K9" s="5">
        <f>E4</f>
        <v>1.9124363534406496E-19</v>
      </c>
      <c r="L9" t="s">
        <v>7</v>
      </c>
    </row>
    <row r="10" spans="1:13" x14ac:dyDescent="0.2">
      <c r="A10">
        <v>2371</v>
      </c>
      <c r="B10">
        <v>60</v>
      </c>
      <c r="C10" s="9">
        <f t="shared" si="0"/>
        <v>60.179836075387925</v>
      </c>
      <c r="E10" s="3">
        <f>K5</f>
        <v>146.50754023851653</v>
      </c>
      <c r="F10" s="3">
        <f>J5</f>
        <v>-0.34405093937931774</v>
      </c>
      <c r="G10" s="3">
        <f>I5</f>
        <v>3.080547392007922E-4</v>
      </c>
      <c r="H10" s="3">
        <f>H5</f>
        <v>-1.3021244501422216E-7</v>
      </c>
      <c r="I10" s="3">
        <f>G5</f>
        <v>3.0636860600534657E-11</v>
      </c>
      <c r="J10" s="3">
        <f>F5</f>
        <v>-3.5893914834952788E-15</v>
      </c>
      <c r="K10" s="3">
        <f>E5</f>
        <v>1.9124363534406496E-19</v>
      </c>
      <c r="L10" t="s">
        <v>6</v>
      </c>
    </row>
    <row r="11" spans="1:13" x14ac:dyDescent="0.2">
      <c r="A11">
        <v>2999.8</v>
      </c>
      <c r="B11">
        <v>120</v>
      </c>
      <c r="C11" s="9">
        <f t="shared" si="0"/>
        <v>119.86705957470906</v>
      </c>
    </row>
    <row r="12" spans="1:13" x14ac:dyDescent="0.2">
      <c r="A12">
        <v>3749.4</v>
      </c>
      <c r="B12">
        <v>250</v>
      </c>
      <c r="C12" s="9">
        <f t="shared" si="0"/>
        <v>250.1023378446049</v>
      </c>
    </row>
    <row r="13" spans="1:13" x14ac:dyDescent="0.2">
      <c r="A13">
        <v>4169.5</v>
      </c>
      <c r="B13">
        <v>370</v>
      </c>
      <c r="C13" s="9">
        <f t="shared" si="0"/>
        <v>369.92605703634456</v>
      </c>
    </row>
    <row r="14" spans="1:13" x14ac:dyDescent="0.2">
      <c r="A14">
        <v>4457.8</v>
      </c>
      <c r="B14">
        <v>480</v>
      </c>
      <c r="C14" s="9">
        <f t="shared" si="0"/>
        <v>480.02230843463383</v>
      </c>
    </row>
    <row r="15" spans="1:13" x14ac:dyDescent="0.2">
      <c r="C15" s="10"/>
    </row>
    <row r="46" spans="5:5" x14ac:dyDescent="0.2">
      <c r="E46" s="7" t="s">
        <v>19</v>
      </c>
    </row>
    <row r="50" spans="5:6" x14ac:dyDescent="0.2">
      <c r="E50" s="6" t="str">
        <f>E8</f>
        <v>C0</v>
      </c>
      <c r="F50" s="3">
        <f>E10</f>
        <v>146.50754023851653</v>
      </c>
    </row>
    <row r="51" spans="5:6" x14ac:dyDescent="0.2">
      <c r="E51" s="6" t="str">
        <f>F8</f>
        <v>C1</v>
      </c>
      <c r="F51" s="3">
        <f>F10</f>
        <v>-0.34405093937931774</v>
      </c>
    </row>
    <row r="52" spans="5:6" x14ac:dyDescent="0.2">
      <c r="E52" s="6" t="str">
        <f>G8</f>
        <v>C2</v>
      </c>
      <c r="F52" s="3">
        <f>G10</f>
        <v>3.080547392007922E-4</v>
      </c>
    </row>
    <row r="53" spans="5:6" x14ac:dyDescent="0.2">
      <c r="E53" s="6" t="str">
        <f>H8</f>
        <v>C3</v>
      </c>
      <c r="F53" s="3">
        <f>H10</f>
        <v>-1.3021244501422216E-7</v>
      </c>
    </row>
    <row r="54" spans="5:6" x14ac:dyDescent="0.2">
      <c r="E54" s="6" t="str">
        <f>I8</f>
        <v>C4</v>
      </c>
      <c r="F54" s="3">
        <f>I10</f>
        <v>3.0636860600534657E-11</v>
      </c>
    </row>
    <row r="55" spans="5:6" x14ac:dyDescent="0.2">
      <c r="E55" s="6" t="str">
        <f>J8</f>
        <v>C5</v>
      </c>
      <c r="F55" s="3">
        <f>J10</f>
        <v>-3.5893914834952788E-15</v>
      </c>
    </row>
    <row r="56" spans="5:6" x14ac:dyDescent="0.2">
      <c r="E56" s="6" t="str">
        <f>K8</f>
        <v>C6</v>
      </c>
      <c r="F56" s="3">
        <f>K10</f>
        <v>1.9124363534406496E-19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72BEC-856E-A04A-81CA-7B563547A50A}">
  <dimension ref="A1:M56"/>
  <sheetViews>
    <sheetView workbookViewId="0">
      <selection activeCell="E10" sqref="E10:K10"/>
    </sheetView>
  </sheetViews>
  <sheetFormatPr baseColWidth="10" defaultRowHeight="16" x14ac:dyDescent="0.2"/>
  <cols>
    <col min="3" max="3" width="11.6640625" bestFit="1" customWidth="1"/>
    <col min="4" max="4" width="16.6640625" style="3" customWidth="1"/>
    <col min="5" max="10" width="19.83203125" style="3" customWidth="1"/>
    <col min="11" max="11" width="19.83203125" customWidth="1"/>
    <col min="12" max="12" width="13.33203125" bestFit="1" customWidth="1"/>
    <col min="13" max="13" width="12.6640625" bestFit="1" customWidth="1"/>
  </cols>
  <sheetData>
    <row r="1" spans="1:13" x14ac:dyDescent="0.2">
      <c r="A1" t="s">
        <v>10</v>
      </c>
    </row>
    <row r="2" spans="1:13" x14ac:dyDescent="0.2">
      <c r="A2" t="s">
        <v>9</v>
      </c>
      <c r="B2" t="s">
        <v>8</v>
      </c>
    </row>
    <row r="3" spans="1:13" x14ac:dyDescent="0.2">
      <c r="A3" s="4" t="s">
        <v>1</v>
      </c>
      <c r="B3" s="4" t="s">
        <v>0</v>
      </c>
      <c r="C3" s="8" t="s">
        <v>11</v>
      </c>
      <c r="D3"/>
      <c r="E3" s="4" t="s">
        <v>18</v>
      </c>
      <c r="F3" s="4" t="s">
        <v>17</v>
      </c>
      <c r="G3" s="4" t="s">
        <v>16</v>
      </c>
      <c r="H3" s="4" t="s">
        <v>15</v>
      </c>
      <c r="I3" s="4" t="s">
        <v>14</v>
      </c>
      <c r="J3" s="4" t="s">
        <v>13</v>
      </c>
      <c r="K3" s="4" t="s">
        <v>12</v>
      </c>
      <c r="M3" s="4"/>
    </row>
    <row r="4" spans="1:13" x14ac:dyDescent="0.2">
      <c r="C4" s="9"/>
      <c r="D4" s="2" t="s">
        <v>5</v>
      </c>
      <c r="E4" s="5">
        <f t="array" ref="E4:K4">LINEST(B5:B13,A5:A13^{1,2,3,4,5,6})</f>
        <v>4.2846110643083053E-21</v>
      </c>
      <c r="F4" s="5">
        <v>1.3538210187710614E-16</v>
      </c>
      <c r="G4" s="5">
        <v>-8.8077274518439021E-13</v>
      </c>
      <c r="H4" s="5">
        <v>2.9494917669101695E-9</v>
      </c>
      <c r="I4" s="5">
        <v>4.2556305333087944E-6</v>
      </c>
      <c r="J4" s="5">
        <v>-5.1881613838664605E-3</v>
      </c>
      <c r="K4" s="5">
        <v>-4.7494975823170194E-4</v>
      </c>
      <c r="L4" t="s">
        <v>7</v>
      </c>
      <c r="M4" s="1"/>
    </row>
    <row r="5" spans="1:13" x14ac:dyDescent="0.2">
      <c r="A5">
        <v>0</v>
      </c>
      <c r="B5">
        <v>0</v>
      </c>
      <c r="C5" s="9">
        <v>0</v>
      </c>
      <c r="D5"/>
      <c r="E5" s="3">
        <f t="array" ref="E5:K5">LINEST(B5:B13,A5:A13^{1,2,3,4,5,6})</f>
        <v>4.2846110643083053E-21</v>
      </c>
      <c r="F5" s="3">
        <v>1.3538210187710614E-16</v>
      </c>
      <c r="G5" s="3">
        <v>-8.8077274518439021E-13</v>
      </c>
      <c r="H5" s="3">
        <v>2.9494917669101695E-9</v>
      </c>
      <c r="I5" s="3">
        <v>4.2556305333087944E-6</v>
      </c>
      <c r="J5" s="3">
        <v>-5.1881613838664605E-3</v>
      </c>
      <c r="K5" s="3">
        <v>-4.7494975823170194E-4</v>
      </c>
      <c r="L5" t="s">
        <v>6</v>
      </c>
    </row>
    <row r="6" spans="1:13" x14ac:dyDescent="0.2">
      <c r="A6">
        <v>1483.7</v>
      </c>
      <c r="B6">
        <v>8</v>
      </c>
      <c r="C6" s="9">
        <f>$E$4*A6^6+$F$4*A6^5+$G$4*A6^4+$H$4*A6^3+$I$4*A6^2+$J$4*A6+$K$4</f>
        <v>8.0544536985346795</v>
      </c>
      <c r="D6" s="2" t="s">
        <v>4</v>
      </c>
      <c r="E6" s="3">
        <f t="array" ref="E6">INDEX(LINEST(B5:B13,A5:A13^{1,2,3,4,5,6},TRUE,TRUE),3,1)</f>
        <v>0.99999952293992078</v>
      </c>
      <c r="K6" s="3"/>
    </row>
    <row r="7" spans="1:13" x14ac:dyDescent="0.2">
      <c r="A7">
        <v>1581.9</v>
      </c>
      <c r="B7">
        <v>10</v>
      </c>
      <c r="C7" s="9">
        <f t="shared" ref="C7:C13" si="0">$E$4*A7^6+$F$4*A7^5+$G$4*A7^4+$H$4*A7^3+$I$4*A7^2+$J$4*A7+$K$4</f>
        <v>10.010219127332499</v>
      </c>
      <c r="D7"/>
      <c r="K7" s="3"/>
    </row>
    <row r="8" spans="1:13" x14ac:dyDescent="0.2">
      <c r="A8">
        <v>1789.8</v>
      </c>
      <c r="B8">
        <v>15</v>
      </c>
      <c r="C8" s="9">
        <f t="shared" si="0"/>
        <v>14.84595676352242</v>
      </c>
      <c r="D8"/>
      <c r="E8" s="6" t="str">
        <f>K3</f>
        <v>C0</v>
      </c>
      <c r="F8" s="6" t="str">
        <f>J3</f>
        <v>C1</v>
      </c>
      <c r="G8" s="6" t="str">
        <f>I3</f>
        <v>C2</v>
      </c>
      <c r="H8" s="6" t="str">
        <f>H3</f>
        <v>C3</v>
      </c>
      <c r="I8" s="6" t="str">
        <f>G3</f>
        <v>C4</v>
      </c>
      <c r="J8" s="6" t="str">
        <f>F3</f>
        <v>C5</v>
      </c>
      <c r="K8" s="6" t="str">
        <f>E3</f>
        <v>C6</v>
      </c>
    </row>
    <row r="9" spans="1:13" x14ac:dyDescent="0.2">
      <c r="A9">
        <v>2273.9</v>
      </c>
      <c r="B9">
        <v>30</v>
      </c>
      <c r="C9" s="9">
        <f t="shared" si="0"/>
        <v>30.159893766935589</v>
      </c>
      <c r="D9" s="2" t="s">
        <v>5</v>
      </c>
      <c r="E9" s="5">
        <f>K4</f>
        <v>-4.7494975823170194E-4</v>
      </c>
      <c r="F9" s="5">
        <f>J4</f>
        <v>-5.1881613838664605E-3</v>
      </c>
      <c r="G9" s="5">
        <f>I4</f>
        <v>4.2556305333087944E-6</v>
      </c>
      <c r="H9" s="5">
        <f>H4</f>
        <v>2.9494917669101695E-9</v>
      </c>
      <c r="I9" s="5">
        <f>G4</f>
        <v>-8.8077274518439021E-13</v>
      </c>
      <c r="J9" s="5">
        <f>F4</f>
        <v>1.3538210187710614E-16</v>
      </c>
      <c r="K9" s="5">
        <f>E4</f>
        <v>4.2846110643083053E-21</v>
      </c>
      <c r="L9" t="s">
        <v>7</v>
      </c>
    </row>
    <row r="10" spans="1:13" x14ac:dyDescent="0.2">
      <c r="A10">
        <v>2886.8</v>
      </c>
      <c r="B10">
        <v>60</v>
      </c>
      <c r="C10" s="9">
        <f t="shared" si="0"/>
        <v>59.897510061310101</v>
      </c>
      <c r="E10" s="3">
        <f>K5</f>
        <v>-4.7494975823170194E-4</v>
      </c>
      <c r="F10" s="3">
        <f>J5</f>
        <v>-5.1881613838664605E-3</v>
      </c>
      <c r="G10" s="3">
        <f>I5</f>
        <v>4.2556305333087944E-6</v>
      </c>
      <c r="H10" s="3">
        <f>H5</f>
        <v>2.9494917669101695E-9</v>
      </c>
      <c r="I10" s="3">
        <f>G5</f>
        <v>-8.8077274518439021E-13</v>
      </c>
      <c r="J10" s="3">
        <f>F5</f>
        <v>1.3538210187710614E-16</v>
      </c>
      <c r="K10" s="3">
        <f>E5</f>
        <v>4.2846110643083053E-21</v>
      </c>
      <c r="L10" t="s">
        <v>6</v>
      </c>
    </row>
    <row r="11" spans="1:13" x14ac:dyDescent="0.2">
      <c r="A11">
        <v>3625.5</v>
      </c>
      <c r="B11">
        <v>120</v>
      </c>
      <c r="C11" s="9">
        <f t="shared" si="0"/>
        <v>120.04224883246506</v>
      </c>
    </row>
    <row r="12" spans="1:13" x14ac:dyDescent="0.2">
      <c r="A12">
        <v>4472.7</v>
      </c>
      <c r="B12">
        <v>250</v>
      </c>
      <c r="C12" s="9">
        <f t="shared" si="0"/>
        <v>249.98650498194374</v>
      </c>
    </row>
    <row r="13" spans="1:13" x14ac:dyDescent="0.2">
      <c r="A13">
        <v>4940.6000000000004</v>
      </c>
      <c r="B13">
        <v>370</v>
      </c>
      <c r="C13" s="10">
        <f t="shared" si="0"/>
        <v>370.00368771771377</v>
      </c>
    </row>
    <row r="46" spans="5:5" x14ac:dyDescent="0.2">
      <c r="E46" s="7" t="s">
        <v>19</v>
      </c>
    </row>
    <row r="50" spans="5:6" x14ac:dyDescent="0.2">
      <c r="E50" s="6" t="str">
        <f>E8</f>
        <v>C0</v>
      </c>
      <c r="F50" s="3">
        <f>E10</f>
        <v>-4.7494975823170194E-4</v>
      </c>
    </row>
    <row r="51" spans="5:6" x14ac:dyDescent="0.2">
      <c r="E51" s="6" t="str">
        <f>F8</f>
        <v>C1</v>
      </c>
      <c r="F51" s="3">
        <f>F10</f>
        <v>-5.1881613838664605E-3</v>
      </c>
    </row>
    <row r="52" spans="5:6" x14ac:dyDescent="0.2">
      <c r="E52" s="6" t="str">
        <f>G8</f>
        <v>C2</v>
      </c>
      <c r="F52" s="3">
        <f>G10</f>
        <v>4.2556305333087944E-6</v>
      </c>
    </row>
    <row r="53" spans="5:6" x14ac:dyDescent="0.2">
      <c r="E53" s="6" t="str">
        <f>H8</f>
        <v>C3</v>
      </c>
      <c r="F53" s="3">
        <f>H10</f>
        <v>2.9494917669101695E-9</v>
      </c>
    </row>
    <row r="54" spans="5:6" x14ac:dyDescent="0.2">
      <c r="E54" s="6" t="str">
        <f>I8</f>
        <v>C4</v>
      </c>
      <c r="F54" s="3">
        <f>I10</f>
        <v>-8.8077274518439021E-13</v>
      </c>
    </row>
    <row r="55" spans="5:6" x14ac:dyDescent="0.2">
      <c r="E55" s="6" t="str">
        <f>J8</f>
        <v>C5</v>
      </c>
      <c r="F55" s="3">
        <f>J10</f>
        <v>1.3538210187710614E-16</v>
      </c>
    </row>
    <row r="56" spans="5:6" x14ac:dyDescent="0.2">
      <c r="E56" s="6" t="str">
        <f>K8</f>
        <v>C6</v>
      </c>
      <c r="F56" s="3">
        <f>K10</f>
        <v>4.2846110643083053E-21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5E7F2-5EF8-3A4A-8931-855F069B1D2D}">
  <dimension ref="A1:M257"/>
  <sheetViews>
    <sheetView tabSelected="1" workbookViewId="0">
      <selection activeCell="E10" sqref="E10:K10"/>
    </sheetView>
  </sheetViews>
  <sheetFormatPr baseColWidth="10" defaultRowHeight="16" x14ac:dyDescent="0.2"/>
  <cols>
    <col min="3" max="3" width="11.6640625" bestFit="1" customWidth="1"/>
    <col min="4" max="4" width="16.6640625" style="3" customWidth="1"/>
    <col min="5" max="10" width="19.83203125" style="3" customWidth="1"/>
    <col min="11" max="11" width="19.83203125" customWidth="1"/>
    <col min="12" max="12" width="13.33203125" bestFit="1" customWidth="1"/>
    <col min="13" max="13" width="12.6640625" bestFit="1" customWidth="1"/>
  </cols>
  <sheetData>
    <row r="1" spans="1:13" x14ac:dyDescent="0.2">
      <c r="A1" t="s">
        <v>10</v>
      </c>
    </row>
    <row r="2" spans="1:13" x14ac:dyDescent="0.2">
      <c r="A2" t="s">
        <v>9</v>
      </c>
      <c r="B2" t="s">
        <v>8</v>
      </c>
    </row>
    <row r="3" spans="1:13" x14ac:dyDescent="0.2">
      <c r="A3" s="4" t="s">
        <v>1</v>
      </c>
      <c r="B3" s="4" t="s">
        <v>0</v>
      </c>
      <c r="C3" s="8" t="s">
        <v>11</v>
      </c>
      <c r="D3"/>
      <c r="E3" s="4" t="s">
        <v>18</v>
      </c>
      <c r="F3" s="4" t="s">
        <v>17</v>
      </c>
      <c r="G3" s="4" t="s">
        <v>16</v>
      </c>
      <c r="H3" s="4" t="s">
        <v>15</v>
      </c>
      <c r="I3" s="4" t="s">
        <v>14</v>
      </c>
      <c r="J3" s="4" t="s">
        <v>13</v>
      </c>
      <c r="K3" s="4" t="s">
        <v>12</v>
      </c>
      <c r="M3" s="4"/>
    </row>
    <row r="4" spans="1:13" x14ac:dyDescent="0.2">
      <c r="C4" s="9"/>
      <c r="D4" s="2" t="s">
        <v>5</v>
      </c>
      <c r="E4" s="5">
        <f t="array" ref="E4:K4">LINEST(B6:B257,A6:A257^{1,2,3,4,5,6})</f>
        <v>-5.0373254524496207E-19</v>
      </c>
      <c r="F4" s="5">
        <v>7.4129889989988629E-15</v>
      </c>
      <c r="G4" s="5">
        <v>-3.8860821160756184E-11</v>
      </c>
      <c r="H4" s="5">
        <v>9.7851157782123563E-8</v>
      </c>
      <c r="I4" s="5">
        <v>-1.0013736629071028E-4</v>
      </c>
      <c r="J4" s="5">
        <v>5.9430982736531877E-2</v>
      </c>
      <c r="K4" s="5">
        <v>-1.0955277036171083</v>
      </c>
      <c r="L4" t="s">
        <v>7</v>
      </c>
      <c r="M4" s="1"/>
    </row>
    <row r="5" spans="1:13" ht="22" x14ac:dyDescent="0.3">
      <c r="A5">
        <v>0</v>
      </c>
      <c r="B5" s="30">
        <v>0</v>
      </c>
      <c r="C5" s="9">
        <v>0</v>
      </c>
      <c r="D5"/>
      <c r="E5" s="3">
        <f t="array" ref="E5:K5">LINEST(B6:B257,A6:A257^{1,2,3,4,5,6})</f>
        <v>-5.0373254524496207E-19</v>
      </c>
      <c r="F5" s="3">
        <v>7.4129889989988629E-15</v>
      </c>
      <c r="G5" s="3">
        <v>-3.8860821160756184E-11</v>
      </c>
      <c r="H5" s="3">
        <v>9.7851157782123563E-8</v>
      </c>
      <c r="I5" s="3">
        <v>-1.0013736629071028E-4</v>
      </c>
      <c r="J5" s="3">
        <v>5.9430982736531877E-2</v>
      </c>
      <c r="K5" s="3">
        <v>-1.0955277036171083</v>
      </c>
      <c r="L5" t="s">
        <v>6</v>
      </c>
    </row>
    <row r="6" spans="1:13" ht="22" x14ac:dyDescent="0.3">
      <c r="A6">
        <v>5</v>
      </c>
      <c r="B6" s="30">
        <v>1.78</v>
      </c>
      <c r="C6" s="9">
        <f>$E$4*A8^6+$F$4*A8^5+$G$4*A8^4+$H$4*A8^3+$I$4*A8^2+$J$4*A8+$K$4</f>
        <v>5.3813619817442371E-2</v>
      </c>
      <c r="D6" s="2" t="s">
        <v>4</v>
      </c>
      <c r="E6" s="3">
        <f t="array" ref="E6">INDEX(LINEST(B6:B257,A6:A257^{1,2,3,4,5,6},TRUE,TRUE),3,1)</f>
        <v>0.99991242615422982</v>
      </c>
      <c r="K6" s="3"/>
    </row>
    <row r="7" spans="1:13" ht="22" x14ac:dyDescent="0.3">
      <c r="A7">
        <v>10</v>
      </c>
      <c r="B7" s="30">
        <v>2.23</v>
      </c>
      <c r="C7" s="9">
        <f>$E$4*A9^6+$F$4*A9^5+$G$4*A9^4+$H$4*A9^3+$I$4*A9^2+$J$4*A9+$K$4</f>
        <v>1.1276555672016997</v>
      </c>
      <c r="D7"/>
      <c r="K7" s="3"/>
    </row>
    <row r="8" spans="1:13" ht="22" x14ac:dyDescent="0.3">
      <c r="A8">
        <v>20</v>
      </c>
      <c r="B8" s="30">
        <v>2.69</v>
      </c>
      <c r="C8" s="9">
        <f>$E$4*A10^6+$F$4*A10^5+$G$4*A10^4+$H$4*A10^3+$I$4*A10^2+$J$4*A10+$K$4</f>
        <v>2.1304746966050425</v>
      </c>
      <c r="D8"/>
      <c r="E8" s="6" t="str">
        <f>K3</f>
        <v>C0</v>
      </c>
      <c r="F8" s="6" t="str">
        <f>J3</f>
        <v>C1</v>
      </c>
      <c r="G8" s="6" t="str">
        <f>I3</f>
        <v>C2</v>
      </c>
      <c r="H8" s="6" t="str">
        <f>H3</f>
        <v>C3</v>
      </c>
      <c r="I8" s="6" t="str">
        <f>G3</f>
        <v>C4</v>
      </c>
      <c r="J8" s="6" t="str">
        <f>F3</f>
        <v>C5</v>
      </c>
      <c r="K8" s="6" t="str">
        <f>E3</f>
        <v>C6</v>
      </c>
    </row>
    <row r="9" spans="1:13" ht="22" x14ac:dyDescent="0.3">
      <c r="A9">
        <v>40</v>
      </c>
      <c r="B9" s="30">
        <v>3.14</v>
      </c>
      <c r="C9" s="9">
        <f>$E$4*A11^6+$F$4*A11^5+$G$4*A11^4+$H$4*A11^3+$I$4*A11^2+$J$4*A11+$K$4</f>
        <v>3.0666039834264867</v>
      </c>
      <c r="D9" s="2" t="s">
        <v>5</v>
      </c>
      <c r="E9" s="5">
        <f>K4</f>
        <v>-1.0955277036171083</v>
      </c>
      <c r="F9" s="5">
        <f>J4</f>
        <v>5.9430982736531877E-2</v>
      </c>
      <c r="G9" s="5">
        <f>I4</f>
        <v>-1.0013736629071028E-4</v>
      </c>
      <c r="H9" s="5">
        <f>H4</f>
        <v>9.7851157782123563E-8</v>
      </c>
      <c r="I9" s="5">
        <f>G4</f>
        <v>-3.8860821160756184E-11</v>
      </c>
      <c r="J9" s="5">
        <f>F4</f>
        <v>7.4129889989988629E-15</v>
      </c>
      <c r="K9" s="5">
        <f>E4</f>
        <v>-5.0373254524496207E-19</v>
      </c>
      <c r="L9" t="s">
        <v>7</v>
      </c>
    </row>
    <row r="10" spans="1:13" ht="22" x14ac:dyDescent="0.3">
      <c r="A10">
        <v>60</v>
      </c>
      <c r="B10" s="30">
        <v>3.58</v>
      </c>
      <c r="C10" s="9">
        <f>$E$4*A12^6+$F$4*A12^5+$G$4*A12^4+$H$4*A12^3+$I$4*A12^2+$J$4*A12+$K$4</f>
        <v>3.9402356089524702</v>
      </c>
      <c r="E10" s="31">
        <f>K5</f>
        <v>-1.0955277036171083</v>
      </c>
      <c r="F10" s="32">
        <f>J5</f>
        <v>5.9430982736531877E-2</v>
      </c>
      <c r="G10" s="32">
        <f>I5</f>
        <v>-1.0013736629071028E-4</v>
      </c>
      <c r="H10" s="32">
        <f>H5</f>
        <v>9.7851157782123563E-8</v>
      </c>
      <c r="I10" s="32">
        <f>G5</f>
        <v>-3.8860821160756184E-11</v>
      </c>
      <c r="J10" s="32">
        <f>F5</f>
        <v>7.4129889989988629E-15</v>
      </c>
      <c r="K10" s="33">
        <f>E5</f>
        <v>-5.0373254524496207E-19</v>
      </c>
      <c r="L10" t="s">
        <v>6</v>
      </c>
    </row>
    <row r="11" spans="1:13" ht="22" x14ac:dyDescent="0.3">
      <c r="A11">
        <v>80</v>
      </c>
      <c r="B11" s="30">
        <v>4.03</v>
      </c>
      <c r="C11" s="9">
        <f>$E$4*A13^6+$F$4*A13^5+$G$4*A13^4+$H$4*A13^3+$I$4*A13^2+$J$4*A13+$K$4</f>
        <v>4.7554237257026433</v>
      </c>
    </row>
    <row r="12" spans="1:13" ht="22" x14ac:dyDescent="0.3">
      <c r="A12">
        <v>100</v>
      </c>
      <c r="B12" s="30">
        <v>4.4800000000000004</v>
      </c>
      <c r="C12" s="9">
        <f>$E$4*A14^6+$F$4*A14^5+$G$4*A14^4+$H$4*A14^3+$I$4*A14^2+$J$4*A14+$K$4</f>
        <v>5.5160871995636711</v>
      </c>
    </row>
    <row r="13" spans="1:13" ht="22" x14ac:dyDescent="0.3">
      <c r="A13">
        <v>120</v>
      </c>
      <c r="B13" s="30">
        <v>4.92</v>
      </c>
      <c r="C13" s="9">
        <f>$E$4*A15^6+$F$4*A15^5+$G$4*A15^4+$H$4*A15^3+$I$4*A15^2+$J$4*A15+$K$4</f>
        <v>6.2260123287110174</v>
      </c>
    </row>
    <row r="14" spans="1:13" ht="22" x14ac:dyDescent="0.3">
      <c r="A14">
        <v>140</v>
      </c>
      <c r="B14" s="30">
        <v>5.38</v>
      </c>
      <c r="C14" s="9">
        <f t="shared" ref="C14:C77" si="0">$E$4*A16^6+$F$4*A16^5+$G$4*A16^4+$H$4*A16^3+$I$4*A16^2+$J$4*A16+$K$4</f>
        <v>6.8888555393187669</v>
      </c>
    </row>
    <row r="15" spans="1:13" ht="22" x14ac:dyDescent="0.3">
      <c r="A15">
        <v>160</v>
      </c>
      <c r="B15" s="30">
        <v>5.81</v>
      </c>
      <c r="C15" s="9">
        <f t="shared" si="0"/>
        <v>7.5081460580574202</v>
      </c>
    </row>
    <row r="16" spans="1:13" ht="22" x14ac:dyDescent="0.3">
      <c r="A16">
        <v>180</v>
      </c>
      <c r="B16" s="30">
        <v>6.28</v>
      </c>
      <c r="C16" s="9">
        <f t="shared" si="0"/>
        <v>8.0872885613797045</v>
      </c>
    </row>
    <row r="17" spans="1:3" ht="22" x14ac:dyDescent="0.3">
      <c r="A17">
        <v>200</v>
      </c>
      <c r="B17" s="30">
        <v>6.72</v>
      </c>
      <c r="C17" s="9">
        <f t="shared" si="0"/>
        <v>8.6295658015944063</v>
      </c>
    </row>
    <row r="18" spans="1:3" ht="22" x14ac:dyDescent="0.3">
      <c r="A18">
        <v>220</v>
      </c>
      <c r="B18" s="30">
        <v>7.25</v>
      </c>
      <c r="C18" s="9">
        <f t="shared" si="0"/>
        <v>9.1381412097281789</v>
      </c>
    </row>
    <row r="19" spans="1:3" ht="22" x14ac:dyDescent="0.3">
      <c r="A19">
        <v>240</v>
      </c>
      <c r="B19" s="30">
        <v>7.55</v>
      </c>
      <c r="C19" s="9">
        <f t="shared" si="0"/>
        <v>9.6160614751753624</v>
      </c>
    </row>
    <row r="20" spans="1:3" ht="22" x14ac:dyDescent="0.3">
      <c r="A20">
        <v>260</v>
      </c>
      <c r="B20" s="30">
        <v>7.86</v>
      </c>
      <c r="C20" s="9">
        <f t="shared" si="0"/>
        <v>10.066259102135826</v>
      </c>
    </row>
    <row r="21" spans="1:3" ht="22" x14ac:dyDescent="0.3">
      <c r="A21">
        <v>280</v>
      </c>
      <c r="B21" s="30">
        <v>8.17</v>
      </c>
      <c r="C21" s="9">
        <f t="shared" si="0"/>
        <v>10.4915549428408</v>
      </c>
    </row>
    <row r="22" spans="1:3" ht="22" x14ac:dyDescent="0.3">
      <c r="A22">
        <v>300</v>
      </c>
      <c r="B22" s="30">
        <v>8.48</v>
      </c>
      <c r="C22" s="9">
        <f t="shared" si="0"/>
        <v>10.894660707566711</v>
      </c>
    </row>
    <row r="23" spans="1:3" ht="22" x14ac:dyDescent="0.3">
      <c r="A23">
        <v>320</v>
      </c>
      <c r="B23" s="30">
        <v>8.81</v>
      </c>
      <c r="C23" s="9">
        <f t="shared" si="0"/>
        <v>11.278181451437021</v>
      </c>
    </row>
    <row r="24" spans="1:3" ht="22" x14ac:dyDescent="0.3">
      <c r="A24">
        <v>340</v>
      </c>
      <c r="B24" s="30">
        <v>9.14</v>
      </c>
      <c r="C24" s="9">
        <f t="shared" si="0"/>
        <v>11.644618038012077</v>
      </c>
    </row>
    <row r="25" spans="1:3" ht="22" x14ac:dyDescent="0.3">
      <c r="A25">
        <v>360</v>
      </c>
      <c r="B25" s="30">
        <v>9.4700000000000006</v>
      </c>
      <c r="C25" s="9">
        <f t="shared" si="0"/>
        <v>11.996369579666974</v>
      </c>
    </row>
    <row r="26" spans="1:3" ht="22" x14ac:dyDescent="0.3">
      <c r="A26">
        <v>380</v>
      </c>
      <c r="B26" s="30">
        <v>9.81</v>
      </c>
      <c r="C26" s="9">
        <f t="shared" si="0"/>
        <v>12.335735854757381</v>
      </c>
    </row>
    <row r="27" spans="1:3" ht="22" x14ac:dyDescent="0.3">
      <c r="A27">
        <v>400</v>
      </c>
      <c r="B27" s="30">
        <v>10.17</v>
      </c>
      <c r="C27" s="9">
        <f t="shared" si="0"/>
        <v>12.664919701573428</v>
      </c>
    </row>
    <row r="28" spans="1:3" ht="22" x14ac:dyDescent="0.3">
      <c r="A28">
        <v>420</v>
      </c>
      <c r="B28" s="30">
        <v>10.53</v>
      </c>
      <c r="C28" s="9">
        <f t="shared" si="0"/>
        <v>12.986029389081569</v>
      </c>
    </row>
    <row r="29" spans="1:3" ht="22" x14ac:dyDescent="0.3">
      <c r="A29">
        <v>440</v>
      </c>
      <c r="B29" s="30">
        <v>10.89</v>
      </c>
      <c r="C29" s="9">
        <f t="shared" si="0"/>
        <v>13.301080964454432</v>
      </c>
    </row>
    <row r="30" spans="1:3" ht="22" x14ac:dyDescent="0.3">
      <c r="A30">
        <v>460</v>
      </c>
      <c r="B30" s="30">
        <v>11.27</v>
      </c>
      <c r="C30" s="9">
        <f t="shared" si="0"/>
        <v>13.612000577388706</v>
      </c>
    </row>
    <row r="31" spans="1:3" ht="22" x14ac:dyDescent="0.3">
      <c r="A31">
        <v>480</v>
      </c>
      <c r="B31" s="30">
        <v>11.66</v>
      </c>
      <c r="C31" s="9">
        <f t="shared" si="0"/>
        <v>13.920626781211014</v>
      </c>
    </row>
    <row r="32" spans="1:3" ht="22" x14ac:dyDescent="0.3">
      <c r="A32">
        <v>500</v>
      </c>
      <c r="B32" s="30">
        <v>12.05</v>
      </c>
      <c r="C32" s="9">
        <f t="shared" si="0"/>
        <v>14.228712810771789</v>
      </c>
    </row>
    <row r="33" spans="1:5" ht="22" x14ac:dyDescent="0.3">
      <c r="A33">
        <v>520</v>
      </c>
      <c r="B33" s="30">
        <v>12.45</v>
      </c>
      <c r="C33" s="9">
        <f t="shared" si="0"/>
        <v>14.53792883712719</v>
      </c>
    </row>
    <row r="34" spans="1:5" ht="22" x14ac:dyDescent="0.3">
      <c r="A34">
        <v>540</v>
      </c>
      <c r="B34" s="30">
        <v>12.88</v>
      </c>
      <c r="C34" s="9">
        <f t="shared" si="0"/>
        <v>14.849864199008916</v>
      </c>
    </row>
    <row r="35" spans="1:5" ht="22" x14ac:dyDescent="0.3">
      <c r="A35">
        <v>560</v>
      </c>
      <c r="B35" s="30">
        <v>13.3</v>
      </c>
      <c r="C35" s="9">
        <f t="shared" si="0"/>
        <v>15.166029611082209</v>
      </c>
    </row>
    <row r="36" spans="1:5" ht="22" x14ac:dyDescent="0.3">
      <c r="A36">
        <v>580</v>
      </c>
      <c r="B36" s="30">
        <v>13.73</v>
      </c>
      <c r="C36" s="9">
        <f t="shared" si="0"/>
        <v>15.487859348991663</v>
      </c>
    </row>
    <row r="37" spans="1:5" ht="22" x14ac:dyDescent="0.3">
      <c r="A37">
        <v>600</v>
      </c>
      <c r="B37" s="30">
        <v>14.19</v>
      </c>
      <c r="C37" s="9">
        <f t="shared" si="0"/>
        <v>15.816713411195156</v>
      </c>
    </row>
    <row r="38" spans="1:5" ht="22" x14ac:dyDescent="0.3">
      <c r="A38">
        <v>620</v>
      </c>
      <c r="B38" s="30">
        <v>14.64</v>
      </c>
      <c r="C38" s="9">
        <f t="shared" si="0"/>
        <v>16.15387965758579</v>
      </c>
    </row>
    <row r="39" spans="1:5" ht="22" x14ac:dyDescent="0.3">
      <c r="A39">
        <v>640</v>
      </c>
      <c r="B39" s="30">
        <v>15.09</v>
      </c>
      <c r="C39" s="9">
        <f t="shared" si="0"/>
        <v>16.500575924901732</v>
      </c>
    </row>
    <row r="40" spans="1:5" ht="22" x14ac:dyDescent="0.3">
      <c r="A40">
        <v>660</v>
      </c>
      <c r="B40" s="30">
        <v>15.58</v>
      </c>
      <c r="C40" s="9">
        <f t="shared" si="0"/>
        <v>16.857952118924203</v>
      </c>
    </row>
    <row r="41" spans="1:5" ht="22" x14ac:dyDescent="0.3">
      <c r="A41">
        <v>680</v>
      </c>
      <c r="B41" s="30">
        <v>16.059999999999999</v>
      </c>
      <c r="C41" s="9">
        <f t="shared" si="0"/>
        <v>17.22709228346335</v>
      </c>
    </row>
    <row r="42" spans="1:5" ht="22" x14ac:dyDescent="0.3">
      <c r="A42">
        <v>700</v>
      </c>
      <c r="B42" s="30">
        <v>16.559999999999999</v>
      </c>
      <c r="C42" s="9">
        <f t="shared" si="0"/>
        <v>17.609016646132194</v>
      </c>
    </row>
    <row r="43" spans="1:5" ht="22" x14ac:dyDescent="0.3">
      <c r="A43">
        <v>720</v>
      </c>
      <c r="B43" s="30">
        <v>17.059999999999999</v>
      </c>
      <c r="C43" s="9">
        <f t="shared" si="0"/>
        <v>18.004683640908539</v>
      </c>
    </row>
    <row r="44" spans="1:5" ht="22" x14ac:dyDescent="0.3">
      <c r="A44">
        <v>740</v>
      </c>
      <c r="B44" s="30">
        <v>17.579999999999998</v>
      </c>
      <c r="C44" s="9">
        <f t="shared" si="0"/>
        <v>18.414991907484946</v>
      </c>
    </row>
    <row r="45" spans="1:5" ht="22" x14ac:dyDescent="0.3">
      <c r="A45">
        <v>760</v>
      </c>
      <c r="B45" s="30">
        <v>18.11</v>
      </c>
      <c r="C45" s="9">
        <f t="shared" si="0"/>
        <v>18.840782267406603</v>
      </c>
    </row>
    <row r="46" spans="1:5" ht="22" x14ac:dyDescent="0.3">
      <c r="A46">
        <v>780</v>
      </c>
      <c r="B46" s="30">
        <v>18.64</v>
      </c>
      <c r="C46" s="9">
        <f t="shared" si="0"/>
        <v>19.28283967699732</v>
      </c>
      <c r="E46" s="7" t="s">
        <v>19</v>
      </c>
    </row>
    <row r="47" spans="1:5" ht="22" x14ac:dyDescent="0.3">
      <c r="A47">
        <v>800</v>
      </c>
      <c r="B47" s="30">
        <v>19.190000000000001</v>
      </c>
      <c r="C47" s="9">
        <f t="shared" si="0"/>
        <v>19.741895157073472</v>
      </c>
    </row>
    <row r="48" spans="1:5" ht="22" x14ac:dyDescent="0.3">
      <c r="A48">
        <v>820</v>
      </c>
      <c r="B48" s="30">
        <v>19.75</v>
      </c>
      <c r="C48" s="9">
        <f t="shared" si="0"/>
        <v>20.218627699445939</v>
      </c>
    </row>
    <row r="49" spans="1:6" ht="22" x14ac:dyDescent="0.3">
      <c r="A49">
        <v>840</v>
      </c>
      <c r="B49" s="30">
        <v>20.309999999999999</v>
      </c>
      <c r="C49" s="9">
        <f t="shared" si="0"/>
        <v>20.713666150210024</v>
      </c>
    </row>
    <row r="50" spans="1:6" ht="22" x14ac:dyDescent="0.3">
      <c r="A50">
        <v>860</v>
      </c>
      <c r="B50" s="30">
        <v>20.91</v>
      </c>
      <c r="C50" s="9">
        <f t="shared" si="0"/>
        <v>21.227591069823511</v>
      </c>
      <c r="E50" s="6" t="str">
        <f>E8</f>
        <v>C0</v>
      </c>
      <c r="F50" s="3">
        <f>E10</f>
        <v>-1.0955277036171083</v>
      </c>
    </row>
    <row r="51" spans="1:6" ht="22" x14ac:dyDescent="0.3">
      <c r="A51">
        <v>880</v>
      </c>
      <c r="B51" s="30">
        <v>21.5</v>
      </c>
      <c r="C51" s="9">
        <f t="shared" si="0"/>
        <v>21.7609365699725</v>
      </c>
      <c r="E51" s="6" t="str">
        <f>F8</f>
        <v>C1</v>
      </c>
      <c r="F51" s="3">
        <f>F10</f>
        <v>5.9430982736531877E-2</v>
      </c>
    </row>
    <row r="52" spans="1:6" ht="22" x14ac:dyDescent="0.3">
      <c r="A52">
        <v>900</v>
      </c>
      <c r="B52" s="30">
        <v>22.09</v>
      </c>
      <c r="C52" s="9">
        <f t="shared" si="0"/>
        <v>22.314192127225482</v>
      </c>
      <c r="E52" s="6" t="str">
        <f>G8</f>
        <v>C2</v>
      </c>
      <c r="F52" s="3">
        <f>G10</f>
        <v>-1.0013736629071028E-4</v>
      </c>
    </row>
    <row r="53" spans="1:6" ht="22" x14ac:dyDescent="0.3">
      <c r="A53">
        <v>920</v>
      </c>
      <c r="B53" s="30">
        <v>22.72</v>
      </c>
      <c r="C53" s="9">
        <f t="shared" si="0"/>
        <v>22.887804373475241</v>
      </c>
      <c r="E53" s="6" t="str">
        <f>H8</f>
        <v>C3</v>
      </c>
      <c r="F53" s="3">
        <f>H10</f>
        <v>9.7851157782123563E-8</v>
      </c>
    </row>
    <row r="54" spans="1:6" ht="22" x14ac:dyDescent="0.3">
      <c r="A54">
        <v>940</v>
      </c>
      <c r="B54" s="30">
        <v>23.34</v>
      </c>
      <c r="C54" s="9">
        <f t="shared" si="0"/>
        <v>23.482178863168876</v>
      </c>
      <c r="E54" s="6" t="str">
        <f>I8</f>
        <v>C4</v>
      </c>
      <c r="F54" s="3">
        <f>I10</f>
        <v>-3.8860821160756184E-11</v>
      </c>
    </row>
    <row r="55" spans="1:6" ht="22" x14ac:dyDescent="0.3">
      <c r="A55">
        <v>960</v>
      </c>
      <c r="B55" s="30">
        <v>24</v>
      </c>
      <c r="C55" s="9">
        <f t="shared" si="0"/>
        <v>24.097681817325778</v>
      </c>
      <c r="E55" s="6" t="str">
        <f>J8</f>
        <v>C5</v>
      </c>
      <c r="F55" s="3">
        <f>J10</f>
        <v>7.4129889989988629E-15</v>
      </c>
    </row>
    <row r="56" spans="1:6" ht="22" x14ac:dyDescent="0.3">
      <c r="A56">
        <v>980</v>
      </c>
      <c r="B56" s="30">
        <v>24.66</v>
      </c>
      <c r="C56" s="9">
        <f t="shared" si="0"/>
        <v>24.734641844343543</v>
      </c>
      <c r="E56" s="6" t="str">
        <f>K8</f>
        <v>C6</v>
      </c>
      <c r="F56" s="3">
        <f>K10</f>
        <v>-5.0373254524496207E-19</v>
      </c>
    </row>
    <row r="57" spans="1:6" ht="22" x14ac:dyDescent="0.3">
      <c r="A57">
        <v>1000</v>
      </c>
      <c r="B57" s="30">
        <v>25.33</v>
      </c>
      <c r="C57" s="9">
        <f t="shared" si="0"/>
        <v>25.393351637592083</v>
      </c>
    </row>
    <row r="58" spans="1:6" ht="22" x14ac:dyDescent="0.3">
      <c r="A58">
        <v>1020</v>
      </c>
      <c r="B58" s="30">
        <v>26.02</v>
      </c>
      <c r="C58" s="9">
        <f t="shared" si="0"/>
        <v>26.074069649795518</v>
      </c>
    </row>
    <row r="59" spans="1:6" ht="22" x14ac:dyDescent="0.3">
      <c r="A59">
        <v>1040</v>
      </c>
      <c r="B59" s="30">
        <v>26.73</v>
      </c>
      <c r="C59" s="9">
        <f t="shared" si="0"/>
        <v>26.777021744202216</v>
      </c>
    </row>
    <row r="60" spans="1:6" ht="22" x14ac:dyDescent="0.3">
      <c r="A60">
        <v>1060</v>
      </c>
      <c r="B60" s="30">
        <v>27.45</v>
      </c>
      <c r="C60" s="9">
        <f t="shared" si="0"/>
        <v>27.502402822542777</v>
      </c>
    </row>
    <row r="61" spans="1:6" ht="22" x14ac:dyDescent="0.3">
      <c r="A61">
        <v>1080</v>
      </c>
      <c r="B61" s="30">
        <v>28.2</v>
      </c>
      <c r="C61" s="9">
        <f t="shared" si="0"/>
        <v>28.250378429776163</v>
      </c>
    </row>
    <row r="62" spans="1:6" ht="22" x14ac:dyDescent="0.3">
      <c r="A62">
        <v>1100</v>
      </c>
      <c r="B62" s="30">
        <v>28.95</v>
      </c>
      <c r="C62" s="9">
        <f t="shared" si="0"/>
        <v>29.021086335623366</v>
      </c>
    </row>
    <row r="63" spans="1:6" ht="22" x14ac:dyDescent="0.3">
      <c r="A63">
        <v>1120</v>
      </c>
      <c r="B63" s="30">
        <v>29.73</v>
      </c>
      <c r="C63" s="9">
        <f t="shared" si="0"/>
        <v>29.814638092889879</v>
      </c>
    </row>
    <row r="64" spans="1:6" ht="22" x14ac:dyDescent="0.3">
      <c r="A64">
        <v>1140</v>
      </c>
      <c r="B64" s="30">
        <v>30.53</v>
      </c>
      <c r="C64" s="9">
        <f t="shared" si="0"/>
        <v>30.631120572575398</v>
      </c>
    </row>
    <row r="65" spans="1:3" ht="22" x14ac:dyDescent="0.3">
      <c r="A65">
        <v>1160</v>
      </c>
      <c r="B65" s="30">
        <v>31.34</v>
      </c>
      <c r="C65" s="9">
        <f t="shared" si="0"/>
        <v>31.470597475771953</v>
      </c>
    </row>
    <row r="66" spans="1:3" ht="22" x14ac:dyDescent="0.3">
      <c r="A66">
        <v>1180</v>
      </c>
      <c r="B66" s="30">
        <v>32.19</v>
      </c>
      <c r="C66" s="9">
        <f t="shared" si="0"/>
        <v>32.33311082234988</v>
      </c>
    </row>
    <row r="67" spans="1:3" ht="22" x14ac:dyDescent="0.3">
      <c r="A67">
        <v>1200</v>
      </c>
      <c r="B67" s="30">
        <v>33.049999999999997</v>
      </c>
      <c r="C67" s="9">
        <f t="shared" si="0"/>
        <v>33.218682416431989</v>
      </c>
    </row>
    <row r="68" spans="1:3" ht="22" x14ac:dyDescent="0.3">
      <c r="A68">
        <v>1220</v>
      </c>
      <c r="B68" s="30">
        <v>33.94</v>
      </c>
      <c r="C68" s="9">
        <f t="shared" si="0"/>
        <v>34.127315288655396</v>
      </c>
    </row>
    <row r="69" spans="1:3" ht="22" x14ac:dyDescent="0.3">
      <c r="A69">
        <v>1240</v>
      </c>
      <c r="B69" s="30">
        <v>34.840000000000003</v>
      </c>
      <c r="C69" s="9">
        <f t="shared" si="0"/>
        <v>35.058995115221762</v>
      </c>
    </row>
    <row r="70" spans="1:3" ht="22" x14ac:dyDescent="0.3">
      <c r="A70">
        <v>1260</v>
      </c>
      <c r="B70" s="30">
        <v>35.770000000000003</v>
      </c>
      <c r="C70" s="9">
        <f t="shared" si="0"/>
        <v>36.013691613735233</v>
      </c>
    </row>
    <row r="71" spans="1:3" ht="22" x14ac:dyDescent="0.3">
      <c r="A71">
        <v>1280</v>
      </c>
      <c r="B71" s="30">
        <v>36.72</v>
      </c>
      <c r="C71" s="9">
        <f t="shared" si="0"/>
        <v>36.991359915828497</v>
      </c>
    </row>
    <row r="72" spans="1:3" ht="22" x14ac:dyDescent="0.3">
      <c r="A72">
        <v>1300</v>
      </c>
      <c r="B72" s="30">
        <v>37.69</v>
      </c>
      <c r="C72" s="9">
        <f t="shared" si="0"/>
        <v>37.991941916576849</v>
      </c>
    </row>
    <row r="73" spans="1:3" ht="22" x14ac:dyDescent="0.3">
      <c r="A73">
        <v>1320</v>
      </c>
      <c r="B73" s="30">
        <v>38.69</v>
      </c>
      <c r="C73" s="9">
        <f t="shared" si="0"/>
        <v>39.015367600700145</v>
      </c>
    </row>
    <row r="74" spans="1:3" ht="22" x14ac:dyDescent="0.3">
      <c r="A74">
        <v>1340</v>
      </c>
      <c r="B74" s="30">
        <v>39.69</v>
      </c>
      <c r="C74" s="9">
        <f t="shared" si="0"/>
        <v>40.061556345553257</v>
      </c>
    </row>
    <row r="75" spans="1:3" ht="22" x14ac:dyDescent="0.3">
      <c r="A75">
        <v>1360</v>
      </c>
      <c r="B75" s="30">
        <v>40.72</v>
      </c>
      <c r="C75" s="9">
        <f t="shared" si="0"/>
        <v>41.130418200903534</v>
      </c>
    </row>
    <row r="76" spans="1:3" ht="22" x14ac:dyDescent="0.3">
      <c r="A76">
        <v>1380</v>
      </c>
      <c r="B76" s="30">
        <v>41.77</v>
      </c>
      <c r="C76" s="9">
        <f t="shared" si="0"/>
        <v>42.221855145497386</v>
      </c>
    </row>
    <row r="77" spans="1:3" ht="22" x14ac:dyDescent="0.3">
      <c r="A77">
        <v>1400</v>
      </c>
      <c r="B77" s="30">
        <v>42.83</v>
      </c>
      <c r="C77" s="9">
        <f t="shared" si="0"/>
        <v>43.335762320414105</v>
      </c>
    </row>
    <row r="78" spans="1:3" ht="22" x14ac:dyDescent="0.3">
      <c r="A78">
        <v>1420</v>
      </c>
      <c r="B78" s="30">
        <v>43.91</v>
      </c>
      <c r="C78" s="9">
        <f t="shared" ref="C78:C141" si="1">$E$4*A80^6+$F$4*A80^5+$G$4*A80^4+$H$4*A80^3+$I$4*A80^2+$J$4*A80+$K$4</f>
        <v>44.472029239207998</v>
      </c>
    </row>
    <row r="79" spans="1:3" ht="22" x14ac:dyDescent="0.3">
      <c r="A79">
        <v>1440</v>
      </c>
      <c r="B79" s="30">
        <v>44.98</v>
      </c>
      <c r="C79" s="9">
        <f t="shared" si="1"/>
        <v>45.630540974838453</v>
      </c>
    </row>
    <row r="80" spans="1:3" ht="22" x14ac:dyDescent="0.3">
      <c r="A80">
        <v>1460</v>
      </c>
      <c r="B80" s="30">
        <v>46.09</v>
      </c>
      <c r="C80" s="9">
        <f t="shared" si="1"/>
        <v>46.811179323388131</v>
      </c>
    </row>
    <row r="81" spans="1:3" ht="22" x14ac:dyDescent="0.3">
      <c r="A81">
        <v>1480</v>
      </c>
      <c r="B81" s="30">
        <v>47.2</v>
      </c>
      <c r="C81" s="9">
        <f t="shared" si="1"/>
        <v>48.01382394456887</v>
      </c>
    </row>
    <row r="82" spans="1:3" ht="22" x14ac:dyDescent="0.3">
      <c r="A82">
        <v>1500</v>
      </c>
      <c r="B82" s="30">
        <v>48.33</v>
      </c>
      <c r="C82" s="9">
        <f t="shared" si="1"/>
        <v>49.238353479016112</v>
      </c>
    </row>
    <row r="83" spans="1:3" ht="22" x14ac:dyDescent="0.3">
      <c r="A83">
        <v>1520</v>
      </c>
      <c r="B83" s="30">
        <v>49.47</v>
      </c>
      <c r="C83" s="9">
        <f t="shared" si="1"/>
        <v>50.484646642370464</v>
      </c>
    </row>
    <row r="84" spans="1:3" ht="22" x14ac:dyDescent="0.3">
      <c r="A84">
        <v>1540</v>
      </c>
      <c r="B84" s="30">
        <v>50.61</v>
      </c>
      <c r="C84" s="9">
        <f t="shared" si="1"/>
        <v>51.752583296148345</v>
      </c>
    </row>
    <row r="85" spans="1:3" ht="22" x14ac:dyDescent="0.3">
      <c r="A85">
        <v>1560</v>
      </c>
      <c r="B85" s="30">
        <v>51.77</v>
      </c>
      <c r="C85" s="9">
        <f t="shared" si="1"/>
        <v>53.042045495399776</v>
      </c>
    </row>
    <row r="86" spans="1:3" ht="22" x14ac:dyDescent="0.3">
      <c r="A86">
        <v>1580</v>
      </c>
      <c r="B86" s="30">
        <v>52.92</v>
      </c>
      <c r="C86" s="9">
        <f t="shared" si="1"/>
        <v>54.352918513154734</v>
      </c>
    </row>
    <row r="87" spans="1:3" ht="22" x14ac:dyDescent="0.3">
      <c r="A87">
        <v>1600</v>
      </c>
      <c r="B87" s="30">
        <v>54.09</v>
      </c>
      <c r="C87" s="9">
        <f t="shared" si="1"/>
        <v>55.685091841656927</v>
      </c>
    </row>
    <row r="88" spans="1:3" ht="22" x14ac:dyDescent="0.3">
      <c r="A88">
        <v>1620</v>
      </c>
      <c r="B88" s="30">
        <v>55.28</v>
      </c>
      <c r="C88" s="9">
        <f t="shared" si="1"/>
        <v>57.038460170386287</v>
      </c>
    </row>
    <row r="89" spans="1:3" ht="22" x14ac:dyDescent="0.3">
      <c r="A89">
        <v>1640</v>
      </c>
      <c r="B89" s="30">
        <v>56.47</v>
      </c>
      <c r="C89" s="9">
        <f t="shared" si="1"/>
        <v>58.412924340868898</v>
      </c>
    </row>
    <row r="90" spans="1:3" ht="22" x14ac:dyDescent="0.3">
      <c r="A90">
        <v>1660</v>
      </c>
      <c r="B90" s="30">
        <v>57.67</v>
      </c>
      <c r="C90" s="9">
        <f t="shared" si="1"/>
        <v>59.808392278275122</v>
      </c>
    </row>
    <row r="91" spans="1:3" ht="22" x14ac:dyDescent="0.3">
      <c r="A91">
        <v>1680</v>
      </c>
      <c r="B91" s="30">
        <v>58.89</v>
      </c>
      <c r="C91" s="9">
        <f t="shared" si="1"/>
        <v>61.224779899805711</v>
      </c>
    </row>
    <row r="92" spans="1:3" ht="22" x14ac:dyDescent="0.3">
      <c r="A92">
        <v>1700</v>
      </c>
      <c r="B92" s="30">
        <v>60.13</v>
      </c>
      <c r="C92" s="9">
        <f t="shared" si="1"/>
        <v>62.662011999866138</v>
      </c>
    </row>
    <row r="93" spans="1:3" ht="22" x14ac:dyDescent="0.3">
      <c r="A93">
        <v>1720</v>
      </c>
      <c r="B93" s="30">
        <v>61.38</v>
      </c>
      <c r="C93" s="9">
        <f t="shared" si="1"/>
        <v>64.120023112028491</v>
      </c>
    </row>
    <row r="94" spans="1:3" ht="22" x14ac:dyDescent="0.3">
      <c r="A94">
        <v>1740</v>
      </c>
      <c r="B94" s="30">
        <v>62.64</v>
      </c>
      <c r="C94" s="9">
        <f t="shared" si="1"/>
        <v>65.598758347781924</v>
      </c>
    </row>
    <row r="95" spans="1:3" ht="22" x14ac:dyDescent="0.3">
      <c r="A95">
        <v>1760</v>
      </c>
      <c r="B95" s="30">
        <v>63.92</v>
      </c>
      <c r="C95" s="9">
        <f t="shared" si="1"/>
        <v>67.098174212070475</v>
      </c>
    </row>
    <row r="96" spans="1:3" ht="22" x14ac:dyDescent="0.3">
      <c r="A96">
        <v>1780</v>
      </c>
      <c r="B96" s="30">
        <v>65.22</v>
      </c>
      <c r="C96" s="9">
        <f t="shared" si="1"/>
        <v>68.618239395619398</v>
      </c>
    </row>
    <row r="97" spans="1:3" ht="22" x14ac:dyDescent="0.3">
      <c r="A97">
        <v>1800</v>
      </c>
      <c r="B97" s="30">
        <v>66.53</v>
      </c>
      <c r="C97" s="9">
        <f t="shared" si="1"/>
        <v>70.158935544049399</v>
      </c>
    </row>
    <row r="98" spans="1:3" ht="22" x14ac:dyDescent="0.3">
      <c r="A98">
        <v>1820</v>
      </c>
      <c r="B98" s="30">
        <v>67.88</v>
      </c>
      <c r="C98" s="9">
        <f t="shared" si="1"/>
        <v>71.720258003778525</v>
      </c>
    </row>
    <row r="99" spans="1:3" ht="22" x14ac:dyDescent="0.3">
      <c r="A99">
        <v>1840</v>
      </c>
      <c r="B99" s="30">
        <v>69.23</v>
      </c>
      <c r="C99" s="9">
        <f t="shared" si="1"/>
        <v>73.302216544712579</v>
      </c>
    </row>
    <row r="100" spans="1:3" ht="22" x14ac:dyDescent="0.3">
      <c r="A100">
        <v>1860</v>
      </c>
      <c r="B100" s="30">
        <v>70.63</v>
      </c>
      <c r="C100" s="9">
        <f t="shared" si="1"/>
        <v>74.904836059723451</v>
      </c>
    </row>
    <row r="101" spans="1:3" ht="22" x14ac:dyDescent="0.3">
      <c r="A101">
        <v>1880</v>
      </c>
      <c r="B101" s="30">
        <v>72.03</v>
      </c>
      <c r="C101" s="9">
        <f t="shared" si="1"/>
        <v>76.528157240914823</v>
      </c>
    </row>
    <row r="102" spans="1:3" ht="22" x14ac:dyDescent="0.3">
      <c r="A102">
        <v>1900</v>
      </c>
      <c r="B102" s="30">
        <v>73.45</v>
      </c>
      <c r="C102" s="9">
        <f t="shared" si="1"/>
        <v>78.172237232676764</v>
      </c>
    </row>
    <row r="103" spans="1:3" ht="22" x14ac:dyDescent="0.3">
      <c r="A103">
        <v>1920</v>
      </c>
      <c r="B103" s="30">
        <v>74.92</v>
      </c>
      <c r="C103" s="9">
        <f t="shared" si="1"/>
        <v>79.83715026152764</v>
      </c>
    </row>
    <row r="104" spans="1:3" ht="22" x14ac:dyDescent="0.3">
      <c r="A104">
        <v>1940</v>
      </c>
      <c r="B104" s="30">
        <v>76.41</v>
      </c>
      <c r="C104" s="9">
        <f t="shared" si="1"/>
        <v>81.522988242744461</v>
      </c>
    </row>
    <row r="105" spans="1:3" ht="22" x14ac:dyDescent="0.3">
      <c r="A105">
        <v>1960</v>
      </c>
      <c r="B105" s="30">
        <v>77.92</v>
      </c>
      <c r="C105" s="9">
        <f t="shared" si="1"/>
        <v>83.229861363781225</v>
      </c>
    </row>
    <row r="106" spans="1:3" ht="22" x14ac:dyDescent="0.3">
      <c r="A106">
        <v>1980</v>
      </c>
      <c r="B106" s="30">
        <v>79.47</v>
      </c>
      <c r="C106" s="9">
        <f t="shared" si="1"/>
        <v>84.957898644474511</v>
      </c>
    </row>
    <row r="107" spans="1:3" ht="22" x14ac:dyDescent="0.3">
      <c r="A107">
        <v>2000</v>
      </c>
      <c r="B107" s="30">
        <v>81.05</v>
      </c>
      <c r="C107" s="9">
        <f t="shared" si="1"/>
        <v>86.707248474038551</v>
      </c>
    </row>
    <row r="108" spans="1:3" ht="22" x14ac:dyDescent="0.3">
      <c r="A108">
        <v>2020</v>
      </c>
      <c r="B108" s="30">
        <v>82.64</v>
      </c>
      <c r="C108" s="9">
        <f t="shared" si="1"/>
        <v>88.4780791248469</v>
      </c>
    </row>
    <row r="109" spans="1:3" ht="22" x14ac:dyDescent="0.3">
      <c r="A109">
        <v>2040</v>
      </c>
      <c r="B109" s="30">
        <v>84.28</v>
      </c>
      <c r="C109" s="9">
        <f t="shared" si="1"/>
        <v>90.270579243002558</v>
      </c>
    </row>
    <row r="110" spans="1:3" ht="22" x14ac:dyDescent="0.3">
      <c r="A110">
        <v>2060</v>
      </c>
      <c r="B110" s="30">
        <v>85.97</v>
      </c>
      <c r="C110" s="9">
        <f t="shared" si="1"/>
        <v>92.084958315696667</v>
      </c>
    </row>
    <row r="111" spans="1:3" ht="22" x14ac:dyDescent="0.3">
      <c r="A111">
        <v>2080</v>
      </c>
      <c r="B111" s="30">
        <v>87.67</v>
      </c>
      <c r="C111" s="9">
        <f t="shared" si="1"/>
        <v>93.921447115354056</v>
      </c>
    </row>
    <row r="112" spans="1:3" ht="22" x14ac:dyDescent="0.3">
      <c r="A112">
        <v>2100</v>
      </c>
      <c r="B112" s="30">
        <v>89.42</v>
      </c>
      <c r="C112" s="9">
        <f t="shared" si="1"/>
        <v>95.780298120568418</v>
      </c>
    </row>
    <row r="113" spans="1:3" ht="22" x14ac:dyDescent="0.3">
      <c r="A113">
        <v>2120</v>
      </c>
      <c r="B113" s="30">
        <v>91.2</v>
      </c>
      <c r="C113" s="9">
        <f t="shared" si="1"/>
        <v>97.661785913823138</v>
      </c>
    </row>
    <row r="114" spans="1:3" ht="22" x14ac:dyDescent="0.3">
      <c r="A114">
        <v>2140</v>
      </c>
      <c r="B114" s="30">
        <v>93.03</v>
      </c>
      <c r="C114" s="9">
        <f t="shared" si="1"/>
        <v>99.566207556003263</v>
      </c>
    </row>
    <row r="115" spans="1:3" ht="22" x14ac:dyDescent="0.3">
      <c r="A115">
        <v>2160</v>
      </c>
      <c r="B115" s="30">
        <v>94.89</v>
      </c>
      <c r="C115" s="9">
        <f t="shared" si="1"/>
        <v>101.4938829376924</v>
      </c>
    </row>
    <row r="116" spans="1:3" ht="22" x14ac:dyDescent="0.3">
      <c r="A116">
        <v>2180</v>
      </c>
      <c r="B116" s="30">
        <v>96.78</v>
      </c>
      <c r="C116" s="9">
        <f t="shared" si="1"/>
        <v>103.44515510725958</v>
      </c>
    </row>
    <row r="117" spans="1:3" ht="22" x14ac:dyDescent="0.3">
      <c r="A117">
        <v>2200</v>
      </c>
      <c r="B117" s="30">
        <v>98.7</v>
      </c>
      <c r="C117" s="9">
        <f t="shared" si="1"/>
        <v>105.42039057573314</v>
      </c>
    </row>
    <row r="118" spans="1:3" ht="22" x14ac:dyDescent="0.3">
      <c r="A118">
        <v>2220</v>
      </c>
      <c r="B118" s="30">
        <v>100.67</v>
      </c>
      <c r="C118" s="9">
        <f t="shared" si="1"/>
        <v>107.41997959846321</v>
      </c>
    </row>
    <row r="119" spans="1:3" ht="22" x14ac:dyDescent="0.3">
      <c r="A119">
        <v>2240</v>
      </c>
      <c r="B119" s="30">
        <v>102.67</v>
      </c>
      <c r="C119" s="9">
        <f t="shared" si="1"/>
        <v>109.44433643357178</v>
      </c>
    </row>
    <row r="120" spans="1:3" ht="22" x14ac:dyDescent="0.3">
      <c r="A120">
        <v>2260</v>
      </c>
      <c r="B120" s="30">
        <v>104.7</v>
      </c>
      <c r="C120" s="9">
        <f t="shared" si="1"/>
        <v>111.49389957719188</v>
      </c>
    </row>
    <row r="121" spans="1:3" ht="22" x14ac:dyDescent="0.3">
      <c r="A121">
        <v>2280</v>
      </c>
      <c r="B121" s="30">
        <v>106.78</v>
      </c>
      <c r="C121" s="9">
        <f t="shared" si="1"/>
        <v>113.56913197549187</v>
      </c>
    </row>
    <row r="122" spans="1:3" ht="22" x14ac:dyDescent="0.3">
      <c r="A122">
        <v>2300</v>
      </c>
      <c r="B122" s="30">
        <v>108.88</v>
      </c>
      <c r="C122" s="9">
        <f t="shared" si="1"/>
        <v>115.67052121349192</v>
      </c>
    </row>
    <row r="123" spans="1:3" ht="22" x14ac:dyDescent="0.3">
      <c r="A123">
        <v>2320</v>
      </c>
      <c r="B123" s="30">
        <v>111.03</v>
      </c>
      <c r="C123" s="9">
        <f t="shared" si="1"/>
        <v>117.79857968066486</v>
      </c>
    </row>
    <row r="124" spans="1:3" ht="22" x14ac:dyDescent="0.3">
      <c r="A124">
        <v>2340</v>
      </c>
      <c r="B124" s="30">
        <v>113.2</v>
      </c>
      <c r="C124" s="9">
        <f t="shared" si="1"/>
        <v>119.95384471332736</v>
      </c>
    </row>
    <row r="125" spans="1:3" ht="22" x14ac:dyDescent="0.3">
      <c r="A125">
        <v>2360</v>
      </c>
      <c r="B125" s="30">
        <v>115.42</v>
      </c>
      <c r="C125" s="9">
        <f t="shared" si="1"/>
        <v>122.13687871381629</v>
      </c>
    </row>
    <row r="126" spans="1:3" ht="22" x14ac:dyDescent="0.3">
      <c r="A126">
        <v>2380</v>
      </c>
      <c r="B126" s="30">
        <v>117.67</v>
      </c>
      <c r="C126" s="9">
        <f t="shared" si="1"/>
        <v>124.3482692464583</v>
      </c>
    </row>
    <row r="127" spans="1:3" ht="22" x14ac:dyDescent="0.3">
      <c r="A127">
        <v>2400</v>
      </c>
      <c r="B127" s="30">
        <v>119.95</v>
      </c>
      <c r="C127" s="9">
        <f t="shared" si="1"/>
        <v>126.58862911032099</v>
      </c>
    </row>
    <row r="128" spans="1:3" ht="22" x14ac:dyDescent="0.3">
      <c r="A128">
        <v>2420</v>
      </c>
      <c r="B128" s="30">
        <v>122.28</v>
      </c>
      <c r="C128" s="9">
        <f t="shared" si="1"/>
        <v>128.85859638875723</v>
      </c>
    </row>
    <row r="129" spans="1:3" ht="22" x14ac:dyDescent="0.3">
      <c r="A129">
        <v>2440</v>
      </c>
      <c r="B129" s="30">
        <v>124.64</v>
      </c>
      <c r="C129" s="9">
        <f t="shared" si="1"/>
        <v>131.15883447573412</v>
      </c>
    </row>
    <row r="130" spans="1:3" ht="22" x14ac:dyDescent="0.3">
      <c r="A130">
        <v>2460</v>
      </c>
      <c r="B130" s="30">
        <v>127.03</v>
      </c>
      <c r="C130" s="9">
        <f t="shared" si="1"/>
        <v>133.49003207895254</v>
      </c>
    </row>
    <row r="131" spans="1:3" ht="22" x14ac:dyDescent="0.3">
      <c r="A131">
        <v>2480</v>
      </c>
      <c r="B131" s="30">
        <v>129.47</v>
      </c>
      <c r="C131" s="9">
        <f t="shared" si="1"/>
        <v>135.85290319975192</v>
      </c>
    </row>
    <row r="132" spans="1:3" ht="22" x14ac:dyDescent="0.3">
      <c r="A132">
        <v>2500</v>
      </c>
      <c r="B132" s="30">
        <v>131.94</v>
      </c>
      <c r="C132" s="9">
        <f t="shared" si="1"/>
        <v>138.24818708980618</v>
      </c>
    </row>
    <row r="133" spans="1:3" ht="22" x14ac:dyDescent="0.3">
      <c r="A133">
        <v>2520</v>
      </c>
      <c r="B133" s="30">
        <v>134.44999999999999</v>
      </c>
      <c r="C133" s="9">
        <f t="shared" si="1"/>
        <v>140.67664818460455</v>
      </c>
    </row>
    <row r="134" spans="1:3" ht="22" x14ac:dyDescent="0.3">
      <c r="A134">
        <v>2540</v>
      </c>
      <c r="B134" s="30">
        <v>137</v>
      </c>
      <c r="C134" s="9">
        <f t="shared" si="1"/>
        <v>143.13907601372412</v>
      </c>
    </row>
    <row r="135" spans="1:3" ht="22" x14ac:dyDescent="0.3">
      <c r="A135">
        <v>2560</v>
      </c>
      <c r="B135" s="30">
        <v>139.58000000000001</v>
      </c>
      <c r="C135" s="9">
        <f t="shared" si="1"/>
        <v>145.63628508788491</v>
      </c>
    </row>
    <row r="136" spans="1:3" ht="22" x14ac:dyDescent="0.3">
      <c r="A136">
        <v>2580</v>
      </c>
      <c r="B136" s="30">
        <v>142.19999999999999</v>
      </c>
      <c r="C136" s="9">
        <f t="shared" si="1"/>
        <v>148.1691147627987</v>
      </c>
    </row>
    <row r="137" spans="1:3" ht="22" x14ac:dyDescent="0.3">
      <c r="A137">
        <v>2600</v>
      </c>
      <c r="B137" s="30">
        <v>144.86000000000001</v>
      </c>
      <c r="C137" s="9">
        <f t="shared" si="1"/>
        <v>150.73842907980321</v>
      </c>
    </row>
    <row r="138" spans="1:3" ht="22" x14ac:dyDescent="0.3">
      <c r="A138">
        <v>2620</v>
      </c>
      <c r="B138" s="30">
        <v>147.56</v>
      </c>
      <c r="C138" s="9">
        <f t="shared" si="1"/>
        <v>153.34511658328267</v>
      </c>
    </row>
    <row r="139" spans="1:3" ht="22" x14ac:dyDescent="0.3">
      <c r="A139">
        <v>2640</v>
      </c>
      <c r="B139" s="30">
        <v>150.30000000000001</v>
      </c>
      <c r="C139" s="9">
        <f t="shared" si="1"/>
        <v>155.99009011488073</v>
      </c>
    </row>
    <row r="140" spans="1:3" ht="22" x14ac:dyDescent="0.3">
      <c r="A140">
        <v>2660</v>
      </c>
      <c r="B140" s="30">
        <v>153.08000000000001</v>
      </c>
      <c r="C140" s="9">
        <f t="shared" si="1"/>
        <v>158.67428658449612</v>
      </c>
    </row>
    <row r="141" spans="1:3" ht="22" x14ac:dyDescent="0.3">
      <c r="A141">
        <v>2680</v>
      </c>
      <c r="B141" s="30">
        <v>155.88999999999999</v>
      </c>
      <c r="C141" s="9">
        <f t="shared" si="1"/>
        <v>161.3986667180715</v>
      </c>
    </row>
    <row r="142" spans="1:3" ht="22" x14ac:dyDescent="0.3">
      <c r="A142">
        <v>2700</v>
      </c>
      <c r="B142" s="30">
        <v>158.75</v>
      </c>
      <c r="C142" s="9">
        <f t="shared" ref="C142:C205" si="2">$E$4*A144^6+$F$4*A144^5+$G$4*A144^4+$H$4*A144^3+$I$4*A144^2+$J$4*A144+$K$4</f>
        <v>164.16421478216577</v>
      </c>
    </row>
    <row r="143" spans="1:3" ht="22" x14ac:dyDescent="0.3">
      <c r="A143">
        <v>2720</v>
      </c>
      <c r="B143" s="30">
        <v>161.66</v>
      </c>
      <c r="C143" s="9">
        <f t="shared" si="2"/>
        <v>166.97193828531763</v>
      </c>
    </row>
    <row r="144" spans="1:3" ht="22" x14ac:dyDescent="0.3">
      <c r="A144">
        <v>2740</v>
      </c>
      <c r="B144" s="30">
        <v>164.59</v>
      </c>
      <c r="C144" s="9">
        <f t="shared" si="2"/>
        <v>169.8228676561958</v>
      </c>
    </row>
    <row r="145" spans="1:3" ht="22" x14ac:dyDescent="0.3">
      <c r="A145">
        <v>2760</v>
      </c>
      <c r="B145" s="30">
        <v>167.56</v>
      </c>
      <c r="C145" s="9">
        <f t="shared" si="2"/>
        <v>172.7180558985367</v>
      </c>
    </row>
    <row r="146" spans="1:3" ht="22" x14ac:dyDescent="0.3">
      <c r="A146">
        <v>2780</v>
      </c>
      <c r="B146" s="30">
        <v>170.58</v>
      </c>
      <c r="C146" s="9">
        <f t="shared" si="2"/>
        <v>175.65857822287199</v>
      </c>
    </row>
    <row r="147" spans="1:3" ht="22" x14ac:dyDescent="0.3">
      <c r="A147">
        <v>2800</v>
      </c>
      <c r="B147" s="30">
        <v>173.64</v>
      </c>
      <c r="C147" s="9">
        <f t="shared" si="2"/>
        <v>178.64553165504105</v>
      </c>
    </row>
    <row r="148" spans="1:3" ht="22" x14ac:dyDescent="0.3">
      <c r="A148">
        <v>2820</v>
      </c>
      <c r="B148" s="30">
        <v>176.75</v>
      </c>
      <c r="C148" s="9">
        <f t="shared" si="2"/>
        <v>181.68003462149662</v>
      </c>
    </row>
    <row r="149" spans="1:3" ht="22" x14ac:dyDescent="0.3">
      <c r="A149">
        <v>2840</v>
      </c>
      <c r="B149" s="30">
        <v>179.89</v>
      </c>
      <c r="C149" s="9">
        <f t="shared" si="2"/>
        <v>184.76322651139091</v>
      </c>
    </row>
    <row r="150" spans="1:3" ht="22" x14ac:dyDescent="0.3">
      <c r="A150">
        <v>2860</v>
      </c>
      <c r="B150" s="30">
        <v>183.09</v>
      </c>
      <c r="C150" s="9">
        <f t="shared" si="2"/>
        <v>187.89626721545815</v>
      </c>
    </row>
    <row r="151" spans="1:3" ht="22" x14ac:dyDescent="0.3">
      <c r="A151">
        <v>2880</v>
      </c>
      <c r="B151" s="30">
        <v>186.33</v>
      </c>
      <c r="C151" s="9">
        <f t="shared" si="2"/>
        <v>191.0803366416778</v>
      </c>
    </row>
    <row r="152" spans="1:3" ht="22" x14ac:dyDescent="0.3">
      <c r="A152">
        <v>2900</v>
      </c>
      <c r="B152" s="30">
        <v>189.63</v>
      </c>
      <c r="C152" s="9">
        <f t="shared" si="2"/>
        <v>194.31663420773069</v>
      </c>
    </row>
    <row r="153" spans="1:3" ht="22" x14ac:dyDescent="0.3">
      <c r="A153">
        <v>2920</v>
      </c>
      <c r="B153" s="30">
        <v>192.95</v>
      </c>
      <c r="C153" s="9">
        <f t="shared" si="2"/>
        <v>197.60637831024104</v>
      </c>
    </row>
    <row r="154" spans="1:3" ht="22" x14ac:dyDescent="0.3">
      <c r="A154">
        <v>2940</v>
      </c>
      <c r="B154" s="30">
        <v>196.34</v>
      </c>
      <c r="C154" s="9">
        <f t="shared" si="2"/>
        <v>200.95080577080705</v>
      </c>
    </row>
    <row r="155" spans="1:3" ht="22" x14ac:dyDescent="0.3">
      <c r="A155">
        <v>2960</v>
      </c>
      <c r="B155" s="30">
        <v>199.77</v>
      </c>
      <c r="C155" s="9">
        <f t="shared" si="2"/>
        <v>204.35117125881794</v>
      </c>
    </row>
    <row r="156" spans="1:3" ht="22" x14ac:dyDescent="0.3">
      <c r="A156">
        <v>2980</v>
      </c>
      <c r="B156" s="30">
        <v>203.25</v>
      </c>
      <c r="C156" s="9">
        <f t="shared" si="2"/>
        <v>207.80874669106186</v>
      </c>
    </row>
    <row r="157" spans="1:3" ht="22" x14ac:dyDescent="0.3">
      <c r="A157">
        <v>3000</v>
      </c>
      <c r="B157" s="30">
        <v>206.78</v>
      </c>
      <c r="C157" s="9">
        <f t="shared" si="2"/>
        <v>211.32482060812154</v>
      </c>
    </row>
    <row r="158" spans="1:3" ht="22" x14ac:dyDescent="0.3">
      <c r="A158">
        <v>3020</v>
      </c>
      <c r="B158" s="30">
        <v>210.36</v>
      </c>
      <c r="C158" s="9">
        <f t="shared" si="2"/>
        <v>214.90069752755389</v>
      </c>
    </row>
    <row r="159" spans="1:3" ht="22" x14ac:dyDescent="0.3">
      <c r="A159">
        <v>3040</v>
      </c>
      <c r="B159" s="30">
        <v>213.98</v>
      </c>
      <c r="C159" s="9">
        <f t="shared" si="2"/>
        <v>218.53769727386</v>
      </c>
    </row>
    <row r="160" spans="1:3" ht="22" x14ac:dyDescent="0.3">
      <c r="A160">
        <v>3060</v>
      </c>
      <c r="B160" s="30">
        <v>217.67</v>
      </c>
      <c r="C160" s="9">
        <f t="shared" si="2"/>
        <v>222.23715428524812</v>
      </c>
    </row>
    <row r="161" spans="1:3" ht="22" x14ac:dyDescent="0.3">
      <c r="A161">
        <v>3080</v>
      </c>
      <c r="B161" s="30">
        <v>221.41</v>
      </c>
      <c r="C161" s="9">
        <f t="shared" si="2"/>
        <v>226.00041689717526</v>
      </c>
    </row>
    <row r="162" spans="1:3" ht="22" x14ac:dyDescent="0.3">
      <c r="A162">
        <v>3100</v>
      </c>
      <c r="B162" s="30">
        <v>225.19</v>
      </c>
      <c r="C162" s="9">
        <f t="shared" si="2"/>
        <v>229.82884660268434</v>
      </c>
    </row>
    <row r="163" spans="1:3" ht="22" x14ac:dyDescent="0.3">
      <c r="A163">
        <v>3120</v>
      </c>
      <c r="B163" s="30">
        <v>229.03</v>
      </c>
      <c r="C163" s="9">
        <f t="shared" si="2"/>
        <v>233.72381728952587</v>
      </c>
    </row>
    <row r="164" spans="1:3" ht="22" x14ac:dyDescent="0.3">
      <c r="A164">
        <v>3140</v>
      </c>
      <c r="B164" s="30">
        <v>232.92</v>
      </c>
      <c r="C164" s="9">
        <f t="shared" si="2"/>
        <v>237.68671445406738</v>
      </c>
    </row>
    <row r="165" spans="1:3" ht="22" x14ac:dyDescent="0.3">
      <c r="A165">
        <v>3160</v>
      </c>
      <c r="B165" s="30">
        <v>236.88</v>
      </c>
      <c r="C165" s="9">
        <f t="shared" si="2"/>
        <v>241.71893439199482</v>
      </c>
    </row>
    <row r="166" spans="1:3" ht="22" x14ac:dyDescent="0.3">
      <c r="A166">
        <v>3180</v>
      </c>
      <c r="B166" s="30">
        <v>240.89</v>
      </c>
      <c r="C166" s="9">
        <f t="shared" si="2"/>
        <v>245.82188336579591</v>
      </c>
    </row>
    <row r="167" spans="1:3" ht="22" x14ac:dyDescent="0.3">
      <c r="A167">
        <v>3200</v>
      </c>
      <c r="B167" s="30">
        <v>244.95</v>
      </c>
      <c r="C167" s="9">
        <f t="shared" si="2"/>
        <v>249.99697674903538</v>
      </c>
    </row>
    <row r="168" spans="1:3" ht="22" x14ac:dyDescent="0.3">
      <c r="A168">
        <v>3220</v>
      </c>
      <c r="B168" s="30">
        <v>249.09</v>
      </c>
      <c r="C168" s="9">
        <f t="shared" si="2"/>
        <v>254.24563814741683</v>
      </c>
    </row>
    <row r="169" spans="1:3" ht="22" x14ac:dyDescent="0.3">
      <c r="A169">
        <v>3240</v>
      </c>
      <c r="B169" s="30">
        <v>253.28</v>
      </c>
      <c r="C169" s="9">
        <f t="shared" si="2"/>
        <v>258.56929849663845</v>
      </c>
    </row>
    <row r="170" spans="1:3" ht="22" x14ac:dyDescent="0.3">
      <c r="A170">
        <v>3260</v>
      </c>
      <c r="B170" s="30">
        <v>257.52</v>
      </c>
      <c r="C170" s="9">
        <f t="shared" si="2"/>
        <v>262.96939513702341</v>
      </c>
    </row>
    <row r="171" spans="1:3" ht="22" x14ac:dyDescent="0.3">
      <c r="A171">
        <v>3280</v>
      </c>
      <c r="B171" s="30">
        <v>261.83</v>
      </c>
      <c r="C171" s="9">
        <f t="shared" si="2"/>
        <v>267.44737086495064</v>
      </c>
    </row>
    <row r="172" spans="1:3" ht="22" x14ac:dyDescent="0.3">
      <c r="A172">
        <v>3300</v>
      </c>
      <c r="B172" s="30">
        <v>266.2</v>
      </c>
      <c r="C172" s="9">
        <f t="shared" si="2"/>
        <v>272.00467296107001</v>
      </c>
    </row>
    <row r="173" spans="1:3" ht="22" x14ac:dyDescent="0.3">
      <c r="A173">
        <v>3320</v>
      </c>
      <c r="B173" s="30">
        <v>270.64</v>
      </c>
      <c r="C173" s="9">
        <f t="shared" si="2"/>
        <v>276.64275219530288</v>
      </c>
    </row>
    <row r="174" spans="1:3" ht="22" x14ac:dyDescent="0.3">
      <c r="A174">
        <v>3340</v>
      </c>
      <c r="B174" s="30">
        <v>275.14</v>
      </c>
      <c r="C174" s="9">
        <f t="shared" si="2"/>
        <v>281.36306180863426</v>
      </c>
    </row>
    <row r="175" spans="1:3" ht="22" x14ac:dyDescent="0.3">
      <c r="A175">
        <v>3360</v>
      </c>
      <c r="B175" s="30">
        <v>279.72000000000003</v>
      </c>
      <c r="C175" s="9">
        <f t="shared" si="2"/>
        <v>286.16705647168976</v>
      </c>
    </row>
    <row r="176" spans="1:3" ht="22" x14ac:dyDescent="0.3">
      <c r="A176">
        <v>3380</v>
      </c>
      <c r="B176" s="30">
        <v>284.33999999999997</v>
      </c>
      <c r="C176" s="9">
        <f t="shared" si="2"/>
        <v>291.05619122010137</v>
      </c>
    </row>
    <row r="177" spans="1:3" ht="22" x14ac:dyDescent="0.3">
      <c r="A177">
        <v>3400</v>
      </c>
      <c r="B177" s="30">
        <v>289.05</v>
      </c>
      <c r="C177" s="9">
        <f t="shared" si="2"/>
        <v>296.03192036666633</v>
      </c>
    </row>
    <row r="178" spans="1:3" ht="22" x14ac:dyDescent="0.3">
      <c r="A178">
        <v>3420</v>
      </c>
      <c r="B178" s="30">
        <v>293.83</v>
      </c>
      <c r="C178" s="9">
        <f t="shared" si="2"/>
        <v>301.0956963902845</v>
      </c>
    </row>
    <row r="179" spans="1:3" ht="22" x14ac:dyDescent="0.3">
      <c r="A179">
        <v>3440</v>
      </c>
      <c r="B179" s="30">
        <v>298.67</v>
      </c>
      <c r="C179" s="9">
        <f t="shared" si="2"/>
        <v>306.24896880169274</v>
      </c>
    </row>
    <row r="180" spans="1:3" ht="22" x14ac:dyDescent="0.3">
      <c r="A180">
        <v>3460</v>
      </c>
      <c r="B180" s="30">
        <v>303.58999999999997</v>
      </c>
      <c r="C180" s="9">
        <f t="shared" si="2"/>
        <v>311.49318298597979</v>
      </c>
    </row>
    <row r="181" spans="1:3" ht="22" x14ac:dyDescent="0.3">
      <c r="A181">
        <v>3480</v>
      </c>
      <c r="B181" s="30">
        <v>308.58</v>
      </c>
      <c r="C181" s="9">
        <f t="shared" si="2"/>
        <v>316.82977902189509</v>
      </c>
    </row>
    <row r="182" spans="1:3" ht="22" x14ac:dyDescent="0.3">
      <c r="A182">
        <v>3500</v>
      </c>
      <c r="B182" s="30">
        <v>313.66000000000003</v>
      </c>
      <c r="C182" s="9">
        <f t="shared" si="2"/>
        <v>322.26019047794483</v>
      </c>
    </row>
    <row r="183" spans="1:3" ht="22" x14ac:dyDescent="0.3">
      <c r="A183">
        <v>3520</v>
      </c>
      <c r="B183" s="30">
        <v>318.8</v>
      </c>
      <c r="C183" s="9">
        <f t="shared" si="2"/>
        <v>327.78584318527135</v>
      </c>
    </row>
    <row r="184" spans="1:3" ht="22" x14ac:dyDescent="0.3">
      <c r="A184">
        <v>3540</v>
      </c>
      <c r="B184" s="30">
        <v>324.02999999999997</v>
      </c>
      <c r="C184" s="9">
        <f t="shared" si="2"/>
        <v>333.40815398732343</v>
      </c>
    </row>
    <row r="185" spans="1:3" ht="22" x14ac:dyDescent="0.3">
      <c r="A185">
        <v>3560</v>
      </c>
      <c r="B185" s="30">
        <v>329.34</v>
      </c>
      <c r="C185" s="9">
        <f t="shared" si="2"/>
        <v>339.12852946631983</v>
      </c>
    </row>
    <row r="186" spans="1:3" ht="22" x14ac:dyDescent="0.3">
      <c r="A186">
        <v>3580</v>
      </c>
      <c r="B186" s="30">
        <v>334.73</v>
      </c>
      <c r="C186" s="9">
        <f t="shared" si="2"/>
        <v>344.94836464648972</v>
      </c>
    </row>
    <row r="187" spans="1:3" ht="22" x14ac:dyDescent="0.3">
      <c r="A187">
        <v>3600</v>
      </c>
      <c r="B187" s="30">
        <v>340.2</v>
      </c>
      <c r="C187" s="9">
        <f t="shared" si="2"/>
        <v>350.86904167410819</v>
      </c>
    </row>
    <row r="188" spans="1:3" ht="22" x14ac:dyDescent="0.3">
      <c r="A188">
        <v>3620</v>
      </c>
      <c r="B188" s="30">
        <v>345.78</v>
      </c>
      <c r="C188" s="9">
        <f t="shared" si="2"/>
        <v>356.89192847432696</v>
      </c>
    </row>
    <row r="189" spans="1:3" ht="22" x14ac:dyDescent="0.3">
      <c r="A189">
        <v>3640</v>
      </c>
      <c r="B189" s="30">
        <v>351.44</v>
      </c>
      <c r="C189" s="9">
        <f t="shared" si="2"/>
        <v>363.01837738477224</v>
      </c>
    </row>
    <row r="190" spans="1:3" ht="22" x14ac:dyDescent="0.3">
      <c r="A190">
        <v>3660</v>
      </c>
      <c r="B190" s="30">
        <v>357.17</v>
      </c>
      <c r="C190" s="9">
        <f t="shared" si="2"/>
        <v>369.24972376595008</v>
      </c>
    </row>
    <row r="191" spans="1:3" ht="22" x14ac:dyDescent="0.3">
      <c r="A191">
        <v>3680</v>
      </c>
      <c r="B191" s="30">
        <v>363.02</v>
      </c>
      <c r="C191" s="9">
        <f t="shared" si="2"/>
        <v>375.58728458843603</v>
      </c>
    </row>
    <row r="192" spans="1:3" ht="22" x14ac:dyDescent="0.3">
      <c r="A192">
        <v>3700</v>
      </c>
      <c r="B192" s="30">
        <v>368.95</v>
      </c>
      <c r="C192" s="9">
        <f t="shared" si="2"/>
        <v>382.03235699684274</v>
      </c>
    </row>
    <row r="193" spans="1:3" ht="22" x14ac:dyDescent="0.3">
      <c r="A193">
        <v>3720</v>
      </c>
      <c r="B193" s="30">
        <v>374.98</v>
      </c>
      <c r="C193" s="9">
        <f t="shared" si="2"/>
        <v>388.58621685058904</v>
      </c>
    </row>
    <row r="194" spans="1:3" ht="22" x14ac:dyDescent="0.3">
      <c r="A194">
        <v>3740</v>
      </c>
      <c r="B194" s="30">
        <v>381.13</v>
      </c>
      <c r="C194" s="9">
        <f t="shared" si="2"/>
        <v>395.25011724144144</v>
      </c>
    </row>
    <row r="195" spans="1:3" ht="22" x14ac:dyDescent="0.3">
      <c r="A195">
        <v>3760</v>
      </c>
      <c r="B195" s="30">
        <v>387.38</v>
      </c>
      <c r="C195" s="9">
        <f t="shared" si="2"/>
        <v>402.02528698786591</v>
      </c>
    </row>
    <row r="196" spans="1:3" ht="22" x14ac:dyDescent="0.3">
      <c r="A196">
        <v>3780</v>
      </c>
      <c r="B196" s="30">
        <v>393.72</v>
      </c>
      <c r="C196" s="9">
        <f t="shared" si="2"/>
        <v>408.91292910614084</v>
      </c>
    </row>
    <row r="197" spans="1:3" ht="22" x14ac:dyDescent="0.3">
      <c r="A197">
        <v>3800</v>
      </c>
      <c r="B197" s="30">
        <v>400.17</v>
      </c>
      <c r="C197" s="9">
        <f t="shared" si="2"/>
        <v>415.91421925828433</v>
      </c>
    </row>
    <row r="198" spans="1:3" ht="22" x14ac:dyDescent="0.3">
      <c r="A198">
        <v>3820</v>
      </c>
      <c r="B198" s="30">
        <v>406.75</v>
      </c>
      <c r="C198" s="9">
        <f t="shared" si="2"/>
        <v>423.03030417674546</v>
      </c>
    </row>
    <row r="199" spans="1:3" ht="22" x14ac:dyDescent="0.3">
      <c r="A199">
        <v>3840</v>
      </c>
      <c r="B199" s="30">
        <v>413.42</v>
      </c>
      <c r="C199" s="9">
        <f t="shared" si="2"/>
        <v>430.26230006589776</v>
      </c>
    </row>
    <row r="200" spans="1:3" ht="22" x14ac:dyDescent="0.3">
      <c r="A200">
        <v>3860</v>
      </c>
      <c r="B200" s="30">
        <v>420.23</v>
      </c>
      <c r="C200" s="9">
        <f t="shared" si="2"/>
        <v>437.61129098032774</v>
      </c>
    </row>
    <row r="201" spans="1:3" ht="22" x14ac:dyDescent="0.3">
      <c r="A201">
        <v>3880</v>
      </c>
      <c r="B201" s="30">
        <v>427.16</v>
      </c>
      <c r="C201" s="9">
        <f t="shared" si="2"/>
        <v>445.07832717988879</v>
      </c>
    </row>
    <row r="202" spans="1:3" ht="22" x14ac:dyDescent="0.3">
      <c r="A202">
        <v>3900</v>
      </c>
      <c r="B202" s="30">
        <v>434.2</v>
      </c>
      <c r="C202" s="9">
        <f t="shared" si="2"/>
        <v>452.66442346155804</v>
      </c>
    </row>
    <row r="203" spans="1:3" ht="22" x14ac:dyDescent="0.3">
      <c r="A203">
        <v>3920</v>
      </c>
      <c r="B203" s="30">
        <v>441.38</v>
      </c>
      <c r="C203" s="9">
        <f t="shared" si="2"/>
        <v>460.37055746808869</v>
      </c>
    </row>
    <row r="204" spans="1:3" ht="22" x14ac:dyDescent="0.3">
      <c r="A204">
        <v>3940</v>
      </c>
      <c r="B204" s="30">
        <v>448.67</v>
      </c>
      <c r="C204" s="9">
        <f t="shared" si="2"/>
        <v>468.19766797342766</v>
      </c>
    </row>
    <row r="205" spans="1:3" ht="22" x14ac:dyDescent="0.3">
      <c r="A205">
        <v>3960</v>
      </c>
      <c r="B205" s="30">
        <v>456.11</v>
      </c>
      <c r="C205" s="9">
        <f t="shared" si="2"/>
        <v>476.14665314494306</v>
      </c>
    </row>
    <row r="206" spans="1:3" ht="22" x14ac:dyDescent="0.3">
      <c r="A206">
        <v>3980</v>
      </c>
      <c r="B206" s="30">
        <v>463.69</v>
      </c>
      <c r="C206" s="9">
        <f t="shared" ref="C206:C256" si="3">$E$4*A208^6+$F$4*A208^5+$G$4*A208^4+$H$4*A208^3+$I$4*A208^2+$J$4*A208+$K$4</f>
        <v>484.21836878242402</v>
      </c>
    </row>
    <row r="207" spans="1:3" ht="22" x14ac:dyDescent="0.3">
      <c r="A207">
        <v>4000</v>
      </c>
      <c r="B207" s="30">
        <v>471.39</v>
      </c>
      <c r="C207" s="9">
        <f t="shared" si="3"/>
        <v>492.41362653388472</v>
      </c>
    </row>
    <row r="208" spans="1:3" ht="22" x14ac:dyDescent="0.3">
      <c r="A208">
        <v>4020</v>
      </c>
      <c r="B208" s="30">
        <v>479.27</v>
      </c>
      <c r="C208" s="9">
        <f t="shared" si="3"/>
        <v>500.73319208813552</v>
      </c>
    </row>
    <row r="209" spans="1:3" ht="22" x14ac:dyDescent="0.3">
      <c r="A209">
        <v>4040</v>
      </c>
      <c r="B209" s="30">
        <v>487.28</v>
      </c>
      <c r="C209" s="9">
        <f t="shared" si="3"/>
        <v>509.17778334416886</v>
      </c>
    </row>
    <row r="210" spans="1:3" ht="22" x14ac:dyDescent="0.3">
      <c r="A210">
        <v>4060</v>
      </c>
      <c r="B210" s="30">
        <v>495.45</v>
      </c>
      <c r="C210" s="9">
        <f t="shared" si="3"/>
        <v>517.74806855729776</v>
      </c>
    </row>
    <row r="211" spans="1:3" ht="22" x14ac:dyDescent="0.3">
      <c r="A211">
        <v>4080</v>
      </c>
      <c r="B211" s="30">
        <v>503.78</v>
      </c>
      <c r="C211" s="9">
        <f t="shared" si="3"/>
        <v>526.4446644621197</v>
      </c>
    </row>
    <row r="212" spans="1:3" ht="22" x14ac:dyDescent="0.3">
      <c r="A212">
        <v>4100</v>
      </c>
      <c r="B212" s="30">
        <v>512.28</v>
      </c>
      <c r="C212" s="9">
        <f t="shared" si="3"/>
        <v>535.26813437224416</v>
      </c>
    </row>
    <row r="213" spans="1:3" ht="22" x14ac:dyDescent="0.3">
      <c r="A213">
        <v>4120</v>
      </c>
      <c r="B213" s="30">
        <v>520.95000000000005</v>
      </c>
      <c r="C213" s="9">
        <f t="shared" si="3"/>
        <v>544.21898625681047</v>
      </c>
    </row>
    <row r="214" spans="1:3" ht="22" x14ac:dyDescent="0.3">
      <c r="A214">
        <v>4140</v>
      </c>
      <c r="B214" s="30">
        <v>529.79999999999995</v>
      </c>
      <c r="C214" s="9">
        <f t="shared" si="3"/>
        <v>553.29767079381372</v>
      </c>
    </row>
    <row r="215" spans="1:3" ht="22" x14ac:dyDescent="0.3">
      <c r="A215">
        <v>4160</v>
      </c>
      <c r="B215" s="30">
        <v>538.83000000000004</v>
      </c>
      <c r="C215" s="9">
        <f t="shared" si="3"/>
        <v>562.50457940019021</v>
      </c>
    </row>
    <row r="216" spans="1:3" ht="22" x14ac:dyDescent="0.3">
      <c r="A216">
        <v>4180</v>
      </c>
      <c r="B216" s="30">
        <v>548.05999999999995</v>
      </c>
      <c r="C216" s="9">
        <f t="shared" si="3"/>
        <v>571.84004223869852</v>
      </c>
    </row>
    <row r="217" spans="1:3" ht="22" x14ac:dyDescent="0.3">
      <c r="A217">
        <v>4200</v>
      </c>
      <c r="B217" s="30">
        <v>557.47</v>
      </c>
      <c r="C217" s="9">
        <f t="shared" si="3"/>
        <v>581.30432620161969</v>
      </c>
    </row>
    <row r="218" spans="1:3" ht="22" x14ac:dyDescent="0.3">
      <c r="A218">
        <v>4220</v>
      </c>
      <c r="B218" s="30">
        <v>567.09</v>
      </c>
      <c r="C218" s="9">
        <f t="shared" si="3"/>
        <v>590.89763287118967</v>
      </c>
    </row>
    <row r="219" spans="1:3" ht="22" x14ac:dyDescent="0.3">
      <c r="A219">
        <v>4240</v>
      </c>
      <c r="B219" s="30">
        <v>576.91999999999996</v>
      </c>
      <c r="C219" s="9">
        <f t="shared" si="3"/>
        <v>600.62009645687442</v>
      </c>
    </row>
    <row r="220" spans="1:3" ht="22" x14ac:dyDescent="0.3">
      <c r="A220">
        <v>4260</v>
      </c>
      <c r="B220" s="30">
        <v>586.95000000000005</v>
      </c>
      <c r="C220" s="9">
        <f t="shared" si="3"/>
        <v>610.47178170938355</v>
      </c>
    </row>
    <row r="221" spans="1:3" ht="22" x14ac:dyDescent="0.3">
      <c r="A221">
        <v>4280</v>
      </c>
      <c r="B221" s="30">
        <v>597.22</v>
      </c>
      <c r="C221" s="9">
        <f t="shared" si="3"/>
        <v>620.45268181153006</v>
      </c>
    </row>
    <row r="222" spans="1:3" ht="22" x14ac:dyDescent="0.3">
      <c r="A222">
        <v>4300</v>
      </c>
      <c r="B222" s="30">
        <v>607.70000000000005</v>
      </c>
      <c r="C222" s="9">
        <f t="shared" si="3"/>
        <v>630.56271624581257</v>
      </c>
    </row>
    <row r="223" spans="1:3" ht="22" x14ac:dyDescent="0.3">
      <c r="A223">
        <v>4320</v>
      </c>
      <c r="B223" s="30">
        <v>618.39</v>
      </c>
      <c r="C223" s="9">
        <f t="shared" si="3"/>
        <v>640.8017286388374</v>
      </c>
    </row>
    <row r="224" spans="1:3" ht="22" x14ac:dyDescent="0.3">
      <c r="A224">
        <v>4340</v>
      </c>
      <c r="B224" s="30">
        <v>629.25</v>
      </c>
      <c r="C224" s="9">
        <f t="shared" si="3"/>
        <v>651.16948458250681</v>
      </c>
    </row>
    <row r="225" spans="1:3" ht="22" x14ac:dyDescent="0.3">
      <c r="A225">
        <v>4360</v>
      </c>
      <c r="B225" s="30">
        <v>640.28</v>
      </c>
      <c r="C225" s="9">
        <f t="shared" si="3"/>
        <v>661.66566943197995</v>
      </c>
    </row>
    <row r="226" spans="1:3" ht="22" x14ac:dyDescent="0.3">
      <c r="A226">
        <v>4380</v>
      </c>
      <c r="B226" s="30">
        <v>651.47</v>
      </c>
      <c r="C226" s="9">
        <f t="shared" si="3"/>
        <v>672.28988608047769</v>
      </c>
    </row>
    <row r="227" spans="1:3" ht="22" x14ac:dyDescent="0.3">
      <c r="A227">
        <v>4400</v>
      </c>
      <c r="B227" s="30">
        <v>662.78</v>
      </c>
      <c r="C227" s="9">
        <f t="shared" si="3"/>
        <v>683.04165271079842</v>
      </c>
    </row>
    <row r="228" spans="1:3" ht="22" x14ac:dyDescent="0.3">
      <c r="A228">
        <v>4420</v>
      </c>
      <c r="B228" s="30">
        <v>674.2</v>
      </c>
      <c r="C228" s="9">
        <f t="shared" si="3"/>
        <v>693.92040052367679</v>
      </c>
    </row>
    <row r="229" spans="1:3" ht="22" x14ac:dyDescent="0.3">
      <c r="A229">
        <v>4440</v>
      </c>
      <c r="B229" s="30">
        <v>685.73</v>
      </c>
      <c r="C229" s="9">
        <f t="shared" si="3"/>
        <v>704.92547144292166</v>
      </c>
    </row>
    <row r="230" spans="1:3" ht="22" x14ac:dyDescent="0.3">
      <c r="A230">
        <v>4460</v>
      </c>
      <c r="B230" s="30">
        <v>697.34</v>
      </c>
      <c r="C230" s="9">
        <f t="shared" si="3"/>
        <v>716.05611579731772</v>
      </c>
    </row>
    <row r="231" spans="1:3" ht="22" x14ac:dyDescent="0.3">
      <c r="A231">
        <v>4480</v>
      </c>
      <c r="B231" s="30">
        <v>709.02</v>
      </c>
      <c r="C231" s="9">
        <f t="shared" si="3"/>
        <v>727.31148997935043</v>
      </c>
    </row>
    <row r="232" spans="1:3" ht="22" x14ac:dyDescent="0.3">
      <c r="A232">
        <v>4500</v>
      </c>
      <c r="B232" s="30">
        <v>720.75</v>
      </c>
      <c r="C232" s="9">
        <f t="shared" si="3"/>
        <v>738.69065408068218</v>
      </c>
    </row>
    <row r="233" spans="1:3" ht="22" x14ac:dyDescent="0.3">
      <c r="A233">
        <v>4520</v>
      </c>
      <c r="B233" s="30">
        <v>732.52</v>
      </c>
      <c r="C233" s="9">
        <f t="shared" si="3"/>
        <v>750.19256950445867</v>
      </c>
    </row>
    <row r="234" spans="1:3" ht="22" x14ac:dyDescent="0.3">
      <c r="A234">
        <v>4540</v>
      </c>
      <c r="B234" s="30">
        <v>744.31</v>
      </c>
      <c r="C234" s="9">
        <f t="shared" si="3"/>
        <v>761.81609655435454</v>
      </c>
    </row>
    <row r="235" spans="1:3" ht="22" x14ac:dyDescent="0.3">
      <c r="A235">
        <v>4560</v>
      </c>
      <c r="B235" s="30">
        <v>756.09</v>
      </c>
      <c r="C235" s="9">
        <f t="shared" si="3"/>
        <v>773.55999200045039</v>
      </c>
    </row>
    <row r="236" spans="1:3" ht="22" x14ac:dyDescent="0.3">
      <c r="A236">
        <v>4580</v>
      </c>
      <c r="B236" s="30">
        <v>767.89</v>
      </c>
      <c r="C236" s="9">
        <f t="shared" si="3"/>
        <v>785.42290662186247</v>
      </c>
    </row>
    <row r="237" spans="1:3" ht="22" x14ac:dyDescent="0.3">
      <c r="A237">
        <v>4600</v>
      </c>
      <c r="B237" s="30">
        <v>779.69</v>
      </c>
      <c r="C237" s="9">
        <f t="shared" si="3"/>
        <v>797.40338272620158</v>
      </c>
    </row>
    <row r="238" spans="1:3" ht="22" x14ac:dyDescent="0.3">
      <c r="A238">
        <v>4620</v>
      </c>
      <c r="B238" s="30">
        <v>791.48</v>
      </c>
      <c r="C238" s="9">
        <f t="shared" si="3"/>
        <v>809.49985164577356</v>
      </c>
    </row>
    <row r="239" spans="1:3" ht="22" x14ac:dyDescent="0.3">
      <c r="A239">
        <v>4640</v>
      </c>
      <c r="B239" s="30">
        <v>803.3</v>
      </c>
      <c r="C239" s="9">
        <f t="shared" si="3"/>
        <v>821.71063121059569</v>
      </c>
    </row>
    <row r="240" spans="1:3" ht="22" x14ac:dyDescent="0.3">
      <c r="A240">
        <v>4660</v>
      </c>
      <c r="B240" s="30">
        <v>815.13</v>
      </c>
      <c r="C240" s="9">
        <f t="shared" si="3"/>
        <v>834.03392319820921</v>
      </c>
    </row>
    <row r="241" spans="1:3" ht="22" x14ac:dyDescent="0.3">
      <c r="A241">
        <v>4680</v>
      </c>
      <c r="B241" s="30">
        <v>826.97</v>
      </c>
      <c r="C241" s="9">
        <f t="shared" si="3"/>
        <v>846.46781076024013</v>
      </c>
    </row>
    <row r="242" spans="1:3" ht="22" x14ac:dyDescent="0.3">
      <c r="A242">
        <v>4700</v>
      </c>
      <c r="B242" s="30">
        <v>838.86</v>
      </c>
      <c r="C242" s="9">
        <f t="shared" si="3"/>
        <v>859.01025582580473</v>
      </c>
    </row>
    <row r="243" spans="1:3" ht="22" x14ac:dyDescent="0.3">
      <c r="A243">
        <v>4720</v>
      </c>
      <c r="B243" s="30">
        <v>850.77</v>
      </c>
      <c r="C243" s="9">
        <f t="shared" si="3"/>
        <v>871.65909648164711</v>
      </c>
    </row>
    <row r="244" spans="1:3" ht="22" x14ac:dyDescent="0.3">
      <c r="A244">
        <v>4740</v>
      </c>
      <c r="B244" s="30">
        <v>862.72</v>
      </c>
      <c r="C244" s="9">
        <f t="shared" si="3"/>
        <v>884.41204432909046</v>
      </c>
    </row>
    <row r="245" spans="1:3" ht="22" x14ac:dyDescent="0.3">
      <c r="A245">
        <v>4760</v>
      </c>
      <c r="B245" s="30">
        <v>874.72</v>
      </c>
      <c r="C245" s="9">
        <f t="shared" si="3"/>
        <v>897.26668181781133</v>
      </c>
    </row>
    <row r="246" spans="1:3" ht="22" x14ac:dyDescent="0.3">
      <c r="A246">
        <v>4780</v>
      </c>
      <c r="B246" s="30">
        <v>886.78</v>
      </c>
      <c r="C246" s="9">
        <f t="shared" si="3"/>
        <v>910.22045955631711</v>
      </c>
    </row>
    <row r="247" spans="1:3" ht="22" x14ac:dyDescent="0.3">
      <c r="A247">
        <v>4800</v>
      </c>
      <c r="B247" s="30">
        <v>898.88</v>
      </c>
      <c r="C247" s="9">
        <f t="shared" si="3"/>
        <v>923.27069359928862</v>
      </c>
    </row>
    <row r="248" spans="1:3" ht="22" x14ac:dyDescent="0.3">
      <c r="A248">
        <v>4820</v>
      </c>
      <c r="B248" s="30">
        <v>911.05</v>
      </c>
      <c r="C248" s="9">
        <f t="shared" si="3"/>
        <v>936.41456271168568</v>
      </c>
    </row>
    <row r="249" spans="1:3" ht="22" x14ac:dyDescent="0.3">
      <c r="A249">
        <v>4840</v>
      </c>
      <c r="B249" s="30">
        <v>923.3</v>
      </c>
      <c r="C249" s="9">
        <f t="shared" si="3"/>
        <v>949.6491056096163</v>
      </c>
    </row>
    <row r="250" spans="1:3" ht="22" x14ac:dyDescent="0.3">
      <c r="A250">
        <v>4860</v>
      </c>
      <c r="B250" s="30">
        <v>935.61</v>
      </c>
      <c r="C250" s="9">
        <f t="shared" si="3"/>
        <v>962.97121817804668</v>
      </c>
    </row>
    <row r="251" spans="1:3" ht="22" x14ac:dyDescent="0.3">
      <c r="A251">
        <v>4880</v>
      </c>
      <c r="B251" s="30">
        <v>948</v>
      </c>
      <c r="C251" s="9">
        <f t="shared" si="3"/>
        <v>976.37765066523991</v>
      </c>
    </row>
    <row r="252" spans="1:3" ht="22" x14ac:dyDescent="0.3">
      <c r="A252">
        <v>4900</v>
      </c>
      <c r="B252" s="30">
        <v>960.48</v>
      </c>
      <c r="C252" s="9">
        <f t="shared" si="3"/>
        <v>989.86500485401848</v>
      </c>
    </row>
    <row r="253" spans="1:3" ht="22" x14ac:dyDescent="0.3">
      <c r="A253">
        <v>4920</v>
      </c>
      <c r="B253" s="30">
        <v>973.06</v>
      </c>
      <c r="C253" s="9">
        <f t="shared" si="3"/>
        <v>1003.4297312098211</v>
      </c>
    </row>
    <row r="254" spans="1:3" ht="22" x14ac:dyDescent="0.3">
      <c r="A254">
        <v>4940</v>
      </c>
      <c r="B254" s="30">
        <v>985.73</v>
      </c>
      <c r="C254" s="9">
        <f t="shared" si="3"/>
        <v>1017.068126005513</v>
      </c>
    </row>
    <row r="255" spans="1:3" ht="22" x14ac:dyDescent="0.3">
      <c r="A255">
        <v>4960</v>
      </c>
      <c r="B255" s="30">
        <v>998.53</v>
      </c>
      <c r="C255" s="9">
        <f t="shared" si="3"/>
        <v>1030.7763284230307</v>
      </c>
    </row>
    <row r="256" spans="1:3" ht="22" x14ac:dyDescent="0.3">
      <c r="A256">
        <v>4980</v>
      </c>
      <c r="B256" s="30">
        <v>1011.42</v>
      </c>
      <c r="C256" s="9">
        <f t="shared" si="3"/>
        <v>-1.0955277036171083</v>
      </c>
    </row>
    <row r="257" spans="1:3" ht="22" x14ac:dyDescent="0.3">
      <c r="A257">
        <v>5000</v>
      </c>
      <c r="B257" s="30">
        <v>1023.98</v>
      </c>
      <c r="C257" s="10">
        <f>$E$4*A259^6+$F$4*A259^5+$G$4*A259^4+$H$4*A259^3+$I$4*A259^2+$J$4*A259+$K$4</f>
        <v>-1.0955277036171083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53B31-7269-5342-A804-0058D0CC99FD}">
  <dimension ref="A1:M261"/>
  <sheetViews>
    <sheetView topLeftCell="A242" workbookViewId="0">
      <selection activeCell="B261" sqref="B261"/>
    </sheetView>
  </sheetViews>
  <sheetFormatPr baseColWidth="10" defaultRowHeight="16" x14ac:dyDescent="0.2"/>
  <cols>
    <col min="3" max="3" width="11.6640625" bestFit="1" customWidth="1"/>
    <col min="4" max="4" width="16.6640625" style="3" customWidth="1"/>
    <col min="5" max="10" width="19.83203125" style="3" customWidth="1"/>
    <col min="11" max="11" width="19.83203125" customWidth="1"/>
    <col min="12" max="12" width="13.33203125" bestFit="1" customWidth="1"/>
    <col min="13" max="13" width="12.6640625" bestFit="1" customWidth="1"/>
  </cols>
  <sheetData>
    <row r="1" spans="1:13" x14ac:dyDescent="0.2">
      <c r="A1" t="s">
        <v>10</v>
      </c>
    </row>
    <row r="2" spans="1:13" x14ac:dyDescent="0.2">
      <c r="A2" t="s">
        <v>9</v>
      </c>
      <c r="B2" t="s">
        <v>8</v>
      </c>
    </row>
    <row r="3" spans="1:13" x14ac:dyDescent="0.2">
      <c r="A3" s="4" t="s">
        <v>1</v>
      </c>
      <c r="B3" s="4" t="s">
        <v>0</v>
      </c>
      <c r="C3" s="8" t="s">
        <v>11</v>
      </c>
      <c r="D3"/>
      <c r="E3" s="4" t="s">
        <v>18</v>
      </c>
      <c r="F3" s="4" t="s">
        <v>17</v>
      </c>
      <c r="G3" s="4" t="s">
        <v>16</v>
      </c>
      <c r="H3" s="4" t="s">
        <v>15</v>
      </c>
      <c r="I3" s="4" t="s">
        <v>14</v>
      </c>
      <c r="J3" s="4" t="s">
        <v>13</v>
      </c>
      <c r="K3" s="4" t="s">
        <v>12</v>
      </c>
      <c r="M3" s="4"/>
    </row>
    <row r="4" spans="1:13" x14ac:dyDescent="0.2">
      <c r="C4" s="9"/>
      <c r="D4" s="2" t="s">
        <v>5</v>
      </c>
      <c r="E4" s="5" t="e">
        <f t="array" ref="E4:K4">LINEST(B5:B13,A5:A13^{1,2,3,4,5,6})</f>
        <v>#VALUE!</v>
      </c>
      <c r="F4" s="5" t="e">
        <v>#VALUE!</v>
      </c>
      <c r="G4" s="5" t="e">
        <v>#VALUE!</v>
      </c>
      <c r="H4" s="5" t="e">
        <v>#VALUE!</v>
      </c>
      <c r="I4" s="5" t="e">
        <v>#VALUE!</v>
      </c>
      <c r="J4" s="5" t="e">
        <v>#VALUE!</v>
      </c>
      <c r="K4" s="5" t="e">
        <v>#VALUE!</v>
      </c>
      <c r="L4" t="s">
        <v>7</v>
      </c>
      <c r="M4" s="1"/>
    </row>
    <row r="5" spans="1:13" x14ac:dyDescent="0.2">
      <c r="A5">
        <v>0</v>
      </c>
      <c r="B5">
        <v>0</v>
      </c>
      <c r="C5" s="9">
        <v>0</v>
      </c>
      <c r="D5"/>
      <c r="E5" s="3" t="e">
        <f t="array" ref="E5:K5">LINEST(B5:B13,A5:A13^{1,2,3,4,5,6})</f>
        <v>#VALUE!</v>
      </c>
      <c r="F5" s="3" t="e">
        <v>#VALUE!</v>
      </c>
      <c r="G5" s="3" t="e">
        <v>#VALUE!</v>
      </c>
      <c r="H5" s="3" t="e">
        <v>#VALUE!</v>
      </c>
      <c r="I5" s="3" t="e">
        <v>#VALUE!</v>
      </c>
      <c r="J5" s="3" t="e">
        <v>#VALUE!</v>
      </c>
      <c r="K5" s="3" t="e">
        <v>#VALUE!</v>
      </c>
      <c r="L5" t="s">
        <v>6</v>
      </c>
    </row>
    <row r="6" spans="1:13" x14ac:dyDescent="0.2">
      <c r="A6" t="s">
        <v>106</v>
      </c>
      <c r="B6">
        <v>1156</v>
      </c>
      <c r="C6" s="9" t="e">
        <f>$E$4*A6^6+$F$4*A6^5+$G$4*A6^4+$H$4*A6^3+$I$4*A6^2+$J$4*A6+$K$4</f>
        <v>#VALUE!</v>
      </c>
      <c r="D6" s="2" t="s">
        <v>4</v>
      </c>
      <c r="E6" s="3" t="e">
        <f t="array" ref="E6">INDEX(LINEST(B5:B13,A5:A13^{1,2,3,4,5,6},TRUE,TRUE),3,1)</f>
        <v>#VALUE!</v>
      </c>
      <c r="K6" s="3"/>
    </row>
    <row r="7" spans="1:13" x14ac:dyDescent="0.2">
      <c r="A7" t="s">
        <v>107</v>
      </c>
      <c r="B7">
        <v>1271</v>
      </c>
      <c r="C7" s="9" t="e">
        <f t="shared" ref="C7:C13" si="0">$E$4*A7^6+$F$4*A7^5+$G$4*A7^4+$H$4*A7^3+$I$4*A7^2+$J$4*A7+$K$4</f>
        <v>#VALUE!</v>
      </c>
      <c r="D7"/>
      <c r="K7" s="3"/>
    </row>
    <row r="8" spans="1:13" x14ac:dyDescent="0.2">
      <c r="A8" t="s">
        <v>108</v>
      </c>
      <c r="B8">
        <v>1390</v>
      </c>
      <c r="C8" s="9" t="e">
        <f t="shared" si="0"/>
        <v>#VALUE!</v>
      </c>
      <c r="D8"/>
      <c r="E8" s="6" t="str">
        <f>K3</f>
        <v>C0</v>
      </c>
      <c r="F8" s="6" t="str">
        <f>J3</f>
        <v>C1</v>
      </c>
      <c r="G8" s="6" t="str">
        <f>I3</f>
        <v>C2</v>
      </c>
      <c r="H8" s="6" t="str">
        <f>H3</f>
        <v>C3</v>
      </c>
      <c r="I8" s="6" t="str">
        <f>G3</f>
        <v>C4</v>
      </c>
      <c r="J8" s="6" t="str">
        <f>F3</f>
        <v>C5</v>
      </c>
      <c r="K8" s="6" t="str">
        <f>E3</f>
        <v>C6</v>
      </c>
    </row>
    <row r="9" spans="1:13" x14ac:dyDescent="0.2">
      <c r="A9" t="s">
        <v>109</v>
      </c>
      <c r="B9">
        <v>1512</v>
      </c>
      <c r="C9" s="9" t="e">
        <f t="shared" si="0"/>
        <v>#VALUE!</v>
      </c>
      <c r="D9" s="2" t="s">
        <v>5</v>
      </c>
      <c r="E9" s="5" t="e">
        <f>K4</f>
        <v>#VALUE!</v>
      </c>
      <c r="F9" s="5" t="e">
        <f>J4</f>
        <v>#VALUE!</v>
      </c>
      <c r="G9" s="5" t="e">
        <f>I4</f>
        <v>#VALUE!</v>
      </c>
      <c r="H9" s="5" t="e">
        <f>H4</f>
        <v>#VALUE!</v>
      </c>
      <c r="I9" s="5" t="e">
        <f>G4</f>
        <v>#VALUE!</v>
      </c>
      <c r="J9" s="5" t="e">
        <f>F4</f>
        <v>#VALUE!</v>
      </c>
      <c r="K9" s="5" t="e">
        <f>E4</f>
        <v>#VALUE!</v>
      </c>
      <c r="L9" t="s">
        <v>7</v>
      </c>
    </row>
    <row r="10" spans="1:13" x14ac:dyDescent="0.2">
      <c r="A10" t="s">
        <v>110</v>
      </c>
      <c r="B10">
        <v>1637</v>
      </c>
      <c r="C10" s="9" t="e">
        <f t="shared" si="0"/>
        <v>#VALUE!</v>
      </c>
      <c r="E10" s="3" t="e">
        <f>K5</f>
        <v>#VALUE!</v>
      </c>
      <c r="F10" s="3" t="e">
        <f>J5</f>
        <v>#VALUE!</v>
      </c>
      <c r="G10" s="3" t="e">
        <f>I5</f>
        <v>#VALUE!</v>
      </c>
      <c r="H10" s="3" t="e">
        <f>H5</f>
        <v>#VALUE!</v>
      </c>
      <c r="I10" s="3" t="e">
        <f>G5</f>
        <v>#VALUE!</v>
      </c>
      <c r="J10" s="3" t="e">
        <f>F5</f>
        <v>#VALUE!</v>
      </c>
      <c r="K10" s="3" t="e">
        <f>E5</f>
        <v>#VALUE!</v>
      </c>
      <c r="L10" t="s">
        <v>6</v>
      </c>
    </row>
    <row r="11" spans="1:13" x14ac:dyDescent="0.2">
      <c r="A11" t="s">
        <v>111</v>
      </c>
      <c r="B11">
        <v>1767</v>
      </c>
      <c r="C11" s="9" t="e">
        <f t="shared" si="0"/>
        <v>#VALUE!</v>
      </c>
    </row>
    <row r="12" spans="1:13" x14ac:dyDescent="0.2">
      <c r="A12" t="s">
        <v>112</v>
      </c>
      <c r="B12">
        <v>1900</v>
      </c>
      <c r="C12" s="9" t="e">
        <f t="shared" si="0"/>
        <v>#VALUE!</v>
      </c>
    </row>
    <row r="13" spans="1:13" x14ac:dyDescent="0.2">
      <c r="A13" t="s">
        <v>113</v>
      </c>
      <c r="B13">
        <v>2037</v>
      </c>
      <c r="C13" s="10" t="e">
        <f t="shared" si="0"/>
        <v>#VALUE!</v>
      </c>
    </row>
    <row r="14" spans="1:13" x14ac:dyDescent="0.2">
      <c r="A14">
        <v>1009</v>
      </c>
      <c r="B14">
        <v>2179</v>
      </c>
    </row>
    <row r="15" spans="1:13" x14ac:dyDescent="0.2">
      <c r="A15">
        <v>1025</v>
      </c>
      <c r="B15">
        <v>2325</v>
      </c>
    </row>
    <row r="16" spans="1:13" x14ac:dyDescent="0.2">
      <c r="A16">
        <v>1042</v>
      </c>
      <c r="B16">
        <v>2476</v>
      </c>
    </row>
    <row r="17" spans="1:2" x14ac:dyDescent="0.2">
      <c r="A17">
        <v>1058</v>
      </c>
      <c r="B17">
        <v>2631</v>
      </c>
    </row>
    <row r="18" spans="1:2" x14ac:dyDescent="0.2">
      <c r="A18">
        <v>1074</v>
      </c>
      <c r="B18">
        <v>2792</v>
      </c>
    </row>
    <row r="19" spans="1:2" x14ac:dyDescent="0.2">
      <c r="A19">
        <v>1090</v>
      </c>
      <c r="B19">
        <v>2958</v>
      </c>
    </row>
    <row r="20" spans="1:2" x14ac:dyDescent="0.2">
      <c r="A20">
        <v>1106</v>
      </c>
      <c r="B20">
        <v>3130</v>
      </c>
    </row>
    <row r="21" spans="1:2" x14ac:dyDescent="0.2">
      <c r="A21">
        <v>1122</v>
      </c>
      <c r="B21">
        <v>3307</v>
      </c>
    </row>
    <row r="22" spans="1:2" x14ac:dyDescent="0.2">
      <c r="A22">
        <v>1139</v>
      </c>
      <c r="B22">
        <v>3490</v>
      </c>
    </row>
    <row r="23" spans="1:2" x14ac:dyDescent="0.2">
      <c r="A23">
        <v>1155</v>
      </c>
      <c r="B23">
        <v>3678</v>
      </c>
    </row>
    <row r="24" spans="1:2" x14ac:dyDescent="0.2">
      <c r="A24">
        <v>1171</v>
      </c>
      <c r="B24">
        <v>3873</v>
      </c>
    </row>
    <row r="25" spans="1:2" x14ac:dyDescent="0.2">
      <c r="A25">
        <v>1187</v>
      </c>
      <c r="B25">
        <v>4075</v>
      </c>
    </row>
    <row r="26" spans="1:2" x14ac:dyDescent="0.2">
      <c r="A26">
        <v>1203</v>
      </c>
      <c r="B26">
        <v>4283</v>
      </c>
    </row>
    <row r="27" spans="1:2" x14ac:dyDescent="0.2">
      <c r="A27">
        <v>1219</v>
      </c>
      <c r="B27">
        <v>4498</v>
      </c>
    </row>
    <row r="28" spans="1:2" x14ac:dyDescent="0.2">
      <c r="A28">
        <v>1235</v>
      </c>
      <c r="B28">
        <v>4720</v>
      </c>
    </row>
    <row r="29" spans="1:2" x14ac:dyDescent="0.2">
      <c r="A29">
        <v>1252</v>
      </c>
      <c r="B29">
        <v>4948</v>
      </c>
    </row>
    <row r="30" spans="1:2" x14ac:dyDescent="0.2">
      <c r="A30">
        <v>1268</v>
      </c>
      <c r="B30">
        <v>5185</v>
      </c>
    </row>
    <row r="31" spans="1:2" x14ac:dyDescent="0.2">
      <c r="A31">
        <v>1284</v>
      </c>
      <c r="B31">
        <v>5428</v>
      </c>
    </row>
    <row r="32" spans="1:2" x14ac:dyDescent="0.2">
      <c r="A32">
        <v>1300</v>
      </c>
      <c r="B32">
        <v>5680</v>
      </c>
    </row>
    <row r="33" spans="1:5" x14ac:dyDescent="0.2">
      <c r="A33">
        <v>1316</v>
      </c>
      <c r="B33">
        <v>5939</v>
      </c>
    </row>
    <row r="34" spans="1:5" x14ac:dyDescent="0.2">
      <c r="A34">
        <v>1332</v>
      </c>
      <c r="B34">
        <v>6207</v>
      </c>
    </row>
    <row r="35" spans="1:5" x14ac:dyDescent="0.2">
      <c r="A35">
        <v>1349</v>
      </c>
      <c r="B35">
        <v>6483</v>
      </c>
    </row>
    <row r="36" spans="1:5" x14ac:dyDescent="0.2">
      <c r="A36">
        <v>1365</v>
      </c>
      <c r="B36">
        <v>6767</v>
      </c>
    </row>
    <row r="37" spans="1:5" x14ac:dyDescent="0.2">
      <c r="A37">
        <v>1381</v>
      </c>
      <c r="B37">
        <v>7060</v>
      </c>
    </row>
    <row r="38" spans="1:5" x14ac:dyDescent="0.2">
      <c r="A38">
        <v>1397</v>
      </c>
      <c r="B38">
        <v>7361</v>
      </c>
    </row>
    <row r="39" spans="1:5" x14ac:dyDescent="0.2">
      <c r="A39">
        <v>1413</v>
      </c>
      <c r="B39">
        <v>7672</v>
      </c>
    </row>
    <row r="40" spans="1:5" x14ac:dyDescent="0.2">
      <c r="A40">
        <v>1429</v>
      </c>
      <c r="B40">
        <v>7992</v>
      </c>
    </row>
    <row r="41" spans="1:5" x14ac:dyDescent="0.2">
      <c r="A41">
        <v>1445</v>
      </c>
      <c r="B41">
        <v>8322</v>
      </c>
    </row>
    <row r="42" spans="1:5" x14ac:dyDescent="0.2">
      <c r="A42">
        <v>1462</v>
      </c>
      <c r="B42">
        <v>8661</v>
      </c>
    </row>
    <row r="43" spans="1:5" x14ac:dyDescent="0.2">
      <c r="A43">
        <v>1478</v>
      </c>
      <c r="B43">
        <v>9009</v>
      </c>
    </row>
    <row r="44" spans="1:5" x14ac:dyDescent="0.2">
      <c r="A44">
        <v>1494</v>
      </c>
      <c r="B44">
        <v>9368</v>
      </c>
    </row>
    <row r="45" spans="1:5" x14ac:dyDescent="0.2">
      <c r="A45">
        <v>1510</v>
      </c>
      <c r="B45">
        <v>9737</v>
      </c>
    </row>
    <row r="46" spans="1:5" x14ac:dyDescent="0.2">
      <c r="A46">
        <v>1526</v>
      </c>
      <c r="B46">
        <v>10117</v>
      </c>
      <c r="E46" s="7" t="s">
        <v>19</v>
      </c>
    </row>
    <row r="47" spans="1:5" x14ac:dyDescent="0.2">
      <c r="A47">
        <v>1542</v>
      </c>
      <c r="B47">
        <v>10506</v>
      </c>
    </row>
    <row r="48" spans="1:5" x14ac:dyDescent="0.2">
      <c r="A48">
        <v>1559</v>
      </c>
      <c r="B48">
        <v>10907</v>
      </c>
    </row>
    <row r="49" spans="1:6" x14ac:dyDescent="0.2">
      <c r="A49">
        <v>1575</v>
      </c>
      <c r="B49">
        <v>11319</v>
      </c>
    </row>
    <row r="50" spans="1:6" x14ac:dyDescent="0.2">
      <c r="A50">
        <v>1591</v>
      </c>
      <c r="B50">
        <v>11741</v>
      </c>
      <c r="E50" s="6" t="str">
        <f>E8</f>
        <v>C0</v>
      </c>
      <c r="F50" s="3" t="e">
        <f>E10</f>
        <v>#VALUE!</v>
      </c>
    </row>
    <row r="51" spans="1:6" x14ac:dyDescent="0.2">
      <c r="A51">
        <v>1607</v>
      </c>
      <c r="B51">
        <v>12176</v>
      </c>
      <c r="E51" s="6" t="str">
        <f>F8</f>
        <v>C1</v>
      </c>
      <c r="F51" s="3" t="e">
        <f>F10</f>
        <v>#VALUE!</v>
      </c>
    </row>
    <row r="52" spans="1:6" x14ac:dyDescent="0.2">
      <c r="A52">
        <v>1623</v>
      </c>
      <c r="B52">
        <v>12621</v>
      </c>
      <c r="E52" s="6" t="str">
        <f>G8</f>
        <v>C2</v>
      </c>
      <c r="F52" s="3" t="e">
        <f>G10</f>
        <v>#VALUE!</v>
      </c>
    </row>
    <row r="53" spans="1:6" x14ac:dyDescent="0.2">
      <c r="A53">
        <v>1639</v>
      </c>
      <c r="B53">
        <v>13078</v>
      </c>
      <c r="E53" s="6" t="str">
        <f>H8</f>
        <v>C3</v>
      </c>
      <c r="F53" s="3" t="e">
        <f>H10</f>
        <v>#VALUE!</v>
      </c>
    </row>
    <row r="54" spans="1:6" x14ac:dyDescent="0.2">
      <c r="A54">
        <v>1656</v>
      </c>
      <c r="B54">
        <v>13548</v>
      </c>
      <c r="E54" s="6" t="str">
        <f>I8</f>
        <v>C4</v>
      </c>
      <c r="F54" s="3" t="e">
        <f>I10</f>
        <v>#VALUE!</v>
      </c>
    </row>
    <row r="55" spans="1:6" x14ac:dyDescent="0.2">
      <c r="A55">
        <v>1672</v>
      </c>
      <c r="B55">
        <v>14029</v>
      </c>
      <c r="E55" s="6" t="str">
        <f>J8</f>
        <v>C5</v>
      </c>
      <c r="F55" s="3" t="e">
        <f>J10</f>
        <v>#VALUE!</v>
      </c>
    </row>
    <row r="56" spans="1:6" x14ac:dyDescent="0.2">
      <c r="A56">
        <v>1688</v>
      </c>
      <c r="B56">
        <v>14523</v>
      </c>
      <c r="E56" s="6" t="str">
        <f>K8</f>
        <v>C6</v>
      </c>
      <c r="F56" s="3" t="e">
        <f>K10</f>
        <v>#VALUE!</v>
      </c>
    </row>
    <row r="57" spans="1:6" x14ac:dyDescent="0.2">
      <c r="A57">
        <v>1704</v>
      </c>
      <c r="B57">
        <v>15029</v>
      </c>
    </row>
    <row r="58" spans="1:6" x14ac:dyDescent="0.2">
      <c r="A58">
        <v>1720</v>
      </c>
      <c r="B58">
        <v>15547</v>
      </c>
    </row>
    <row r="59" spans="1:6" x14ac:dyDescent="0.2">
      <c r="A59">
        <v>1736</v>
      </c>
      <c r="B59">
        <v>16079</v>
      </c>
    </row>
    <row r="60" spans="1:6" x14ac:dyDescent="0.2">
      <c r="A60">
        <v>1752</v>
      </c>
      <c r="B60">
        <v>16624</v>
      </c>
    </row>
    <row r="61" spans="1:6" x14ac:dyDescent="0.2">
      <c r="A61">
        <v>1769</v>
      </c>
      <c r="B61">
        <v>17181</v>
      </c>
    </row>
    <row r="62" spans="1:6" x14ac:dyDescent="0.2">
      <c r="A62">
        <v>1785</v>
      </c>
      <c r="B62">
        <v>17753</v>
      </c>
    </row>
    <row r="63" spans="1:6" x14ac:dyDescent="0.2">
      <c r="A63">
        <v>1801</v>
      </c>
      <c r="B63">
        <v>18338</v>
      </c>
    </row>
    <row r="64" spans="1:6" x14ac:dyDescent="0.2">
      <c r="A64">
        <v>1817</v>
      </c>
      <c r="B64">
        <v>18937</v>
      </c>
    </row>
    <row r="65" spans="1:2" x14ac:dyDescent="0.2">
      <c r="A65">
        <v>1833</v>
      </c>
      <c r="B65">
        <v>19549</v>
      </c>
    </row>
    <row r="66" spans="1:2" x14ac:dyDescent="0.2">
      <c r="A66">
        <v>1849</v>
      </c>
      <c r="B66">
        <v>20176</v>
      </c>
    </row>
    <row r="67" spans="1:2" x14ac:dyDescent="0.2">
      <c r="A67">
        <v>1866</v>
      </c>
      <c r="B67">
        <v>20818</v>
      </c>
    </row>
    <row r="68" spans="1:2" x14ac:dyDescent="0.2">
      <c r="A68">
        <v>1882</v>
      </c>
      <c r="B68">
        <v>21474</v>
      </c>
    </row>
    <row r="69" spans="1:2" x14ac:dyDescent="0.2">
      <c r="A69">
        <v>1898</v>
      </c>
      <c r="B69">
        <v>22145</v>
      </c>
    </row>
    <row r="70" spans="1:2" x14ac:dyDescent="0.2">
      <c r="A70">
        <v>1914</v>
      </c>
      <c r="B70">
        <v>22831</v>
      </c>
    </row>
    <row r="71" spans="1:2" x14ac:dyDescent="0.2">
      <c r="A71">
        <v>1930</v>
      </c>
      <c r="B71">
        <v>23532</v>
      </c>
    </row>
    <row r="72" spans="1:2" x14ac:dyDescent="0.2">
      <c r="A72">
        <v>1946</v>
      </c>
      <c r="B72">
        <v>24248</v>
      </c>
    </row>
    <row r="73" spans="1:2" x14ac:dyDescent="0.2">
      <c r="A73">
        <v>1963</v>
      </c>
      <c r="B73">
        <v>24980</v>
      </c>
    </row>
    <row r="74" spans="1:2" x14ac:dyDescent="0.2">
      <c r="A74">
        <v>1979</v>
      </c>
      <c r="B74">
        <v>25728</v>
      </c>
    </row>
    <row r="75" spans="1:2" x14ac:dyDescent="0.2">
      <c r="A75">
        <v>1995</v>
      </c>
      <c r="B75">
        <v>26492</v>
      </c>
    </row>
    <row r="76" spans="1:2" x14ac:dyDescent="0.2">
      <c r="A76">
        <v>2011</v>
      </c>
      <c r="B76">
        <v>27272</v>
      </c>
    </row>
    <row r="77" spans="1:2" x14ac:dyDescent="0.2">
      <c r="A77">
        <v>2027</v>
      </c>
      <c r="B77">
        <v>28068</v>
      </c>
    </row>
    <row r="78" spans="1:2" x14ac:dyDescent="0.2">
      <c r="A78">
        <v>2043</v>
      </c>
      <c r="B78">
        <v>28881</v>
      </c>
    </row>
    <row r="79" spans="1:2" x14ac:dyDescent="0.2">
      <c r="A79">
        <v>2059</v>
      </c>
      <c r="B79">
        <v>29711</v>
      </c>
    </row>
    <row r="80" spans="1:2" x14ac:dyDescent="0.2">
      <c r="A80">
        <v>2076</v>
      </c>
      <c r="B80">
        <v>30558</v>
      </c>
    </row>
    <row r="81" spans="1:2" x14ac:dyDescent="0.2">
      <c r="A81">
        <v>2092</v>
      </c>
      <c r="B81">
        <v>31421</v>
      </c>
    </row>
    <row r="82" spans="1:2" x14ac:dyDescent="0.2">
      <c r="A82">
        <v>2108</v>
      </c>
      <c r="B82">
        <v>32303</v>
      </c>
    </row>
    <row r="83" spans="1:2" x14ac:dyDescent="0.2">
      <c r="A83">
        <v>2124</v>
      </c>
      <c r="B83">
        <v>33201</v>
      </c>
    </row>
    <row r="84" spans="1:2" x14ac:dyDescent="0.2">
      <c r="A84">
        <v>2140</v>
      </c>
      <c r="B84">
        <v>34118</v>
      </c>
    </row>
    <row r="85" spans="1:2" x14ac:dyDescent="0.2">
      <c r="A85">
        <v>2156</v>
      </c>
      <c r="B85">
        <v>35052</v>
      </c>
    </row>
    <row r="86" spans="1:2" x14ac:dyDescent="0.2">
      <c r="A86">
        <v>2173</v>
      </c>
      <c r="B86">
        <v>36005</v>
      </c>
    </row>
    <row r="87" spans="1:2" x14ac:dyDescent="0.2">
      <c r="A87">
        <v>2189</v>
      </c>
      <c r="B87">
        <v>36976</v>
      </c>
    </row>
    <row r="88" spans="1:2" x14ac:dyDescent="0.2">
      <c r="A88">
        <v>2205</v>
      </c>
      <c r="B88">
        <v>37966</v>
      </c>
    </row>
    <row r="89" spans="1:2" x14ac:dyDescent="0.2">
      <c r="A89">
        <v>2221</v>
      </c>
      <c r="B89">
        <v>38974</v>
      </c>
    </row>
    <row r="90" spans="1:2" x14ac:dyDescent="0.2">
      <c r="A90">
        <v>2237</v>
      </c>
      <c r="B90">
        <v>40001</v>
      </c>
    </row>
    <row r="91" spans="1:2" x14ac:dyDescent="0.2">
      <c r="A91">
        <v>2253</v>
      </c>
      <c r="B91">
        <v>41048</v>
      </c>
    </row>
    <row r="92" spans="1:2" x14ac:dyDescent="0.2">
      <c r="A92">
        <v>2269</v>
      </c>
      <c r="B92">
        <v>42114</v>
      </c>
    </row>
    <row r="93" spans="1:2" x14ac:dyDescent="0.2">
      <c r="A93">
        <v>2286</v>
      </c>
      <c r="B93">
        <v>43199</v>
      </c>
    </row>
    <row r="94" spans="1:2" x14ac:dyDescent="0.2">
      <c r="A94">
        <v>2302</v>
      </c>
      <c r="B94">
        <v>44304</v>
      </c>
    </row>
    <row r="95" spans="1:2" x14ac:dyDescent="0.2">
      <c r="A95">
        <v>2318</v>
      </c>
      <c r="B95">
        <v>45430</v>
      </c>
    </row>
    <row r="96" spans="1:2" x14ac:dyDescent="0.2">
      <c r="A96">
        <v>2334</v>
      </c>
      <c r="B96">
        <v>46575</v>
      </c>
    </row>
    <row r="97" spans="1:2" x14ac:dyDescent="0.2">
      <c r="A97">
        <v>2350</v>
      </c>
      <c r="B97">
        <v>47741</v>
      </c>
    </row>
    <row r="98" spans="1:2" x14ac:dyDescent="0.2">
      <c r="A98">
        <v>2366</v>
      </c>
      <c r="B98">
        <v>48927</v>
      </c>
    </row>
    <row r="99" spans="1:2" x14ac:dyDescent="0.2">
      <c r="A99">
        <v>2383</v>
      </c>
      <c r="B99">
        <v>50134</v>
      </c>
    </row>
    <row r="100" spans="1:2" x14ac:dyDescent="0.2">
      <c r="A100">
        <v>2399</v>
      </c>
      <c r="B100">
        <v>51363</v>
      </c>
    </row>
    <row r="101" spans="1:2" x14ac:dyDescent="0.2">
      <c r="A101">
        <v>2415</v>
      </c>
      <c r="B101">
        <v>52612</v>
      </c>
    </row>
    <row r="102" spans="1:2" x14ac:dyDescent="0.2">
      <c r="A102">
        <v>2431</v>
      </c>
      <c r="B102">
        <v>53883</v>
      </c>
    </row>
    <row r="103" spans="1:2" x14ac:dyDescent="0.2">
      <c r="A103">
        <v>2447</v>
      </c>
      <c r="B103">
        <v>55175</v>
      </c>
    </row>
    <row r="104" spans="1:2" x14ac:dyDescent="0.2">
      <c r="A104">
        <v>2463</v>
      </c>
      <c r="B104">
        <v>56490</v>
      </c>
    </row>
    <row r="105" spans="1:2" x14ac:dyDescent="0.2">
      <c r="A105">
        <v>2480</v>
      </c>
      <c r="B105">
        <v>57826</v>
      </c>
    </row>
    <row r="106" spans="1:2" x14ac:dyDescent="0.2">
      <c r="A106">
        <v>2496</v>
      </c>
      <c r="B106">
        <v>59185</v>
      </c>
    </row>
    <row r="107" spans="1:2" x14ac:dyDescent="0.2">
      <c r="A107">
        <v>2512</v>
      </c>
      <c r="B107">
        <v>60566</v>
      </c>
    </row>
    <row r="108" spans="1:2" x14ac:dyDescent="0.2">
      <c r="A108">
        <v>2528</v>
      </c>
      <c r="B108">
        <v>61969</v>
      </c>
    </row>
    <row r="109" spans="1:2" x14ac:dyDescent="0.2">
      <c r="A109">
        <v>2544</v>
      </c>
      <c r="B109">
        <v>63396</v>
      </c>
    </row>
    <row r="110" spans="1:2" x14ac:dyDescent="0.2">
      <c r="A110">
        <v>2560</v>
      </c>
      <c r="B110">
        <v>64846</v>
      </c>
    </row>
    <row r="111" spans="1:2" x14ac:dyDescent="0.2">
      <c r="A111">
        <v>2576</v>
      </c>
      <c r="B111">
        <v>66319</v>
      </c>
    </row>
    <row r="112" spans="1:2" x14ac:dyDescent="0.2">
      <c r="A112">
        <v>2593</v>
      </c>
      <c r="B112">
        <v>67815</v>
      </c>
    </row>
    <row r="113" spans="1:2" x14ac:dyDescent="0.2">
      <c r="A113">
        <v>2609</v>
      </c>
      <c r="B113">
        <v>69336</v>
      </c>
    </row>
    <row r="114" spans="1:2" x14ac:dyDescent="0.2">
      <c r="A114">
        <v>2625</v>
      </c>
      <c r="B114">
        <v>70880</v>
      </c>
    </row>
    <row r="115" spans="1:2" x14ac:dyDescent="0.2">
      <c r="A115">
        <v>2641</v>
      </c>
      <c r="B115">
        <v>72448</v>
      </c>
    </row>
    <row r="116" spans="1:2" x14ac:dyDescent="0.2">
      <c r="A116">
        <v>2657</v>
      </c>
      <c r="B116">
        <v>74041</v>
      </c>
    </row>
    <row r="117" spans="1:2" x14ac:dyDescent="0.2">
      <c r="A117">
        <v>2673</v>
      </c>
      <c r="B117">
        <v>75658</v>
      </c>
    </row>
    <row r="118" spans="1:2" x14ac:dyDescent="0.2">
      <c r="A118">
        <v>2690</v>
      </c>
      <c r="B118">
        <v>77300</v>
      </c>
    </row>
    <row r="119" spans="1:2" x14ac:dyDescent="0.2">
      <c r="A119">
        <v>2706</v>
      </c>
      <c r="B119">
        <v>78967</v>
      </c>
    </row>
    <row r="120" spans="1:2" x14ac:dyDescent="0.2">
      <c r="A120">
        <v>2722</v>
      </c>
      <c r="B120">
        <v>80660</v>
      </c>
    </row>
    <row r="121" spans="1:2" x14ac:dyDescent="0.2">
      <c r="A121">
        <v>2738</v>
      </c>
      <c r="B121">
        <v>82377</v>
      </c>
    </row>
    <row r="122" spans="1:2" x14ac:dyDescent="0.2">
      <c r="A122">
        <v>2754</v>
      </c>
      <c r="B122">
        <v>84121</v>
      </c>
    </row>
    <row r="123" spans="1:2" x14ac:dyDescent="0.2">
      <c r="A123">
        <v>2770</v>
      </c>
      <c r="B123">
        <v>85890</v>
      </c>
    </row>
    <row r="124" spans="1:2" x14ac:dyDescent="0.2">
      <c r="A124">
        <v>2787</v>
      </c>
      <c r="B124">
        <v>87685</v>
      </c>
    </row>
    <row r="125" spans="1:2" x14ac:dyDescent="0.2">
      <c r="A125">
        <v>2803</v>
      </c>
      <c r="B125">
        <v>89507</v>
      </c>
    </row>
    <row r="126" spans="1:2" x14ac:dyDescent="0.2">
      <c r="A126">
        <v>2819</v>
      </c>
      <c r="B126">
        <v>91355</v>
      </c>
    </row>
    <row r="127" spans="1:2" x14ac:dyDescent="0.2">
      <c r="A127">
        <v>2835</v>
      </c>
      <c r="B127">
        <v>93230</v>
      </c>
    </row>
    <row r="128" spans="1:2" x14ac:dyDescent="0.2">
      <c r="A128">
        <v>2851</v>
      </c>
      <c r="B128">
        <v>95132</v>
      </c>
    </row>
    <row r="129" spans="1:2" x14ac:dyDescent="0.2">
      <c r="A129">
        <v>2867</v>
      </c>
      <c r="B129">
        <v>97061</v>
      </c>
    </row>
    <row r="130" spans="1:2" x14ac:dyDescent="0.2">
      <c r="A130">
        <v>2883</v>
      </c>
      <c r="B130">
        <v>99018</v>
      </c>
    </row>
    <row r="131" spans="1:2" x14ac:dyDescent="0.2">
      <c r="A131">
        <v>2900</v>
      </c>
      <c r="B131">
        <v>101002</v>
      </c>
    </row>
    <row r="132" spans="1:2" x14ac:dyDescent="0.2">
      <c r="A132">
        <v>2916</v>
      </c>
      <c r="B132">
        <v>103014</v>
      </c>
    </row>
    <row r="133" spans="1:2" x14ac:dyDescent="0.2">
      <c r="A133">
        <v>2932</v>
      </c>
      <c r="B133">
        <v>105054</v>
      </c>
    </row>
    <row r="134" spans="1:2" x14ac:dyDescent="0.2">
      <c r="A134">
        <v>2948</v>
      </c>
      <c r="B134">
        <v>107122</v>
      </c>
    </row>
    <row r="135" spans="1:2" x14ac:dyDescent="0.2">
      <c r="A135">
        <v>2964</v>
      </c>
      <c r="B135">
        <v>109219</v>
      </c>
    </row>
    <row r="136" spans="1:2" x14ac:dyDescent="0.2">
      <c r="A136">
        <v>2980</v>
      </c>
      <c r="B136">
        <v>111345</v>
      </c>
    </row>
    <row r="137" spans="1:2" x14ac:dyDescent="0.2">
      <c r="A137">
        <v>2997</v>
      </c>
      <c r="B137">
        <v>113499</v>
      </c>
    </row>
    <row r="138" spans="1:2" x14ac:dyDescent="0.2">
      <c r="A138">
        <v>3013</v>
      </c>
      <c r="B138">
        <v>115683</v>
      </c>
    </row>
    <row r="139" spans="1:2" x14ac:dyDescent="0.2">
      <c r="A139">
        <v>3029</v>
      </c>
      <c r="B139">
        <v>117896</v>
      </c>
    </row>
    <row r="140" spans="1:2" x14ac:dyDescent="0.2">
      <c r="A140">
        <v>3045</v>
      </c>
      <c r="B140">
        <v>120139</v>
      </c>
    </row>
    <row r="141" spans="1:2" x14ac:dyDescent="0.2">
      <c r="A141">
        <v>3061</v>
      </c>
      <c r="B141">
        <v>122412</v>
      </c>
    </row>
    <row r="142" spans="1:2" x14ac:dyDescent="0.2">
      <c r="A142">
        <v>3077</v>
      </c>
      <c r="B142">
        <v>124715</v>
      </c>
    </row>
    <row r="143" spans="1:2" x14ac:dyDescent="0.2">
      <c r="A143">
        <v>3093</v>
      </c>
      <c r="B143">
        <v>127048</v>
      </c>
    </row>
    <row r="144" spans="1:2" x14ac:dyDescent="0.2">
      <c r="A144">
        <v>3110</v>
      </c>
      <c r="B144">
        <v>129987</v>
      </c>
    </row>
    <row r="145" spans="1:2" x14ac:dyDescent="0.2">
      <c r="A145">
        <v>3126</v>
      </c>
      <c r="B145">
        <v>131806</v>
      </c>
    </row>
    <row r="146" spans="1:2" x14ac:dyDescent="0.2">
      <c r="A146">
        <v>3142</v>
      </c>
      <c r="B146">
        <v>134232</v>
      </c>
    </row>
    <row r="147" spans="1:2" x14ac:dyDescent="0.2">
      <c r="A147">
        <v>3158</v>
      </c>
      <c r="B147">
        <v>136689</v>
      </c>
    </row>
    <row r="148" spans="1:2" x14ac:dyDescent="0.2">
      <c r="A148">
        <v>3174</v>
      </c>
      <c r="B148">
        <v>139177</v>
      </c>
    </row>
    <row r="149" spans="1:2" x14ac:dyDescent="0.2">
      <c r="A149">
        <v>3190</v>
      </c>
      <c r="B149">
        <v>141697</v>
      </c>
    </row>
    <row r="150" spans="1:2" x14ac:dyDescent="0.2">
      <c r="A150">
        <v>3207</v>
      </c>
      <c r="B150">
        <v>144250</v>
      </c>
    </row>
    <row r="151" spans="1:2" x14ac:dyDescent="0.2">
      <c r="A151">
        <v>3223</v>
      </c>
      <c r="B151">
        <v>146834</v>
      </c>
    </row>
    <row r="152" spans="1:2" x14ac:dyDescent="0.2">
      <c r="A152">
        <v>3239</v>
      </c>
      <c r="B152">
        <v>149451</v>
      </c>
    </row>
    <row r="153" spans="1:2" x14ac:dyDescent="0.2">
      <c r="A153">
        <v>3255</v>
      </c>
      <c r="B153">
        <v>152100</v>
      </c>
    </row>
    <row r="154" spans="1:2" x14ac:dyDescent="0.2">
      <c r="A154">
        <v>3271</v>
      </c>
      <c r="B154">
        <v>154782</v>
      </c>
    </row>
    <row r="155" spans="1:2" x14ac:dyDescent="0.2">
      <c r="A155">
        <v>3287</v>
      </c>
      <c r="B155">
        <v>157498</v>
      </c>
    </row>
    <row r="156" spans="1:2" x14ac:dyDescent="0.2">
      <c r="A156">
        <v>3304</v>
      </c>
      <c r="B156">
        <v>160247</v>
      </c>
    </row>
    <row r="157" spans="1:2" x14ac:dyDescent="0.2">
      <c r="A157">
        <v>3320</v>
      </c>
      <c r="B157">
        <v>163029</v>
      </c>
    </row>
    <row r="158" spans="1:2" x14ac:dyDescent="0.2">
      <c r="A158">
        <v>3336</v>
      </c>
      <c r="B158">
        <v>165845</v>
      </c>
    </row>
    <row r="159" spans="1:2" x14ac:dyDescent="0.2">
      <c r="A159">
        <v>3352</v>
      </c>
      <c r="B159">
        <v>168696</v>
      </c>
    </row>
    <row r="160" spans="1:2" x14ac:dyDescent="0.2">
      <c r="A160">
        <v>3368</v>
      </c>
      <c r="B160">
        <v>171580</v>
      </c>
    </row>
    <row r="161" spans="1:2" x14ac:dyDescent="0.2">
      <c r="A161">
        <v>3384</v>
      </c>
      <c r="B161">
        <v>174500</v>
      </c>
    </row>
    <row r="162" spans="1:2" x14ac:dyDescent="0.2">
      <c r="A162">
        <v>3400</v>
      </c>
      <c r="B162">
        <v>177454</v>
      </c>
    </row>
    <row r="163" spans="1:2" x14ac:dyDescent="0.2">
      <c r="A163">
        <v>3417</v>
      </c>
      <c r="B163">
        <v>180443</v>
      </c>
    </row>
    <row r="164" spans="1:2" x14ac:dyDescent="0.2">
      <c r="A164">
        <v>3433</v>
      </c>
      <c r="B164">
        <v>183468</v>
      </c>
    </row>
    <row r="165" spans="1:2" x14ac:dyDescent="0.2">
      <c r="A165">
        <v>3449</v>
      </c>
      <c r="B165">
        <v>186528</v>
      </c>
    </row>
    <row r="166" spans="1:2" x14ac:dyDescent="0.2">
      <c r="A166">
        <v>3465</v>
      </c>
      <c r="B166">
        <v>189624</v>
      </c>
    </row>
    <row r="167" spans="1:2" x14ac:dyDescent="0.2">
      <c r="A167">
        <v>3481</v>
      </c>
      <c r="B167">
        <v>192756</v>
      </c>
    </row>
    <row r="168" spans="1:2" x14ac:dyDescent="0.2">
      <c r="A168">
        <v>3497</v>
      </c>
      <c r="B168">
        <v>195924</v>
      </c>
    </row>
    <row r="169" spans="1:2" x14ac:dyDescent="0.2">
      <c r="A169">
        <v>3514</v>
      </c>
      <c r="B169">
        <v>199129</v>
      </c>
    </row>
    <row r="170" spans="1:2" x14ac:dyDescent="0.2">
      <c r="A170">
        <v>3530</v>
      </c>
      <c r="B170">
        <v>202371</v>
      </c>
    </row>
    <row r="171" spans="1:2" x14ac:dyDescent="0.2">
      <c r="A171">
        <v>3546</v>
      </c>
      <c r="B171">
        <v>205650</v>
      </c>
    </row>
    <row r="172" spans="1:2" x14ac:dyDescent="0.2">
      <c r="A172">
        <v>3562</v>
      </c>
      <c r="B172">
        <v>208966</v>
      </c>
    </row>
    <row r="173" spans="1:2" x14ac:dyDescent="0.2">
      <c r="A173">
        <v>3578</v>
      </c>
      <c r="B173">
        <v>212319</v>
      </c>
    </row>
    <row r="174" spans="1:2" x14ac:dyDescent="0.2">
      <c r="A174">
        <v>3594</v>
      </c>
      <c r="B174">
        <v>215711</v>
      </c>
    </row>
    <row r="175" spans="1:2" x14ac:dyDescent="0.2">
      <c r="A175">
        <v>3611</v>
      </c>
      <c r="B175">
        <v>219140</v>
      </c>
    </row>
    <row r="176" spans="1:2" x14ac:dyDescent="0.2">
      <c r="A176">
        <v>3627</v>
      </c>
      <c r="B176">
        <v>222608</v>
      </c>
    </row>
    <row r="177" spans="1:2" x14ac:dyDescent="0.2">
      <c r="A177">
        <v>3643</v>
      </c>
      <c r="B177">
        <v>226115</v>
      </c>
    </row>
    <row r="178" spans="1:2" x14ac:dyDescent="0.2">
      <c r="A178">
        <v>3659</v>
      </c>
      <c r="B178">
        <v>229660</v>
      </c>
    </row>
    <row r="179" spans="1:2" x14ac:dyDescent="0.2">
      <c r="A179">
        <v>3675</v>
      </c>
      <c r="B179">
        <v>233244</v>
      </c>
    </row>
    <row r="180" spans="1:2" x14ac:dyDescent="0.2">
      <c r="A180">
        <v>3691</v>
      </c>
      <c r="B180">
        <v>236868</v>
      </c>
    </row>
    <row r="181" spans="1:2" x14ac:dyDescent="0.2">
      <c r="A181">
        <v>3707</v>
      </c>
      <c r="B181">
        <v>240531</v>
      </c>
    </row>
    <row r="182" spans="1:2" x14ac:dyDescent="0.2">
      <c r="A182">
        <v>3724</v>
      </c>
      <c r="B182">
        <v>244234</v>
      </c>
    </row>
    <row r="183" spans="1:2" x14ac:dyDescent="0.2">
      <c r="A183">
        <v>3740</v>
      </c>
      <c r="B183">
        <v>247977</v>
      </c>
    </row>
    <row r="184" spans="1:2" x14ac:dyDescent="0.2">
      <c r="A184">
        <v>3756</v>
      </c>
      <c r="B184">
        <v>251761</v>
      </c>
    </row>
    <row r="185" spans="1:2" x14ac:dyDescent="0.2">
      <c r="A185">
        <v>3772</v>
      </c>
      <c r="B185">
        <v>255585</v>
      </c>
    </row>
    <row r="186" spans="1:2" x14ac:dyDescent="0.2">
      <c r="A186">
        <v>3788</v>
      </c>
      <c r="B186">
        <v>259450</v>
      </c>
    </row>
    <row r="187" spans="1:2" x14ac:dyDescent="0.2">
      <c r="A187">
        <v>3804</v>
      </c>
      <c r="B187">
        <v>263357</v>
      </c>
    </row>
    <row r="188" spans="1:2" x14ac:dyDescent="0.2">
      <c r="A188">
        <v>3821</v>
      </c>
      <c r="B188">
        <v>267305</v>
      </c>
    </row>
    <row r="189" spans="1:2" x14ac:dyDescent="0.2">
      <c r="A189">
        <v>3837</v>
      </c>
      <c r="B189">
        <v>271294</v>
      </c>
    </row>
    <row r="190" spans="1:2" x14ac:dyDescent="0.2">
      <c r="A190">
        <v>3853</v>
      </c>
      <c r="B190">
        <v>275326</v>
      </c>
    </row>
    <row r="191" spans="1:2" x14ac:dyDescent="0.2">
      <c r="A191">
        <v>3869</v>
      </c>
      <c r="B191">
        <v>279399</v>
      </c>
    </row>
    <row r="192" spans="1:2" x14ac:dyDescent="0.2">
      <c r="A192">
        <v>3885</v>
      </c>
      <c r="B192">
        <v>283516</v>
      </c>
    </row>
    <row r="193" spans="1:2" x14ac:dyDescent="0.2">
      <c r="A193">
        <v>3901</v>
      </c>
      <c r="B193">
        <v>287675</v>
      </c>
    </row>
    <row r="194" spans="1:2" x14ac:dyDescent="0.2">
      <c r="A194">
        <v>3917</v>
      </c>
      <c r="B194">
        <v>291877</v>
      </c>
    </row>
    <row r="195" spans="1:2" x14ac:dyDescent="0.2">
      <c r="A195">
        <v>3934</v>
      </c>
      <c r="B195">
        <v>296122</v>
      </c>
    </row>
    <row r="196" spans="1:2" x14ac:dyDescent="0.2">
      <c r="A196">
        <v>3950</v>
      </c>
      <c r="B196">
        <v>300411</v>
      </c>
    </row>
    <row r="197" spans="1:2" x14ac:dyDescent="0.2">
      <c r="A197">
        <v>3966</v>
      </c>
      <c r="B197">
        <v>304744</v>
      </c>
    </row>
    <row r="198" spans="1:2" x14ac:dyDescent="0.2">
      <c r="A198">
        <v>3982</v>
      </c>
      <c r="B198">
        <v>309121</v>
      </c>
    </row>
    <row r="199" spans="1:2" x14ac:dyDescent="0.2">
      <c r="A199">
        <v>3998</v>
      </c>
      <c r="B199">
        <v>313543</v>
      </c>
    </row>
    <row r="200" spans="1:2" x14ac:dyDescent="0.2">
      <c r="A200">
        <v>4014</v>
      </c>
      <c r="B200">
        <v>318009</v>
      </c>
    </row>
    <row r="201" spans="1:2" x14ac:dyDescent="0.2">
      <c r="A201">
        <v>4031</v>
      </c>
      <c r="B201">
        <v>322520</v>
      </c>
    </row>
    <row r="202" spans="1:2" x14ac:dyDescent="0.2">
      <c r="A202">
        <v>4047</v>
      </c>
      <c r="B202">
        <v>327076</v>
      </c>
    </row>
    <row r="203" spans="1:2" x14ac:dyDescent="0.2">
      <c r="A203">
        <v>4063</v>
      </c>
      <c r="B203">
        <v>331678</v>
      </c>
    </row>
    <row r="204" spans="1:2" x14ac:dyDescent="0.2">
      <c r="A204">
        <v>4079</v>
      </c>
      <c r="B204">
        <v>336326</v>
      </c>
    </row>
    <row r="205" spans="1:2" x14ac:dyDescent="0.2">
      <c r="A205">
        <v>4095</v>
      </c>
      <c r="B205">
        <v>341020</v>
      </c>
    </row>
    <row r="206" spans="1:2" x14ac:dyDescent="0.2">
      <c r="A206">
        <v>4111</v>
      </c>
      <c r="B206">
        <v>345760</v>
      </c>
    </row>
    <row r="207" spans="1:2" x14ac:dyDescent="0.2">
      <c r="A207">
        <v>4128</v>
      </c>
      <c r="B207">
        <v>350547</v>
      </c>
    </row>
    <row r="208" spans="1:2" x14ac:dyDescent="0.2">
      <c r="A208">
        <v>4144</v>
      </c>
      <c r="B208">
        <v>355380</v>
      </c>
    </row>
    <row r="209" spans="1:2" x14ac:dyDescent="0.2">
      <c r="A209">
        <v>4160</v>
      </c>
      <c r="B209">
        <v>360261</v>
      </c>
    </row>
    <row r="210" spans="1:2" x14ac:dyDescent="0.2">
      <c r="A210">
        <v>4176</v>
      </c>
      <c r="B210">
        <v>365190</v>
      </c>
    </row>
    <row r="211" spans="1:2" x14ac:dyDescent="0.2">
      <c r="A211">
        <v>4192</v>
      </c>
      <c r="B211">
        <v>370166</v>
      </c>
    </row>
    <row r="212" spans="1:2" x14ac:dyDescent="0.2">
      <c r="A212">
        <v>4208</v>
      </c>
      <c r="B212">
        <v>375191</v>
      </c>
    </row>
    <row r="213" spans="1:2" x14ac:dyDescent="0.2">
      <c r="A213">
        <v>4224</v>
      </c>
      <c r="B213">
        <v>380263</v>
      </c>
    </row>
    <row r="214" spans="1:2" x14ac:dyDescent="0.2">
      <c r="A214">
        <v>4241</v>
      </c>
      <c r="B214">
        <v>385385</v>
      </c>
    </row>
    <row r="215" spans="1:2" x14ac:dyDescent="0.2">
      <c r="A215">
        <v>4257</v>
      </c>
      <c r="B215">
        <v>390555</v>
      </c>
    </row>
    <row r="216" spans="1:2" x14ac:dyDescent="0.2">
      <c r="A216">
        <v>4273</v>
      </c>
      <c r="B216">
        <v>395775</v>
      </c>
    </row>
    <row r="217" spans="1:2" x14ac:dyDescent="0.2">
      <c r="A217">
        <v>4289</v>
      </c>
      <c r="B217">
        <v>401044</v>
      </c>
    </row>
    <row r="218" spans="1:2" x14ac:dyDescent="0.2">
      <c r="A218">
        <v>4305</v>
      </c>
      <c r="B218">
        <v>406363</v>
      </c>
    </row>
    <row r="219" spans="1:2" x14ac:dyDescent="0.2">
      <c r="A219">
        <v>4321</v>
      </c>
      <c r="B219">
        <v>411733</v>
      </c>
    </row>
    <row r="220" spans="1:2" x14ac:dyDescent="0.2">
      <c r="A220">
        <v>4338</v>
      </c>
      <c r="B220">
        <v>417152</v>
      </c>
    </row>
    <row r="221" spans="1:2" x14ac:dyDescent="0.2">
      <c r="A221">
        <v>4354</v>
      </c>
      <c r="B221">
        <v>422623</v>
      </c>
    </row>
    <row r="222" spans="1:2" x14ac:dyDescent="0.2">
      <c r="A222">
        <v>4370</v>
      </c>
      <c r="B222">
        <v>428144</v>
      </c>
    </row>
    <row r="223" spans="1:2" x14ac:dyDescent="0.2">
      <c r="A223">
        <v>4386</v>
      </c>
      <c r="B223">
        <v>433717</v>
      </c>
    </row>
    <row r="224" spans="1:2" x14ac:dyDescent="0.2">
      <c r="A224">
        <v>4402</v>
      </c>
      <c r="B224">
        <v>439341</v>
      </c>
    </row>
    <row r="225" spans="1:2" x14ac:dyDescent="0.2">
      <c r="A225">
        <v>4418</v>
      </c>
      <c r="B225">
        <v>445018</v>
      </c>
    </row>
    <row r="226" spans="1:2" x14ac:dyDescent="0.2">
      <c r="A226">
        <v>4435</v>
      </c>
      <c r="B226">
        <v>450746</v>
      </c>
    </row>
    <row r="227" spans="1:2" x14ac:dyDescent="0.2">
      <c r="A227">
        <v>4451</v>
      </c>
      <c r="B227">
        <v>456527</v>
      </c>
    </row>
    <row r="228" spans="1:2" x14ac:dyDescent="0.2">
      <c r="A228">
        <v>4467</v>
      </c>
      <c r="B228">
        <v>462361</v>
      </c>
    </row>
    <row r="229" spans="1:2" x14ac:dyDescent="0.2">
      <c r="A229">
        <v>4483</v>
      </c>
      <c r="B229">
        <v>468249</v>
      </c>
    </row>
    <row r="230" spans="1:2" x14ac:dyDescent="0.2">
      <c r="A230">
        <v>4499</v>
      </c>
      <c r="B230">
        <v>474189</v>
      </c>
    </row>
    <row r="231" spans="1:2" x14ac:dyDescent="0.2">
      <c r="A231">
        <v>4515</v>
      </c>
      <c r="B231">
        <v>480184</v>
      </c>
    </row>
    <row r="232" spans="1:2" x14ac:dyDescent="0.2">
      <c r="A232">
        <v>4531</v>
      </c>
      <c r="B232">
        <v>486232</v>
      </c>
    </row>
    <row r="233" spans="1:2" x14ac:dyDescent="0.2">
      <c r="A233">
        <v>4548</v>
      </c>
      <c r="B233">
        <v>492335</v>
      </c>
    </row>
    <row r="234" spans="1:2" x14ac:dyDescent="0.2">
      <c r="A234">
        <v>4564</v>
      </c>
      <c r="B234">
        <v>498493</v>
      </c>
    </row>
    <row r="235" spans="1:2" x14ac:dyDescent="0.2">
      <c r="A235">
        <v>4580</v>
      </c>
      <c r="B235">
        <v>504706</v>
      </c>
    </row>
    <row r="236" spans="1:2" x14ac:dyDescent="0.2">
      <c r="A236">
        <v>4596</v>
      </c>
      <c r="B236">
        <v>510974</v>
      </c>
    </row>
    <row r="237" spans="1:2" x14ac:dyDescent="0.2">
      <c r="A237">
        <v>4612</v>
      </c>
      <c r="B237">
        <v>517297</v>
      </c>
    </row>
    <row r="238" spans="1:2" x14ac:dyDescent="0.2">
      <c r="A238">
        <v>4628</v>
      </c>
      <c r="B238">
        <v>523677</v>
      </c>
    </row>
    <row r="239" spans="1:2" x14ac:dyDescent="0.2">
      <c r="A239">
        <v>4645</v>
      </c>
      <c r="B239">
        <v>530113</v>
      </c>
    </row>
    <row r="240" spans="1:2" x14ac:dyDescent="0.2">
      <c r="A240">
        <v>4661</v>
      </c>
      <c r="B240">
        <v>536606</v>
      </c>
    </row>
    <row r="241" spans="1:2" x14ac:dyDescent="0.2">
      <c r="A241">
        <v>4677</v>
      </c>
      <c r="B241">
        <v>543155</v>
      </c>
    </row>
    <row r="242" spans="1:2" x14ac:dyDescent="0.2">
      <c r="A242">
        <v>4693</v>
      </c>
      <c r="B242">
        <v>549762</v>
      </c>
    </row>
    <row r="243" spans="1:2" x14ac:dyDescent="0.2">
      <c r="A243">
        <v>4709</v>
      </c>
      <c r="B243">
        <v>556427</v>
      </c>
    </row>
    <row r="244" spans="1:2" x14ac:dyDescent="0.2">
      <c r="A244">
        <v>4725</v>
      </c>
      <c r="B244">
        <v>563149</v>
      </c>
    </row>
    <row r="245" spans="1:2" x14ac:dyDescent="0.2">
      <c r="A245">
        <v>4741</v>
      </c>
      <c r="B245">
        <v>569930</v>
      </c>
    </row>
    <row r="246" spans="1:2" x14ac:dyDescent="0.2">
      <c r="A246">
        <v>4758</v>
      </c>
      <c r="B246">
        <v>576769</v>
      </c>
    </row>
    <row r="247" spans="1:2" x14ac:dyDescent="0.2">
      <c r="A247">
        <v>4774</v>
      </c>
      <c r="B247">
        <v>583667</v>
      </c>
    </row>
    <row r="248" spans="1:2" x14ac:dyDescent="0.2">
      <c r="A248">
        <v>4790</v>
      </c>
      <c r="B248">
        <v>590624</v>
      </c>
    </row>
    <row r="249" spans="1:2" x14ac:dyDescent="0.2">
      <c r="A249">
        <v>4806</v>
      </c>
      <c r="B249">
        <v>597641</v>
      </c>
    </row>
    <row r="250" spans="1:2" x14ac:dyDescent="0.2">
      <c r="A250">
        <v>4822</v>
      </c>
      <c r="B250">
        <v>604718</v>
      </c>
    </row>
    <row r="251" spans="1:2" x14ac:dyDescent="0.2">
      <c r="A251">
        <v>4838</v>
      </c>
      <c r="B251">
        <v>611855</v>
      </c>
    </row>
    <row r="252" spans="1:2" x14ac:dyDescent="0.2">
      <c r="A252">
        <v>4855</v>
      </c>
      <c r="B252">
        <v>619052</v>
      </c>
    </row>
    <row r="253" spans="1:2" x14ac:dyDescent="0.2">
      <c r="A253">
        <v>4871</v>
      </c>
      <c r="B253">
        <v>626311</v>
      </c>
    </row>
    <row r="254" spans="1:2" x14ac:dyDescent="0.2">
      <c r="A254">
        <v>4887</v>
      </c>
      <c r="B254">
        <v>633630</v>
      </c>
    </row>
    <row r="255" spans="1:2" x14ac:dyDescent="0.2">
      <c r="A255">
        <v>4903</v>
      </c>
      <c r="B255">
        <v>641012</v>
      </c>
    </row>
    <row r="256" spans="1:2" x14ac:dyDescent="0.2">
      <c r="A256">
        <v>4919</v>
      </c>
      <c r="B256">
        <v>648455</v>
      </c>
    </row>
    <row r="257" spans="1:2" x14ac:dyDescent="0.2">
      <c r="A257">
        <v>4935</v>
      </c>
      <c r="B257">
        <v>655960</v>
      </c>
    </row>
    <row r="258" spans="1:2" x14ac:dyDescent="0.2">
      <c r="A258">
        <v>4952</v>
      </c>
      <c r="B258">
        <v>663528</v>
      </c>
    </row>
    <row r="259" spans="1:2" x14ac:dyDescent="0.2">
      <c r="A259">
        <v>4968</v>
      </c>
      <c r="B259">
        <v>671159</v>
      </c>
    </row>
    <row r="260" spans="1:2" x14ac:dyDescent="0.2">
      <c r="A260">
        <v>4984</v>
      </c>
      <c r="B260">
        <v>678854</v>
      </c>
    </row>
    <row r="261" spans="1:2" x14ac:dyDescent="0.2">
      <c r="A261">
        <v>5000</v>
      </c>
      <c r="B261">
        <v>686611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03BF3-B880-7A42-B6DC-D5F1A3A6510C}">
  <dimension ref="A2:AF503"/>
  <sheetViews>
    <sheetView topLeftCell="K253" workbookViewId="0">
      <selection activeCell="Q277" sqref="Q22:Q277"/>
    </sheetView>
  </sheetViews>
  <sheetFormatPr baseColWidth="10" defaultRowHeight="16" x14ac:dyDescent="0.2"/>
  <sheetData>
    <row r="2" spans="1:32" x14ac:dyDescent="0.2">
      <c r="A2" t="s">
        <v>2</v>
      </c>
      <c r="B2" t="s">
        <v>3</v>
      </c>
    </row>
    <row r="3" spans="1:32" x14ac:dyDescent="0.2">
      <c r="A3">
        <v>2.38</v>
      </c>
      <c r="B3">
        <f>A3*3.6</f>
        <v>8.5679999999999996</v>
      </c>
      <c r="G3" s="16">
        <v>0</v>
      </c>
    </row>
    <row r="4" spans="1:32" ht="22" x14ac:dyDescent="0.3">
      <c r="A4">
        <v>2.68</v>
      </c>
      <c r="B4">
        <f t="shared" ref="B4:B52" si="0">A4*3.6</f>
        <v>9.6480000000000015</v>
      </c>
      <c r="G4" s="16">
        <v>181</v>
      </c>
      <c r="H4">
        <f t="shared" ref="H4:H67" si="1">G4/100</f>
        <v>1.81</v>
      </c>
      <c r="M4" t="s">
        <v>20</v>
      </c>
      <c r="Q4" s="30">
        <v>0</v>
      </c>
      <c r="R4" s="30">
        <v>0</v>
      </c>
      <c r="S4" s="30">
        <v>0</v>
      </c>
      <c r="T4" s="30">
        <v>0</v>
      </c>
      <c r="U4" s="30">
        <v>1.78</v>
      </c>
      <c r="V4" s="30">
        <v>2.23</v>
      </c>
      <c r="W4" s="30">
        <v>2.69</v>
      </c>
      <c r="X4" s="30">
        <v>3.14</v>
      </c>
      <c r="Y4" s="30">
        <v>3.58</v>
      </c>
      <c r="Z4" s="30">
        <v>4.03</v>
      </c>
      <c r="AA4" s="30">
        <v>4.4800000000000004</v>
      </c>
      <c r="AB4" s="30">
        <v>4.92</v>
      </c>
      <c r="AC4" s="30">
        <v>5.38</v>
      </c>
      <c r="AD4" s="30">
        <v>5.81</v>
      </c>
      <c r="AE4" s="30">
        <v>6.28</v>
      </c>
      <c r="AF4" s="30">
        <v>6.72</v>
      </c>
    </row>
    <row r="5" spans="1:32" ht="22" x14ac:dyDescent="0.3">
      <c r="A5">
        <v>3.02</v>
      </c>
      <c r="B5">
        <f t="shared" si="0"/>
        <v>10.872</v>
      </c>
      <c r="G5" s="16">
        <v>188</v>
      </c>
      <c r="H5">
        <f t="shared" si="1"/>
        <v>1.88</v>
      </c>
      <c r="M5" t="s">
        <v>21</v>
      </c>
      <c r="Q5" s="30">
        <v>7.25</v>
      </c>
      <c r="R5" s="30">
        <v>7.55</v>
      </c>
      <c r="S5" s="30">
        <v>7.86</v>
      </c>
      <c r="T5" s="30">
        <v>8.17</v>
      </c>
      <c r="U5" s="30">
        <v>8.48</v>
      </c>
      <c r="V5" s="30">
        <v>8.81</v>
      </c>
      <c r="W5" s="30">
        <v>9.14</v>
      </c>
      <c r="X5" s="30">
        <v>9.4700000000000006</v>
      </c>
      <c r="Y5" s="30">
        <v>9.81</v>
      </c>
      <c r="Z5" s="30">
        <v>10.17</v>
      </c>
      <c r="AA5" s="30">
        <v>10.53</v>
      </c>
      <c r="AB5" s="30">
        <v>10.89</v>
      </c>
      <c r="AC5" s="30">
        <v>11.27</v>
      </c>
      <c r="AD5" s="30">
        <v>11.66</v>
      </c>
      <c r="AE5" s="30">
        <v>12.05</v>
      </c>
      <c r="AF5" s="30">
        <v>12.45</v>
      </c>
    </row>
    <row r="6" spans="1:32" ht="22" x14ac:dyDescent="0.3">
      <c r="A6">
        <v>3.38</v>
      </c>
      <c r="B6">
        <f t="shared" si="0"/>
        <v>12.167999999999999</v>
      </c>
      <c r="G6" s="16">
        <v>196</v>
      </c>
      <c r="H6">
        <f t="shared" si="1"/>
        <v>1.96</v>
      </c>
      <c r="M6" t="s">
        <v>22</v>
      </c>
      <c r="Q6" s="30">
        <v>12.88</v>
      </c>
      <c r="R6" s="30">
        <v>13.3</v>
      </c>
      <c r="S6" s="30">
        <v>13.73</v>
      </c>
      <c r="T6" s="30">
        <v>14.19</v>
      </c>
      <c r="U6" s="30">
        <v>14.64</v>
      </c>
      <c r="V6" s="30">
        <v>15.09</v>
      </c>
      <c r="W6" s="30">
        <v>15.58</v>
      </c>
      <c r="X6" s="30">
        <v>16.059999999999999</v>
      </c>
      <c r="Y6" s="30">
        <v>16.559999999999999</v>
      </c>
      <c r="Z6" s="30">
        <v>17.059999999999999</v>
      </c>
      <c r="AA6" s="30">
        <v>17.579999999999998</v>
      </c>
      <c r="AB6" s="30">
        <v>18.11</v>
      </c>
      <c r="AC6" s="30">
        <v>18.64</v>
      </c>
      <c r="AD6" s="30">
        <v>19.190000000000001</v>
      </c>
      <c r="AE6" s="30">
        <v>19.75</v>
      </c>
      <c r="AF6" s="30">
        <v>20.309999999999999</v>
      </c>
    </row>
    <row r="7" spans="1:32" ht="22" x14ac:dyDescent="0.3">
      <c r="A7">
        <v>3.78</v>
      </c>
      <c r="B7">
        <f t="shared" si="0"/>
        <v>13.607999999999999</v>
      </c>
      <c r="G7" s="16">
        <v>204</v>
      </c>
      <c r="H7">
        <f t="shared" si="1"/>
        <v>2.04</v>
      </c>
      <c r="M7" t="s">
        <v>23</v>
      </c>
      <c r="Q7" s="30">
        <v>20.91</v>
      </c>
      <c r="R7" s="30">
        <v>21.5</v>
      </c>
      <c r="S7" s="30">
        <v>22.09</v>
      </c>
      <c r="T7" s="30">
        <v>22.72</v>
      </c>
      <c r="U7" s="30">
        <v>23.34</v>
      </c>
      <c r="V7" s="30">
        <v>24</v>
      </c>
      <c r="W7" s="30">
        <v>24.66</v>
      </c>
      <c r="X7" s="30">
        <v>25.33</v>
      </c>
      <c r="Y7" s="30">
        <v>26.02</v>
      </c>
      <c r="Z7" s="30">
        <v>26.73</v>
      </c>
      <c r="AA7" s="30">
        <v>27.45</v>
      </c>
      <c r="AB7" s="30">
        <v>28.2</v>
      </c>
      <c r="AC7" s="30">
        <v>28.95</v>
      </c>
      <c r="AD7" s="30">
        <v>29.73</v>
      </c>
      <c r="AE7" s="30">
        <v>30.53</v>
      </c>
      <c r="AF7" s="30">
        <v>31.34</v>
      </c>
    </row>
    <row r="8" spans="1:32" ht="22" x14ac:dyDescent="0.3">
      <c r="A8">
        <v>4.21</v>
      </c>
      <c r="B8">
        <f t="shared" si="0"/>
        <v>15.156000000000001</v>
      </c>
      <c r="G8" s="16">
        <v>212</v>
      </c>
      <c r="H8">
        <f t="shared" si="1"/>
        <v>2.12</v>
      </c>
      <c r="M8" t="s">
        <v>24</v>
      </c>
      <c r="Q8" s="30">
        <v>32.19</v>
      </c>
      <c r="R8" s="30">
        <v>33.049999999999997</v>
      </c>
      <c r="S8" s="30">
        <v>33.94</v>
      </c>
      <c r="T8" s="30">
        <v>34.840000000000003</v>
      </c>
      <c r="U8" s="30">
        <v>35.770000000000003</v>
      </c>
      <c r="V8" s="30">
        <v>36.72</v>
      </c>
      <c r="W8" s="30">
        <v>37.69</v>
      </c>
      <c r="X8" s="30">
        <v>38.69</v>
      </c>
      <c r="Y8" s="30">
        <v>39.69</v>
      </c>
      <c r="Z8" s="30">
        <v>40.72</v>
      </c>
      <c r="AA8" s="30">
        <v>41.77</v>
      </c>
      <c r="AB8" s="30">
        <v>42.83</v>
      </c>
      <c r="AC8" s="30">
        <v>43.91</v>
      </c>
      <c r="AD8" s="30">
        <v>44.98</v>
      </c>
      <c r="AE8" s="30">
        <v>46.09</v>
      </c>
      <c r="AF8" s="30">
        <v>47.2</v>
      </c>
    </row>
    <row r="9" spans="1:32" ht="22" x14ac:dyDescent="0.3">
      <c r="A9">
        <v>4.68</v>
      </c>
      <c r="B9">
        <f t="shared" si="0"/>
        <v>16.847999999999999</v>
      </c>
      <c r="G9" s="16">
        <v>219</v>
      </c>
      <c r="H9">
        <f t="shared" si="1"/>
        <v>2.19</v>
      </c>
      <c r="M9" t="s">
        <v>25</v>
      </c>
      <c r="Q9" s="30">
        <v>48.33</v>
      </c>
      <c r="R9" s="30">
        <v>49.47</v>
      </c>
      <c r="S9" s="30">
        <v>50.61</v>
      </c>
      <c r="T9" s="30">
        <v>51.77</v>
      </c>
      <c r="U9" s="30">
        <v>52.92</v>
      </c>
      <c r="V9" s="30">
        <v>54.09</v>
      </c>
      <c r="W9" s="30">
        <v>55.28</v>
      </c>
      <c r="X9" s="30">
        <v>56.47</v>
      </c>
      <c r="Y9" s="30">
        <v>57.67</v>
      </c>
      <c r="Z9" s="30">
        <v>58.89</v>
      </c>
      <c r="AA9" s="30">
        <v>60.13</v>
      </c>
      <c r="AB9" s="30">
        <v>61.38</v>
      </c>
      <c r="AC9" s="30">
        <v>62.64</v>
      </c>
      <c r="AD9" s="30">
        <v>63.92</v>
      </c>
      <c r="AE9" s="30">
        <v>65.22</v>
      </c>
      <c r="AF9" s="30">
        <v>66.53</v>
      </c>
    </row>
    <row r="10" spans="1:32" ht="22" x14ac:dyDescent="0.3">
      <c r="A10">
        <v>5.18</v>
      </c>
      <c r="B10">
        <f t="shared" si="0"/>
        <v>18.648</v>
      </c>
      <c r="G10" s="16">
        <v>228</v>
      </c>
      <c r="H10">
        <f t="shared" si="1"/>
        <v>2.2799999999999998</v>
      </c>
      <c r="M10" t="s">
        <v>26</v>
      </c>
      <c r="Q10" s="30">
        <v>67.88</v>
      </c>
      <c r="R10" s="30">
        <v>69.23</v>
      </c>
      <c r="S10" s="30">
        <v>70.63</v>
      </c>
      <c r="T10" s="30">
        <v>72.03</v>
      </c>
      <c r="U10" s="30">
        <v>73.45</v>
      </c>
      <c r="V10" s="30">
        <v>74.92</v>
      </c>
      <c r="W10" s="30">
        <v>76.41</v>
      </c>
      <c r="X10" s="30">
        <v>77.92</v>
      </c>
      <c r="Y10" s="30">
        <v>79.47</v>
      </c>
      <c r="Z10" s="30">
        <v>81.05</v>
      </c>
      <c r="AA10" s="30">
        <v>82.64</v>
      </c>
      <c r="AB10" s="30">
        <v>84.28</v>
      </c>
      <c r="AC10" s="30">
        <v>85.97</v>
      </c>
      <c r="AD10" s="30">
        <v>87.67</v>
      </c>
      <c r="AE10" s="30">
        <v>89.42</v>
      </c>
      <c r="AF10" s="30">
        <v>91.2</v>
      </c>
    </row>
    <row r="11" spans="1:32" ht="22" x14ac:dyDescent="0.3">
      <c r="A11">
        <v>5.73</v>
      </c>
      <c r="B11">
        <f t="shared" si="0"/>
        <v>20.628000000000004</v>
      </c>
      <c r="G11" s="16">
        <v>237</v>
      </c>
      <c r="H11">
        <f t="shared" si="1"/>
        <v>2.37</v>
      </c>
      <c r="M11" t="s">
        <v>27</v>
      </c>
      <c r="Q11" s="30">
        <v>93.03</v>
      </c>
      <c r="R11" s="30">
        <v>94.89</v>
      </c>
      <c r="S11" s="30">
        <v>96.78</v>
      </c>
      <c r="T11" s="30">
        <v>98.7</v>
      </c>
      <c r="U11" s="30">
        <v>100.67</v>
      </c>
      <c r="V11" s="30">
        <v>102.67</v>
      </c>
      <c r="W11" s="30">
        <v>104.7</v>
      </c>
      <c r="X11" s="30">
        <v>106.78</v>
      </c>
      <c r="Y11" s="30">
        <v>108.88</v>
      </c>
      <c r="Z11" s="30">
        <v>111.03</v>
      </c>
      <c r="AA11" s="30">
        <v>113.2</v>
      </c>
      <c r="AB11" s="30">
        <v>115.42</v>
      </c>
      <c r="AC11" s="30">
        <v>117.67</v>
      </c>
      <c r="AD11" s="30">
        <v>119.95</v>
      </c>
      <c r="AE11" s="30">
        <v>122.28</v>
      </c>
      <c r="AF11" s="30">
        <v>124.64</v>
      </c>
    </row>
    <row r="12" spans="1:32" ht="22" x14ac:dyDescent="0.3">
      <c r="A12">
        <v>6.32</v>
      </c>
      <c r="B12">
        <f t="shared" si="0"/>
        <v>22.752000000000002</v>
      </c>
      <c r="G12" s="16">
        <v>246</v>
      </c>
      <c r="H12">
        <f t="shared" si="1"/>
        <v>2.46</v>
      </c>
      <c r="M12" t="s">
        <v>28</v>
      </c>
      <c r="Q12" s="30">
        <v>127.03</v>
      </c>
      <c r="R12" s="30">
        <v>129.47</v>
      </c>
      <c r="S12" s="30">
        <v>131.94</v>
      </c>
      <c r="T12" s="30">
        <v>134.44999999999999</v>
      </c>
      <c r="U12" s="30">
        <v>137</v>
      </c>
      <c r="V12" s="30">
        <v>139.58000000000001</v>
      </c>
      <c r="W12" s="30">
        <v>142.19999999999999</v>
      </c>
      <c r="X12" s="30">
        <v>144.86000000000001</v>
      </c>
      <c r="Y12" s="30">
        <v>147.56</v>
      </c>
      <c r="Z12" s="30">
        <v>150.30000000000001</v>
      </c>
      <c r="AA12" s="30">
        <v>153.08000000000001</v>
      </c>
      <c r="AB12" s="30">
        <v>155.88999999999999</v>
      </c>
      <c r="AC12" s="30">
        <v>158.75</v>
      </c>
      <c r="AD12" s="30">
        <v>161.66</v>
      </c>
      <c r="AE12" s="30">
        <v>164.59</v>
      </c>
      <c r="AF12" s="30">
        <v>167.56</v>
      </c>
    </row>
    <row r="13" spans="1:32" ht="22" x14ac:dyDescent="0.3">
      <c r="A13">
        <v>6.95</v>
      </c>
      <c r="B13">
        <f t="shared" si="0"/>
        <v>25.02</v>
      </c>
      <c r="G13" s="16">
        <v>255</v>
      </c>
      <c r="H13">
        <f t="shared" si="1"/>
        <v>2.5499999999999998</v>
      </c>
      <c r="M13" t="s">
        <v>29</v>
      </c>
      <c r="Q13" s="30">
        <v>170.58</v>
      </c>
      <c r="R13" s="30">
        <v>173.64</v>
      </c>
      <c r="S13" s="30">
        <v>176.75</v>
      </c>
      <c r="T13" s="30">
        <v>179.89</v>
      </c>
      <c r="U13" s="30">
        <v>183.09</v>
      </c>
      <c r="V13" s="30">
        <v>186.33</v>
      </c>
      <c r="W13" s="30">
        <v>189.63</v>
      </c>
      <c r="X13" s="30">
        <v>192.95</v>
      </c>
      <c r="Y13" s="30">
        <v>196.34</v>
      </c>
      <c r="Z13" s="30">
        <v>199.77</v>
      </c>
      <c r="AA13" s="30">
        <v>203.25</v>
      </c>
      <c r="AB13" s="30">
        <v>206.78</v>
      </c>
      <c r="AC13" s="30">
        <v>210.36</v>
      </c>
      <c r="AD13" s="30">
        <v>213.98</v>
      </c>
      <c r="AE13" s="30">
        <v>217.67</v>
      </c>
      <c r="AF13" s="30">
        <v>221.41</v>
      </c>
    </row>
    <row r="14" spans="1:32" ht="22" x14ac:dyDescent="0.3">
      <c r="A14">
        <v>7.63</v>
      </c>
      <c r="B14">
        <f t="shared" si="0"/>
        <v>27.468</v>
      </c>
      <c r="G14" s="16">
        <v>264</v>
      </c>
      <c r="H14">
        <f t="shared" si="1"/>
        <v>2.64</v>
      </c>
      <c r="M14" t="s">
        <v>30</v>
      </c>
      <c r="Q14" s="30">
        <v>225.19</v>
      </c>
      <c r="R14" s="30">
        <v>229.03</v>
      </c>
      <c r="S14" s="30">
        <v>232.92</v>
      </c>
      <c r="T14" s="30">
        <v>236.88</v>
      </c>
      <c r="U14" s="30">
        <v>240.89</v>
      </c>
      <c r="V14" s="30">
        <v>244.95</v>
      </c>
      <c r="W14" s="30">
        <v>249.09</v>
      </c>
      <c r="X14" s="30">
        <v>253.28</v>
      </c>
      <c r="Y14" s="30">
        <v>257.52</v>
      </c>
      <c r="Z14" s="30">
        <v>261.83</v>
      </c>
      <c r="AA14" s="30">
        <v>266.2</v>
      </c>
      <c r="AB14" s="30">
        <v>270.64</v>
      </c>
      <c r="AC14" s="30">
        <v>275.14</v>
      </c>
      <c r="AD14" s="30">
        <v>279.72000000000003</v>
      </c>
      <c r="AE14" s="30">
        <v>284.33999999999997</v>
      </c>
      <c r="AF14" s="30">
        <v>289.05</v>
      </c>
    </row>
    <row r="15" spans="1:32" ht="22" x14ac:dyDescent="0.3">
      <c r="A15">
        <v>8.36</v>
      </c>
      <c r="B15">
        <f t="shared" si="0"/>
        <v>30.096</v>
      </c>
      <c r="G15" s="16">
        <v>274</v>
      </c>
      <c r="H15">
        <f t="shared" si="1"/>
        <v>2.74</v>
      </c>
      <c r="M15" t="s">
        <v>31</v>
      </c>
      <c r="Q15" s="30">
        <v>293.83</v>
      </c>
      <c r="R15" s="30">
        <v>298.67</v>
      </c>
      <c r="S15" s="30">
        <v>303.58999999999997</v>
      </c>
      <c r="T15" s="30">
        <v>308.58</v>
      </c>
      <c r="U15" s="30">
        <v>313.66000000000003</v>
      </c>
      <c r="V15" s="30">
        <v>318.8</v>
      </c>
      <c r="W15" s="30">
        <v>324.02999999999997</v>
      </c>
      <c r="X15" s="30">
        <v>329.34</v>
      </c>
      <c r="Y15" s="30">
        <v>334.73</v>
      </c>
      <c r="Z15" s="30">
        <v>340.2</v>
      </c>
      <c r="AA15" s="30">
        <v>345.78</v>
      </c>
      <c r="AB15" s="30">
        <v>351.44</v>
      </c>
      <c r="AC15" s="30">
        <v>357.17</v>
      </c>
      <c r="AD15" s="30">
        <v>363.02</v>
      </c>
      <c r="AE15" s="30">
        <v>368.95</v>
      </c>
      <c r="AF15" s="30">
        <v>374.98</v>
      </c>
    </row>
    <row r="16" spans="1:32" ht="22" x14ac:dyDescent="0.3">
      <c r="A16">
        <v>9.1300000000000008</v>
      </c>
      <c r="B16">
        <f t="shared" si="0"/>
        <v>32.868000000000002</v>
      </c>
      <c r="G16" s="16">
        <v>284</v>
      </c>
      <c r="H16">
        <f t="shared" si="1"/>
        <v>2.84</v>
      </c>
      <c r="M16" t="s">
        <v>32</v>
      </c>
      <c r="Q16" s="30">
        <v>381.13</v>
      </c>
      <c r="R16" s="30">
        <v>387.38</v>
      </c>
      <c r="S16" s="30">
        <v>393.72</v>
      </c>
      <c r="T16" s="30">
        <v>400.17</v>
      </c>
      <c r="U16" s="30">
        <v>406.75</v>
      </c>
      <c r="V16" s="30">
        <v>413.42</v>
      </c>
      <c r="W16" s="30">
        <v>420.23</v>
      </c>
      <c r="X16" s="30">
        <v>427.16</v>
      </c>
      <c r="Y16" s="30">
        <v>434.2</v>
      </c>
      <c r="Z16" s="30">
        <v>441.38</v>
      </c>
      <c r="AA16" s="30">
        <v>448.67</v>
      </c>
      <c r="AB16" s="30">
        <v>456.11</v>
      </c>
      <c r="AC16" s="30">
        <v>463.69</v>
      </c>
      <c r="AD16" s="30">
        <v>471.39</v>
      </c>
      <c r="AE16" s="30">
        <v>479.27</v>
      </c>
      <c r="AF16" s="30">
        <v>487.28</v>
      </c>
    </row>
    <row r="17" spans="1:32" ht="22" x14ac:dyDescent="0.3">
      <c r="A17">
        <v>9.9700000000000006</v>
      </c>
      <c r="B17">
        <f t="shared" si="0"/>
        <v>35.892000000000003</v>
      </c>
      <c r="G17" s="16">
        <v>294</v>
      </c>
      <c r="H17">
        <f t="shared" si="1"/>
        <v>2.94</v>
      </c>
      <c r="M17" t="s">
        <v>33</v>
      </c>
      <c r="Q17" s="30">
        <v>495.45</v>
      </c>
      <c r="R17" s="30">
        <v>503.78</v>
      </c>
      <c r="S17" s="30">
        <v>512.28</v>
      </c>
      <c r="T17" s="30">
        <v>520.95000000000005</v>
      </c>
      <c r="U17" s="30">
        <v>529.79999999999995</v>
      </c>
      <c r="V17" s="30">
        <v>538.83000000000004</v>
      </c>
      <c r="W17" s="30">
        <v>548.05999999999995</v>
      </c>
      <c r="X17" s="30">
        <v>557.47</v>
      </c>
      <c r="Y17" s="30">
        <v>567.09</v>
      </c>
      <c r="Z17" s="30">
        <v>576.91999999999996</v>
      </c>
      <c r="AA17" s="30">
        <v>586.95000000000005</v>
      </c>
      <c r="AB17" s="30">
        <v>597.22</v>
      </c>
      <c r="AC17" s="30">
        <v>607.70000000000005</v>
      </c>
      <c r="AD17" s="30">
        <v>618.39</v>
      </c>
      <c r="AE17" s="30">
        <v>629.25</v>
      </c>
      <c r="AF17" s="30">
        <v>640.28</v>
      </c>
    </row>
    <row r="18" spans="1:32" ht="22" x14ac:dyDescent="0.3">
      <c r="A18">
        <v>10.86</v>
      </c>
      <c r="B18">
        <f t="shared" si="0"/>
        <v>39.095999999999997</v>
      </c>
      <c r="G18" s="16">
        <v>305</v>
      </c>
      <c r="H18">
        <f t="shared" si="1"/>
        <v>3.05</v>
      </c>
      <c r="M18" t="s">
        <v>34</v>
      </c>
      <c r="Q18" s="30">
        <v>651.47</v>
      </c>
      <c r="R18" s="30">
        <v>662.78</v>
      </c>
      <c r="S18" s="30">
        <v>674.2</v>
      </c>
      <c r="T18" s="30">
        <v>685.73</v>
      </c>
      <c r="U18" s="30">
        <v>697.34</v>
      </c>
      <c r="V18" s="30">
        <v>709.02</v>
      </c>
      <c r="W18" s="30">
        <v>720.75</v>
      </c>
      <c r="X18" s="30">
        <v>732.52</v>
      </c>
      <c r="Y18" s="30">
        <v>744.31</v>
      </c>
      <c r="Z18" s="30">
        <v>756.09</v>
      </c>
      <c r="AA18" s="30">
        <v>767.89</v>
      </c>
      <c r="AB18" s="30">
        <v>779.69</v>
      </c>
      <c r="AC18" s="30">
        <v>791.48</v>
      </c>
      <c r="AD18" s="30">
        <v>803.3</v>
      </c>
      <c r="AE18" s="30">
        <v>815.13</v>
      </c>
      <c r="AF18" s="30">
        <v>826.97</v>
      </c>
    </row>
    <row r="19" spans="1:32" ht="22" x14ac:dyDescent="0.3">
      <c r="A19">
        <v>11.8</v>
      </c>
      <c r="B19">
        <f t="shared" si="0"/>
        <v>42.480000000000004</v>
      </c>
      <c r="G19" s="16">
        <v>315</v>
      </c>
      <c r="H19">
        <f t="shared" si="1"/>
        <v>3.15</v>
      </c>
      <c r="M19" t="s">
        <v>35</v>
      </c>
      <c r="Q19" s="30">
        <v>838.86</v>
      </c>
      <c r="R19" s="30">
        <v>850.77</v>
      </c>
      <c r="S19" s="30">
        <v>862.72</v>
      </c>
      <c r="T19" s="30">
        <v>874.72</v>
      </c>
      <c r="U19" s="30">
        <v>886.78</v>
      </c>
      <c r="V19" s="30">
        <v>898.88</v>
      </c>
      <c r="W19" s="30">
        <v>911.05</v>
      </c>
      <c r="X19" s="30">
        <v>923.3</v>
      </c>
      <c r="Y19" s="30">
        <v>935.61</v>
      </c>
      <c r="Z19" s="30">
        <v>948</v>
      </c>
      <c r="AA19" s="30">
        <v>960.48</v>
      </c>
      <c r="AB19" s="30">
        <v>973.06</v>
      </c>
      <c r="AC19" s="30">
        <v>985.73</v>
      </c>
      <c r="AD19" s="30">
        <v>998.53</v>
      </c>
      <c r="AE19" s="30">
        <v>1011.42</v>
      </c>
      <c r="AF19" s="30">
        <v>1023.98</v>
      </c>
    </row>
    <row r="20" spans="1:32" x14ac:dyDescent="0.2">
      <c r="A20">
        <v>12.81</v>
      </c>
      <c r="B20">
        <f t="shared" si="0"/>
        <v>46.116</v>
      </c>
      <c r="G20" s="16">
        <v>326</v>
      </c>
      <c r="H20">
        <f t="shared" si="1"/>
        <v>3.26</v>
      </c>
      <c r="M20" t="s">
        <v>36</v>
      </c>
    </row>
    <row r="21" spans="1:32" x14ac:dyDescent="0.2">
      <c r="A21">
        <v>13.89</v>
      </c>
      <c r="B21">
        <f t="shared" si="0"/>
        <v>50.004000000000005</v>
      </c>
      <c r="G21" s="16">
        <v>337</v>
      </c>
      <c r="H21">
        <f t="shared" si="1"/>
        <v>3.37</v>
      </c>
      <c r="M21" t="s">
        <v>37</v>
      </c>
    </row>
    <row r="22" spans="1:32" ht="22" x14ac:dyDescent="0.3">
      <c r="A22">
        <v>15.02</v>
      </c>
      <c r="B22">
        <f t="shared" si="0"/>
        <v>54.072000000000003</v>
      </c>
      <c r="G22" s="16">
        <v>348</v>
      </c>
      <c r="H22">
        <f t="shared" si="1"/>
        <v>3.48</v>
      </c>
      <c r="M22" t="s">
        <v>38</v>
      </c>
      <c r="Q22" s="30">
        <v>0</v>
      </c>
    </row>
    <row r="23" spans="1:32" ht="22" x14ac:dyDescent="0.3">
      <c r="A23">
        <v>16.23</v>
      </c>
      <c r="B23">
        <f t="shared" si="0"/>
        <v>58.428000000000004</v>
      </c>
      <c r="G23" s="16">
        <v>361</v>
      </c>
      <c r="H23">
        <f t="shared" si="1"/>
        <v>3.61</v>
      </c>
      <c r="M23" t="s">
        <v>39</v>
      </c>
      <c r="Q23" s="30">
        <v>0</v>
      </c>
    </row>
    <row r="24" spans="1:32" ht="22" x14ac:dyDescent="0.3">
      <c r="A24">
        <v>17.510000000000002</v>
      </c>
      <c r="B24">
        <f t="shared" si="0"/>
        <v>63.036000000000008</v>
      </c>
      <c r="G24" s="16">
        <v>372</v>
      </c>
      <c r="H24">
        <f t="shared" si="1"/>
        <v>3.72</v>
      </c>
      <c r="M24" t="s">
        <v>40</v>
      </c>
      <c r="Q24" s="30">
        <v>0</v>
      </c>
    </row>
    <row r="25" spans="1:32" ht="22" x14ac:dyDescent="0.3">
      <c r="A25">
        <v>18.87</v>
      </c>
      <c r="B25">
        <f t="shared" si="0"/>
        <v>67.932000000000002</v>
      </c>
      <c r="G25" s="16">
        <v>384</v>
      </c>
      <c r="H25">
        <f t="shared" si="1"/>
        <v>3.84</v>
      </c>
      <c r="M25" t="s">
        <v>41</v>
      </c>
      <c r="Q25" s="30">
        <v>0</v>
      </c>
    </row>
    <row r="26" spans="1:32" ht="22" x14ac:dyDescent="0.3">
      <c r="A26">
        <v>20.3</v>
      </c>
      <c r="B26">
        <f t="shared" si="0"/>
        <v>73.08</v>
      </c>
      <c r="G26" s="16">
        <v>398</v>
      </c>
      <c r="H26">
        <f t="shared" si="1"/>
        <v>3.98</v>
      </c>
      <c r="M26" t="s">
        <v>42</v>
      </c>
      <c r="Q26" s="30">
        <v>1.78</v>
      </c>
    </row>
    <row r="27" spans="1:32" ht="22" x14ac:dyDescent="0.3">
      <c r="A27">
        <v>21.81</v>
      </c>
      <c r="B27">
        <f t="shared" si="0"/>
        <v>78.515999999999991</v>
      </c>
      <c r="G27" s="16">
        <v>410</v>
      </c>
      <c r="H27">
        <f t="shared" si="1"/>
        <v>4.0999999999999996</v>
      </c>
      <c r="M27" t="s">
        <v>43</v>
      </c>
      <c r="Q27" s="30">
        <v>2.23</v>
      </c>
    </row>
    <row r="28" spans="1:32" ht="22" x14ac:dyDescent="0.3">
      <c r="A28">
        <v>23.4</v>
      </c>
      <c r="B28">
        <f t="shared" si="0"/>
        <v>84.24</v>
      </c>
      <c r="G28" s="16">
        <v>423</v>
      </c>
      <c r="H28">
        <f t="shared" si="1"/>
        <v>4.2300000000000004</v>
      </c>
      <c r="M28" t="s">
        <v>44</v>
      </c>
      <c r="Q28" s="30">
        <v>2.69</v>
      </c>
    </row>
    <row r="29" spans="1:32" ht="22" x14ac:dyDescent="0.3">
      <c r="A29">
        <v>25.09</v>
      </c>
      <c r="B29">
        <f t="shared" si="0"/>
        <v>90.323999999999998</v>
      </c>
      <c r="G29" s="16">
        <v>437</v>
      </c>
      <c r="H29">
        <f t="shared" si="1"/>
        <v>4.37</v>
      </c>
      <c r="M29" t="s">
        <v>45</v>
      </c>
      <c r="Q29" s="30">
        <v>3.14</v>
      </c>
    </row>
    <row r="30" spans="1:32" ht="22" x14ac:dyDescent="0.3">
      <c r="A30">
        <v>26.86</v>
      </c>
      <c r="B30">
        <f t="shared" si="0"/>
        <v>96.695999999999998</v>
      </c>
      <c r="G30" s="16">
        <v>451</v>
      </c>
      <c r="H30">
        <f t="shared" si="1"/>
        <v>4.51</v>
      </c>
      <c r="M30" t="s">
        <v>46</v>
      </c>
      <c r="Q30" s="30">
        <v>3.58</v>
      </c>
    </row>
    <row r="31" spans="1:32" ht="22" x14ac:dyDescent="0.3">
      <c r="A31">
        <v>28.72</v>
      </c>
      <c r="B31">
        <f t="shared" si="0"/>
        <v>103.392</v>
      </c>
      <c r="G31" s="16">
        <v>465</v>
      </c>
      <c r="H31">
        <f t="shared" si="1"/>
        <v>4.6500000000000004</v>
      </c>
      <c r="M31" t="s">
        <v>47</v>
      </c>
      <c r="Q31" s="30">
        <v>4.03</v>
      </c>
    </row>
    <row r="32" spans="1:32" ht="22" x14ac:dyDescent="0.3">
      <c r="A32">
        <v>30.68</v>
      </c>
      <c r="B32">
        <f t="shared" si="0"/>
        <v>110.44800000000001</v>
      </c>
      <c r="G32" s="16">
        <v>480</v>
      </c>
      <c r="H32">
        <f t="shared" si="1"/>
        <v>4.8</v>
      </c>
      <c r="M32" t="s">
        <v>48</v>
      </c>
      <c r="Q32" s="30">
        <v>4.4800000000000004</v>
      </c>
    </row>
    <row r="33" spans="1:17" ht="22" x14ac:dyDescent="0.3">
      <c r="A33">
        <v>32.74</v>
      </c>
      <c r="B33">
        <f t="shared" si="0"/>
        <v>117.864</v>
      </c>
      <c r="G33" s="16">
        <v>495</v>
      </c>
      <c r="H33">
        <f t="shared" si="1"/>
        <v>4.95</v>
      </c>
      <c r="M33" t="s">
        <v>49</v>
      </c>
      <c r="Q33" s="30">
        <v>4.92</v>
      </c>
    </row>
    <row r="34" spans="1:17" ht="22" x14ac:dyDescent="0.3">
      <c r="A34">
        <v>34.909999999999997</v>
      </c>
      <c r="B34">
        <f t="shared" si="0"/>
        <v>125.67599999999999</v>
      </c>
      <c r="G34" s="16">
        <v>509</v>
      </c>
      <c r="H34">
        <f t="shared" si="1"/>
        <v>5.09</v>
      </c>
      <c r="M34" t="s">
        <v>50</v>
      </c>
      <c r="Q34" s="30">
        <v>5.38</v>
      </c>
    </row>
    <row r="35" spans="1:17" ht="22" x14ac:dyDescent="0.3">
      <c r="A35">
        <v>37.17</v>
      </c>
      <c r="B35">
        <f t="shared" si="0"/>
        <v>133.81200000000001</v>
      </c>
      <c r="G35" s="16">
        <v>525</v>
      </c>
      <c r="H35">
        <f t="shared" si="1"/>
        <v>5.25</v>
      </c>
      <c r="M35" t="s">
        <v>51</v>
      </c>
      <c r="Q35" s="30">
        <v>5.81</v>
      </c>
    </row>
    <row r="36" spans="1:17" ht="22" x14ac:dyDescent="0.3">
      <c r="A36">
        <v>39.549999999999997</v>
      </c>
      <c r="B36">
        <f t="shared" si="0"/>
        <v>142.38</v>
      </c>
      <c r="G36" s="16">
        <v>541</v>
      </c>
      <c r="H36">
        <f t="shared" si="1"/>
        <v>5.41</v>
      </c>
      <c r="M36" t="s">
        <v>52</v>
      </c>
      <c r="Q36" s="30">
        <v>6.28</v>
      </c>
    </row>
    <row r="37" spans="1:17" ht="22" x14ac:dyDescent="0.3">
      <c r="A37">
        <v>42.04</v>
      </c>
      <c r="B37">
        <f t="shared" si="0"/>
        <v>151.34399999999999</v>
      </c>
      <c r="G37" s="16">
        <v>557</v>
      </c>
      <c r="H37">
        <f t="shared" si="1"/>
        <v>5.57</v>
      </c>
      <c r="M37" t="s">
        <v>53</v>
      </c>
      <c r="Q37" s="30">
        <v>6.72</v>
      </c>
    </row>
    <row r="38" spans="1:17" ht="22" x14ac:dyDescent="0.3">
      <c r="A38">
        <v>44.65</v>
      </c>
      <c r="B38">
        <f t="shared" si="0"/>
        <v>160.74</v>
      </c>
      <c r="G38" s="16">
        <v>573</v>
      </c>
      <c r="H38">
        <f t="shared" si="1"/>
        <v>5.73</v>
      </c>
      <c r="M38" t="s">
        <v>54</v>
      </c>
      <c r="Q38" s="30">
        <v>7.25</v>
      </c>
    </row>
    <row r="39" spans="1:17" ht="22" x14ac:dyDescent="0.3">
      <c r="A39">
        <v>47.38</v>
      </c>
      <c r="B39">
        <f t="shared" si="0"/>
        <v>170.56800000000001</v>
      </c>
      <c r="G39" s="16">
        <v>591</v>
      </c>
      <c r="H39">
        <f t="shared" si="1"/>
        <v>5.91</v>
      </c>
      <c r="M39" t="s">
        <v>55</v>
      </c>
      <c r="Q39" s="30">
        <v>7.55</v>
      </c>
    </row>
    <row r="40" spans="1:17" ht="22" x14ac:dyDescent="0.3">
      <c r="A40">
        <v>50.23</v>
      </c>
      <c r="B40">
        <f t="shared" si="0"/>
        <v>180.828</v>
      </c>
      <c r="G40" s="16">
        <v>608</v>
      </c>
      <c r="H40">
        <f t="shared" si="1"/>
        <v>6.08</v>
      </c>
      <c r="M40" t="s">
        <v>56</v>
      </c>
      <c r="Q40" s="30">
        <v>7.86</v>
      </c>
    </row>
    <row r="41" spans="1:17" ht="22" x14ac:dyDescent="0.3">
      <c r="A41">
        <v>53.21</v>
      </c>
      <c r="B41">
        <f t="shared" si="0"/>
        <v>191.55600000000001</v>
      </c>
      <c r="G41" s="16">
        <v>625</v>
      </c>
      <c r="H41">
        <f t="shared" si="1"/>
        <v>6.25</v>
      </c>
      <c r="M41" t="s">
        <v>57</v>
      </c>
      <c r="Q41" s="30">
        <v>8.17</v>
      </c>
    </row>
    <row r="42" spans="1:17" ht="22" x14ac:dyDescent="0.3">
      <c r="A42">
        <v>56.32</v>
      </c>
      <c r="B42">
        <f t="shared" si="0"/>
        <v>202.75200000000001</v>
      </c>
      <c r="G42" s="16">
        <v>643</v>
      </c>
      <c r="H42">
        <f t="shared" si="1"/>
        <v>6.43</v>
      </c>
      <c r="M42" t="s">
        <v>58</v>
      </c>
      <c r="Q42" s="30">
        <v>8.48</v>
      </c>
    </row>
    <row r="43" spans="1:17" ht="22" x14ac:dyDescent="0.3">
      <c r="A43">
        <v>59.57</v>
      </c>
      <c r="B43">
        <f t="shared" si="0"/>
        <v>214.452</v>
      </c>
      <c r="G43" s="16">
        <v>661</v>
      </c>
      <c r="H43">
        <f t="shared" si="1"/>
        <v>6.61</v>
      </c>
      <c r="M43" t="s">
        <v>59</v>
      </c>
      <c r="Q43" s="30">
        <v>8.81</v>
      </c>
    </row>
    <row r="44" spans="1:17" ht="22" x14ac:dyDescent="0.3">
      <c r="A44">
        <v>62.95</v>
      </c>
      <c r="B44">
        <f t="shared" si="0"/>
        <v>226.62</v>
      </c>
      <c r="G44" s="16">
        <v>680</v>
      </c>
      <c r="H44">
        <f t="shared" si="1"/>
        <v>6.8</v>
      </c>
      <c r="M44" t="s">
        <v>60</v>
      </c>
      <c r="Q44" s="30">
        <v>9.14</v>
      </c>
    </row>
    <row r="45" spans="1:17" ht="22" x14ac:dyDescent="0.3">
      <c r="A45">
        <v>66.48</v>
      </c>
      <c r="B45">
        <f t="shared" si="0"/>
        <v>239.32800000000003</v>
      </c>
      <c r="G45" s="16">
        <v>699</v>
      </c>
      <c r="H45">
        <f t="shared" si="1"/>
        <v>6.99</v>
      </c>
      <c r="M45" t="s">
        <v>61</v>
      </c>
      <c r="Q45" s="30">
        <v>9.4700000000000006</v>
      </c>
    </row>
    <row r="46" spans="1:17" ht="22" x14ac:dyDescent="0.3">
      <c r="A46">
        <v>70.150000000000006</v>
      </c>
      <c r="B46">
        <f t="shared" si="0"/>
        <v>252.54000000000002</v>
      </c>
      <c r="G46" s="16">
        <v>719</v>
      </c>
      <c r="H46">
        <f t="shared" si="1"/>
        <v>7.19</v>
      </c>
      <c r="M46" t="s">
        <v>62</v>
      </c>
      <c r="Q46" s="30">
        <v>9.81</v>
      </c>
    </row>
    <row r="47" spans="1:17" ht="22" x14ac:dyDescent="0.3">
      <c r="A47">
        <v>73.98</v>
      </c>
      <c r="B47">
        <f t="shared" si="0"/>
        <v>266.32800000000003</v>
      </c>
      <c r="G47" s="16">
        <v>738</v>
      </c>
      <c r="H47">
        <f t="shared" si="1"/>
        <v>7.38</v>
      </c>
      <c r="M47" t="s">
        <v>63</v>
      </c>
      <c r="Q47" s="30">
        <v>10.17</v>
      </c>
    </row>
    <row r="48" spans="1:17" ht="22" x14ac:dyDescent="0.3">
      <c r="A48">
        <v>77.959999999999994</v>
      </c>
      <c r="B48">
        <f t="shared" si="0"/>
        <v>280.65600000000001</v>
      </c>
      <c r="G48" s="16">
        <v>759</v>
      </c>
      <c r="H48">
        <f t="shared" si="1"/>
        <v>7.59</v>
      </c>
      <c r="M48" t="s">
        <v>64</v>
      </c>
      <c r="Q48" s="30">
        <v>10.53</v>
      </c>
    </row>
    <row r="49" spans="1:17" ht="22" x14ac:dyDescent="0.3">
      <c r="A49">
        <v>82.1</v>
      </c>
      <c r="B49">
        <f t="shared" si="0"/>
        <v>295.56</v>
      </c>
      <c r="G49" s="16">
        <v>779</v>
      </c>
      <c r="H49">
        <f t="shared" si="1"/>
        <v>7.79</v>
      </c>
      <c r="M49" t="s">
        <v>65</v>
      </c>
      <c r="Q49" s="30">
        <v>10.89</v>
      </c>
    </row>
    <row r="50" spans="1:17" ht="22" x14ac:dyDescent="0.3">
      <c r="A50">
        <v>86.41</v>
      </c>
      <c r="B50">
        <f t="shared" si="0"/>
        <v>311.07600000000002</v>
      </c>
      <c r="G50" s="16">
        <v>801</v>
      </c>
      <c r="H50">
        <f t="shared" si="1"/>
        <v>8.01</v>
      </c>
      <c r="M50" t="s">
        <v>66</v>
      </c>
      <c r="Q50" s="30">
        <v>11.27</v>
      </c>
    </row>
    <row r="51" spans="1:17" ht="22" x14ac:dyDescent="0.3">
      <c r="A51">
        <v>90.88</v>
      </c>
      <c r="B51">
        <f t="shared" si="0"/>
        <v>327.16800000000001</v>
      </c>
      <c r="G51" s="16">
        <v>822</v>
      </c>
      <c r="H51">
        <f t="shared" si="1"/>
        <v>8.2200000000000006</v>
      </c>
      <c r="M51" t="s">
        <v>67</v>
      </c>
      <c r="Q51" s="30">
        <v>11.66</v>
      </c>
    </row>
    <row r="52" spans="1:17" ht="22" x14ac:dyDescent="0.3">
      <c r="A52">
        <v>95.53</v>
      </c>
      <c r="B52">
        <f t="shared" si="0"/>
        <v>343.90800000000002</v>
      </c>
      <c r="G52" s="16">
        <v>844</v>
      </c>
      <c r="H52">
        <f t="shared" si="1"/>
        <v>8.44</v>
      </c>
      <c r="M52" t="s">
        <v>68</v>
      </c>
      <c r="Q52" s="30">
        <v>12.05</v>
      </c>
    </row>
    <row r="53" spans="1:17" ht="22" x14ac:dyDescent="0.3">
      <c r="G53" s="16">
        <v>866</v>
      </c>
      <c r="H53">
        <f t="shared" si="1"/>
        <v>8.66</v>
      </c>
      <c r="M53" t="s">
        <v>69</v>
      </c>
      <c r="Q53" s="30">
        <v>12.45</v>
      </c>
    </row>
    <row r="54" spans="1:17" ht="22" x14ac:dyDescent="0.3">
      <c r="G54" s="16">
        <v>889</v>
      </c>
      <c r="H54">
        <f t="shared" si="1"/>
        <v>8.89</v>
      </c>
      <c r="M54" t="s">
        <v>70</v>
      </c>
      <c r="Q54" s="30">
        <v>12.88</v>
      </c>
    </row>
    <row r="55" spans="1:17" ht="22" x14ac:dyDescent="0.3">
      <c r="G55" s="16">
        <v>912</v>
      </c>
      <c r="H55">
        <f t="shared" si="1"/>
        <v>9.1199999999999992</v>
      </c>
      <c r="M55" t="s">
        <v>71</v>
      </c>
      <c r="Q55" s="30">
        <v>13.3</v>
      </c>
    </row>
    <row r="56" spans="1:17" ht="22" x14ac:dyDescent="0.3">
      <c r="G56" s="16">
        <v>936</v>
      </c>
      <c r="H56">
        <f t="shared" si="1"/>
        <v>9.36</v>
      </c>
      <c r="M56" t="s">
        <v>72</v>
      </c>
      <c r="Q56" s="30">
        <v>13.73</v>
      </c>
    </row>
    <row r="57" spans="1:17" ht="22" x14ac:dyDescent="0.3">
      <c r="G57" s="16">
        <v>959</v>
      </c>
      <c r="H57">
        <f t="shared" si="1"/>
        <v>9.59</v>
      </c>
      <c r="M57" t="s">
        <v>73</v>
      </c>
      <c r="Q57" s="30">
        <v>14.19</v>
      </c>
    </row>
    <row r="58" spans="1:17" ht="22" x14ac:dyDescent="0.3">
      <c r="G58" s="16">
        <v>984</v>
      </c>
      <c r="H58">
        <f t="shared" si="1"/>
        <v>9.84</v>
      </c>
      <c r="M58" t="s">
        <v>74</v>
      </c>
      <c r="Q58" s="30">
        <v>14.64</v>
      </c>
    </row>
    <row r="59" spans="1:17" ht="22" x14ac:dyDescent="0.3">
      <c r="G59" s="16">
        <v>1008</v>
      </c>
      <c r="H59">
        <f t="shared" si="1"/>
        <v>10.08</v>
      </c>
      <c r="M59" t="s">
        <v>75</v>
      </c>
      <c r="Q59" s="30">
        <v>15.09</v>
      </c>
    </row>
    <row r="60" spans="1:17" ht="22" x14ac:dyDescent="0.3">
      <c r="G60" s="16">
        <v>1034</v>
      </c>
      <c r="H60">
        <f t="shared" si="1"/>
        <v>10.34</v>
      </c>
      <c r="M60" t="s">
        <v>76</v>
      </c>
      <c r="Q60" s="30">
        <v>15.58</v>
      </c>
    </row>
    <row r="61" spans="1:17" ht="22" x14ac:dyDescent="0.3">
      <c r="G61" s="16">
        <v>1059</v>
      </c>
      <c r="H61">
        <f t="shared" si="1"/>
        <v>10.59</v>
      </c>
      <c r="M61" t="s">
        <v>77</v>
      </c>
      <c r="Q61" s="30">
        <v>16.059999999999999</v>
      </c>
    </row>
    <row r="62" spans="1:17" ht="22" x14ac:dyDescent="0.3">
      <c r="G62" s="16">
        <v>1086</v>
      </c>
      <c r="H62">
        <f t="shared" si="1"/>
        <v>10.86</v>
      </c>
      <c r="M62" t="s">
        <v>78</v>
      </c>
      <c r="Q62" s="30">
        <v>16.559999999999999</v>
      </c>
    </row>
    <row r="63" spans="1:17" ht="22" x14ac:dyDescent="0.3">
      <c r="G63" s="16">
        <v>1112</v>
      </c>
      <c r="H63">
        <f t="shared" si="1"/>
        <v>11.12</v>
      </c>
      <c r="M63" t="s">
        <v>79</v>
      </c>
      <c r="Q63" s="30">
        <v>17.059999999999999</v>
      </c>
    </row>
    <row r="64" spans="1:17" ht="22" x14ac:dyDescent="0.3">
      <c r="G64" s="16">
        <v>1140</v>
      </c>
      <c r="H64">
        <f t="shared" si="1"/>
        <v>11.4</v>
      </c>
      <c r="M64" t="s">
        <v>80</v>
      </c>
      <c r="Q64" s="30">
        <v>17.579999999999998</v>
      </c>
    </row>
    <row r="65" spans="7:17" ht="22" x14ac:dyDescent="0.3">
      <c r="G65" s="16">
        <v>1168</v>
      </c>
      <c r="H65">
        <f t="shared" si="1"/>
        <v>11.68</v>
      </c>
      <c r="M65" t="s">
        <v>81</v>
      </c>
      <c r="Q65" s="30">
        <v>18.11</v>
      </c>
    </row>
    <row r="66" spans="7:17" ht="22" x14ac:dyDescent="0.3">
      <c r="G66" s="16">
        <v>1195</v>
      </c>
      <c r="H66">
        <f t="shared" si="1"/>
        <v>11.95</v>
      </c>
      <c r="M66" t="s">
        <v>82</v>
      </c>
      <c r="Q66" s="30">
        <v>18.64</v>
      </c>
    </row>
    <row r="67" spans="7:17" ht="22" x14ac:dyDescent="0.3">
      <c r="G67" s="16">
        <v>1224</v>
      </c>
      <c r="H67">
        <f t="shared" si="1"/>
        <v>12.24</v>
      </c>
      <c r="M67" t="s">
        <v>83</v>
      </c>
      <c r="Q67" s="30">
        <v>19.190000000000001</v>
      </c>
    </row>
    <row r="68" spans="7:17" ht="22" x14ac:dyDescent="0.3">
      <c r="G68" s="16">
        <v>1254</v>
      </c>
      <c r="H68">
        <f t="shared" ref="H68:H131" si="2">G68/100</f>
        <v>12.54</v>
      </c>
      <c r="M68" t="s">
        <v>84</v>
      </c>
      <c r="Q68" s="30">
        <v>19.75</v>
      </c>
    </row>
    <row r="69" spans="7:17" ht="22" x14ac:dyDescent="0.3">
      <c r="G69" s="16">
        <v>1283</v>
      </c>
      <c r="H69">
        <f t="shared" si="2"/>
        <v>12.83</v>
      </c>
      <c r="M69" t="s">
        <v>85</v>
      </c>
      <c r="Q69" s="30">
        <v>20.309999999999999</v>
      </c>
    </row>
    <row r="70" spans="7:17" ht="22" x14ac:dyDescent="0.3">
      <c r="G70" s="16">
        <v>1313</v>
      </c>
      <c r="H70">
        <f t="shared" si="2"/>
        <v>13.13</v>
      </c>
      <c r="M70" t="s">
        <v>86</v>
      </c>
      <c r="Q70" s="30">
        <v>20.91</v>
      </c>
    </row>
    <row r="71" spans="7:17" ht="22" x14ac:dyDescent="0.3">
      <c r="G71" s="16">
        <v>1344</v>
      </c>
      <c r="H71">
        <f t="shared" si="2"/>
        <v>13.44</v>
      </c>
      <c r="M71" t="s">
        <v>87</v>
      </c>
      <c r="Q71" s="30">
        <v>21.5</v>
      </c>
    </row>
    <row r="72" spans="7:17" ht="22" x14ac:dyDescent="0.3">
      <c r="G72" s="16">
        <v>1375</v>
      </c>
      <c r="H72">
        <f t="shared" si="2"/>
        <v>13.75</v>
      </c>
      <c r="M72" t="s">
        <v>88</v>
      </c>
      <c r="Q72" s="30">
        <v>22.09</v>
      </c>
    </row>
    <row r="73" spans="7:17" ht="22" x14ac:dyDescent="0.3">
      <c r="G73" s="16">
        <v>1407</v>
      </c>
      <c r="H73">
        <f t="shared" si="2"/>
        <v>14.07</v>
      </c>
      <c r="M73" t="s">
        <v>89</v>
      </c>
      <c r="Q73" s="30">
        <v>22.72</v>
      </c>
    </row>
    <row r="74" spans="7:17" ht="22" x14ac:dyDescent="0.3">
      <c r="G74" s="16">
        <v>1439</v>
      </c>
      <c r="H74">
        <f t="shared" si="2"/>
        <v>14.39</v>
      </c>
      <c r="M74" t="s">
        <v>90</v>
      </c>
      <c r="Q74" s="30">
        <v>23.34</v>
      </c>
    </row>
    <row r="75" spans="7:17" ht="22" x14ac:dyDescent="0.3">
      <c r="G75" s="16">
        <v>1472</v>
      </c>
      <c r="H75">
        <f t="shared" si="2"/>
        <v>14.72</v>
      </c>
      <c r="M75" t="s">
        <v>91</v>
      </c>
      <c r="Q75" s="30">
        <v>24</v>
      </c>
    </row>
    <row r="76" spans="7:17" ht="22" x14ac:dyDescent="0.3">
      <c r="G76" s="16">
        <v>1505</v>
      </c>
      <c r="H76">
        <f t="shared" si="2"/>
        <v>15.05</v>
      </c>
      <c r="M76" t="s">
        <v>92</v>
      </c>
      <c r="Q76" s="30">
        <v>24.66</v>
      </c>
    </row>
    <row r="77" spans="7:17" ht="22" x14ac:dyDescent="0.3">
      <c r="G77" s="16">
        <v>1539</v>
      </c>
      <c r="H77">
        <f t="shared" si="2"/>
        <v>15.39</v>
      </c>
      <c r="M77" t="s">
        <v>93</v>
      </c>
      <c r="Q77" s="30">
        <v>25.33</v>
      </c>
    </row>
    <row r="78" spans="7:17" ht="22" x14ac:dyDescent="0.3">
      <c r="G78" s="16">
        <v>1573</v>
      </c>
      <c r="H78">
        <f t="shared" si="2"/>
        <v>15.73</v>
      </c>
      <c r="M78" t="s">
        <v>94</v>
      </c>
      <c r="Q78" s="30">
        <v>26.02</v>
      </c>
    </row>
    <row r="79" spans="7:17" ht="22" x14ac:dyDescent="0.3">
      <c r="G79" s="16">
        <v>1608</v>
      </c>
      <c r="H79">
        <f t="shared" si="2"/>
        <v>16.079999999999998</v>
      </c>
      <c r="M79" t="s">
        <v>95</v>
      </c>
      <c r="Q79" s="30">
        <v>26.73</v>
      </c>
    </row>
    <row r="80" spans="7:17" ht="22" x14ac:dyDescent="0.3">
      <c r="G80" s="16">
        <v>1644</v>
      </c>
      <c r="H80">
        <f t="shared" si="2"/>
        <v>16.440000000000001</v>
      </c>
      <c r="M80" t="s">
        <v>96</v>
      </c>
      <c r="Q80" s="30">
        <v>27.45</v>
      </c>
    </row>
    <row r="81" spans="7:17" ht="22" x14ac:dyDescent="0.3">
      <c r="G81" s="16">
        <v>1680</v>
      </c>
      <c r="H81">
        <f t="shared" si="2"/>
        <v>16.8</v>
      </c>
      <c r="M81" t="s">
        <v>97</v>
      </c>
      <c r="Q81" s="30">
        <v>28.2</v>
      </c>
    </row>
    <row r="82" spans="7:17" ht="22" x14ac:dyDescent="0.3">
      <c r="G82" s="16">
        <v>1716</v>
      </c>
      <c r="H82">
        <f t="shared" si="2"/>
        <v>17.16</v>
      </c>
      <c r="M82" t="s">
        <v>98</v>
      </c>
      <c r="Q82" s="30">
        <v>28.95</v>
      </c>
    </row>
    <row r="83" spans="7:17" ht="22" x14ac:dyDescent="0.3">
      <c r="G83" s="16">
        <v>1753</v>
      </c>
      <c r="H83">
        <f t="shared" si="2"/>
        <v>17.53</v>
      </c>
      <c r="M83" t="s">
        <v>99</v>
      </c>
      <c r="Q83" s="30">
        <v>29.73</v>
      </c>
    </row>
    <row r="84" spans="7:17" ht="22" x14ac:dyDescent="0.3">
      <c r="G84" s="16">
        <v>1791</v>
      </c>
      <c r="H84">
        <f t="shared" si="2"/>
        <v>17.91</v>
      </c>
      <c r="M84" t="s">
        <v>100</v>
      </c>
      <c r="Q84" s="30">
        <v>30.53</v>
      </c>
    </row>
    <row r="85" spans="7:17" ht="22" x14ac:dyDescent="0.3">
      <c r="G85" s="16">
        <v>1830</v>
      </c>
      <c r="H85">
        <f t="shared" si="2"/>
        <v>18.3</v>
      </c>
      <c r="M85" t="s">
        <v>101</v>
      </c>
      <c r="Q85" s="30">
        <v>31.34</v>
      </c>
    </row>
    <row r="86" spans="7:17" ht="22" x14ac:dyDescent="0.3">
      <c r="G86" s="16">
        <v>1869</v>
      </c>
      <c r="H86">
        <f t="shared" si="2"/>
        <v>18.690000000000001</v>
      </c>
      <c r="M86" t="s">
        <v>102</v>
      </c>
      <c r="Q86" s="30">
        <v>32.19</v>
      </c>
    </row>
    <row r="87" spans="7:17" ht="22" x14ac:dyDescent="0.3">
      <c r="G87" s="16">
        <v>1908</v>
      </c>
      <c r="H87">
        <f t="shared" si="2"/>
        <v>19.079999999999998</v>
      </c>
      <c r="M87" t="s">
        <v>103</v>
      </c>
      <c r="Q87" s="30">
        <v>33.049999999999997</v>
      </c>
    </row>
    <row r="88" spans="7:17" ht="22" x14ac:dyDescent="0.3">
      <c r="G88" s="16">
        <v>1949</v>
      </c>
      <c r="H88">
        <f t="shared" si="2"/>
        <v>19.489999999999998</v>
      </c>
      <c r="M88" t="s">
        <v>104</v>
      </c>
      <c r="Q88" s="30">
        <v>33.94</v>
      </c>
    </row>
    <row r="89" spans="7:17" ht="22" x14ac:dyDescent="0.3">
      <c r="G89" s="16">
        <v>1989</v>
      </c>
      <c r="H89">
        <f t="shared" si="2"/>
        <v>19.89</v>
      </c>
      <c r="M89" t="s">
        <v>105</v>
      </c>
      <c r="Q89" s="30">
        <v>34.840000000000003</v>
      </c>
    </row>
    <row r="90" spans="7:17" ht="22" x14ac:dyDescent="0.3">
      <c r="G90" s="16">
        <v>2031</v>
      </c>
      <c r="H90">
        <f t="shared" si="2"/>
        <v>20.309999999999999</v>
      </c>
      <c r="Q90" s="30">
        <v>35.770000000000003</v>
      </c>
    </row>
    <row r="91" spans="7:17" ht="22" x14ac:dyDescent="0.3">
      <c r="G91" s="16">
        <v>2072</v>
      </c>
      <c r="H91">
        <f t="shared" si="2"/>
        <v>20.72</v>
      </c>
      <c r="Q91" s="30">
        <v>36.72</v>
      </c>
    </row>
    <row r="92" spans="7:17" ht="22" x14ac:dyDescent="0.3">
      <c r="G92" s="16">
        <v>2115</v>
      </c>
      <c r="H92">
        <f t="shared" si="2"/>
        <v>21.15</v>
      </c>
      <c r="Q92" s="30">
        <v>37.69</v>
      </c>
    </row>
    <row r="93" spans="7:17" ht="22" x14ac:dyDescent="0.3">
      <c r="G93" s="16">
        <v>2158</v>
      </c>
      <c r="H93">
        <f t="shared" si="2"/>
        <v>21.58</v>
      </c>
      <c r="Q93" s="30">
        <v>38.69</v>
      </c>
    </row>
    <row r="94" spans="7:17" ht="22" x14ac:dyDescent="0.3">
      <c r="G94" s="16">
        <v>2202</v>
      </c>
      <c r="H94">
        <f t="shared" si="2"/>
        <v>22.02</v>
      </c>
      <c r="Q94" s="30">
        <v>39.69</v>
      </c>
    </row>
    <row r="95" spans="7:17" ht="22" x14ac:dyDescent="0.3">
      <c r="G95" s="16">
        <v>2247</v>
      </c>
      <c r="H95">
        <f t="shared" si="2"/>
        <v>22.47</v>
      </c>
      <c r="Q95" s="30">
        <v>40.72</v>
      </c>
    </row>
    <row r="96" spans="7:17" ht="22" x14ac:dyDescent="0.3">
      <c r="G96" s="16">
        <v>2292</v>
      </c>
      <c r="H96">
        <f t="shared" si="2"/>
        <v>22.92</v>
      </c>
      <c r="Q96" s="30">
        <v>41.77</v>
      </c>
    </row>
    <row r="97" spans="7:17" ht="22" x14ac:dyDescent="0.3">
      <c r="G97" s="16">
        <v>2338</v>
      </c>
      <c r="H97">
        <f t="shared" si="2"/>
        <v>23.38</v>
      </c>
      <c r="Q97" s="30">
        <v>42.83</v>
      </c>
    </row>
    <row r="98" spans="7:17" ht="22" x14ac:dyDescent="0.3">
      <c r="G98" s="16">
        <v>2384</v>
      </c>
      <c r="H98">
        <f t="shared" si="2"/>
        <v>23.84</v>
      </c>
      <c r="Q98" s="30">
        <v>43.91</v>
      </c>
    </row>
    <row r="99" spans="7:17" ht="22" x14ac:dyDescent="0.3">
      <c r="G99" s="16">
        <v>2431</v>
      </c>
      <c r="H99">
        <f t="shared" si="2"/>
        <v>24.31</v>
      </c>
      <c r="Q99" s="30">
        <v>44.98</v>
      </c>
    </row>
    <row r="100" spans="7:17" ht="22" x14ac:dyDescent="0.3">
      <c r="G100" s="16">
        <v>2479</v>
      </c>
      <c r="H100">
        <f t="shared" si="2"/>
        <v>24.79</v>
      </c>
      <c r="Q100" s="30">
        <v>46.09</v>
      </c>
    </row>
    <row r="101" spans="7:17" ht="22" x14ac:dyDescent="0.3">
      <c r="G101" s="16">
        <v>2528</v>
      </c>
      <c r="H101">
        <f t="shared" si="2"/>
        <v>25.28</v>
      </c>
      <c r="Q101" s="30">
        <v>47.2</v>
      </c>
    </row>
    <row r="102" spans="7:17" ht="22" x14ac:dyDescent="0.3">
      <c r="G102" s="16">
        <v>2577</v>
      </c>
      <c r="H102">
        <f t="shared" si="2"/>
        <v>25.77</v>
      </c>
      <c r="Q102" s="30">
        <v>48.33</v>
      </c>
    </row>
    <row r="103" spans="7:17" ht="22" x14ac:dyDescent="0.3">
      <c r="G103" s="16">
        <v>2627</v>
      </c>
      <c r="H103">
        <f t="shared" si="2"/>
        <v>26.27</v>
      </c>
      <c r="Q103" s="30">
        <v>49.47</v>
      </c>
    </row>
    <row r="104" spans="7:17" ht="22" x14ac:dyDescent="0.3">
      <c r="G104" s="16">
        <v>2677</v>
      </c>
      <c r="H104">
        <f t="shared" si="2"/>
        <v>26.77</v>
      </c>
      <c r="Q104" s="30">
        <v>50.61</v>
      </c>
    </row>
    <row r="105" spans="7:17" ht="22" x14ac:dyDescent="0.3">
      <c r="G105" s="16">
        <v>2728</v>
      </c>
      <c r="H105">
        <f t="shared" si="2"/>
        <v>27.28</v>
      </c>
      <c r="Q105" s="30">
        <v>51.77</v>
      </c>
    </row>
    <row r="106" spans="7:17" ht="22" x14ac:dyDescent="0.3">
      <c r="G106" s="16">
        <v>2781</v>
      </c>
      <c r="H106">
        <f t="shared" si="2"/>
        <v>27.81</v>
      </c>
      <c r="Q106" s="30">
        <v>52.92</v>
      </c>
    </row>
    <row r="107" spans="7:17" ht="22" x14ac:dyDescent="0.3">
      <c r="G107" s="16">
        <v>2833</v>
      </c>
      <c r="H107">
        <f t="shared" si="2"/>
        <v>28.33</v>
      </c>
      <c r="Q107" s="30">
        <v>54.09</v>
      </c>
    </row>
    <row r="108" spans="7:17" ht="22" x14ac:dyDescent="0.3">
      <c r="G108" s="16">
        <v>2887</v>
      </c>
      <c r="H108">
        <f t="shared" si="2"/>
        <v>28.87</v>
      </c>
      <c r="Q108" s="30">
        <v>55.28</v>
      </c>
    </row>
    <row r="109" spans="7:17" ht="22" x14ac:dyDescent="0.3">
      <c r="G109" s="16">
        <v>2940</v>
      </c>
      <c r="H109">
        <f t="shared" si="2"/>
        <v>29.4</v>
      </c>
      <c r="Q109" s="30">
        <v>56.47</v>
      </c>
    </row>
    <row r="110" spans="7:17" ht="22" x14ac:dyDescent="0.3">
      <c r="G110" s="16">
        <v>2996</v>
      </c>
      <c r="H110">
        <f t="shared" si="2"/>
        <v>29.96</v>
      </c>
      <c r="Q110" s="30">
        <v>57.67</v>
      </c>
    </row>
    <row r="111" spans="7:17" ht="22" x14ac:dyDescent="0.3">
      <c r="G111" s="16">
        <v>3051</v>
      </c>
      <c r="H111">
        <f t="shared" si="2"/>
        <v>30.51</v>
      </c>
      <c r="Q111" s="30">
        <v>58.89</v>
      </c>
    </row>
    <row r="112" spans="7:17" ht="22" x14ac:dyDescent="0.3">
      <c r="G112" s="16">
        <v>3107</v>
      </c>
      <c r="H112">
        <f t="shared" si="2"/>
        <v>31.07</v>
      </c>
      <c r="Q112" s="30">
        <v>60.13</v>
      </c>
    </row>
    <row r="113" spans="7:17" ht="22" x14ac:dyDescent="0.3">
      <c r="G113" s="16">
        <v>3165</v>
      </c>
      <c r="H113">
        <f t="shared" si="2"/>
        <v>31.65</v>
      </c>
      <c r="Q113" s="30">
        <v>61.38</v>
      </c>
    </row>
    <row r="114" spans="7:17" ht="22" x14ac:dyDescent="0.3">
      <c r="G114" s="16">
        <v>3223</v>
      </c>
      <c r="H114">
        <f t="shared" si="2"/>
        <v>32.229999999999997</v>
      </c>
      <c r="Q114" s="30">
        <v>62.64</v>
      </c>
    </row>
    <row r="115" spans="7:17" ht="22" x14ac:dyDescent="0.3">
      <c r="G115" s="16">
        <v>3281</v>
      </c>
      <c r="H115">
        <f t="shared" si="2"/>
        <v>32.81</v>
      </c>
      <c r="Q115" s="30">
        <v>63.92</v>
      </c>
    </row>
    <row r="116" spans="7:17" ht="22" x14ac:dyDescent="0.3">
      <c r="G116" s="16">
        <v>3340</v>
      </c>
      <c r="H116">
        <f t="shared" si="2"/>
        <v>33.4</v>
      </c>
      <c r="Q116" s="30">
        <v>65.22</v>
      </c>
    </row>
    <row r="117" spans="7:17" ht="22" x14ac:dyDescent="0.3">
      <c r="G117" s="16">
        <v>3401</v>
      </c>
      <c r="H117">
        <f t="shared" si="2"/>
        <v>34.01</v>
      </c>
      <c r="Q117" s="30">
        <v>66.53</v>
      </c>
    </row>
    <row r="118" spans="7:17" ht="22" x14ac:dyDescent="0.3">
      <c r="G118" s="16">
        <v>3462</v>
      </c>
      <c r="H118">
        <f t="shared" si="2"/>
        <v>34.619999999999997</v>
      </c>
      <c r="Q118" s="30">
        <v>67.88</v>
      </c>
    </row>
    <row r="119" spans="7:17" ht="22" x14ac:dyDescent="0.3">
      <c r="G119" s="16">
        <v>3523</v>
      </c>
      <c r="H119">
        <f t="shared" si="2"/>
        <v>35.229999999999997</v>
      </c>
      <c r="Q119" s="30">
        <v>69.23</v>
      </c>
    </row>
    <row r="120" spans="7:17" ht="22" x14ac:dyDescent="0.3">
      <c r="G120" s="16">
        <v>3586</v>
      </c>
      <c r="H120">
        <f t="shared" si="2"/>
        <v>35.86</v>
      </c>
      <c r="Q120" s="30">
        <v>70.63</v>
      </c>
    </row>
    <row r="121" spans="7:17" ht="22" x14ac:dyDescent="0.3">
      <c r="G121" s="16">
        <v>3650</v>
      </c>
      <c r="H121">
        <f t="shared" si="2"/>
        <v>36.5</v>
      </c>
      <c r="Q121" s="30">
        <v>72.03</v>
      </c>
    </row>
    <row r="122" spans="7:17" ht="22" x14ac:dyDescent="0.3">
      <c r="G122" s="16">
        <v>3713</v>
      </c>
      <c r="H122">
        <f t="shared" si="2"/>
        <v>37.130000000000003</v>
      </c>
      <c r="Q122" s="30">
        <v>73.45</v>
      </c>
    </row>
    <row r="123" spans="7:17" ht="22" x14ac:dyDescent="0.3">
      <c r="G123" s="16">
        <v>3778</v>
      </c>
      <c r="H123">
        <f t="shared" si="2"/>
        <v>37.78</v>
      </c>
      <c r="Q123" s="30">
        <v>74.92</v>
      </c>
    </row>
    <row r="124" spans="7:17" ht="22" x14ac:dyDescent="0.3">
      <c r="G124" s="16">
        <v>3844</v>
      </c>
      <c r="H124">
        <f t="shared" si="2"/>
        <v>38.44</v>
      </c>
      <c r="Q124" s="30">
        <v>76.41</v>
      </c>
    </row>
    <row r="125" spans="7:17" ht="22" x14ac:dyDescent="0.3">
      <c r="G125" s="16">
        <v>3910</v>
      </c>
      <c r="H125">
        <f t="shared" si="2"/>
        <v>39.1</v>
      </c>
      <c r="Q125" s="30">
        <v>77.92</v>
      </c>
    </row>
    <row r="126" spans="7:17" ht="22" x14ac:dyDescent="0.3">
      <c r="G126" s="16">
        <v>3978</v>
      </c>
      <c r="H126">
        <f t="shared" si="2"/>
        <v>39.78</v>
      </c>
      <c r="Q126" s="30">
        <v>79.47</v>
      </c>
    </row>
    <row r="127" spans="7:17" ht="22" x14ac:dyDescent="0.3">
      <c r="G127" s="16">
        <v>4046</v>
      </c>
      <c r="H127">
        <f t="shared" si="2"/>
        <v>40.46</v>
      </c>
      <c r="Q127" s="30">
        <v>81.05</v>
      </c>
    </row>
    <row r="128" spans="7:17" ht="22" x14ac:dyDescent="0.3">
      <c r="G128" s="16">
        <v>4115</v>
      </c>
      <c r="H128">
        <f t="shared" si="2"/>
        <v>41.15</v>
      </c>
      <c r="Q128" s="30">
        <v>82.64</v>
      </c>
    </row>
    <row r="129" spans="7:17" ht="22" x14ac:dyDescent="0.3">
      <c r="G129" s="16">
        <v>4186</v>
      </c>
      <c r="H129">
        <f t="shared" si="2"/>
        <v>41.86</v>
      </c>
      <c r="Q129" s="30">
        <v>84.28</v>
      </c>
    </row>
    <row r="130" spans="7:17" ht="22" x14ac:dyDescent="0.3">
      <c r="G130" s="16">
        <v>4256</v>
      </c>
      <c r="H130">
        <f t="shared" si="2"/>
        <v>42.56</v>
      </c>
      <c r="Q130" s="30">
        <v>85.97</v>
      </c>
    </row>
    <row r="131" spans="7:17" ht="22" x14ac:dyDescent="0.3">
      <c r="G131" s="16">
        <v>4328</v>
      </c>
      <c r="H131">
        <f t="shared" si="2"/>
        <v>43.28</v>
      </c>
      <c r="Q131" s="30">
        <v>87.67</v>
      </c>
    </row>
    <row r="132" spans="7:17" ht="22" x14ac:dyDescent="0.3">
      <c r="G132" s="16">
        <v>4401</v>
      </c>
      <c r="H132">
        <f t="shared" ref="H132:H195" si="3">G132/100</f>
        <v>44.01</v>
      </c>
      <c r="Q132" s="30">
        <v>89.42</v>
      </c>
    </row>
    <row r="133" spans="7:17" ht="22" x14ac:dyDescent="0.3">
      <c r="G133" s="16">
        <v>4474</v>
      </c>
      <c r="H133">
        <f t="shared" si="3"/>
        <v>44.74</v>
      </c>
      <c r="Q133" s="30">
        <v>91.2</v>
      </c>
    </row>
    <row r="134" spans="7:17" ht="22" x14ac:dyDescent="0.3">
      <c r="G134" s="16">
        <v>4548</v>
      </c>
      <c r="H134">
        <f t="shared" si="3"/>
        <v>45.48</v>
      </c>
      <c r="Q134" s="30">
        <v>93.03</v>
      </c>
    </row>
    <row r="135" spans="7:17" ht="22" x14ac:dyDescent="0.3">
      <c r="G135" s="16">
        <v>4623</v>
      </c>
      <c r="H135">
        <f t="shared" si="3"/>
        <v>46.23</v>
      </c>
      <c r="Q135" s="30">
        <v>94.89</v>
      </c>
    </row>
    <row r="136" spans="7:17" ht="22" x14ac:dyDescent="0.3">
      <c r="G136" s="16">
        <v>4699</v>
      </c>
      <c r="H136">
        <f t="shared" si="3"/>
        <v>46.99</v>
      </c>
      <c r="Q136" s="30">
        <v>96.78</v>
      </c>
    </row>
    <row r="137" spans="7:17" ht="22" x14ac:dyDescent="0.3">
      <c r="G137" s="16">
        <v>4776</v>
      </c>
      <c r="H137">
        <f t="shared" si="3"/>
        <v>47.76</v>
      </c>
      <c r="Q137" s="30">
        <v>98.7</v>
      </c>
    </row>
    <row r="138" spans="7:17" ht="22" x14ac:dyDescent="0.3">
      <c r="G138" s="16">
        <v>4854</v>
      </c>
      <c r="H138">
        <f t="shared" si="3"/>
        <v>48.54</v>
      </c>
      <c r="Q138" s="30">
        <v>100.67</v>
      </c>
    </row>
    <row r="139" spans="7:17" ht="22" x14ac:dyDescent="0.3">
      <c r="G139" s="16">
        <v>4933</v>
      </c>
      <c r="H139">
        <f t="shared" si="3"/>
        <v>49.33</v>
      </c>
      <c r="Q139" s="30">
        <v>102.67</v>
      </c>
    </row>
    <row r="140" spans="7:17" ht="22" x14ac:dyDescent="0.3">
      <c r="G140" s="16">
        <v>5013</v>
      </c>
      <c r="H140">
        <f t="shared" si="3"/>
        <v>50.13</v>
      </c>
      <c r="Q140" s="30">
        <v>104.7</v>
      </c>
    </row>
    <row r="141" spans="7:17" ht="22" x14ac:dyDescent="0.3">
      <c r="G141" s="16">
        <v>5093</v>
      </c>
      <c r="H141">
        <f t="shared" si="3"/>
        <v>50.93</v>
      </c>
      <c r="Q141" s="30">
        <v>106.78</v>
      </c>
    </row>
    <row r="142" spans="7:17" ht="22" x14ac:dyDescent="0.3">
      <c r="G142" s="16">
        <v>5175</v>
      </c>
      <c r="H142">
        <f t="shared" si="3"/>
        <v>51.75</v>
      </c>
      <c r="Q142" s="30">
        <v>108.88</v>
      </c>
    </row>
    <row r="143" spans="7:17" ht="22" x14ac:dyDescent="0.3">
      <c r="G143" s="16">
        <v>5258</v>
      </c>
      <c r="H143">
        <f t="shared" si="3"/>
        <v>52.58</v>
      </c>
      <c r="Q143" s="30">
        <v>111.03</v>
      </c>
    </row>
    <row r="144" spans="7:17" ht="22" x14ac:dyDescent="0.3">
      <c r="G144" s="16">
        <v>5341</v>
      </c>
      <c r="H144">
        <f t="shared" si="3"/>
        <v>53.41</v>
      </c>
      <c r="Q144" s="30">
        <v>113.2</v>
      </c>
    </row>
    <row r="145" spans="7:17" ht="22" x14ac:dyDescent="0.3">
      <c r="G145" s="16">
        <v>5425</v>
      </c>
      <c r="H145">
        <f t="shared" si="3"/>
        <v>54.25</v>
      </c>
      <c r="Q145" s="30">
        <v>115.42</v>
      </c>
    </row>
    <row r="146" spans="7:17" ht="22" x14ac:dyDescent="0.3">
      <c r="G146" s="16">
        <v>5511</v>
      </c>
      <c r="H146">
        <f t="shared" si="3"/>
        <v>55.11</v>
      </c>
      <c r="Q146" s="30">
        <v>117.67</v>
      </c>
    </row>
    <row r="147" spans="7:17" ht="22" x14ac:dyDescent="0.3">
      <c r="G147" s="16">
        <v>5597</v>
      </c>
      <c r="H147">
        <f t="shared" si="3"/>
        <v>55.97</v>
      </c>
      <c r="Q147" s="30">
        <v>119.95</v>
      </c>
    </row>
    <row r="148" spans="7:17" ht="22" x14ac:dyDescent="0.3">
      <c r="G148" s="16">
        <v>5685</v>
      </c>
      <c r="H148">
        <f t="shared" si="3"/>
        <v>56.85</v>
      </c>
      <c r="Q148" s="30">
        <v>122.28</v>
      </c>
    </row>
    <row r="149" spans="7:17" ht="22" x14ac:dyDescent="0.3">
      <c r="G149" s="16">
        <v>5773</v>
      </c>
      <c r="H149">
        <f t="shared" si="3"/>
        <v>57.73</v>
      </c>
      <c r="Q149" s="30">
        <v>124.64</v>
      </c>
    </row>
    <row r="150" spans="7:17" ht="22" x14ac:dyDescent="0.3">
      <c r="G150" s="16">
        <v>5862</v>
      </c>
      <c r="H150">
        <f t="shared" si="3"/>
        <v>58.62</v>
      </c>
      <c r="Q150" s="30">
        <v>127.03</v>
      </c>
    </row>
    <row r="151" spans="7:17" ht="22" x14ac:dyDescent="0.3">
      <c r="G151" s="16">
        <v>5953</v>
      </c>
      <c r="H151">
        <f t="shared" si="3"/>
        <v>59.53</v>
      </c>
      <c r="Q151" s="30">
        <v>129.47</v>
      </c>
    </row>
    <row r="152" spans="7:17" ht="22" x14ac:dyDescent="0.3">
      <c r="G152" s="16">
        <v>6044</v>
      </c>
      <c r="H152">
        <f t="shared" si="3"/>
        <v>60.44</v>
      </c>
      <c r="Q152" s="30">
        <v>131.94</v>
      </c>
    </row>
    <row r="153" spans="7:17" ht="22" x14ac:dyDescent="0.3">
      <c r="G153" s="16">
        <v>6137</v>
      </c>
      <c r="H153">
        <f t="shared" si="3"/>
        <v>61.37</v>
      </c>
      <c r="Q153" s="30">
        <v>134.44999999999999</v>
      </c>
    </row>
    <row r="154" spans="7:17" ht="22" x14ac:dyDescent="0.3">
      <c r="G154" s="16">
        <v>6230</v>
      </c>
      <c r="H154">
        <f t="shared" si="3"/>
        <v>62.3</v>
      </c>
      <c r="Q154" s="30">
        <v>137</v>
      </c>
    </row>
    <row r="155" spans="7:17" ht="22" x14ac:dyDescent="0.3">
      <c r="G155" s="16">
        <v>6325</v>
      </c>
      <c r="H155">
        <f t="shared" si="3"/>
        <v>63.25</v>
      </c>
      <c r="Q155" s="30">
        <v>139.58000000000001</v>
      </c>
    </row>
    <row r="156" spans="7:17" ht="22" x14ac:dyDescent="0.3">
      <c r="G156" s="16">
        <v>6420</v>
      </c>
      <c r="H156">
        <f t="shared" si="3"/>
        <v>64.2</v>
      </c>
      <c r="Q156" s="30">
        <v>142.19999999999999</v>
      </c>
    </row>
    <row r="157" spans="7:17" ht="22" x14ac:dyDescent="0.3">
      <c r="G157" s="16">
        <v>6516</v>
      </c>
      <c r="H157">
        <f t="shared" si="3"/>
        <v>65.16</v>
      </c>
      <c r="Q157" s="30">
        <v>144.86000000000001</v>
      </c>
    </row>
    <row r="158" spans="7:17" ht="22" x14ac:dyDescent="0.3">
      <c r="G158" s="16">
        <v>6614</v>
      </c>
      <c r="H158">
        <f t="shared" si="3"/>
        <v>66.14</v>
      </c>
      <c r="Q158" s="30">
        <v>147.56</v>
      </c>
    </row>
    <row r="159" spans="7:17" ht="22" x14ac:dyDescent="0.3">
      <c r="G159" s="16">
        <v>6712</v>
      </c>
      <c r="H159">
        <f t="shared" si="3"/>
        <v>67.12</v>
      </c>
      <c r="Q159" s="30">
        <v>150.30000000000001</v>
      </c>
    </row>
    <row r="160" spans="7:17" ht="22" x14ac:dyDescent="0.3">
      <c r="G160" s="16">
        <v>6812</v>
      </c>
      <c r="H160">
        <f t="shared" si="3"/>
        <v>68.12</v>
      </c>
      <c r="Q160" s="30">
        <v>153.08000000000001</v>
      </c>
    </row>
    <row r="161" spans="7:17" ht="22" x14ac:dyDescent="0.3">
      <c r="G161" s="16">
        <v>6913</v>
      </c>
      <c r="H161">
        <f t="shared" si="3"/>
        <v>69.13</v>
      </c>
      <c r="Q161" s="30">
        <v>155.88999999999999</v>
      </c>
    </row>
    <row r="162" spans="7:17" ht="22" x14ac:dyDescent="0.3">
      <c r="G162" s="16">
        <v>7015</v>
      </c>
      <c r="H162">
        <f t="shared" si="3"/>
        <v>70.150000000000006</v>
      </c>
      <c r="Q162" s="30">
        <v>158.75</v>
      </c>
    </row>
    <row r="163" spans="7:17" ht="22" x14ac:dyDescent="0.3">
      <c r="G163" s="16">
        <v>7118</v>
      </c>
      <c r="H163">
        <f t="shared" si="3"/>
        <v>71.180000000000007</v>
      </c>
      <c r="Q163" s="30">
        <v>161.66</v>
      </c>
    </row>
    <row r="164" spans="7:17" ht="22" x14ac:dyDescent="0.3">
      <c r="G164" s="16">
        <v>7221</v>
      </c>
      <c r="H164">
        <f t="shared" si="3"/>
        <v>72.209999999999994</v>
      </c>
      <c r="Q164" s="30">
        <v>164.59</v>
      </c>
    </row>
    <row r="165" spans="7:17" ht="22" x14ac:dyDescent="0.3">
      <c r="G165" s="16">
        <v>7326</v>
      </c>
      <c r="H165">
        <f t="shared" si="3"/>
        <v>73.260000000000005</v>
      </c>
      <c r="Q165" s="30">
        <v>167.56</v>
      </c>
    </row>
    <row r="166" spans="7:17" ht="22" x14ac:dyDescent="0.3">
      <c r="G166" s="16">
        <v>7433</v>
      </c>
      <c r="H166">
        <f t="shared" si="3"/>
        <v>74.33</v>
      </c>
      <c r="Q166" s="30">
        <v>170.58</v>
      </c>
    </row>
    <row r="167" spans="7:17" ht="22" x14ac:dyDescent="0.3">
      <c r="G167" s="16">
        <v>7539</v>
      </c>
      <c r="H167">
        <f t="shared" si="3"/>
        <v>75.39</v>
      </c>
      <c r="Q167" s="30">
        <v>173.64</v>
      </c>
    </row>
    <row r="168" spans="7:17" ht="22" x14ac:dyDescent="0.3">
      <c r="G168" s="16">
        <v>7648</v>
      </c>
      <c r="H168">
        <f t="shared" si="3"/>
        <v>76.48</v>
      </c>
      <c r="Q168" s="30">
        <v>176.75</v>
      </c>
    </row>
    <row r="169" spans="7:17" ht="22" x14ac:dyDescent="0.3">
      <c r="G169" s="16">
        <v>7757</v>
      </c>
      <c r="H169">
        <f t="shared" si="3"/>
        <v>77.569999999999993</v>
      </c>
      <c r="Q169" s="30">
        <v>179.89</v>
      </c>
    </row>
    <row r="170" spans="7:17" ht="22" x14ac:dyDescent="0.3">
      <c r="G170" s="16">
        <v>7868</v>
      </c>
      <c r="H170">
        <f t="shared" si="3"/>
        <v>78.680000000000007</v>
      </c>
      <c r="Q170" s="30">
        <v>183.09</v>
      </c>
    </row>
    <row r="171" spans="7:17" ht="22" x14ac:dyDescent="0.3">
      <c r="G171" s="16">
        <v>7980</v>
      </c>
      <c r="H171">
        <f t="shared" si="3"/>
        <v>79.8</v>
      </c>
      <c r="Q171" s="30">
        <v>186.33</v>
      </c>
    </row>
    <row r="172" spans="7:17" ht="22" x14ac:dyDescent="0.3">
      <c r="G172" s="16">
        <v>8093</v>
      </c>
      <c r="H172">
        <f t="shared" si="3"/>
        <v>80.930000000000007</v>
      </c>
      <c r="Q172" s="30">
        <v>189.63</v>
      </c>
    </row>
    <row r="173" spans="7:17" ht="22" x14ac:dyDescent="0.3">
      <c r="G173" s="16">
        <v>8207</v>
      </c>
      <c r="H173">
        <f t="shared" si="3"/>
        <v>82.07</v>
      </c>
      <c r="Q173" s="30">
        <v>192.95</v>
      </c>
    </row>
    <row r="174" spans="7:17" ht="22" x14ac:dyDescent="0.3">
      <c r="G174" s="16">
        <v>8322</v>
      </c>
      <c r="H174">
        <f t="shared" si="3"/>
        <v>83.22</v>
      </c>
      <c r="Q174" s="30">
        <v>196.34</v>
      </c>
    </row>
    <row r="175" spans="7:17" ht="22" x14ac:dyDescent="0.3">
      <c r="G175" s="16">
        <v>8439</v>
      </c>
      <c r="H175">
        <f t="shared" si="3"/>
        <v>84.39</v>
      </c>
      <c r="Q175" s="30">
        <v>199.77</v>
      </c>
    </row>
    <row r="176" spans="7:17" ht="22" x14ac:dyDescent="0.3">
      <c r="G176" s="16">
        <v>8556</v>
      </c>
      <c r="H176">
        <f t="shared" si="3"/>
        <v>85.56</v>
      </c>
      <c r="Q176" s="30">
        <v>203.25</v>
      </c>
    </row>
    <row r="177" spans="7:17" ht="22" x14ac:dyDescent="0.3">
      <c r="G177" s="16">
        <v>8675</v>
      </c>
      <c r="H177">
        <f t="shared" si="3"/>
        <v>86.75</v>
      </c>
      <c r="Q177" s="30">
        <v>206.78</v>
      </c>
    </row>
    <row r="178" spans="7:17" ht="22" x14ac:dyDescent="0.3">
      <c r="G178" s="16">
        <v>8795</v>
      </c>
      <c r="H178">
        <f t="shared" si="3"/>
        <v>87.95</v>
      </c>
      <c r="Q178" s="30">
        <v>210.36</v>
      </c>
    </row>
    <row r="179" spans="7:17" ht="22" x14ac:dyDescent="0.3">
      <c r="G179" s="16">
        <v>8916</v>
      </c>
      <c r="H179">
        <f t="shared" si="3"/>
        <v>89.16</v>
      </c>
      <c r="Q179" s="30">
        <v>213.98</v>
      </c>
    </row>
    <row r="180" spans="7:17" ht="22" x14ac:dyDescent="0.3">
      <c r="G180" s="16">
        <v>9038</v>
      </c>
      <c r="H180">
        <f t="shared" si="3"/>
        <v>90.38</v>
      </c>
      <c r="Q180" s="30">
        <v>217.67</v>
      </c>
    </row>
    <row r="181" spans="7:17" ht="22" x14ac:dyDescent="0.3">
      <c r="G181" s="16">
        <v>9162</v>
      </c>
      <c r="H181">
        <f t="shared" si="3"/>
        <v>91.62</v>
      </c>
      <c r="Q181" s="30">
        <v>221.41</v>
      </c>
    </row>
    <row r="182" spans="7:17" ht="22" x14ac:dyDescent="0.3">
      <c r="G182" s="16">
        <v>9286</v>
      </c>
      <c r="H182">
        <f t="shared" si="3"/>
        <v>92.86</v>
      </c>
      <c r="Q182" s="30">
        <v>225.19</v>
      </c>
    </row>
    <row r="183" spans="7:17" ht="22" x14ac:dyDescent="0.3">
      <c r="G183" s="16">
        <v>9413</v>
      </c>
      <c r="H183">
        <f t="shared" si="3"/>
        <v>94.13</v>
      </c>
      <c r="Q183" s="30">
        <v>229.03</v>
      </c>
    </row>
    <row r="184" spans="7:17" ht="22" x14ac:dyDescent="0.3">
      <c r="G184" s="16">
        <v>9540</v>
      </c>
      <c r="H184">
        <f t="shared" si="3"/>
        <v>95.4</v>
      </c>
      <c r="Q184" s="30">
        <v>232.92</v>
      </c>
    </row>
    <row r="185" spans="7:17" ht="22" x14ac:dyDescent="0.3">
      <c r="G185" s="16">
        <v>9668</v>
      </c>
      <c r="H185">
        <f t="shared" si="3"/>
        <v>96.68</v>
      </c>
      <c r="Q185" s="30">
        <v>236.88</v>
      </c>
    </row>
    <row r="186" spans="7:17" ht="22" x14ac:dyDescent="0.3">
      <c r="G186" s="16">
        <v>9798</v>
      </c>
      <c r="H186">
        <f t="shared" si="3"/>
        <v>97.98</v>
      </c>
      <c r="Q186" s="30">
        <v>240.89</v>
      </c>
    </row>
    <row r="187" spans="7:17" ht="22" x14ac:dyDescent="0.3">
      <c r="G187" s="16">
        <v>9929</v>
      </c>
      <c r="H187">
        <f t="shared" si="3"/>
        <v>99.29</v>
      </c>
      <c r="Q187" s="30">
        <v>244.95</v>
      </c>
    </row>
    <row r="188" spans="7:17" ht="22" x14ac:dyDescent="0.3">
      <c r="G188" s="16">
        <v>10061</v>
      </c>
      <c r="H188">
        <f t="shared" si="3"/>
        <v>100.61</v>
      </c>
      <c r="Q188" s="30">
        <v>249.09</v>
      </c>
    </row>
    <row r="189" spans="7:17" ht="22" x14ac:dyDescent="0.3">
      <c r="G189" s="16">
        <v>10194</v>
      </c>
      <c r="H189">
        <f t="shared" si="3"/>
        <v>101.94</v>
      </c>
      <c r="Q189" s="30">
        <v>253.28</v>
      </c>
    </row>
    <row r="190" spans="7:17" ht="22" x14ac:dyDescent="0.3">
      <c r="G190" s="16">
        <v>10329</v>
      </c>
      <c r="H190">
        <f t="shared" si="3"/>
        <v>103.29</v>
      </c>
      <c r="Q190" s="30">
        <v>257.52</v>
      </c>
    </row>
    <row r="191" spans="7:17" ht="22" x14ac:dyDescent="0.3">
      <c r="G191" s="16">
        <v>10466</v>
      </c>
      <c r="H191">
        <f t="shared" si="3"/>
        <v>104.66</v>
      </c>
      <c r="Q191" s="30">
        <v>261.83</v>
      </c>
    </row>
    <row r="192" spans="7:17" ht="22" x14ac:dyDescent="0.3">
      <c r="G192" s="16">
        <v>10603</v>
      </c>
      <c r="H192">
        <f t="shared" si="3"/>
        <v>106.03</v>
      </c>
      <c r="Q192" s="30">
        <v>266.2</v>
      </c>
    </row>
    <row r="193" spans="7:17" ht="22" x14ac:dyDescent="0.3">
      <c r="G193" s="16">
        <v>10741</v>
      </c>
      <c r="H193">
        <f t="shared" si="3"/>
        <v>107.41</v>
      </c>
      <c r="Q193" s="30">
        <v>270.64</v>
      </c>
    </row>
    <row r="194" spans="7:17" ht="22" x14ac:dyDescent="0.3">
      <c r="G194" s="16">
        <v>10881</v>
      </c>
      <c r="H194">
        <f t="shared" si="3"/>
        <v>108.81</v>
      </c>
      <c r="Q194" s="30">
        <v>275.14</v>
      </c>
    </row>
    <row r="195" spans="7:17" ht="22" x14ac:dyDescent="0.3">
      <c r="G195" s="16">
        <v>11023</v>
      </c>
      <c r="H195">
        <f t="shared" si="3"/>
        <v>110.23</v>
      </c>
      <c r="Q195" s="30">
        <v>279.72000000000003</v>
      </c>
    </row>
    <row r="196" spans="7:17" ht="22" x14ac:dyDescent="0.3">
      <c r="G196" s="16">
        <v>11165</v>
      </c>
      <c r="H196">
        <f t="shared" ref="H196:H259" si="4">G196/100</f>
        <v>111.65</v>
      </c>
      <c r="Q196" s="30">
        <v>284.33999999999997</v>
      </c>
    </row>
    <row r="197" spans="7:17" ht="22" x14ac:dyDescent="0.3">
      <c r="G197" s="16">
        <v>11309</v>
      </c>
      <c r="H197">
        <f t="shared" si="4"/>
        <v>113.09</v>
      </c>
      <c r="Q197" s="30">
        <v>289.05</v>
      </c>
    </row>
    <row r="198" spans="7:17" ht="22" x14ac:dyDescent="0.3">
      <c r="G198" s="16">
        <v>11455</v>
      </c>
      <c r="H198">
        <f t="shared" si="4"/>
        <v>114.55</v>
      </c>
      <c r="Q198" s="30">
        <v>293.83</v>
      </c>
    </row>
    <row r="199" spans="7:17" ht="22" x14ac:dyDescent="0.3">
      <c r="G199" s="16">
        <v>11601</v>
      </c>
      <c r="H199">
        <f t="shared" si="4"/>
        <v>116.01</v>
      </c>
      <c r="Q199" s="30">
        <v>298.67</v>
      </c>
    </row>
    <row r="200" spans="7:17" ht="22" x14ac:dyDescent="0.3">
      <c r="G200" s="16">
        <v>11749</v>
      </c>
      <c r="H200">
        <f t="shared" si="4"/>
        <v>117.49</v>
      </c>
      <c r="Q200" s="30">
        <v>303.58999999999997</v>
      </c>
    </row>
    <row r="201" spans="7:17" ht="22" x14ac:dyDescent="0.3">
      <c r="G201" s="16">
        <v>11898</v>
      </c>
      <c r="H201">
        <f t="shared" si="4"/>
        <v>118.98</v>
      </c>
      <c r="Q201" s="30">
        <v>308.58</v>
      </c>
    </row>
    <row r="202" spans="7:17" ht="22" x14ac:dyDescent="0.3">
      <c r="G202" s="16">
        <v>12049</v>
      </c>
      <c r="H202">
        <f t="shared" si="4"/>
        <v>120.49</v>
      </c>
      <c r="Q202" s="30">
        <v>313.66000000000003</v>
      </c>
    </row>
    <row r="203" spans="7:17" ht="22" x14ac:dyDescent="0.3">
      <c r="G203" s="16">
        <v>12201</v>
      </c>
      <c r="H203">
        <f t="shared" si="4"/>
        <v>122.01</v>
      </c>
      <c r="Q203" s="30">
        <v>318.8</v>
      </c>
    </row>
    <row r="204" spans="7:17" ht="22" x14ac:dyDescent="0.3">
      <c r="G204" s="16">
        <v>12355</v>
      </c>
      <c r="H204">
        <f t="shared" si="4"/>
        <v>123.55</v>
      </c>
      <c r="Q204" s="30">
        <v>324.02999999999997</v>
      </c>
    </row>
    <row r="205" spans="7:17" ht="22" x14ac:dyDescent="0.3">
      <c r="G205" s="16">
        <v>12509</v>
      </c>
      <c r="H205">
        <f t="shared" si="4"/>
        <v>125.09</v>
      </c>
      <c r="Q205" s="30">
        <v>329.34</v>
      </c>
    </row>
    <row r="206" spans="7:17" ht="22" x14ac:dyDescent="0.3">
      <c r="G206" s="16">
        <v>12666</v>
      </c>
      <c r="H206">
        <f t="shared" si="4"/>
        <v>126.66</v>
      </c>
      <c r="Q206" s="30">
        <v>334.73</v>
      </c>
    </row>
    <row r="207" spans="7:17" ht="22" x14ac:dyDescent="0.3">
      <c r="G207" s="16">
        <v>12823</v>
      </c>
      <c r="H207">
        <f t="shared" si="4"/>
        <v>128.22999999999999</v>
      </c>
      <c r="Q207" s="30">
        <v>340.2</v>
      </c>
    </row>
    <row r="208" spans="7:17" ht="22" x14ac:dyDescent="0.3">
      <c r="G208" s="16">
        <v>12983</v>
      </c>
      <c r="H208">
        <f t="shared" si="4"/>
        <v>129.83000000000001</v>
      </c>
      <c r="Q208" s="30">
        <v>345.78</v>
      </c>
    </row>
    <row r="209" spans="7:17" ht="22" x14ac:dyDescent="0.3">
      <c r="G209" s="16">
        <v>13143</v>
      </c>
      <c r="H209">
        <f t="shared" si="4"/>
        <v>131.43</v>
      </c>
      <c r="Q209" s="30">
        <v>351.44</v>
      </c>
    </row>
    <row r="210" spans="7:17" ht="22" x14ac:dyDescent="0.3">
      <c r="G210" s="16">
        <v>13305</v>
      </c>
      <c r="H210">
        <f t="shared" si="4"/>
        <v>133.05000000000001</v>
      </c>
      <c r="Q210" s="30">
        <v>357.17</v>
      </c>
    </row>
    <row r="211" spans="7:17" ht="22" x14ac:dyDescent="0.3">
      <c r="G211" s="16">
        <v>13469</v>
      </c>
      <c r="H211">
        <f t="shared" si="4"/>
        <v>134.69</v>
      </c>
      <c r="Q211" s="30">
        <v>363.02</v>
      </c>
    </row>
    <row r="212" spans="7:17" ht="22" x14ac:dyDescent="0.3">
      <c r="G212" s="16">
        <v>13634</v>
      </c>
      <c r="H212">
        <f t="shared" si="4"/>
        <v>136.34</v>
      </c>
      <c r="Q212" s="30">
        <v>368.95</v>
      </c>
    </row>
    <row r="213" spans="7:17" ht="22" x14ac:dyDescent="0.3">
      <c r="G213" s="16">
        <v>13800</v>
      </c>
      <c r="H213">
        <f t="shared" si="4"/>
        <v>138</v>
      </c>
      <c r="Q213" s="30">
        <v>374.98</v>
      </c>
    </row>
    <row r="214" spans="7:17" ht="22" x14ac:dyDescent="0.3">
      <c r="G214" s="16">
        <v>13967</v>
      </c>
      <c r="H214">
        <f t="shared" si="4"/>
        <v>139.66999999999999</v>
      </c>
      <c r="Q214" s="30">
        <v>381.13</v>
      </c>
    </row>
    <row r="215" spans="7:17" ht="22" x14ac:dyDescent="0.3">
      <c r="G215" s="16">
        <v>14137</v>
      </c>
      <c r="H215">
        <f t="shared" si="4"/>
        <v>141.37</v>
      </c>
      <c r="Q215" s="30">
        <v>387.38</v>
      </c>
    </row>
    <row r="216" spans="7:17" ht="22" x14ac:dyDescent="0.3">
      <c r="G216" s="16">
        <v>14307</v>
      </c>
      <c r="H216">
        <f t="shared" si="4"/>
        <v>143.07</v>
      </c>
      <c r="Q216" s="30">
        <v>393.72</v>
      </c>
    </row>
    <row r="217" spans="7:17" ht="22" x14ac:dyDescent="0.3">
      <c r="G217" s="16">
        <v>14479</v>
      </c>
      <c r="H217">
        <f t="shared" si="4"/>
        <v>144.79</v>
      </c>
      <c r="Q217" s="30">
        <v>400.17</v>
      </c>
    </row>
    <row r="218" spans="7:17" ht="22" x14ac:dyDescent="0.3">
      <c r="G218" s="16">
        <v>14653</v>
      </c>
      <c r="H218">
        <f t="shared" si="4"/>
        <v>146.53</v>
      </c>
      <c r="Q218" s="30">
        <v>406.75</v>
      </c>
    </row>
    <row r="219" spans="7:17" ht="22" x14ac:dyDescent="0.3">
      <c r="G219" s="16">
        <v>14829</v>
      </c>
      <c r="H219">
        <f t="shared" si="4"/>
        <v>148.29</v>
      </c>
      <c r="Q219" s="30">
        <v>413.42</v>
      </c>
    </row>
    <row r="220" spans="7:17" ht="22" x14ac:dyDescent="0.3">
      <c r="G220" s="16">
        <v>15005</v>
      </c>
      <c r="H220">
        <f t="shared" si="4"/>
        <v>150.05000000000001</v>
      </c>
      <c r="Q220" s="30">
        <v>420.23</v>
      </c>
    </row>
    <row r="221" spans="7:17" ht="22" x14ac:dyDescent="0.3">
      <c r="G221" s="16">
        <v>15183</v>
      </c>
      <c r="H221">
        <f t="shared" si="4"/>
        <v>151.83000000000001</v>
      </c>
      <c r="Q221" s="30">
        <v>427.16</v>
      </c>
    </row>
    <row r="222" spans="7:17" ht="22" x14ac:dyDescent="0.3">
      <c r="G222" s="16">
        <v>15363</v>
      </c>
      <c r="H222">
        <f t="shared" si="4"/>
        <v>153.63</v>
      </c>
      <c r="Q222" s="30">
        <v>434.2</v>
      </c>
    </row>
    <row r="223" spans="7:17" ht="22" x14ac:dyDescent="0.3">
      <c r="G223" s="16">
        <v>15544</v>
      </c>
      <c r="H223">
        <f t="shared" si="4"/>
        <v>155.44</v>
      </c>
      <c r="Q223" s="30">
        <v>441.38</v>
      </c>
    </row>
    <row r="224" spans="7:17" ht="22" x14ac:dyDescent="0.3">
      <c r="G224" s="16">
        <v>15727</v>
      </c>
      <c r="H224">
        <f t="shared" si="4"/>
        <v>157.27000000000001</v>
      </c>
      <c r="Q224" s="30">
        <v>448.67</v>
      </c>
    </row>
    <row r="225" spans="7:17" ht="22" x14ac:dyDescent="0.3">
      <c r="G225" s="16">
        <v>15912</v>
      </c>
      <c r="H225">
        <f t="shared" si="4"/>
        <v>159.12</v>
      </c>
      <c r="Q225" s="30">
        <v>456.11</v>
      </c>
    </row>
    <row r="226" spans="7:17" ht="22" x14ac:dyDescent="0.3">
      <c r="G226" s="16">
        <v>16097</v>
      </c>
      <c r="H226">
        <f t="shared" si="4"/>
        <v>160.97</v>
      </c>
      <c r="Q226" s="30">
        <v>463.69</v>
      </c>
    </row>
    <row r="227" spans="7:17" ht="22" x14ac:dyDescent="0.3">
      <c r="G227" s="16">
        <v>16285</v>
      </c>
      <c r="H227">
        <f t="shared" si="4"/>
        <v>162.85</v>
      </c>
      <c r="Q227" s="30">
        <v>471.39</v>
      </c>
    </row>
    <row r="228" spans="7:17" ht="22" x14ac:dyDescent="0.3">
      <c r="G228" s="16">
        <v>16474</v>
      </c>
      <c r="H228">
        <f t="shared" si="4"/>
        <v>164.74</v>
      </c>
      <c r="Q228" s="30">
        <v>479.27</v>
      </c>
    </row>
    <row r="229" spans="7:17" ht="22" x14ac:dyDescent="0.3">
      <c r="G229" s="16">
        <v>16665</v>
      </c>
      <c r="H229">
        <f t="shared" si="4"/>
        <v>166.65</v>
      </c>
      <c r="Q229" s="30">
        <v>487.28</v>
      </c>
    </row>
    <row r="230" spans="7:17" ht="22" x14ac:dyDescent="0.3">
      <c r="G230" s="16">
        <v>16857</v>
      </c>
      <c r="H230">
        <f t="shared" si="4"/>
        <v>168.57</v>
      </c>
      <c r="Q230" s="30">
        <v>495.45</v>
      </c>
    </row>
    <row r="231" spans="7:17" ht="22" x14ac:dyDescent="0.3">
      <c r="G231" s="16">
        <v>17051</v>
      </c>
      <c r="H231">
        <f t="shared" si="4"/>
        <v>170.51</v>
      </c>
      <c r="Q231" s="30">
        <v>503.78</v>
      </c>
    </row>
    <row r="232" spans="7:17" ht="22" x14ac:dyDescent="0.3">
      <c r="G232" s="16">
        <v>17246</v>
      </c>
      <c r="H232">
        <f t="shared" si="4"/>
        <v>172.46</v>
      </c>
      <c r="Q232" s="30">
        <v>512.28</v>
      </c>
    </row>
    <row r="233" spans="7:17" ht="22" x14ac:dyDescent="0.3">
      <c r="G233" s="16">
        <v>17444</v>
      </c>
      <c r="H233">
        <f t="shared" si="4"/>
        <v>174.44</v>
      </c>
      <c r="Q233" s="30">
        <v>520.95000000000005</v>
      </c>
    </row>
    <row r="234" spans="7:17" ht="22" x14ac:dyDescent="0.3">
      <c r="G234" s="16">
        <v>17643</v>
      </c>
      <c r="H234">
        <f t="shared" si="4"/>
        <v>176.43</v>
      </c>
      <c r="Q234" s="30">
        <v>529.79999999999995</v>
      </c>
    </row>
    <row r="235" spans="7:17" ht="22" x14ac:dyDescent="0.3">
      <c r="G235" s="16">
        <v>17842</v>
      </c>
      <c r="H235">
        <f t="shared" si="4"/>
        <v>178.42</v>
      </c>
      <c r="Q235" s="30">
        <v>538.83000000000004</v>
      </c>
    </row>
    <row r="236" spans="7:17" ht="22" x14ac:dyDescent="0.3">
      <c r="G236" s="16">
        <v>18044</v>
      </c>
      <c r="H236">
        <f t="shared" si="4"/>
        <v>180.44</v>
      </c>
      <c r="Q236" s="30">
        <v>548.05999999999995</v>
      </c>
    </row>
    <row r="237" spans="7:17" ht="22" x14ac:dyDescent="0.3">
      <c r="G237" s="16">
        <v>18248</v>
      </c>
      <c r="H237">
        <f t="shared" si="4"/>
        <v>182.48</v>
      </c>
      <c r="Q237" s="30">
        <v>557.47</v>
      </c>
    </row>
    <row r="238" spans="7:17" ht="22" x14ac:dyDescent="0.3">
      <c r="G238" s="16">
        <v>18454</v>
      </c>
      <c r="H238">
        <f t="shared" si="4"/>
        <v>184.54</v>
      </c>
      <c r="Q238" s="30">
        <v>567.09</v>
      </c>
    </row>
    <row r="239" spans="7:17" ht="22" x14ac:dyDescent="0.3">
      <c r="G239" s="16">
        <v>18660</v>
      </c>
      <c r="H239">
        <f t="shared" si="4"/>
        <v>186.6</v>
      </c>
      <c r="Q239" s="30">
        <v>576.91999999999996</v>
      </c>
    </row>
    <row r="240" spans="7:17" ht="22" x14ac:dyDescent="0.3">
      <c r="G240" s="16">
        <v>18869</v>
      </c>
      <c r="H240">
        <f t="shared" si="4"/>
        <v>188.69</v>
      </c>
      <c r="Q240" s="30">
        <v>586.95000000000005</v>
      </c>
    </row>
    <row r="241" spans="7:17" ht="22" x14ac:dyDescent="0.3">
      <c r="G241" s="16">
        <v>19080</v>
      </c>
      <c r="H241">
        <f t="shared" si="4"/>
        <v>190.8</v>
      </c>
      <c r="Q241" s="30">
        <v>597.22</v>
      </c>
    </row>
    <row r="242" spans="7:17" ht="22" x14ac:dyDescent="0.3">
      <c r="G242" s="16">
        <v>19292</v>
      </c>
      <c r="H242">
        <f t="shared" si="4"/>
        <v>192.92</v>
      </c>
      <c r="Q242" s="30">
        <v>607.70000000000005</v>
      </c>
    </row>
    <row r="243" spans="7:17" ht="22" x14ac:dyDescent="0.3">
      <c r="G243" s="16">
        <v>19506</v>
      </c>
      <c r="H243">
        <f t="shared" si="4"/>
        <v>195.06</v>
      </c>
      <c r="Q243" s="30">
        <v>618.39</v>
      </c>
    </row>
    <row r="244" spans="7:17" ht="22" x14ac:dyDescent="0.3">
      <c r="G244" s="16">
        <v>19721</v>
      </c>
      <c r="H244">
        <f t="shared" si="4"/>
        <v>197.21</v>
      </c>
      <c r="Q244" s="30">
        <v>629.25</v>
      </c>
    </row>
    <row r="245" spans="7:17" ht="22" x14ac:dyDescent="0.3">
      <c r="G245" s="16">
        <v>19938</v>
      </c>
      <c r="H245">
        <f t="shared" si="4"/>
        <v>199.38</v>
      </c>
      <c r="Q245" s="30">
        <v>640.28</v>
      </c>
    </row>
    <row r="246" spans="7:17" ht="22" x14ac:dyDescent="0.3">
      <c r="G246" s="16">
        <v>20157</v>
      </c>
      <c r="H246">
        <f t="shared" si="4"/>
        <v>201.57</v>
      </c>
      <c r="Q246" s="30">
        <v>651.47</v>
      </c>
    </row>
    <row r="247" spans="7:17" ht="22" x14ac:dyDescent="0.3">
      <c r="G247" s="16">
        <v>20378</v>
      </c>
      <c r="H247">
        <f t="shared" si="4"/>
        <v>203.78</v>
      </c>
      <c r="Q247" s="30">
        <v>662.78</v>
      </c>
    </row>
    <row r="248" spans="7:17" ht="22" x14ac:dyDescent="0.3">
      <c r="G248" s="16">
        <v>20600</v>
      </c>
      <c r="H248">
        <f t="shared" si="4"/>
        <v>206</v>
      </c>
      <c r="Q248" s="30">
        <v>674.2</v>
      </c>
    </row>
    <row r="249" spans="7:17" ht="22" x14ac:dyDescent="0.3">
      <c r="G249" s="16">
        <v>20824</v>
      </c>
      <c r="H249">
        <f t="shared" si="4"/>
        <v>208.24</v>
      </c>
      <c r="Q249" s="30">
        <v>685.73</v>
      </c>
    </row>
    <row r="250" spans="7:17" ht="22" x14ac:dyDescent="0.3">
      <c r="G250" s="16">
        <v>21050</v>
      </c>
      <c r="H250">
        <f t="shared" si="4"/>
        <v>210.5</v>
      </c>
      <c r="Q250" s="30">
        <v>697.34</v>
      </c>
    </row>
    <row r="251" spans="7:17" ht="22" x14ac:dyDescent="0.3">
      <c r="G251" s="16">
        <v>21278</v>
      </c>
      <c r="H251">
        <f t="shared" si="4"/>
        <v>212.78</v>
      </c>
      <c r="Q251" s="30">
        <v>709.02</v>
      </c>
    </row>
    <row r="252" spans="7:17" ht="22" x14ac:dyDescent="0.3">
      <c r="G252" s="16">
        <v>21508</v>
      </c>
      <c r="H252">
        <f t="shared" si="4"/>
        <v>215.08</v>
      </c>
      <c r="Q252" s="30">
        <v>720.75</v>
      </c>
    </row>
    <row r="253" spans="7:17" ht="22" x14ac:dyDescent="0.3">
      <c r="G253" s="16">
        <v>21739</v>
      </c>
      <c r="H253">
        <f t="shared" si="4"/>
        <v>217.39</v>
      </c>
      <c r="Q253" s="30">
        <v>732.52</v>
      </c>
    </row>
    <row r="254" spans="7:17" ht="22" x14ac:dyDescent="0.3">
      <c r="G254" s="16">
        <v>21972</v>
      </c>
      <c r="H254">
        <f t="shared" si="4"/>
        <v>219.72</v>
      </c>
      <c r="Q254" s="30">
        <v>744.31</v>
      </c>
    </row>
    <row r="255" spans="7:17" ht="22" x14ac:dyDescent="0.3">
      <c r="G255" s="16">
        <v>22207</v>
      </c>
      <c r="H255">
        <f t="shared" si="4"/>
        <v>222.07</v>
      </c>
      <c r="Q255" s="30">
        <v>756.09</v>
      </c>
    </row>
    <row r="256" spans="7:17" ht="22" x14ac:dyDescent="0.3">
      <c r="G256" s="16">
        <v>22444</v>
      </c>
      <c r="H256">
        <f t="shared" si="4"/>
        <v>224.44</v>
      </c>
      <c r="Q256" s="30">
        <v>767.89</v>
      </c>
    </row>
    <row r="257" spans="7:17" ht="22" x14ac:dyDescent="0.3">
      <c r="G257" s="16">
        <v>22681</v>
      </c>
      <c r="H257">
        <f t="shared" si="4"/>
        <v>226.81</v>
      </c>
      <c r="Q257" s="30">
        <v>779.69</v>
      </c>
    </row>
    <row r="258" spans="7:17" ht="22" x14ac:dyDescent="0.3">
      <c r="G258" s="16">
        <v>22922</v>
      </c>
      <c r="H258">
        <f t="shared" si="4"/>
        <v>229.22</v>
      </c>
      <c r="Q258" s="30">
        <v>791.48</v>
      </c>
    </row>
    <row r="259" spans="7:17" ht="22" x14ac:dyDescent="0.3">
      <c r="G259" s="16">
        <v>23164</v>
      </c>
      <c r="H259">
        <f t="shared" si="4"/>
        <v>231.64</v>
      </c>
      <c r="Q259" s="30">
        <v>803.3</v>
      </c>
    </row>
    <row r="260" spans="7:17" ht="22" x14ac:dyDescent="0.3">
      <c r="G260" s="16">
        <v>23408</v>
      </c>
      <c r="H260">
        <f t="shared" ref="H260:H323" si="5">G260/100</f>
        <v>234.08</v>
      </c>
      <c r="Q260" s="30">
        <v>815.13</v>
      </c>
    </row>
    <row r="261" spans="7:17" ht="22" x14ac:dyDescent="0.3">
      <c r="G261" s="16">
        <v>23654</v>
      </c>
      <c r="H261">
        <f t="shared" si="5"/>
        <v>236.54</v>
      </c>
      <c r="Q261" s="30">
        <v>826.97</v>
      </c>
    </row>
    <row r="262" spans="7:17" ht="22" x14ac:dyDescent="0.3">
      <c r="G262" s="16">
        <v>23902</v>
      </c>
      <c r="H262">
        <f t="shared" si="5"/>
        <v>239.02</v>
      </c>
      <c r="Q262" s="30">
        <v>838.86</v>
      </c>
    </row>
    <row r="263" spans="7:17" ht="22" x14ac:dyDescent="0.3">
      <c r="G263" s="16">
        <v>24152</v>
      </c>
      <c r="H263">
        <f t="shared" si="5"/>
        <v>241.52</v>
      </c>
      <c r="Q263" s="30">
        <v>850.77</v>
      </c>
    </row>
    <row r="264" spans="7:17" ht="22" x14ac:dyDescent="0.3">
      <c r="G264" s="16">
        <v>24403</v>
      </c>
      <c r="H264">
        <f t="shared" si="5"/>
        <v>244.03</v>
      </c>
      <c r="Q264" s="30">
        <v>862.72</v>
      </c>
    </row>
    <row r="265" spans="7:17" ht="22" x14ac:dyDescent="0.3">
      <c r="G265" s="16">
        <v>24656</v>
      </c>
      <c r="H265">
        <f t="shared" si="5"/>
        <v>246.56</v>
      </c>
      <c r="Q265" s="30">
        <v>874.72</v>
      </c>
    </row>
    <row r="266" spans="7:17" ht="22" x14ac:dyDescent="0.3">
      <c r="G266" s="16">
        <v>24912</v>
      </c>
      <c r="H266">
        <f t="shared" si="5"/>
        <v>249.12</v>
      </c>
      <c r="Q266" s="30">
        <v>886.78</v>
      </c>
    </row>
    <row r="267" spans="7:17" ht="22" x14ac:dyDescent="0.3">
      <c r="G267" s="16">
        <v>25169</v>
      </c>
      <c r="H267">
        <f t="shared" si="5"/>
        <v>251.69</v>
      </c>
      <c r="Q267" s="30">
        <v>898.88</v>
      </c>
    </row>
    <row r="268" spans="7:17" ht="22" x14ac:dyDescent="0.3">
      <c r="G268" s="16">
        <v>25427</v>
      </c>
      <c r="H268">
        <f t="shared" si="5"/>
        <v>254.27</v>
      </c>
      <c r="Q268" s="30">
        <v>911.05</v>
      </c>
    </row>
    <row r="269" spans="7:17" ht="22" x14ac:dyDescent="0.3">
      <c r="G269" s="16">
        <v>25689</v>
      </c>
      <c r="H269">
        <f t="shared" si="5"/>
        <v>256.89</v>
      </c>
      <c r="Q269" s="30">
        <v>923.3</v>
      </c>
    </row>
    <row r="270" spans="7:17" ht="22" x14ac:dyDescent="0.3">
      <c r="G270" s="16">
        <v>25951</v>
      </c>
      <c r="H270">
        <f t="shared" si="5"/>
        <v>259.51</v>
      </c>
      <c r="Q270" s="30">
        <v>935.61</v>
      </c>
    </row>
    <row r="271" spans="7:17" ht="22" x14ac:dyDescent="0.3">
      <c r="G271" s="16">
        <v>26216</v>
      </c>
      <c r="H271">
        <f t="shared" si="5"/>
        <v>262.16000000000003</v>
      </c>
      <c r="Q271" s="30">
        <v>948</v>
      </c>
    </row>
    <row r="272" spans="7:17" ht="22" x14ac:dyDescent="0.3">
      <c r="G272" s="16">
        <v>26483</v>
      </c>
      <c r="H272">
        <f t="shared" si="5"/>
        <v>264.83</v>
      </c>
      <c r="Q272" s="30">
        <v>960.48</v>
      </c>
    </row>
    <row r="273" spans="7:17" ht="22" x14ac:dyDescent="0.3">
      <c r="G273" s="16">
        <v>26753</v>
      </c>
      <c r="H273">
        <f t="shared" si="5"/>
        <v>267.52999999999997</v>
      </c>
      <c r="Q273" s="30">
        <v>973.06</v>
      </c>
    </row>
    <row r="274" spans="7:17" ht="22" x14ac:dyDescent="0.3">
      <c r="G274" s="16">
        <v>27023</v>
      </c>
      <c r="H274">
        <f t="shared" si="5"/>
        <v>270.23</v>
      </c>
      <c r="Q274" s="30">
        <v>985.73</v>
      </c>
    </row>
    <row r="275" spans="7:17" ht="22" x14ac:dyDescent="0.3">
      <c r="G275" s="16">
        <v>27296</v>
      </c>
      <c r="H275">
        <f t="shared" si="5"/>
        <v>272.95999999999998</v>
      </c>
      <c r="Q275" s="30">
        <v>998.53</v>
      </c>
    </row>
    <row r="276" spans="7:17" ht="22" x14ac:dyDescent="0.3">
      <c r="G276" s="16">
        <v>27571</v>
      </c>
      <c r="H276">
        <f t="shared" si="5"/>
        <v>275.70999999999998</v>
      </c>
      <c r="Q276" s="30">
        <v>1011.42</v>
      </c>
    </row>
    <row r="277" spans="7:17" ht="22" x14ac:dyDescent="0.3">
      <c r="G277" s="16">
        <v>27848</v>
      </c>
      <c r="H277">
        <f t="shared" si="5"/>
        <v>278.48</v>
      </c>
      <c r="Q277" s="30">
        <v>1023.98</v>
      </c>
    </row>
    <row r="278" spans="7:17" x14ac:dyDescent="0.2">
      <c r="G278" s="16">
        <v>28126</v>
      </c>
      <c r="H278">
        <f t="shared" si="5"/>
        <v>281.26</v>
      </c>
    </row>
    <row r="279" spans="7:17" x14ac:dyDescent="0.2">
      <c r="G279" s="16">
        <v>28407</v>
      </c>
      <c r="H279">
        <f t="shared" si="5"/>
        <v>284.07</v>
      </c>
    </row>
    <row r="280" spans="7:17" x14ac:dyDescent="0.2">
      <c r="G280" s="16">
        <v>28690</v>
      </c>
      <c r="H280">
        <f t="shared" si="5"/>
        <v>286.89999999999998</v>
      </c>
    </row>
    <row r="281" spans="7:17" x14ac:dyDescent="0.2">
      <c r="G281" s="16">
        <v>28975</v>
      </c>
      <c r="H281">
        <f t="shared" si="5"/>
        <v>289.75</v>
      </c>
    </row>
    <row r="282" spans="7:17" x14ac:dyDescent="0.2">
      <c r="G282" s="16">
        <v>29261</v>
      </c>
      <c r="H282">
        <f t="shared" si="5"/>
        <v>292.61</v>
      </c>
    </row>
    <row r="283" spans="7:17" x14ac:dyDescent="0.2">
      <c r="G283" s="16">
        <v>29550</v>
      </c>
      <c r="H283">
        <f t="shared" si="5"/>
        <v>295.5</v>
      </c>
    </row>
    <row r="284" spans="7:17" x14ac:dyDescent="0.2">
      <c r="G284" s="16">
        <v>29842</v>
      </c>
      <c r="H284">
        <f t="shared" si="5"/>
        <v>298.42</v>
      </c>
    </row>
    <row r="285" spans="7:17" x14ac:dyDescent="0.2">
      <c r="G285" s="16">
        <v>30135</v>
      </c>
      <c r="H285">
        <f t="shared" si="5"/>
        <v>301.35000000000002</v>
      </c>
    </row>
    <row r="286" spans="7:17" x14ac:dyDescent="0.2">
      <c r="G286" s="16">
        <v>30430</v>
      </c>
      <c r="H286">
        <f t="shared" si="5"/>
        <v>304.3</v>
      </c>
    </row>
    <row r="287" spans="7:17" x14ac:dyDescent="0.2">
      <c r="G287" s="16">
        <v>30727</v>
      </c>
      <c r="H287">
        <f t="shared" si="5"/>
        <v>307.27</v>
      </c>
    </row>
    <row r="288" spans="7:17" x14ac:dyDescent="0.2">
      <c r="G288" s="16">
        <v>31026</v>
      </c>
      <c r="H288">
        <f t="shared" si="5"/>
        <v>310.26</v>
      </c>
    </row>
    <row r="289" spans="7:8" x14ac:dyDescent="0.2">
      <c r="G289" s="16">
        <v>31328</v>
      </c>
      <c r="H289">
        <f t="shared" si="5"/>
        <v>313.27999999999997</v>
      </c>
    </row>
    <row r="290" spans="7:8" x14ac:dyDescent="0.2">
      <c r="G290" s="16">
        <v>31632</v>
      </c>
      <c r="H290">
        <f t="shared" si="5"/>
        <v>316.32</v>
      </c>
    </row>
    <row r="291" spans="7:8" x14ac:dyDescent="0.2">
      <c r="G291" s="16">
        <v>31937</v>
      </c>
      <c r="H291">
        <f t="shared" si="5"/>
        <v>319.37</v>
      </c>
    </row>
    <row r="292" spans="7:8" x14ac:dyDescent="0.2">
      <c r="G292" s="16">
        <v>32245</v>
      </c>
      <c r="H292">
        <f t="shared" si="5"/>
        <v>322.45</v>
      </c>
    </row>
    <row r="293" spans="7:8" x14ac:dyDescent="0.2">
      <c r="G293" s="16">
        <v>32555</v>
      </c>
      <c r="H293">
        <f t="shared" si="5"/>
        <v>325.55</v>
      </c>
    </row>
    <row r="294" spans="7:8" x14ac:dyDescent="0.2">
      <c r="G294" s="16">
        <v>32867</v>
      </c>
      <c r="H294">
        <f t="shared" si="5"/>
        <v>328.67</v>
      </c>
    </row>
    <row r="295" spans="7:8" x14ac:dyDescent="0.2">
      <c r="G295" s="16">
        <v>33181</v>
      </c>
      <c r="H295">
        <f t="shared" si="5"/>
        <v>331.81</v>
      </c>
    </row>
    <row r="296" spans="7:8" x14ac:dyDescent="0.2">
      <c r="G296" s="16">
        <v>33498</v>
      </c>
      <c r="H296">
        <f t="shared" si="5"/>
        <v>334.98</v>
      </c>
    </row>
    <row r="297" spans="7:8" x14ac:dyDescent="0.2">
      <c r="G297" s="16">
        <v>33816</v>
      </c>
      <c r="H297">
        <f t="shared" si="5"/>
        <v>338.16</v>
      </c>
    </row>
    <row r="298" spans="7:8" x14ac:dyDescent="0.2">
      <c r="G298" s="16">
        <v>34137</v>
      </c>
      <c r="H298">
        <f t="shared" si="5"/>
        <v>341.37</v>
      </c>
    </row>
    <row r="299" spans="7:8" x14ac:dyDescent="0.2">
      <c r="G299" s="16">
        <v>34460</v>
      </c>
      <c r="H299">
        <f t="shared" si="5"/>
        <v>344.6</v>
      </c>
    </row>
    <row r="300" spans="7:8" x14ac:dyDescent="0.2">
      <c r="G300" s="16">
        <v>34785</v>
      </c>
      <c r="H300">
        <f t="shared" si="5"/>
        <v>347.85</v>
      </c>
    </row>
    <row r="301" spans="7:8" x14ac:dyDescent="0.2">
      <c r="G301" s="16">
        <v>35113</v>
      </c>
      <c r="H301">
        <f t="shared" si="5"/>
        <v>351.13</v>
      </c>
    </row>
    <row r="302" spans="7:8" x14ac:dyDescent="0.2">
      <c r="G302" s="16">
        <v>35442</v>
      </c>
      <c r="H302">
        <f t="shared" si="5"/>
        <v>354.42</v>
      </c>
    </row>
    <row r="303" spans="7:8" x14ac:dyDescent="0.2">
      <c r="G303" s="16">
        <v>35774</v>
      </c>
      <c r="H303">
        <f t="shared" si="5"/>
        <v>357.74</v>
      </c>
    </row>
    <row r="304" spans="7:8" x14ac:dyDescent="0.2">
      <c r="G304" s="16">
        <v>36108</v>
      </c>
      <c r="H304">
        <f t="shared" si="5"/>
        <v>361.08</v>
      </c>
    </row>
    <row r="305" spans="7:8" x14ac:dyDescent="0.2">
      <c r="G305" s="16">
        <v>36445</v>
      </c>
      <c r="H305">
        <f t="shared" si="5"/>
        <v>364.45</v>
      </c>
    </row>
    <row r="306" spans="7:8" x14ac:dyDescent="0.2">
      <c r="G306" s="16">
        <v>36783</v>
      </c>
      <c r="H306">
        <f t="shared" si="5"/>
        <v>367.83</v>
      </c>
    </row>
    <row r="307" spans="7:8" x14ac:dyDescent="0.2">
      <c r="G307" s="16">
        <v>37125</v>
      </c>
      <c r="H307">
        <f t="shared" si="5"/>
        <v>371.25</v>
      </c>
    </row>
    <row r="308" spans="7:8" x14ac:dyDescent="0.2">
      <c r="G308" s="16">
        <v>37468</v>
      </c>
      <c r="H308">
        <f t="shared" si="5"/>
        <v>374.68</v>
      </c>
    </row>
    <row r="309" spans="7:8" x14ac:dyDescent="0.2">
      <c r="G309" s="16">
        <v>37813</v>
      </c>
      <c r="H309">
        <f t="shared" si="5"/>
        <v>378.13</v>
      </c>
    </row>
    <row r="310" spans="7:8" x14ac:dyDescent="0.2">
      <c r="G310" s="16">
        <v>38161</v>
      </c>
      <c r="H310">
        <f t="shared" si="5"/>
        <v>381.61</v>
      </c>
    </row>
    <row r="311" spans="7:8" x14ac:dyDescent="0.2">
      <c r="G311" s="16">
        <v>38511</v>
      </c>
      <c r="H311">
        <f t="shared" si="5"/>
        <v>385.11</v>
      </c>
    </row>
    <row r="312" spans="7:8" x14ac:dyDescent="0.2">
      <c r="G312" s="16">
        <v>38863</v>
      </c>
      <c r="H312">
        <f t="shared" si="5"/>
        <v>388.63</v>
      </c>
    </row>
    <row r="313" spans="7:8" x14ac:dyDescent="0.2">
      <c r="G313" s="16">
        <v>39218</v>
      </c>
      <c r="H313">
        <f t="shared" si="5"/>
        <v>392.18</v>
      </c>
    </row>
    <row r="314" spans="7:8" x14ac:dyDescent="0.2">
      <c r="G314" s="16">
        <v>39575</v>
      </c>
      <c r="H314">
        <f t="shared" si="5"/>
        <v>395.75</v>
      </c>
    </row>
    <row r="315" spans="7:8" x14ac:dyDescent="0.2">
      <c r="G315" s="16">
        <v>39935</v>
      </c>
      <c r="H315">
        <f t="shared" si="5"/>
        <v>399.35</v>
      </c>
    </row>
    <row r="316" spans="7:8" x14ac:dyDescent="0.2">
      <c r="G316" s="16">
        <v>40296</v>
      </c>
      <c r="H316">
        <f t="shared" si="5"/>
        <v>402.96</v>
      </c>
    </row>
    <row r="317" spans="7:8" x14ac:dyDescent="0.2">
      <c r="G317" s="16">
        <v>40661</v>
      </c>
      <c r="H317">
        <f t="shared" si="5"/>
        <v>406.61</v>
      </c>
    </row>
    <row r="318" spans="7:8" x14ac:dyDescent="0.2">
      <c r="G318" s="16">
        <v>41028</v>
      </c>
      <c r="H318">
        <f t="shared" si="5"/>
        <v>410.28</v>
      </c>
    </row>
    <row r="319" spans="7:8" x14ac:dyDescent="0.2">
      <c r="G319" s="16">
        <v>41396</v>
      </c>
      <c r="H319">
        <f t="shared" si="5"/>
        <v>413.96</v>
      </c>
    </row>
    <row r="320" spans="7:8" x14ac:dyDescent="0.2">
      <c r="G320" s="16">
        <v>41768</v>
      </c>
      <c r="H320">
        <f t="shared" si="5"/>
        <v>417.68</v>
      </c>
    </row>
    <row r="321" spans="7:8" x14ac:dyDescent="0.2">
      <c r="G321" s="16">
        <v>42141</v>
      </c>
      <c r="H321">
        <f t="shared" si="5"/>
        <v>421.41</v>
      </c>
    </row>
    <row r="322" spans="7:8" x14ac:dyDescent="0.2">
      <c r="G322" s="16">
        <v>42518</v>
      </c>
      <c r="H322">
        <f t="shared" si="5"/>
        <v>425.18</v>
      </c>
    </row>
    <row r="323" spans="7:8" x14ac:dyDescent="0.2">
      <c r="G323" s="16">
        <v>42897</v>
      </c>
      <c r="H323">
        <f t="shared" si="5"/>
        <v>428.97</v>
      </c>
    </row>
    <row r="324" spans="7:8" x14ac:dyDescent="0.2">
      <c r="G324" s="16">
        <v>43277</v>
      </c>
      <c r="H324">
        <f t="shared" ref="H324:H387" si="6">G324/100</f>
        <v>432.77</v>
      </c>
    </row>
    <row r="325" spans="7:8" x14ac:dyDescent="0.2">
      <c r="G325" s="16">
        <v>43661</v>
      </c>
      <c r="H325">
        <f t="shared" si="6"/>
        <v>436.61</v>
      </c>
    </row>
    <row r="326" spans="7:8" x14ac:dyDescent="0.2">
      <c r="G326" s="16">
        <v>44047</v>
      </c>
      <c r="H326">
        <f t="shared" si="6"/>
        <v>440.47</v>
      </c>
    </row>
    <row r="327" spans="7:8" x14ac:dyDescent="0.2">
      <c r="G327" s="16">
        <v>44435</v>
      </c>
      <c r="H327">
        <f t="shared" si="6"/>
        <v>444.35</v>
      </c>
    </row>
    <row r="328" spans="7:8" x14ac:dyDescent="0.2">
      <c r="G328" s="16">
        <v>44826</v>
      </c>
      <c r="H328">
        <f t="shared" si="6"/>
        <v>448.26</v>
      </c>
    </row>
    <row r="329" spans="7:8" x14ac:dyDescent="0.2">
      <c r="G329" s="16">
        <v>45219</v>
      </c>
      <c r="H329">
        <f t="shared" si="6"/>
        <v>452.19</v>
      </c>
    </row>
    <row r="330" spans="7:8" x14ac:dyDescent="0.2">
      <c r="G330" s="16">
        <v>45615</v>
      </c>
      <c r="H330">
        <f t="shared" si="6"/>
        <v>456.15</v>
      </c>
    </row>
    <row r="331" spans="7:8" x14ac:dyDescent="0.2">
      <c r="G331" s="16">
        <v>46014</v>
      </c>
      <c r="H331">
        <f t="shared" si="6"/>
        <v>460.14</v>
      </c>
    </row>
    <row r="332" spans="7:8" x14ac:dyDescent="0.2">
      <c r="G332" s="16">
        <v>46415</v>
      </c>
      <c r="H332">
        <f t="shared" si="6"/>
        <v>464.15</v>
      </c>
    </row>
    <row r="333" spans="7:8" x14ac:dyDescent="0.2">
      <c r="G333" s="16">
        <v>46818</v>
      </c>
      <c r="H333">
        <f t="shared" si="6"/>
        <v>468.18</v>
      </c>
    </row>
    <row r="334" spans="7:8" x14ac:dyDescent="0.2">
      <c r="G334" s="16">
        <v>47224</v>
      </c>
      <c r="H334">
        <f t="shared" si="6"/>
        <v>472.24</v>
      </c>
    </row>
    <row r="335" spans="7:8" x14ac:dyDescent="0.2">
      <c r="G335" s="16">
        <v>47632</v>
      </c>
      <c r="H335">
        <f t="shared" si="6"/>
        <v>476.32</v>
      </c>
    </row>
    <row r="336" spans="7:8" x14ac:dyDescent="0.2">
      <c r="G336" s="16">
        <v>48044</v>
      </c>
      <c r="H336">
        <f t="shared" si="6"/>
        <v>480.44</v>
      </c>
    </row>
    <row r="337" spans="7:8" x14ac:dyDescent="0.2">
      <c r="G337" s="16">
        <v>48457</v>
      </c>
      <c r="H337">
        <f t="shared" si="6"/>
        <v>484.57</v>
      </c>
    </row>
    <row r="338" spans="7:8" x14ac:dyDescent="0.2">
      <c r="G338" s="16">
        <v>48873</v>
      </c>
      <c r="H338">
        <f t="shared" si="6"/>
        <v>488.73</v>
      </c>
    </row>
    <row r="339" spans="7:8" x14ac:dyDescent="0.2">
      <c r="G339" s="16">
        <v>49292</v>
      </c>
      <c r="H339">
        <f t="shared" si="6"/>
        <v>492.92</v>
      </c>
    </row>
    <row r="340" spans="7:8" x14ac:dyDescent="0.2">
      <c r="G340" s="16">
        <v>49713</v>
      </c>
      <c r="H340">
        <f t="shared" si="6"/>
        <v>497.13</v>
      </c>
    </row>
    <row r="341" spans="7:8" x14ac:dyDescent="0.2">
      <c r="G341" s="16">
        <v>50138</v>
      </c>
      <c r="H341">
        <f t="shared" si="6"/>
        <v>501.38</v>
      </c>
    </row>
    <row r="342" spans="7:8" x14ac:dyDescent="0.2">
      <c r="G342" s="16">
        <v>50564</v>
      </c>
      <c r="H342">
        <f t="shared" si="6"/>
        <v>505.64</v>
      </c>
    </row>
    <row r="343" spans="7:8" x14ac:dyDescent="0.2">
      <c r="G343" s="16">
        <v>50993</v>
      </c>
      <c r="H343">
        <f t="shared" si="6"/>
        <v>509.93</v>
      </c>
    </row>
    <row r="344" spans="7:8" x14ac:dyDescent="0.2">
      <c r="G344" s="16">
        <v>51425</v>
      </c>
      <c r="H344">
        <f t="shared" si="6"/>
        <v>514.25</v>
      </c>
    </row>
    <row r="345" spans="7:8" x14ac:dyDescent="0.2">
      <c r="G345" s="16">
        <v>51860</v>
      </c>
      <c r="H345">
        <f t="shared" si="6"/>
        <v>518.6</v>
      </c>
    </row>
    <row r="346" spans="7:8" x14ac:dyDescent="0.2">
      <c r="G346" s="16">
        <v>52297</v>
      </c>
      <c r="H346">
        <f t="shared" si="6"/>
        <v>522.97</v>
      </c>
    </row>
    <row r="347" spans="7:8" x14ac:dyDescent="0.2">
      <c r="G347" s="16">
        <v>52737</v>
      </c>
      <c r="H347">
        <f t="shared" si="6"/>
        <v>527.37</v>
      </c>
    </row>
    <row r="348" spans="7:8" x14ac:dyDescent="0.2">
      <c r="G348" s="16">
        <v>53179</v>
      </c>
      <c r="H348">
        <f t="shared" si="6"/>
        <v>531.79</v>
      </c>
    </row>
    <row r="349" spans="7:8" x14ac:dyDescent="0.2">
      <c r="G349" s="16">
        <v>53625</v>
      </c>
      <c r="H349">
        <f t="shared" si="6"/>
        <v>536.25</v>
      </c>
    </row>
    <row r="350" spans="7:8" x14ac:dyDescent="0.2">
      <c r="G350" s="16">
        <v>54072</v>
      </c>
      <c r="H350">
        <f t="shared" si="6"/>
        <v>540.72</v>
      </c>
    </row>
    <row r="351" spans="7:8" x14ac:dyDescent="0.2">
      <c r="G351" s="16">
        <v>54523</v>
      </c>
      <c r="H351">
        <f t="shared" si="6"/>
        <v>545.23</v>
      </c>
    </row>
    <row r="352" spans="7:8" x14ac:dyDescent="0.2">
      <c r="G352" s="16">
        <v>54976</v>
      </c>
      <c r="H352">
        <f t="shared" si="6"/>
        <v>549.76</v>
      </c>
    </row>
    <row r="353" spans="7:8" x14ac:dyDescent="0.2">
      <c r="G353" s="16">
        <v>55431</v>
      </c>
      <c r="H353">
        <f t="shared" si="6"/>
        <v>554.30999999999995</v>
      </c>
    </row>
    <row r="354" spans="7:8" x14ac:dyDescent="0.2">
      <c r="G354" s="16">
        <v>55891</v>
      </c>
      <c r="H354">
        <f t="shared" si="6"/>
        <v>558.91</v>
      </c>
    </row>
    <row r="355" spans="7:8" x14ac:dyDescent="0.2">
      <c r="G355" s="16">
        <v>56352</v>
      </c>
      <c r="H355">
        <f t="shared" si="6"/>
        <v>563.52</v>
      </c>
    </row>
    <row r="356" spans="7:8" x14ac:dyDescent="0.2">
      <c r="G356" s="16">
        <v>56816</v>
      </c>
      <c r="H356">
        <f t="shared" si="6"/>
        <v>568.16</v>
      </c>
    </row>
    <row r="357" spans="7:8" x14ac:dyDescent="0.2">
      <c r="G357" s="16">
        <v>57283</v>
      </c>
      <c r="H357">
        <f t="shared" si="6"/>
        <v>572.83000000000004</v>
      </c>
    </row>
    <row r="358" spans="7:8" x14ac:dyDescent="0.2">
      <c r="G358" s="16">
        <v>57753</v>
      </c>
      <c r="H358">
        <f t="shared" si="6"/>
        <v>577.53</v>
      </c>
    </row>
    <row r="359" spans="7:8" x14ac:dyDescent="0.2">
      <c r="G359" s="16">
        <v>58225</v>
      </c>
      <c r="H359">
        <f t="shared" si="6"/>
        <v>582.25</v>
      </c>
    </row>
    <row r="360" spans="7:8" x14ac:dyDescent="0.2">
      <c r="G360" s="16">
        <v>58701</v>
      </c>
      <c r="H360">
        <f t="shared" si="6"/>
        <v>587.01</v>
      </c>
    </row>
    <row r="361" spans="7:8" x14ac:dyDescent="0.2">
      <c r="G361" s="16">
        <v>59179</v>
      </c>
      <c r="H361">
        <f t="shared" si="6"/>
        <v>591.79</v>
      </c>
    </row>
    <row r="362" spans="7:8" x14ac:dyDescent="0.2">
      <c r="G362" s="16">
        <v>59660</v>
      </c>
      <c r="H362">
        <f t="shared" si="6"/>
        <v>596.6</v>
      </c>
    </row>
    <row r="363" spans="7:8" x14ac:dyDescent="0.2">
      <c r="G363" s="16">
        <v>60143</v>
      </c>
      <c r="H363">
        <f t="shared" si="6"/>
        <v>601.42999999999995</v>
      </c>
    </row>
    <row r="364" spans="7:8" x14ac:dyDescent="0.2">
      <c r="G364" s="16">
        <v>60630</v>
      </c>
      <c r="H364">
        <f t="shared" si="6"/>
        <v>606.29999999999995</v>
      </c>
    </row>
    <row r="365" spans="7:8" x14ac:dyDescent="0.2">
      <c r="G365" s="16">
        <v>61120</v>
      </c>
      <c r="H365">
        <f t="shared" si="6"/>
        <v>611.20000000000005</v>
      </c>
    </row>
    <row r="366" spans="7:8" x14ac:dyDescent="0.2">
      <c r="G366" s="16">
        <v>61612</v>
      </c>
      <c r="H366">
        <f t="shared" si="6"/>
        <v>616.12</v>
      </c>
    </row>
    <row r="367" spans="7:8" x14ac:dyDescent="0.2">
      <c r="G367" s="16">
        <v>62107</v>
      </c>
      <c r="H367">
        <f t="shared" si="6"/>
        <v>621.07000000000005</v>
      </c>
    </row>
    <row r="368" spans="7:8" x14ac:dyDescent="0.2">
      <c r="G368" s="16">
        <v>62605</v>
      </c>
      <c r="H368">
        <f t="shared" si="6"/>
        <v>626.04999999999995</v>
      </c>
    </row>
    <row r="369" spans="7:8" x14ac:dyDescent="0.2">
      <c r="G369" s="16">
        <v>63106</v>
      </c>
      <c r="H369">
        <f t="shared" si="6"/>
        <v>631.05999999999995</v>
      </c>
    </row>
    <row r="370" spans="7:8" x14ac:dyDescent="0.2">
      <c r="G370" s="16">
        <v>63610</v>
      </c>
      <c r="H370">
        <f t="shared" si="6"/>
        <v>636.1</v>
      </c>
    </row>
    <row r="371" spans="7:8" x14ac:dyDescent="0.2">
      <c r="G371" s="16">
        <v>64117</v>
      </c>
      <c r="H371">
        <f t="shared" si="6"/>
        <v>641.16999999999996</v>
      </c>
    </row>
    <row r="372" spans="7:8" x14ac:dyDescent="0.2">
      <c r="G372" s="16">
        <v>64626</v>
      </c>
      <c r="H372">
        <f t="shared" si="6"/>
        <v>646.26</v>
      </c>
    </row>
    <row r="373" spans="7:8" x14ac:dyDescent="0.2">
      <c r="G373" s="16">
        <v>65139</v>
      </c>
      <c r="H373">
        <f t="shared" si="6"/>
        <v>651.39</v>
      </c>
    </row>
    <row r="374" spans="7:8" x14ac:dyDescent="0.2">
      <c r="G374" s="16">
        <v>65655</v>
      </c>
      <c r="H374">
        <f t="shared" si="6"/>
        <v>656.55</v>
      </c>
    </row>
    <row r="375" spans="7:8" x14ac:dyDescent="0.2">
      <c r="G375" s="16">
        <v>66173</v>
      </c>
      <c r="H375">
        <f t="shared" si="6"/>
        <v>661.73</v>
      </c>
    </row>
    <row r="376" spans="7:8" x14ac:dyDescent="0.2">
      <c r="G376" s="16">
        <v>66695</v>
      </c>
      <c r="H376">
        <f t="shared" si="6"/>
        <v>666.95</v>
      </c>
    </row>
    <row r="377" spans="7:8" x14ac:dyDescent="0.2">
      <c r="G377" s="16">
        <v>67219</v>
      </c>
      <c r="H377">
        <f t="shared" si="6"/>
        <v>672.19</v>
      </c>
    </row>
    <row r="378" spans="7:8" x14ac:dyDescent="0.2">
      <c r="G378" s="16">
        <v>67746</v>
      </c>
      <c r="H378">
        <f t="shared" si="6"/>
        <v>677.46</v>
      </c>
    </row>
    <row r="379" spans="7:8" x14ac:dyDescent="0.2">
      <c r="G379" s="16">
        <v>68276</v>
      </c>
      <c r="H379">
        <f t="shared" si="6"/>
        <v>682.76</v>
      </c>
    </row>
    <row r="380" spans="7:8" x14ac:dyDescent="0.2">
      <c r="G380" s="16">
        <v>68810</v>
      </c>
      <c r="H380">
        <f t="shared" si="6"/>
        <v>688.1</v>
      </c>
    </row>
    <row r="381" spans="7:8" x14ac:dyDescent="0.2">
      <c r="G381" s="16">
        <v>69347</v>
      </c>
      <c r="H381">
        <f t="shared" si="6"/>
        <v>693.47</v>
      </c>
    </row>
    <row r="382" spans="7:8" x14ac:dyDescent="0.2">
      <c r="G382" s="16">
        <v>69886</v>
      </c>
      <c r="H382">
        <f t="shared" si="6"/>
        <v>698.86</v>
      </c>
    </row>
    <row r="383" spans="7:8" x14ac:dyDescent="0.2">
      <c r="G383" s="16">
        <v>70429</v>
      </c>
      <c r="H383">
        <f t="shared" si="6"/>
        <v>704.29</v>
      </c>
    </row>
    <row r="384" spans="7:8" x14ac:dyDescent="0.2">
      <c r="G384" s="16">
        <v>70974</v>
      </c>
      <c r="H384">
        <f t="shared" si="6"/>
        <v>709.74</v>
      </c>
    </row>
    <row r="385" spans="7:8" x14ac:dyDescent="0.2">
      <c r="G385" s="16">
        <v>71522</v>
      </c>
      <c r="H385">
        <f t="shared" si="6"/>
        <v>715.22</v>
      </c>
    </row>
    <row r="386" spans="7:8" x14ac:dyDescent="0.2">
      <c r="G386" s="16">
        <v>72074</v>
      </c>
      <c r="H386">
        <f t="shared" si="6"/>
        <v>720.74</v>
      </c>
    </row>
    <row r="387" spans="7:8" x14ac:dyDescent="0.2">
      <c r="G387" s="16">
        <v>72629</v>
      </c>
      <c r="H387">
        <f t="shared" si="6"/>
        <v>726.29</v>
      </c>
    </row>
    <row r="388" spans="7:8" x14ac:dyDescent="0.2">
      <c r="G388" s="16">
        <v>73186</v>
      </c>
      <c r="H388">
        <f t="shared" ref="H388:H451" si="7">G388/100</f>
        <v>731.86</v>
      </c>
    </row>
    <row r="389" spans="7:8" x14ac:dyDescent="0.2">
      <c r="G389" s="16">
        <v>73747</v>
      </c>
      <c r="H389">
        <f t="shared" si="7"/>
        <v>737.47</v>
      </c>
    </row>
    <row r="390" spans="7:8" x14ac:dyDescent="0.2">
      <c r="G390" s="16">
        <v>74311</v>
      </c>
      <c r="H390">
        <f t="shared" si="7"/>
        <v>743.11</v>
      </c>
    </row>
    <row r="391" spans="7:8" x14ac:dyDescent="0.2">
      <c r="G391" s="16">
        <v>74878</v>
      </c>
      <c r="H391">
        <f t="shared" si="7"/>
        <v>748.78</v>
      </c>
    </row>
    <row r="392" spans="7:8" x14ac:dyDescent="0.2">
      <c r="G392" s="16">
        <v>75448</v>
      </c>
      <c r="H392">
        <f t="shared" si="7"/>
        <v>754.48</v>
      </c>
    </row>
    <row r="393" spans="7:8" x14ac:dyDescent="0.2">
      <c r="G393" s="16">
        <v>76022</v>
      </c>
      <c r="H393">
        <f t="shared" si="7"/>
        <v>760.22</v>
      </c>
    </row>
    <row r="394" spans="7:8" x14ac:dyDescent="0.2">
      <c r="G394" s="16">
        <v>76599</v>
      </c>
      <c r="H394">
        <f t="shared" si="7"/>
        <v>765.99</v>
      </c>
    </row>
    <row r="395" spans="7:8" x14ac:dyDescent="0.2">
      <c r="G395" s="16">
        <v>77178</v>
      </c>
      <c r="H395">
        <f t="shared" si="7"/>
        <v>771.78</v>
      </c>
    </row>
    <row r="396" spans="7:8" x14ac:dyDescent="0.2">
      <c r="G396" s="16">
        <v>77761</v>
      </c>
      <c r="H396">
        <f t="shared" si="7"/>
        <v>777.61</v>
      </c>
    </row>
    <row r="397" spans="7:8" x14ac:dyDescent="0.2">
      <c r="G397" s="16">
        <v>78347</v>
      </c>
      <c r="H397">
        <f t="shared" si="7"/>
        <v>783.47</v>
      </c>
    </row>
    <row r="398" spans="7:8" x14ac:dyDescent="0.2">
      <c r="G398" s="16">
        <v>78936</v>
      </c>
      <c r="H398">
        <f t="shared" si="7"/>
        <v>789.36</v>
      </c>
    </row>
    <row r="399" spans="7:8" x14ac:dyDescent="0.2">
      <c r="G399" s="16">
        <v>79528</v>
      </c>
      <c r="H399">
        <f t="shared" si="7"/>
        <v>795.28</v>
      </c>
    </row>
    <row r="400" spans="7:8" x14ac:dyDescent="0.2">
      <c r="G400" s="16">
        <v>80124</v>
      </c>
      <c r="H400">
        <f t="shared" si="7"/>
        <v>801.24</v>
      </c>
    </row>
    <row r="401" spans="7:8" x14ac:dyDescent="0.2">
      <c r="G401" s="16">
        <v>80723</v>
      </c>
      <c r="H401">
        <f t="shared" si="7"/>
        <v>807.23</v>
      </c>
    </row>
    <row r="402" spans="7:8" x14ac:dyDescent="0.2">
      <c r="G402" s="16">
        <v>81325</v>
      </c>
      <c r="H402">
        <f t="shared" si="7"/>
        <v>813.25</v>
      </c>
    </row>
    <row r="403" spans="7:8" x14ac:dyDescent="0.2">
      <c r="G403" s="16">
        <v>81930</v>
      </c>
      <c r="H403">
        <f t="shared" si="7"/>
        <v>819.3</v>
      </c>
    </row>
    <row r="404" spans="7:8" x14ac:dyDescent="0.2">
      <c r="G404" s="16">
        <v>82539</v>
      </c>
      <c r="H404">
        <f t="shared" si="7"/>
        <v>825.39</v>
      </c>
    </row>
    <row r="405" spans="7:8" x14ac:dyDescent="0.2">
      <c r="G405" s="16">
        <v>83151</v>
      </c>
      <c r="H405">
        <f t="shared" si="7"/>
        <v>831.51</v>
      </c>
    </row>
    <row r="406" spans="7:8" x14ac:dyDescent="0.2">
      <c r="G406" s="16">
        <v>83766</v>
      </c>
      <c r="H406">
        <f t="shared" si="7"/>
        <v>837.66</v>
      </c>
    </row>
    <row r="407" spans="7:8" x14ac:dyDescent="0.2">
      <c r="G407" s="16">
        <v>84385</v>
      </c>
      <c r="H407">
        <f t="shared" si="7"/>
        <v>843.85</v>
      </c>
    </row>
    <row r="408" spans="7:8" x14ac:dyDescent="0.2">
      <c r="G408" s="16">
        <v>85006</v>
      </c>
      <c r="H408">
        <f t="shared" si="7"/>
        <v>850.06</v>
      </c>
    </row>
    <row r="409" spans="7:8" x14ac:dyDescent="0.2">
      <c r="G409" s="16">
        <v>85631</v>
      </c>
      <c r="H409">
        <f t="shared" si="7"/>
        <v>856.31</v>
      </c>
    </row>
    <row r="410" spans="7:8" x14ac:dyDescent="0.2">
      <c r="G410" s="16">
        <v>86260</v>
      </c>
      <c r="H410">
        <f t="shared" si="7"/>
        <v>862.6</v>
      </c>
    </row>
    <row r="411" spans="7:8" x14ac:dyDescent="0.2">
      <c r="G411" s="16">
        <v>86891</v>
      </c>
      <c r="H411">
        <f t="shared" si="7"/>
        <v>868.91</v>
      </c>
    </row>
    <row r="412" spans="7:8" x14ac:dyDescent="0.2">
      <c r="G412" s="16">
        <v>87527</v>
      </c>
      <c r="H412">
        <f t="shared" si="7"/>
        <v>875.27</v>
      </c>
    </row>
    <row r="413" spans="7:8" x14ac:dyDescent="0.2">
      <c r="G413" s="16">
        <v>88165</v>
      </c>
      <c r="H413">
        <f t="shared" si="7"/>
        <v>881.65</v>
      </c>
    </row>
    <row r="414" spans="7:8" x14ac:dyDescent="0.2">
      <c r="G414" s="16">
        <v>88807</v>
      </c>
      <c r="H414">
        <f t="shared" si="7"/>
        <v>888.07</v>
      </c>
    </row>
    <row r="415" spans="7:8" x14ac:dyDescent="0.2">
      <c r="G415" s="16">
        <v>89451</v>
      </c>
      <c r="H415">
        <f t="shared" si="7"/>
        <v>894.51</v>
      </c>
    </row>
    <row r="416" spans="7:8" x14ac:dyDescent="0.2">
      <c r="G416" s="16">
        <v>90100</v>
      </c>
      <c r="H416">
        <f t="shared" si="7"/>
        <v>901</v>
      </c>
    </row>
    <row r="417" spans="7:8" x14ac:dyDescent="0.2">
      <c r="G417" s="16">
        <v>90752</v>
      </c>
      <c r="H417">
        <f t="shared" si="7"/>
        <v>907.52</v>
      </c>
    </row>
    <row r="418" spans="7:8" x14ac:dyDescent="0.2">
      <c r="G418" s="16">
        <v>91407</v>
      </c>
      <c r="H418">
        <f t="shared" si="7"/>
        <v>914.07</v>
      </c>
    </row>
    <row r="419" spans="7:8" x14ac:dyDescent="0.2">
      <c r="G419" s="16">
        <v>92067</v>
      </c>
      <c r="H419">
        <f t="shared" si="7"/>
        <v>920.67</v>
      </c>
    </row>
    <row r="420" spans="7:8" x14ac:dyDescent="0.2">
      <c r="G420" s="16">
        <v>92728</v>
      </c>
      <c r="H420">
        <f t="shared" si="7"/>
        <v>927.28</v>
      </c>
    </row>
    <row r="421" spans="7:8" x14ac:dyDescent="0.2">
      <c r="G421" s="16">
        <v>93394</v>
      </c>
      <c r="H421">
        <f t="shared" si="7"/>
        <v>933.94</v>
      </c>
    </row>
    <row r="422" spans="7:8" x14ac:dyDescent="0.2">
      <c r="G422" s="16">
        <v>94064</v>
      </c>
      <c r="H422">
        <f t="shared" si="7"/>
        <v>940.64</v>
      </c>
    </row>
    <row r="423" spans="7:8" x14ac:dyDescent="0.2">
      <c r="G423" s="16">
        <v>94736</v>
      </c>
      <c r="H423">
        <f t="shared" si="7"/>
        <v>947.36</v>
      </c>
    </row>
    <row r="424" spans="7:8" x14ac:dyDescent="0.2">
      <c r="G424" s="16">
        <v>95412</v>
      </c>
      <c r="H424">
        <f t="shared" si="7"/>
        <v>954.12</v>
      </c>
    </row>
    <row r="425" spans="7:8" x14ac:dyDescent="0.2">
      <c r="G425" s="16">
        <v>96091</v>
      </c>
      <c r="H425">
        <f t="shared" si="7"/>
        <v>960.91</v>
      </c>
    </row>
    <row r="426" spans="7:8" x14ac:dyDescent="0.2">
      <c r="G426" s="16">
        <v>96775</v>
      </c>
      <c r="H426">
        <f t="shared" si="7"/>
        <v>967.75</v>
      </c>
    </row>
    <row r="427" spans="7:8" x14ac:dyDescent="0.2">
      <c r="G427" s="16">
        <v>97461</v>
      </c>
      <c r="H427">
        <f t="shared" si="7"/>
        <v>974.61</v>
      </c>
    </row>
    <row r="428" spans="7:8" x14ac:dyDescent="0.2">
      <c r="G428" s="16">
        <v>98151</v>
      </c>
      <c r="H428">
        <f t="shared" si="7"/>
        <v>981.51</v>
      </c>
    </row>
    <row r="429" spans="7:8" x14ac:dyDescent="0.2">
      <c r="G429" s="16">
        <v>98844</v>
      </c>
      <c r="H429">
        <f t="shared" si="7"/>
        <v>988.44</v>
      </c>
    </row>
    <row r="430" spans="7:8" x14ac:dyDescent="0.2">
      <c r="G430" s="16">
        <v>99542</v>
      </c>
      <c r="H430">
        <f t="shared" si="7"/>
        <v>995.42</v>
      </c>
    </row>
    <row r="431" spans="7:8" x14ac:dyDescent="0.2">
      <c r="G431" s="16">
        <v>100243</v>
      </c>
      <c r="H431">
        <f t="shared" si="7"/>
        <v>1002.43</v>
      </c>
    </row>
    <row r="432" spans="7:8" x14ac:dyDescent="0.2">
      <c r="G432" s="16">
        <v>100947</v>
      </c>
      <c r="H432">
        <f t="shared" si="7"/>
        <v>1009.47</v>
      </c>
    </row>
    <row r="433" spans="7:8" x14ac:dyDescent="0.2">
      <c r="G433" s="16">
        <v>101654</v>
      </c>
      <c r="H433">
        <f t="shared" si="7"/>
        <v>1016.54</v>
      </c>
    </row>
    <row r="434" spans="7:8" x14ac:dyDescent="0.2">
      <c r="G434" s="16">
        <v>102366</v>
      </c>
      <c r="H434">
        <f t="shared" si="7"/>
        <v>1023.66</v>
      </c>
    </row>
    <row r="435" spans="7:8" x14ac:dyDescent="0.2">
      <c r="G435" s="16">
        <v>103081</v>
      </c>
      <c r="H435">
        <f t="shared" si="7"/>
        <v>1030.81</v>
      </c>
    </row>
    <row r="436" spans="7:8" x14ac:dyDescent="0.2">
      <c r="G436" s="16">
        <v>103799</v>
      </c>
      <c r="H436">
        <f t="shared" si="7"/>
        <v>1037.99</v>
      </c>
    </row>
    <row r="437" spans="7:8" x14ac:dyDescent="0.2">
      <c r="G437" s="16">
        <v>104522</v>
      </c>
      <c r="H437">
        <f t="shared" si="7"/>
        <v>1045.22</v>
      </c>
    </row>
    <row r="438" spans="7:8" x14ac:dyDescent="0.2">
      <c r="G438" s="16">
        <v>105247</v>
      </c>
      <c r="H438">
        <f t="shared" si="7"/>
        <v>1052.47</v>
      </c>
    </row>
    <row r="439" spans="7:8" x14ac:dyDescent="0.2">
      <c r="G439" s="16">
        <v>105977</v>
      </c>
      <c r="H439">
        <f t="shared" si="7"/>
        <v>1059.77</v>
      </c>
    </row>
    <row r="440" spans="7:8" x14ac:dyDescent="0.2">
      <c r="G440" s="16">
        <v>106710</v>
      </c>
      <c r="H440">
        <f t="shared" si="7"/>
        <v>1067.0999999999999</v>
      </c>
    </row>
    <row r="441" spans="7:8" x14ac:dyDescent="0.2">
      <c r="G441" s="16">
        <v>107447</v>
      </c>
      <c r="H441">
        <f t="shared" si="7"/>
        <v>1074.47</v>
      </c>
    </row>
    <row r="442" spans="7:8" x14ac:dyDescent="0.2">
      <c r="G442" s="16">
        <v>108188</v>
      </c>
      <c r="H442">
        <f t="shared" si="7"/>
        <v>1081.8800000000001</v>
      </c>
    </row>
    <row r="443" spans="7:8" x14ac:dyDescent="0.2">
      <c r="G443" s="16">
        <v>108932</v>
      </c>
      <c r="H443">
        <f t="shared" si="7"/>
        <v>1089.32</v>
      </c>
    </row>
    <row r="444" spans="7:8" x14ac:dyDescent="0.2">
      <c r="G444" s="16">
        <v>109680</v>
      </c>
      <c r="H444">
        <f t="shared" si="7"/>
        <v>1096.8</v>
      </c>
    </row>
    <row r="445" spans="7:8" x14ac:dyDescent="0.2">
      <c r="G445" s="16">
        <v>110431</v>
      </c>
      <c r="H445">
        <f t="shared" si="7"/>
        <v>1104.31</v>
      </c>
    </row>
    <row r="446" spans="7:8" x14ac:dyDescent="0.2">
      <c r="G446" s="16">
        <v>111187</v>
      </c>
      <c r="H446">
        <f t="shared" si="7"/>
        <v>1111.8699999999999</v>
      </c>
    </row>
    <row r="447" spans="7:8" x14ac:dyDescent="0.2">
      <c r="G447" s="16">
        <v>111946</v>
      </c>
      <c r="H447">
        <f t="shared" si="7"/>
        <v>1119.46</v>
      </c>
    </row>
    <row r="448" spans="7:8" x14ac:dyDescent="0.2">
      <c r="G448" s="16">
        <v>112709</v>
      </c>
      <c r="H448">
        <f t="shared" si="7"/>
        <v>1127.0899999999999</v>
      </c>
    </row>
    <row r="449" spans="7:8" x14ac:dyDescent="0.2">
      <c r="G449" s="16">
        <v>113475</v>
      </c>
      <c r="H449">
        <f t="shared" si="7"/>
        <v>1134.75</v>
      </c>
    </row>
    <row r="450" spans="7:8" x14ac:dyDescent="0.2">
      <c r="G450" s="16">
        <v>114246</v>
      </c>
      <c r="H450">
        <f t="shared" si="7"/>
        <v>1142.46</v>
      </c>
    </row>
    <row r="451" spans="7:8" x14ac:dyDescent="0.2">
      <c r="G451" s="16">
        <v>115020</v>
      </c>
      <c r="H451">
        <f t="shared" si="7"/>
        <v>1150.2</v>
      </c>
    </row>
    <row r="452" spans="7:8" x14ac:dyDescent="0.2">
      <c r="G452" s="16">
        <v>115798</v>
      </c>
      <c r="H452">
        <f t="shared" ref="H452:H502" si="8">G452/100</f>
        <v>1157.98</v>
      </c>
    </row>
    <row r="453" spans="7:8" x14ac:dyDescent="0.2">
      <c r="G453" s="16">
        <v>116580</v>
      </c>
      <c r="H453">
        <f t="shared" si="8"/>
        <v>1165.8</v>
      </c>
    </row>
    <row r="454" spans="7:8" x14ac:dyDescent="0.2">
      <c r="G454" s="16">
        <v>117365</v>
      </c>
      <c r="H454">
        <f t="shared" si="8"/>
        <v>1173.6500000000001</v>
      </c>
    </row>
    <row r="455" spans="7:8" x14ac:dyDescent="0.2">
      <c r="G455" s="16">
        <v>118155</v>
      </c>
      <c r="H455">
        <f t="shared" si="8"/>
        <v>1181.55</v>
      </c>
    </row>
    <row r="456" spans="7:8" x14ac:dyDescent="0.2">
      <c r="G456" s="16">
        <v>118948</v>
      </c>
      <c r="H456">
        <f t="shared" si="8"/>
        <v>1189.48</v>
      </c>
    </row>
    <row r="457" spans="7:8" x14ac:dyDescent="0.2">
      <c r="G457" s="16">
        <v>119745</v>
      </c>
      <c r="H457">
        <f t="shared" si="8"/>
        <v>1197.45</v>
      </c>
    </row>
    <row r="458" spans="7:8" x14ac:dyDescent="0.2">
      <c r="G458" s="16">
        <v>120546</v>
      </c>
      <c r="H458">
        <f t="shared" si="8"/>
        <v>1205.46</v>
      </c>
    </row>
    <row r="459" spans="7:8" x14ac:dyDescent="0.2">
      <c r="G459" s="16">
        <v>121351</v>
      </c>
      <c r="H459">
        <f t="shared" si="8"/>
        <v>1213.51</v>
      </c>
    </row>
    <row r="460" spans="7:8" x14ac:dyDescent="0.2">
      <c r="G460" s="16">
        <v>122160</v>
      </c>
      <c r="H460">
        <f t="shared" si="8"/>
        <v>1221.5999999999999</v>
      </c>
    </row>
    <row r="461" spans="7:8" x14ac:dyDescent="0.2">
      <c r="G461" s="16">
        <v>122972</v>
      </c>
      <c r="H461">
        <f t="shared" si="8"/>
        <v>1229.72</v>
      </c>
    </row>
    <row r="462" spans="7:8" x14ac:dyDescent="0.2">
      <c r="G462" s="16">
        <v>123789</v>
      </c>
      <c r="H462">
        <f t="shared" si="8"/>
        <v>1237.8900000000001</v>
      </c>
    </row>
    <row r="463" spans="7:8" x14ac:dyDescent="0.2">
      <c r="G463" s="16">
        <v>124609</v>
      </c>
      <c r="H463">
        <f t="shared" si="8"/>
        <v>1246.0899999999999</v>
      </c>
    </row>
    <row r="464" spans="7:8" x14ac:dyDescent="0.2">
      <c r="G464" s="16">
        <v>125434</v>
      </c>
      <c r="H464">
        <f t="shared" si="8"/>
        <v>1254.3399999999999</v>
      </c>
    </row>
    <row r="465" spans="7:8" x14ac:dyDescent="0.2">
      <c r="G465" s="16">
        <v>126261</v>
      </c>
      <c r="H465">
        <f t="shared" si="8"/>
        <v>1262.6099999999999</v>
      </c>
    </row>
    <row r="466" spans="7:8" x14ac:dyDescent="0.2">
      <c r="G466" s="16">
        <v>127094</v>
      </c>
      <c r="H466">
        <f t="shared" si="8"/>
        <v>1270.94</v>
      </c>
    </row>
    <row r="467" spans="7:8" x14ac:dyDescent="0.2">
      <c r="G467" s="16">
        <v>127930</v>
      </c>
      <c r="H467">
        <f t="shared" si="8"/>
        <v>1279.3</v>
      </c>
    </row>
    <row r="468" spans="7:8" x14ac:dyDescent="0.2">
      <c r="G468" s="16">
        <v>128771</v>
      </c>
      <c r="H468">
        <f t="shared" si="8"/>
        <v>1287.71</v>
      </c>
    </row>
    <row r="469" spans="7:8" x14ac:dyDescent="0.2">
      <c r="G469" s="16">
        <v>129614</v>
      </c>
      <c r="H469">
        <f t="shared" si="8"/>
        <v>1296.1400000000001</v>
      </c>
    </row>
    <row r="470" spans="7:8" x14ac:dyDescent="0.2">
      <c r="G470" s="16">
        <v>130463</v>
      </c>
      <c r="H470">
        <f t="shared" si="8"/>
        <v>1304.6300000000001</v>
      </c>
    </row>
    <row r="471" spans="7:8" x14ac:dyDescent="0.2">
      <c r="G471" s="16">
        <v>131314</v>
      </c>
      <c r="H471">
        <f t="shared" si="8"/>
        <v>1313.14</v>
      </c>
    </row>
    <row r="472" spans="7:8" x14ac:dyDescent="0.2">
      <c r="G472" s="16">
        <v>132172</v>
      </c>
      <c r="H472">
        <f t="shared" si="8"/>
        <v>1321.72</v>
      </c>
    </row>
    <row r="473" spans="7:8" x14ac:dyDescent="0.2">
      <c r="G473" s="16">
        <v>133032</v>
      </c>
      <c r="H473">
        <f t="shared" si="8"/>
        <v>1330.32</v>
      </c>
    </row>
    <row r="474" spans="7:8" x14ac:dyDescent="0.2">
      <c r="G474" s="16">
        <v>133896</v>
      </c>
      <c r="H474">
        <f t="shared" si="8"/>
        <v>1338.96</v>
      </c>
    </row>
    <row r="475" spans="7:8" x14ac:dyDescent="0.2">
      <c r="G475" s="16">
        <v>134764</v>
      </c>
      <c r="H475">
        <f t="shared" si="8"/>
        <v>1347.64</v>
      </c>
    </row>
    <row r="476" spans="7:8" x14ac:dyDescent="0.2">
      <c r="G476" s="16">
        <v>135637</v>
      </c>
      <c r="H476">
        <f t="shared" si="8"/>
        <v>1356.37</v>
      </c>
    </row>
    <row r="477" spans="7:8" x14ac:dyDescent="0.2">
      <c r="G477" s="16">
        <v>136513</v>
      </c>
      <c r="H477">
        <f t="shared" si="8"/>
        <v>1365.13</v>
      </c>
    </row>
    <row r="478" spans="7:8" x14ac:dyDescent="0.2">
      <c r="G478" s="16">
        <v>137394</v>
      </c>
      <c r="H478">
        <f t="shared" si="8"/>
        <v>1373.94</v>
      </c>
    </row>
    <row r="479" spans="7:8" x14ac:dyDescent="0.2">
      <c r="G479" s="16">
        <v>138278</v>
      </c>
      <c r="H479">
        <f t="shared" si="8"/>
        <v>1382.78</v>
      </c>
    </row>
    <row r="480" spans="7:8" x14ac:dyDescent="0.2">
      <c r="G480" s="16">
        <v>139167</v>
      </c>
      <c r="H480">
        <f t="shared" si="8"/>
        <v>1391.67</v>
      </c>
    </row>
    <row r="481" spans="7:8" x14ac:dyDescent="0.2">
      <c r="G481" s="16">
        <v>140061</v>
      </c>
      <c r="H481">
        <f t="shared" si="8"/>
        <v>1400.61</v>
      </c>
    </row>
    <row r="482" spans="7:8" x14ac:dyDescent="0.2">
      <c r="G482" s="16">
        <v>140957</v>
      </c>
      <c r="H482">
        <f t="shared" si="8"/>
        <v>1409.57</v>
      </c>
    </row>
    <row r="483" spans="7:8" x14ac:dyDescent="0.2">
      <c r="G483" s="16">
        <v>141859</v>
      </c>
      <c r="H483">
        <f t="shared" si="8"/>
        <v>1418.59</v>
      </c>
    </row>
    <row r="484" spans="7:8" x14ac:dyDescent="0.2">
      <c r="G484" s="16">
        <v>142764</v>
      </c>
      <c r="H484">
        <f t="shared" si="8"/>
        <v>1427.64</v>
      </c>
    </row>
    <row r="485" spans="7:8" x14ac:dyDescent="0.2">
      <c r="G485" s="16">
        <v>143674</v>
      </c>
      <c r="H485">
        <f t="shared" si="8"/>
        <v>1436.74</v>
      </c>
    </row>
    <row r="486" spans="7:8" x14ac:dyDescent="0.2">
      <c r="G486" s="16">
        <v>144587</v>
      </c>
      <c r="H486">
        <f t="shared" si="8"/>
        <v>1445.87</v>
      </c>
    </row>
    <row r="487" spans="7:8" x14ac:dyDescent="0.2">
      <c r="G487" s="16">
        <v>145505</v>
      </c>
      <c r="H487">
        <f t="shared" si="8"/>
        <v>1455.05</v>
      </c>
    </row>
    <row r="488" spans="7:8" x14ac:dyDescent="0.2">
      <c r="G488" s="16">
        <v>146428</v>
      </c>
      <c r="H488">
        <f t="shared" si="8"/>
        <v>1464.28</v>
      </c>
    </row>
    <row r="489" spans="7:8" x14ac:dyDescent="0.2">
      <c r="G489" s="16">
        <v>147355</v>
      </c>
      <c r="H489">
        <f t="shared" si="8"/>
        <v>1473.55</v>
      </c>
    </row>
    <row r="490" spans="7:8" x14ac:dyDescent="0.2">
      <c r="G490" s="16">
        <v>148285</v>
      </c>
      <c r="H490">
        <f t="shared" si="8"/>
        <v>1482.85</v>
      </c>
    </row>
    <row r="491" spans="7:8" x14ac:dyDescent="0.2">
      <c r="G491" s="16">
        <v>149220</v>
      </c>
      <c r="H491">
        <f t="shared" si="8"/>
        <v>1492.2</v>
      </c>
    </row>
    <row r="492" spans="7:8" x14ac:dyDescent="0.2">
      <c r="G492" s="16">
        <v>150159</v>
      </c>
      <c r="H492">
        <f t="shared" si="8"/>
        <v>1501.59</v>
      </c>
    </row>
    <row r="493" spans="7:8" x14ac:dyDescent="0.2">
      <c r="G493" s="16">
        <v>151103</v>
      </c>
      <c r="H493">
        <f t="shared" si="8"/>
        <v>1511.03</v>
      </c>
    </row>
    <row r="494" spans="7:8" x14ac:dyDescent="0.2">
      <c r="G494" s="16">
        <v>152051</v>
      </c>
      <c r="H494">
        <f t="shared" si="8"/>
        <v>1520.51</v>
      </c>
    </row>
    <row r="495" spans="7:8" x14ac:dyDescent="0.2">
      <c r="G495" s="16">
        <v>153003</v>
      </c>
      <c r="H495">
        <f t="shared" si="8"/>
        <v>1530.03</v>
      </c>
    </row>
    <row r="496" spans="7:8" x14ac:dyDescent="0.2">
      <c r="G496" s="16">
        <v>153959</v>
      </c>
      <c r="H496">
        <f t="shared" si="8"/>
        <v>1539.59</v>
      </c>
    </row>
    <row r="497" spans="7:8" x14ac:dyDescent="0.2">
      <c r="G497" s="16">
        <v>154920</v>
      </c>
      <c r="H497">
        <f t="shared" si="8"/>
        <v>1549.2</v>
      </c>
    </row>
    <row r="498" spans="7:8" x14ac:dyDescent="0.2">
      <c r="G498" s="16">
        <v>155885</v>
      </c>
      <c r="H498">
        <f t="shared" si="8"/>
        <v>1558.85</v>
      </c>
    </row>
    <row r="499" spans="7:8" x14ac:dyDescent="0.2">
      <c r="G499" s="16">
        <v>156854</v>
      </c>
      <c r="H499">
        <f t="shared" si="8"/>
        <v>1568.54</v>
      </c>
    </row>
    <row r="500" spans="7:8" x14ac:dyDescent="0.2">
      <c r="G500" s="16">
        <v>157828</v>
      </c>
      <c r="H500">
        <f t="shared" si="8"/>
        <v>1578.28</v>
      </c>
    </row>
    <row r="501" spans="7:8" x14ac:dyDescent="0.2">
      <c r="G501" s="16">
        <v>158806</v>
      </c>
      <c r="H501">
        <f t="shared" si="8"/>
        <v>1588.06</v>
      </c>
    </row>
    <row r="502" spans="7:8" x14ac:dyDescent="0.2">
      <c r="G502" s="16">
        <v>159789</v>
      </c>
      <c r="H502">
        <f t="shared" si="8"/>
        <v>1597.89</v>
      </c>
    </row>
    <row r="503" spans="7:8" x14ac:dyDescent="0.2">
      <c r="G503" s="16">
        <v>160775</v>
      </c>
      <c r="H503">
        <f>G503/100</f>
        <v>1607.75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ACDELCO_92281162</vt:lpstr>
      <vt:lpstr>BOSCH_0280218067</vt:lpstr>
      <vt:lpstr>DELPHI AF10118 </vt:lpstr>
      <vt:lpstr>BOSCH_0280002421</vt:lpstr>
      <vt:lpstr>BOSCH_0280218008</vt:lpstr>
      <vt:lpstr>BOSCH 0280218038</vt:lpstr>
      <vt:lpstr>BOSCH 0280217531</vt:lpstr>
      <vt:lpstr>BOSCH 0280218019 </vt:lpstr>
      <vt:lpstr>BOSCH 0280217123</vt:lpstr>
      <vt:lpstr>VDO_5WK96132Z</vt:lpstr>
      <vt:lpstr>MH95_3000_100</vt:lpstr>
      <vt:lpstr>CALCS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Percy</dc:creator>
  <cp:lastModifiedBy>Michael Percy</cp:lastModifiedBy>
  <dcterms:created xsi:type="dcterms:W3CDTF">2025-01-06T01:31:48Z</dcterms:created>
  <dcterms:modified xsi:type="dcterms:W3CDTF">2025-02-06T11:58:34Z</dcterms:modified>
</cp:coreProperties>
</file>