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967b3e77bf23e1/Desktop/Data management/"/>
    </mc:Choice>
  </mc:AlternateContent>
  <xr:revisionPtr revIDLastSave="278" documentId="8_{B3471FDB-9E86-487C-AA0A-4CAEE5B4F9FE}" xr6:coauthVersionLast="47" xr6:coauthVersionMax="47" xr10:uidLastSave="{369FBC23-7169-4325-AC28-B2C08EAA3E44}"/>
  <bookViews>
    <workbookView xWindow="-108" yWindow="-108" windowWidth="23256" windowHeight="12456" activeTab="3" xr2:uid="{00000000-000D-0000-FFFF-FFFF00000000}"/>
  </bookViews>
  <sheets>
    <sheet name="DBEx" sheetId="1" r:id="rId1"/>
    <sheet name="DB1" sheetId="2" r:id="rId2"/>
    <sheet name="Sheet1" sheetId="4" r:id="rId3"/>
    <sheet name="DB2" sheetId="3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3" l="1"/>
  <c r="K21" i="3"/>
  <c r="L21" i="3"/>
  <c r="J22" i="3"/>
  <c r="K22" i="3"/>
  <c r="L22" i="3"/>
  <c r="J23" i="3"/>
  <c r="K23" i="3"/>
  <c r="L23" i="3"/>
  <c r="J24" i="3"/>
  <c r="K24" i="3"/>
  <c r="L24" i="3"/>
  <c r="J25" i="3"/>
  <c r="K25" i="3"/>
  <c r="L25" i="3"/>
  <c r="J26" i="3"/>
  <c r="K26" i="3"/>
  <c r="L26" i="3"/>
  <c r="J27" i="3"/>
  <c r="K27" i="3"/>
  <c r="L27" i="3"/>
  <c r="J28" i="3"/>
  <c r="K28" i="3"/>
  <c r="L28" i="3"/>
  <c r="J29" i="3"/>
  <c r="K29" i="3"/>
  <c r="L29" i="3"/>
  <c r="J30" i="3"/>
  <c r="K30" i="3"/>
  <c r="L30" i="3"/>
  <c r="J31" i="3"/>
  <c r="K31" i="3"/>
  <c r="L31" i="3"/>
  <c r="J32" i="3"/>
  <c r="K32" i="3"/>
  <c r="L32" i="3"/>
  <c r="J4" i="3"/>
  <c r="J20" i="3"/>
  <c r="K20" i="3"/>
  <c r="L20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L3" i="3"/>
  <c r="K3" i="3"/>
  <c r="J3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</calcChain>
</file>

<file path=xl/sharedStrings.xml><?xml version="1.0" encoding="utf-8"?>
<sst xmlns="http://schemas.openxmlformats.org/spreadsheetml/2006/main" count="367" uniqueCount="141">
  <si>
    <t>Customer number</t>
  </si>
  <si>
    <t>Customr Address</t>
  </si>
  <si>
    <t>Location</t>
  </si>
  <si>
    <t>Dublin</t>
  </si>
  <si>
    <t>Berlin</t>
  </si>
  <si>
    <t>Galway</t>
  </si>
  <si>
    <t>George's Street</t>
  </si>
  <si>
    <t>Wicklow Street</t>
  </si>
  <si>
    <t>Aungier Street</t>
  </si>
  <si>
    <t>Sales Volum</t>
  </si>
  <si>
    <t>34hch</t>
  </si>
  <si>
    <t>DB1</t>
  </si>
  <si>
    <t>DB2</t>
  </si>
  <si>
    <t>Professional</t>
  </si>
  <si>
    <t>Personal</t>
  </si>
  <si>
    <t>Student Id</t>
  </si>
  <si>
    <t>Skills</t>
  </si>
  <si>
    <t>Profession</t>
  </si>
  <si>
    <t>Experience</t>
  </si>
  <si>
    <t>Course</t>
  </si>
  <si>
    <t>Name</t>
  </si>
  <si>
    <t>Age</t>
  </si>
  <si>
    <t>Adress</t>
  </si>
  <si>
    <t>Nationality</t>
  </si>
  <si>
    <t>Food Allegery</t>
  </si>
  <si>
    <t>Fact Sales</t>
  </si>
  <si>
    <t>Sales Id</t>
  </si>
  <si>
    <t>Revenue</t>
  </si>
  <si>
    <t>Marketing Cost</t>
  </si>
  <si>
    <t>Date</t>
  </si>
  <si>
    <t>Sales Agent</t>
  </si>
  <si>
    <t>Product</t>
  </si>
  <si>
    <t>DimDates</t>
  </si>
  <si>
    <t>DateKey</t>
  </si>
  <si>
    <t>Full Date</t>
  </si>
  <si>
    <t>Month</t>
  </si>
  <si>
    <t>Year</t>
  </si>
  <si>
    <t>Day</t>
  </si>
  <si>
    <t>Weekend</t>
  </si>
  <si>
    <t>Holiday</t>
  </si>
  <si>
    <t>DC</t>
  </si>
  <si>
    <t>MKS</t>
  </si>
  <si>
    <t>OT</t>
  </si>
  <si>
    <t>MCS</t>
  </si>
  <si>
    <t>ABS</t>
  </si>
  <si>
    <t>pen</t>
  </si>
  <si>
    <t>paper</t>
  </si>
  <si>
    <t>pencil</t>
  </si>
  <si>
    <t>book</t>
  </si>
  <si>
    <t>ink</t>
  </si>
  <si>
    <t>bag</t>
  </si>
  <si>
    <t>ball pen</t>
  </si>
  <si>
    <t>mask</t>
  </si>
  <si>
    <t>shoe</t>
  </si>
  <si>
    <t>socks</t>
  </si>
  <si>
    <t>t-shirt</t>
  </si>
  <si>
    <t>jeans</t>
  </si>
  <si>
    <t>hoodie</t>
  </si>
  <si>
    <t>soap</t>
  </si>
  <si>
    <t>shampoo</t>
  </si>
  <si>
    <t>pipe</t>
  </si>
  <si>
    <t>heater</t>
  </si>
  <si>
    <t>fans</t>
  </si>
  <si>
    <t>desk</t>
  </si>
  <si>
    <t>chair</t>
  </si>
  <si>
    <t>wheeled chair</t>
  </si>
  <si>
    <t>fridge</t>
  </si>
  <si>
    <t>computer</t>
  </si>
  <si>
    <t>apple</t>
  </si>
  <si>
    <t>banana</t>
  </si>
  <si>
    <t>orange</t>
  </si>
  <si>
    <t>grape</t>
  </si>
  <si>
    <t>noodle</t>
  </si>
  <si>
    <t>fish</t>
  </si>
  <si>
    <t>rise</t>
  </si>
  <si>
    <t>DimProduct</t>
  </si>
  <si>
    <t>ProductName</t>
  </si>
  <si>
    <t>Category</t>
  </si>
  <si>
    <t>UnitPrice</t>
  </si>
  <si>
    <t>School</t>
  </si>
  <si>
    <t>Clothes</t>
  </si>
  <si>
    <t>Material</t>
  </si>
  <si>
    <t>Home</t>
  </si>
  <si>
    <t>Food</t>
  </si>
  <si>
    <t>DimSalesAgents</t>
  </si>
  <si>
    <t>SalesAgentKey</t>
  </si>
  <si>
    <t>EmployeeID</t>
  </si>
  <si>
    <t>EmployeeName</t>
  </si>
  <si>
    <t>Emily Johnson</t>
  </si>
  <si>
    <t>Michael Anderson</t>
  </si>
  <si>
    <t>Sarah Martinez</t>
  </si>
  <si>
    <t>David Thompson</t>
  </si>
  <si>
    <t>Jessica White</t>
  </si>
  <si>
    <t>Brian Robinson</t>
  </si>
  <si>
    <t>Olivia Davis</t>
  </si>
  <si>
    <t>Christopher Wright</t>
  </si>
  <si>
    <t>Sophia Lee</t>
  </si>
  <si>
    <t>Matthew Miller</t>
  </si>
  <si>
    <t>Ashley Harris</t>
  </si>
  <si>
    <t>Daniel Taylor</t>
  </si>
  <si>
    <t>Ava Brown</t>
  </si>
  <si>
    <t>Andrew Wilson</t>
  </si>
  <si>
    <t>Emma Moore</t>
  </si>
  <si>
    <t>William Jackson</t>
  </si>
  <si>
    <t>Mia Clark</t>
  </si>
  <si>
    <t>Joseph Turner</t>
  </si>
  <si>
    <t>Charlotte Lewis</t>
  </si>
  <si>
    <t>James Adams</t>
  </si>
  <si>
    <t>Grace Hall</t>
  </si>
  <si>
    <t>Benjamin Nelson</t>
  </si>
  <si>
    <t>Lily Parker</t>
  </si>
  <si>
    <t>Samuel Green</t>
  </si>
  <si>
    <t>Madison Taylor</t>
  </si>
  <si>
    <t>Ethan Walker</t>
  </si>
  <si>
    <t>Chloe Baker</t>
  </si>
  <si>
    <t>Alexander King</t>
  </si>
  <si>
    <t>Harper Hall</t>
  </si>
  <si>
    <t>Logan Carter</t>
  </si>
  <si>
    <t>Sum of Sales Id</t>
  </si>
  <si>
    <t>Sum of Marketing Cost</t>
  </si>
  <si>
    <t>Row Labels</t>
  </si>
  <si>
    <t>Grand Total</t>
  </si>
  <si>
    <t>25-Aug</t>
  </si>
  <si>
    <t>12-Aug</t>
  </si>
  <si>
    <t>22-Aug</t>
  </si>
  <si>
    <t>21-Aug</t>
  </si>
  <si>
    <t>20-Aug</t>
  </si>
  <si>
    <t>1-Sep</t>
  </si>
  <si>
    <t>19-Aug</t>
  </si>
  <si>
    <t>16-Aug</t>
  </si>
  <si>
    <t>15-Aug</t>
  </si>
  <si>
    <t>13-Aug</t>
  </si>
  <si>
    <t>10-Aug</t>
  </si>
  <si>
    <t>18-Aug</t>
  </si>
  <si>
    <t>17-Aug</t>
  </si>
  <si>
    <t>14-Aug</t>
  </si>
  <si>
    <t>Column Labels</t>
  </si>
  <si>
    <t>Total Sum of Marketing Cost</t>
  </si>
  <si>
    <t>Total Sum of Sales Id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</si>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</sst>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204.433563194441" createdVersion="8" refreshedVersion="8" minRefreshableVersion="3" recordCount="30" xr:uid="{26DA3EA9-7D57-4FC0-9770-F2F7ABD97EA9}">
  <cacheSource type="worksheet">
    <worksheetSource ref="A2:F32" sheet="DB2"/>
  </cacheSource>
  <cacheFields count="8">
    <cacheField name="Sales Id" numFmtId="1">
      <sharedItems containsSemiMixedTypes="0" containsString="0" containsNumber="1" containsInteger="1" minValue="23100301" maxValue="23100330" count="30">
        <n v="23100301"/>
        <n v="23100302"/>
        <n v="23100303"/>
        <n v="23100304"/>
        <n v="23100305"/>
        <n v="23100306"/>
        <n v="23100307"/>
        <n v="23100308"/>
        <n v="23100309"/>
        <n v="23100310"/>
        <n v="23100311"/>
        <n v="23100312"/>
        <n v="23100313"/>
        <n v="23100314"/>
        <n v="23100315"/>
        <n v="23100316"/>
        <n v="23100317"/>
        <n v="23100318"/>
        <n v="23100319"/>
        <n v="23100320"/>
        <n v="23100321"/>
        <n v="23100322"/>
        <n v="23100323"/>
        <n v="23100324"/>
        <n v="23100325"/>
        <n v="23100326"/>
        <n v="23100327"/>
        <n v="23100328"/>
        <n v="23100329"/>
        <n v="23100330"/>
      </sharedItems>
    </cacheField>
    <cacheField name="Revenue" numFmtId="2">
      <sharedItems containsSemiMixedTypes="0" containsString="0" containsNumber="1" containsInteger="1" minValue="1529" maxValue="11000"/>
    </cacheField>
    <cacheField name="Marketing Cost" numFmtId="2">
      <sharedItems containsSemiMixedTypes="0" containsString="0" containsNumber="1" containsInteger="1" minValue="53" maxValue="999" count="26">
        <n v="300"/>
        <n v="250"/>
        <n v="333"/>
        <n v="345"/>
        <n v="365"/>
        <n v="523"/>
        <n v="153"/>
        <n v="125"/>
        <n v="350"/>
        <n v="255"/>
        <n v="366"/>
        <n v="999"/>
        <n v="582"/>
        <n v="155"/>
        <n v="515"/>
        <n v="151"/>
        <n v="315"/>
        <n v="152"/>
        <n v="53"/>
        <n v="533"/>
        <n v="234"/>
        <n v="543"/>
        <n v="654"/>
        <n v="75"/>
        <n v="546"/>
        <n v="66"/>
      </sharedItems>
    </cacheField>
    <cacheField name="Date" numFmtId="14">
      <sharedItems containsSemiMixedTypes="0" containsNonDate="0" containsDate="1" containsString="0" minDate="2023-08-10T00:00:00" maxDate="2023-09-02T00:00:00" count="14">
        <d v="2023-08-10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5T00:00:00"/>
        <d v="2023-09-01T00:00:00"/>
      </sharedItems>
      <fieldGroup par="7"/>
    </cacheField>
    <cacheField name="Sales Agent" numFmtId="0">
      <sharedItems count="5">
        <s v="ABS"/>
        <s v="DC"/>
        <s v="MKS"/>
        <s v="OT"/>
        <s v="MCS"/>
      </sharedItems>
    </cacheField>
    <cacheField name="Product" numFmtId="0">
      <sharedItems count="30">
        <s v="pen"/>
        <s v="paper"/>
        <s v="pencil"/>
        <s v="book"/>
        <s v="ink"/>
        <s v="bag"/>
        <s v="ball pen"/>
        <s v="mask"/>
        <s v="shoe"/>
        <s v="socks"/>
        <s v="t-shirt"/>
        <s v="jeans"/>
        <s v="hoodie"/>
        <s v="soap"/>
        <s v="shampoo"/>
        <s v="pipe"/>
        <s v="heater"/>
        <s v="fans"/>
        <s v="desk"/>
        <s v="chair"/>
        <s v="wheeled chair"/>
        <s v="fridge"/>
        <s v="computer"/>
        <s v="apple"/>
        <s v="banana"/>
        <s v="orange"/>
        <s v="grape"/>
        <s v="noodle"/>
        <s v="fish"/>
        <s v="rise"/>
      </sharedItems>
    </cacheField>
    <cacheField name="Days (Date)" numFmtId="0" databaseField="0">
      <fieldGroup base="3">
        <rangePr groupBy="days" startDate="2023-08-10T00:00:00" endDate="2023-09-02T00:00:00"/>
        <groupItems count="368">
          <s v="&lt;8/10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2/2023"/>
        </groupItems>
      </fieldGroup>
    </cacheField>
    <cacheField name="Months (Date)" numFmtId="0" databaseField="0">
      <fieldGroup base="3">
        <rangePr groupBy="months" startDate="2023-08-10T00:00:00" endDate="2023-09-02T00:00:00"/>
        <groupItems count="14">
          <s v="&lt;8/10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5000"/>
    <x v="0"/>
    <x v="0"/>
    <x v="0"/>
    <x v="0"/>
  </r>
  <r>
    <x v="1"/>
    <n v="5500"/>
    <x v="1"/>
    <x v="0"/>
    <x v="0"/>
    <x v="1"/>
  </r>
  <r>
    <x v="2"/>
    <n v="6000"/>
    <x v="2"/>
    <x v="0"/>
    <x v="0"/>
    <x v="2"/>
  </r>
  <r>
    <x v="3"/>
    <n v="4500"/>
    <x v="3"/>
    <x v="1"/>
    <x v="1"/>
    <x v="3"/>
  </r>
  <r>
    <x v="4"/>
    <n v="3000"/>
    <x v="4"/>
    <x v="1"/>
    <x v="1"/>
    <x v="4"/>
  </r>
  <r>
    <x v="5"/>
    <n v="11000"/>
    <x v="5"/>
    <x v="1"/>
    <x v="1"/>
    <x v="5"/>
  </r>
  <r>
    <x v="6"/>
    <n v="6000"/>
    <x v="6"/>
    <x v="1"/>
    <x v="1"/>
    <x v="6"/>
  </r>
  <r>
    <x v="7"/>
    <n v="4400"/>
    <x v="7"/>
    <x v="2"/>
    <x v="2"/>
    <x v="7"/>
  </r>
  <r>
    <x v="8"/>
    <n v="6014"/>
    <x v="8"/>
    <x v="2"/>
    <x v="2"/>
    <x v="8"/>
  </r>
  <r>
    <x v="9"/>
    <n v="2011"/>
    <x v="9"/>
    <x v="2"/>
    <x v="2"/>
    <x v="9"/>
  </r>
  <r>
    <x v="10"/>
    <n v="3511"/>
    <x v="10"/>
    <x v="3"/>
    <x v="3"/>
    <x v="10"/>
  </r>
  <r>
    <x v="11"/>
    <n v="3251"/>
    <x v="11"/>
    <x v="4"/>
    <x v="3"/>
    <x v="11"/>
  </r>
  <r>
    <x v="12"/>
    <n v="4525"/>
    <x v="12"/>
    <x v="5"/>
    <x v="3"/>
    <x v="12"/>
  </r>
  <r>
    <x v="13"/>
    <n v="3151"/>
    <x v="13"/>
    <x v="5"/>
    <x v="3"/>
    <x v="13"/>
  </r>
  <r>
    <x v="14"/>
    <n v="3505"/>
    <x v="14"/>
    <x v="6"/>
    <x v="4"/>
    <x v="14"/>
  </r>
  <r>
    <x v="15"/>
    <n v="4511"/>
    <x v="15"/>
    <x v="7"/>
    <x v="4"/>
    <x v="15"/>
  </r>
  <r>
    <x v="16"/>
    <n v="2546"/>
    <x v="16"/>
    <x v="8"/>
    <x v="4"/>
    <x v="16"/>
  </r>
  <r>
    <x v="17"/>
    <n v="4322"/>
    <x v="13"/>
    <x v="9"/>
    <x v="4"/>
    <x v="17"/>
  </r>
  <r>
    <x v="18"/>
    <n v="4653"/>
    <x v="17"/>
    <x v="10"/>
    <x v="4"/>
    <x v="18"/>
  </r>
  <r>
    <x v="19"/>
    <n v="1665"/>
    <x v="7"/>
    <x v="11"/>
    <x v="4"/>
    <x v="19"/>
  </r>
  <r>
    <x v="20"/>
    <n v="5156"/>
    <x v="18"/>
    <x v="11"/>
    <x v="4"/>
    <x v="20"/>
  </r>
  <r>
    <x v="21"/>
    <n v="1566"/>
    <x v="19"/>
    <x v="11"/>
    <x v="4"/>
    <x v="21"/>
  </r>
  <r>
    <x v="22"/>
    <n v="1529"/>
    <x v="20"/>
    <x v="12"/>
    <x v="4"/>
    <x v="22"/>
  </r>
  <r>
    <x v="23"/>
    <n v="2652"/>
    <x v="21"/>
    <x v="12"/>
    <x v="4"/>
    <x v="23"/>
  </r>
  <r>
    <x v="24"/>
    <n v="2693"/>
    <x v="22"/>
    <x v="12"/>
    <x v="4"/>
    <x v="24"/>
  </r>
  <r>
    <x v="25"/>
    <n v="2569"/>
    <x v="23"/>
    <x v="12"/>
    <x v="4"/>
    <x v="25"/>
  </r>
  <r>
    <x v="26"/>
    <n v="2959"/>
    <x v="18"/>
    <x v="13"/>
    <x v="4"/>
    <x v="26"/>
  </r>
  <r>
    <x v="27"/>
    <n v="5996"/>
    <x v="24"/>
    <x v="13"/>
    <x v="4"/>
    <x v="27"/>
  </r>
  <r>
    <x v="28"/>
    <n v="9558"/>
    <x v="21"/>
    <x v="13"/>
    <x v="4"/>
    <x v="28"/>
  </r>
  <r>
    <x v="29"/>
    <n v="6566"/>
    <x v="25"/>
    <x v="13"/>
    <x v="4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BCB75-5880-4908-9095-2CDDBB89FBD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96" firstHeaderRow="1" firstDataRow="3" firstDataCol="1"/>
  <pivotFields count="8">
    <pivotField dataField="1" numFmtI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umFmtId="2" showAll="0"/>
    <pivotField axis="axisRow" dataField="1" numFmtId="2" showAll="0">
      <items count="27">
        <item x="18"/>
        <item x="25"/>
        <item x="23"/>
        <item x="7"/>
        <item x="15"/>
        <item x="17"/>
        <item x="6"/>
        <item x="13"/>
        <item x="20"/>
        <item x="1"/>
        <item x="9"/>
        <item x="0"/>
        <item x="16"/>
        <item x="2"/>
        <item x="3"/>
        <item x="8"/>
        <item x="4"/>
        <item x="10"/>
        <item x="14"/>
        <item x="5"/>
        <item x="19"/>
        <item x="21"/>
        <item x="24"/>
        <item x="12"/>
        <item x="22"/>
        <item x="11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x="0"/>
        <item x="1"/>
        <item x="4"/>
        <item x="2"/>
        <item x="3"/>
        <item t="default"/>
      </items>
    </pivotField>
    <pivotField axis="axisRow" showAll="0">
      <items count="31">
        <item x="23"/>
        <item x="5"/>
        <item x="6"/>
        <item x="24"/>
        <item x="3"/>
        <item x="19"/>
        <item x="22"/>
        <item x="18"/>
        <item x="17"/>
        <item x="28"/>
        <item x="21"/>
        <item x="26"/>
        <item x="16"/>
        <item x="12"/>
        <item x="4"/>
        <item x="11"/>
        <item x="7"/>
        <item x="27"/>
        <item x="25"/>
        <item x="1"/>
        <item x="0"/>
        <item x="2"/>
        <item x="15"/>
        <item x="29"/>
        <item x="14"/>
        <item x="8"/>
        <item x="13"/>
        <item x="9"/>
        <item x="10"/>
        <item x="20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5">
    <field x="5"/>
    <field x="2"/>
    <field x="6"/>
    <field x="7"/>
    <field x="3"/>
  </rowFields>
  <rowItems count="91">
    <i>
      <x/>
    </i>
    <i r="1">
      <x v="21"/>
    </i>
    <i r="2">
      <x v="238"/>
    </i>
    <i>
      <x v="1"/>
    </i>
    <i r="1">
      <x v="19"/>
    </i>
    <i r="2">
      <x v="225"/>
    </i>
    <i>
      <x v="2"/>
    </i>
    <i r="1">
      <x v="6"/>
    </i>
    <i r="2">
      <x v="225"/>
    </i>
    <i>
      <x v="3"/>
    </i>
    <i r="1">
      <x v="24"/>
    </i>
    <i r="2">
      <x v="238"/>
    </i>
    <i>
      <x v="4"/>
    </i>
    <i r="1">
      <x v="14"/>
    </i>
    <i r="2">
      <x v="225"/>
    </i>
    <i>
      <x v="5"/>
    </i>
    <i r="1">
      <x v="3"/>
    </i>
    <i r="2">
      <x v="235"/>
    </i>
    <i>
      <x v="6"/>
    </i>
    <i r="1">
      <x v="8"/>
    </i>
    <i r="2">
      <x v="238"/>
    </i>
    <i>
      <x v="7"/>
    </i>
    <i r="1">
      <x v="5"/>
    </i>
    <i r="2">
      <x v="234"/>
    </i>
    <i>
      <x v="8"/>
    </i>
    <i r="1">
      <x v="7"/>
    </i>
    <i r="2">
      <x v="233"/>
    </i>
    <i>
      <x v="9"/>
    </i>
    <i r="1">
      <x v="21"/>
    </i>
    <i r="2">
      <x v="245"/>
    </i>
    <i>
      <x v="10"/>
    </i>
    <i r="1">
      <x v="20"/>
    </i>
    <i r="2">
      <x v="235"/>
    </i>
    <i>
      <x v="11"/>
    </i>
    <i r="1">
      <x/>
    </i>
    <i r="2">
      <x v="245"/>
    </i>
    <i>
      <x v="12"/>
    </i>
    <i r="1">
      <x v="12"/>
    </i>
    <i r="2">
      <x v="232"/>
    </i>
    <i>
      <x v="13"/>
    </i>
    <i r="1">
      <x v="23"/>
    </i>
    <i r="2">
      <x v="229"/>
    </i>
    <i>
      <x v="14"/>
    </i>
    <i r="1">
      <x v="16"/>
    </i>
    <i r="2">
      <x v="225"/>
    </i>
    <i>
      <x v="15"/>
    </i>
    <i r="1">
      <x v="25"/>
    </i>
    <i r="2">
      <x v="228"/>
    </i>
    <i>
      <x v="16"/>
    </i>
    <i r="1">
      <x v="3"/>
    </i>
    <i r="2">
      <x v="226"/>
    </i>
    <i>
      <x v="17"/>
    </i>
    <i r="1">
      <x v="22"/>
    </i>
    <i r="2">
      <x v="245"/>
    </i>
    <i>
      <x v="18"/>
    </i>
    <i r="1">
      <x v="2"/>
    </i>
    <i r="2">
      <x v="238"/>
    </i>
    <i>
      <x v="19"/>
    </i>
    <i r="1">
      <x v="9"/>
    </i>
    <i r="2">
      <x v="223"/>
    </i>
    <i>
      <x v="20"/>
    </i>
    <i r="1">
      <x v="11"/>
    </i>
    <i r="2">
      <x v="223"/>
    </i>
    <i>
      <x v="21"/>
    </i>
    <i r="1">
      <x v="13"/>
    </i>
    <i r="2">
      <x v="223"/>
    </i>
    <i>
      <x v="22"/>
    </i>
    <i r="1">
      <x v="4"/>
    </i>
    <i r="2">
      <x v="231"/>
    </i>
    <i>
      <x v="23"/>
    </i>
    <i r="1">
      <x v="1"/>
    </i>
    <i r="2">
      <x v="245"/>
    </i>
    <i>
      <x v="24"/>
    </i>
    <i r="1">
      <x v="18"/>
    </i>
    <i r="2">
      <x v="230"/>
    </i>
    <i>
      <x v="25"/>
    </i>
    <i r="1">
      <x v="15"/>
    </i>
    <i r="2">
      <x v="226"/>
    </i>
    <i>
      <x v="26"/>
    </i>
    <i r="1">
      <x v="7"/>
    </i>
    <i r="2">
      <x v="229"/>
    </i>
    <i>
      <x v="27"/>
    </i>
    <i r="1">
      <x v="10"/>
    </i>
    <i r="2">
      <x v="226"/>
    </i>
    <i>
      <x v="28"/>
    </i>
    <i r="1">
      <x v="17"/>
    </i>
    <i r="2">
      <x v="227"/>
    </i>
    <i>
      <x v="29"/>
    </i>
    <i r="1">
      <x/>
    </i>
    <i r="2">
      <x v="235"/>
    </i>
    <i t="grand">
      <x/>
    </i>
  </rowItems>
  <colFields count="2">
    <field x="-2"/>
    <field x="4"/>
  </colFields>
  <colItems count="12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t="grand">
      <x/>
    </i>
    <i t="grand" i="1">
      <x/>
    </i>
  </colItems>
  <dataFields count="2">
    <dataField name="Sum of Marketing Cost" fld="2" baseField="0" baseItem="0"/>
    <dataField name="Sum of Sales 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B7" sqref="B7"/>
    </sheetView>
  </sheetViews>
  <sheetFormatPr defaultRowHeight="14.4" x14ac:dyDescent="0.3"/>
  <cols>
    <col min="1" max="1" width="17.33203125" style="1" bestFit="1" customWidth="1"/>
    <col min="2" max="2" width="23.5546875" style="2" customWidth="1"/>
    <col min="3" max="3" width="17.109375" style="2" customWidth="1"/>
    <col min="4" max="4" width="9.109375" style="3"/>
    <col min="11" max="11" width="13.44140625" style="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9</v>
      </c>
    </row>
    <row r="2" spans="1:4" x14ac:dyDescent="0.3">
      <c r="A2" s="1">
        <v>1234</v>
      </c>
      <c r="B2" s="2" t="s">
        <v>6</v>
      </c>
      <c r="C2" s="2" t="s">
        <v>3</v>
      </c>
      <c r="D2" s="3">
        <v>0.3</v>
      </c>
    </row>
    <row r="3" spans="1:4" x14ac:dyDescent="0.3">
      <c r="A3" s="1">
        <v>2345</v>
      </c>
      <c r="B3" s="2" t="s">
        <v>7</v>
      </c>
      <c r="C3" s="2" t="s">
        <v>4</v>
      </c>
      <c r="D3" s="3">
        <v>0.2</v>
      </c>
    </row>
    <row r="4" spans="1:4" x14ac:dyDescent="0.3">
      <c r="A4" s="1">
        <v>3456</v>
      </c>
      <c r="B4" s="2" t="s">
        <v>8</v>
      </c>
      <c r="C4" s="2" t="s">
        <v>5</v>
      </c>
      <c r="D4" s="3">
        <v>0.1</v>
      </c>
    </row>
    <row r="6" spans="1:4" x14ac:dyDescent="0.3">
      <c r="A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zoomScale="85" zoomScaleNormal="85" workbookViewId="0">
      <selection activeCell="N3" sqref="N3"/>
    </sheetView>
  </sheetViews>
  <sheetFormatPr defaultRowHeight="14.4" x14ac:dyDescent="0.3"/>
  <cols>
    <col min="1" max="1" width="12" style="6" bestFit="1" customWidth="1"/>
    <col min="2" max="2" width="9.109375" style="6" customWidth="1"/>
    <col min="3" max="3" width="10.44140625" style="6" customWidth="1"/>
    <col min="4" max="4" width="10.88671875" style="6" customWidth="1"/>
    <col min="5" max="5" width="9.109375" style="6" customWidth="1"/>
    <col min="8" max="8" width="10.109375" style="7" bestFit="1" customWidth="1"/>
    <col min="9" max="11" width="9.109375" style="7"/>
    <col min="12" max="12" width="10.88671875" style="7" bestFit="1" customWidth="1"/>
    <col min="13" max="13" width="13.44140625" style="7" bestFit="1" customWidth="1"/>
  </cols>
  <sheetData>
    <row r="1" spans="1:13" x14ac:dyDescent="0.3">
      <c r="B1" s="6" t="s">
        <v>11</v>
      </c>
      <c r="I1" s="7" t="s">
        <v>12</v>
      </c>
    </row>
    <row r="2" spans="1:13" x14ac:dyDescent="0.3">
      <c r="A2" s="6" t="s">
        <v>13</v>
      </c>
      <c r="H2" s="7" t="s">
        <v>14</v>
      </c>
    </row>
    <row r="3" spans="1:13" x14ac:dyDescent="0.3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H3" s="7" t="s">
        <v>15</v>
      </c>
      <c r="I3" s="7" t="s">
        <v>20</v>
      </c>
      <c r="J3" s="7" t="s">
        <v>21</v>
      </c>
      <c r="K3" s="7" t="s">
        <v>22</v>
      </c>
      <c r="L3" s="7" t="s">
        <v>23</v>
      </c>
      <c r="M3" s="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2C27-ED18-40E0-AB76-8E90EA853CEB}">
  <dimension ref="A3:M96"/>
  <sheetViews>
    <sheetView topLeftCell="A73" workbookViewId="0">
      <selection activeCell="J5" activeCellId="1" sqref="E5:E96 J5:J96"/>
      <pivotSelection pane="bottomRight" showHeader="1" extendable="1" axis="axisCol" dimension="1" start="8" min="5" max="10" activeRow="4" activeCol="9" previousRow="4" previousCol="9" click="1" r:id="rId1">
        <pivotArea dataOnly="0" outline="0" fieldPosition="0">
          <references count="1">
            <reference field="4" count="1">
              <x v="3"/>
            </reference>
          </references>
        </pivotArea>
      </pivotSelection>
    </sheetView>
  </sheetViews>
  <sheetFormatPr defaultRowHeight="14.4" x14ac:dyDescent="0.3"/>
  <cols>
    <col min="1" max="1" width="14.6640625" bestFit="1" customWidth="1"/>
    <col min="2" max="2" width="20.44140625" bestFit="1" customWidth="1"/>
    <col min="3" max="4" width="5" bestFit="1" customWidth="1"/>
    <col min="5" max="5" width="4.88671875" bestFit="1" customWidth="1"/>
    <col min="6" max="6" width="5" bestFit="1" customWidth="1"/>
    <col min="7" max="7" width="13.88671875" bestFit="1" customWidth="1"/>
    <col min="8" max="8" width="9" bestFit="1" customWidth="1"/>
    <col min="9" max="9" width="10" bestFit="1" customWidth="1"/>
    <col min="10" max="11" width="9" bestFit="1" customWidth="1"/>
    <col min="12" max="12" width="25.21875" bestFit="1" customWidth="1"/>
    <col min="13" max="13" width="18.6640625" bestFit="1" customWidth="1"/>
  </cols>
  <sheetData>
    <row r="3" spans="1:13" x14ac:dyDescent="0.3">
      <c r="B3" s="9" t="s">
        <v>136</v>
      </c>
    </row>
    <row r="4" spans="1:13" x14ac:dyDescent="0.3">
      <c r="B4" t="s">
        <v>119</v>
      </c>
      <c r="G4" t="s">
        <v>118</v>
      </c>
      <c r="L4" t="s">
        <v>137</v>
      </c>
      <c r="M4" t="s">
        <v>138</v>
      </c>
    </row>
    <row r="5" spans="1:13" x14ac:dyDescent="0.3">
      <c r="A5" s="9" t="s">
        <v>120</v>
      </c>
      <c r="B5" t="s">
        <v>44</v>
      </c>
      <c r="C5" t="s">
        <v>40</v>
      </c>
      <c r="D5" t="s">
        <v>43</v>
      </c>
      <c r="E5" t="s">
        <v>41</v>
      </c>
      <c r="F5" t="s">
        <v>42</v>
      </c>
      <c r="G5" t="s">
        <v>44</v>
      </c>
      <c r="H5" t="s">
        <v>40</v>
      </c>
      <c r="I5" t="s">
        <v>43</v>
      </c>
      <c r="J5" t="s">
        <v>41</v>
      </c>
      <c r="K5" t="s">
        <v>42</v>
      </c>
    </row>
    <row r="6" spans="1:13" x14ac:dyDescent="0.3">
      <c r="A6" s="10" t="s">
        <v>68</v>
      </c>
      <c r="D6">
        <v>543</v>
      </c>
      <c r="I6">
        <v>23100324</v>
      </c>
      <c r="L6">
        <v>543</v>
      </c>
      <c r="M6">
        <v>23100324</v>
      </c>
    </row>
    <row r="7" spans="1:13" x14ac:dyDescent="0.3">
      <c r="A7" s="11">
        <v>543</v>
      </c>
      <c r="D7">
        <v>543</v>
      </c>
      <c r="I7">
        <v>23100324</v>
      </c>
      <c r="L7">
        <v>543</v>
      </c>
      <c r="M7">
        <v>23100324</v>
      </c>
    </row>
    <row r="8" spans="1:13" x14ac:dyDescent="0.3">
      <c r="A8" s="12" t="s">
        <v>122</v>
      </c>
      <c r="D8">
        <v>543</v>
      </c>
      <c r="I8">
        <v>23100324</v>
      </c>
      <c r="L8">
        <v>543</v>
      </c>
      <c r="M8">
        <v>23100324</v>
      </c>
    </row>
    <row r="9" spans="1:13" x14ac:dyDescent="0.3">
      <c r="A9" s="10" t="s">
        <v>50</v>
      </c>
      <c r="C9">
        <v>523</v>
      </c>
      <c r="H9">
        <v>23100306</v>
      </c>
      <c r="L9">
        <v>523</v>
      </c>
      <c r="M9">
        <v>23100306</v>
      </c>
    </row>
    <row r="10" spans="1:13" x14ac:dyDescent="0.3">
      <c r="A10" s="11">
        <v>523</v>
      </c>
      <c r="C10">
        <v>523</v>
      </c>
      <c r="H10">
        <v>23100306</v>
      </c>
      <c r="L10">
        <v>523</v>
      </c>
      <c r="M10">
        <v>23100306</v>
      </c>
    </row>
    <row r="11" spans="1:13" x14ac:dyDescent="0.3">
      <c r="A11" s="12" t="s">
        <v>123</v>
      </c>
      <c r="C11">
        <v>523</v>
      </c>
      <c r="H11">
        <v>23100306</v>
      </c>
      <c r="L11">
        <v>523</v>
      </c>
      <c r="M11">
        <v>23100306</v>
      </c>
    </row>
    <row r="12" spans="1:13" x14ac:dyDescent="0.3">
      <c r="A12" s="10" t="s">
        <v>51</v>
      </c>
      <c r="C12">
        <v>153</v>
      </c>
      <c r="H12">
        <v>23100307</v>
      </c>
      <c r="L12">
        <v>153</v>
      </c>
      <c r="M12">
        <v>23100307</v>
      </c>
    </row>
    <row r="13" spans="1:13" x14ac:dyDescent="0.3">
      <c r="A13" s="11">
        <v>153</v>
      </c>
      <c r="C13">
        <v>153</v>
      </c>
      <c r="H13">
        <v>23100307</v>
      </c>
      <c r="L13">
        <v>153</v>
      </c>
      <c r="M13">
        <v>23100307</v>
      </c>
    </row>
    <row r="14" spans="1:13" x14ac:dyDescent="0.3">
      <c r="A14" s="12" t="s">
        <v>123</v>
      </c>
      <c r="C14">
        <v>153</v>
      </c>
      <c r="H14">
        <v>23100307</v>
      </c>
      <c r="L14">
        <v>153</v>
      </c>
      <c r="M14">
        <v>23100307</v>
      </c>
    </row>
    <row r="15" spans="1:13" x14ac:dyDescent="0.3">
      <c r="A15" s="10" t="s">
        <v>69</v>
      </c>
      <c r="D15">
        <v>654</v>
      </c>
      <c r="I15">
        <v>23100325</v>
      </c>
      <c r="L15">
        <v>654</v>
      </c>
      <c r="M15">
        <v>23100325</v>
      </c>
    </row>
    <row r="16" spans="1:13" x14ac:dyDescent="0.3">
      <c r="A16" s="11">
        <v>654</v>
      </c>
      <c r="D16">
        <v>654</v>
      </c>
      <c r="I16">
        <v>23100325</v>
      </c>
      <c r="L16">
        <v>654</v>
      </c>
      <c r="M16">
        <v>23100325</v>
      </c>
    </row>
    <row r="17" spans="1:13" x14ac:dyDescent="0.3">
      <c r="A17" s="12" t="s">
        <v>122</v>
      </c>
      <c r="D17">
        <v>654</v>
      </c>
      <c r="I17">
        <v>23100325</v>
      </c>
      <c r="L17">
        <v>654</v>
      </c>
      <c r="M17">
        <v>23100325</v>
      </c>
    </row>
    <row r="18" spans="1:13" x14ac:dyDescent="0.3">
      <c r="A18" s="10" t="s">
        <v>48</v>
      </c>
      <c r="C18">
        <v>345</v>
      </c>
      <c r="H18">
        <v>23100304</v>
      </c>
      <c r="L18">
        <v>345</v>
      </c>
      <c r="M18">
        <v>23100304</v>
      </c>
    </row>
    <row r="19" spans="1:13" x14ac:dyDescent="0.3">
      <c r="A19" s="11">
        <v>345</v>
      </c>
      <c r="C19">
        <v>345</v>
      </c>
      <c r="H19">
        <v>23100304</v>
      </c>
      <c r="L19">
        <v>345</v>
      </c>
      <c r="M19">
        <v>23100304</v>
      </c>
    </row>
    <row r="20" spans="1:13" x14ac:dyDescent="0.3">
      <c r="A20" s="12" t="s">
        <v>123</v>
      </c>
      <c r="C20">
        <v>345</v>
      </c>
      <c r="H20">
        <v>23100304</v>
      </c>
      <c r="L20">
        <v>345</v>
      </c>
      <c r="M20">
        <v>23100304</v>
      </c>
    </row>
    <row r="21" spans="1:13" x14ac:dyDescent="0.3">
      <c r="A21" s="10" t="s">
        <v>64</v>
      </c>
      <c r="D21">
        <v>125</v>
      </c>
      <c r="I21">
        <v>23100320</v>
      </c>
      <c r="L21">
        <v>125</v>
      </c>
      <c r="M21">
        <v>23100320</v>
      </c>
    </row>
    <row r="22" spans="1:13" x14ac:dyDescent="0.3">
      <c r="A22" s="11">
        <v>125</v>
      </c>
      <c r="D22">
        <v>125</v>
      </c>
      <c r="I22">
        <v>23100320</v>
      </c>
      <c r="L22">
        <v>125</v>
      </c>
      <c r="M22">
        <v>23100320</v>
      </c>
    </row>
    <row r="23" spans="1:13" x14ac:dyDescent="0.3">
      <c r="A23" s="12" t="s">
        <v>124</v>
      </c>
      <c r="D23">
        <v>125</v>
      </c>
      <c r="I23">
        <v>23100320</v>
      </c>
      <c r="L23">
        <v>125</v>
      </c>
      <c r="M23">
        <v>23100320</v>
      </c>
    </row>
    <row r="24" spans="1:13" x14ac:dyDescent="0.3">
      <c r="A24" s="10" t="s">
        <v>67</v>
      </c>
      <c r="D24">
        <v>234</v>
      </c>
      <c r="I24">
        <v>23100323</v>
      </c>
      <c r="L24">
        <v>234</v>
      </c>
      <c r="M24">
        <v>23100323</v>
      </c>
    </row>
    <row r="25" spans="1:13" x14ac:dyDescent="0.3">
      <c r="A25" s="11">
        <v>234</v>
      </c>
      <c r="D25">
        <v>234</v>
      </c>
      <c r="I25">
        <v>23100323</v>
      </c>
      <c r="L25">
        <v>234</v>
      </c>
      <c r="M25">
        <v>23100323</v>
      </c>
    </row>
    <row r="26" spans="1:13" x14ac:dyDescent="0.3">
      <c r="A26" s="12" t="s">
        <v>122</v>
      </c>
      <c r="D26">
        <v>234</v>
      </c>
      <c r="I26">
        <v>23100323</v>
      </c>
      <c r="L26">
        <v>234</v>
      </c>
      <c r="M26">
        <v>23100323</v>
      </c>
    </row>
    <row r="27" spans="1:13" x14ac:dyDescent="0.3">
      <c r="A27" s="10" t="s">
        <v>63</v>
      </c>
      <c r="D27">
        <v>152</v>
      </c>
      <c r="I27">
        <v>23100319</v>
      </c>
      <c r="L27">
        <v>152</v>
      </c>
      <c r="M27">
        <v>23100319</v>
      </c>
    </row>
    <row r="28" spans="1:13" x14ac:dyDescent="0.3">
      <c r="A28" s="11">
        <v>152</v>
      </c>
      <c r="D28">
        <v>152</v>
      </c>
      <c r="I28">
        <v>23100319</v>
      </c>
      <c r="L28">
        <v>152</v>
      </c>
      <c r="M28">
        <v>23100319</v>
      </c>
    </row>
    <row r="29" spans="1:13" x14ac:dyDescent="0.3">
      <c r="A29" s="12" t="s">
        <v>125</v>
      </c>
      <c r="D29">
        <v>152</v>
      </c>
      <c r="I29">
        <v>23100319</v>
      </c>
      <c r="L29">
        <v>152</v>
      </c>
      <c r="M29">
        <v>23100319</v>
      </c>
    </row>
    <row r="30" spans="1:13" x14ac:dyDescent="0.3">
      <c r="A30" s="10" t="s">
        <v>62</v>
      </c>
      <c r="D30">
        <v>155</v>
      </c>
      <c r="I30">
        <v>23100318</v>
      </c>
      <c r="L30">
        <v>155</v>
      </c>
      <c r="M30">
        <v>23100318</v>
      </c>
    </row>
    <row r="31" spans="1:13" x14ac:dyDescent="0.3">
      <c r="A31" s="11">
        <v>155</v>
      </c>
      <c r="D31">
        <v>155</v>
      </c>
      <c r="I31">
        <v>23100318</v>
      </c>
      <c r="L31">
        <v>155</v>
      </c>
      <c r="M31">
        <v>23100318</v>
      </c>
    </row>
    <row r="32" spans="1:13" x14ac:dyDescent="0.3">
      <c r="A32" s="12" t="s">
        <v>126</v>
      </c>
      <c r="D32">
        <v>155</v>
      </c>
      <c r="I32">
        <v>23100318</v>
      </c>
      <c r="L32">
        <v>155</v>
      </c>
      <c r="M32">
        <v>23100318</v>
      </c>
    </row>
    <row r="33" spans="1:13" x14ac:dyDescent="0.3">
      <c r="A33" s="10" t="s">
        <v>73</v>
      </c>
      <c r="D33">
        <v>543</v>
      </c>
      <c r="I33">
        <v>23100329</v>
      </c>
      <c r="L33">
        <v>543</v>
      </c>
      <c r="M33">
        <v>23100329</v>
      </c>
    </row>
    <row r="34" spans="1:13" x14ac:dyDescent="0.3">
      <c r="A34" s="11">
        <v>543</v>
      </c>
      <c r="D34">
        <v>543</v>
      </c>
      <c r="I34">
        <v>23100329</v>
      </c>
      <c r="L34">
        <v>543</v>
      </c>
      <c r="M34">
        <v>23100329</v>
      </c>
    </row>
    <row r="35" spans="1:13" x14ac:dyDescent="0.3">
      <c r="A35" s="12" t="s">
        <v>127</v>
      </c>
      <c r="D35">
        <v>543</v>
      </c>
      <c r="I35">
        <v>23100329</v>
      </c>
      <c r="L35">
        <v>543</v>
      </c>
      <c r="M35">
        <v>23100329</v>
      </c>
    </row>
    <row r="36" spans="1:13" x14ac:dyDescent="0.3">
      <c r="A36" s="10" t="s">
        <v>66</v>
      </c>
      <c r="D36">
        <v>533</v>
      </c>
      <c r="I36">
        <v>23100322</v>
      </c>
      <c r="L36">
        <v>533</v>
      </c>
      <c r="M36">
        <v>23100322</v>
      </c>
    </row>
    <row r="37" spans="1:13" x14ac:dyDescent="0.3">
      <c r="A37" s="11">
        <v>533</v>
      </c>
      <c r="D37">
        <v>533</v>
      </c>
      <c r="I37">
        <v>23100322</v>
      </c>
      <c r="L37">
        <v>533</v>
      </c>
      <c r="M37">
        <v>23100322</v>
      </c>
    </row>
    <row r="38" spans="1:13" x14ac:dyDescent="0.3">
      <c r="A38" s="12" t="s">
        <v>124</v>
      </c>
      <c r="D38">
        <v>533</v>
      </c>
      <c r="I38">
        <v>23100322</v>
      </c>
      <c r="L38">
        <v>533</v>
      </c>
      <c r="M38">
        <v>23100322</v>
      </c>
    </row>
    <row r="39" spans="1:13" x14ac:dyDescent="0.3">
      <c r="A39" s="10" t="s">
        <v>71</v>
      </c>
      <c r="D39">
        <v>53</v>
      </c>
      <c r="I39">
        <v>23100327</v>
      </c>
      <c r="L39">
        <v>53</v>
      </c>
      <c r="M39">
        <v>23100327</v>
      </c>
    </row>
    <row r="40" spans="1:13" x14ac:dyDescent="0.3">
      <c r="A40" s="11">
        <v>53</v>
      </c>
      <c r="D40">
        <v>53</v>
      </c>
      <c r="I40">
        <v>23100327</v>
      </c>
      <c r="L40">
        <v>53</v>
      </c>
      <c r="M40">
        <v>23100327</v>
      </c>
    </row>
    <row r="41" spans="1:13" x14ac:dyDescent="0.3">
      <c r="A41" s="12" t="s">
        <v>127</v>
      </c>
      <c r="D41">
        <v>53</v>
      </c>
      <c r="I41">
        <v>23100327</v>
      </c>
      <c r="L41">
        <v>53</v>
      </c>
      <c r="M41">
        <v>23100327</v>
      </c>
    </row>
    <row r="42" spans="1:13" x14ac:dyDescent="0.3">
      <c r="A42" s="10" t="s">
        <v>61</v>
      </c>
      <c r="D42">
        <v>315</v>
      </c>
      <c r="I42">
        <v>23100317</v>
      </c>
      <c r="L42">
        <v>315</v>
      </c>
      <c r="M42">
        <v>23100317</v>
      </c>
    </row>
    <row r="43" spans="1:13" x14ac:dyDescent="0.3">
      <c r="A43" s="11">
        <v>315</v>
      </c>
      <c r="D43">
        <v>315</v>
      </c>
      <c r="I43">
        <v>23100317</v>
      </c>
      <c r="L43">
        <v>315</v>
      </c>
      <c r="M43">
        <v>23100317</v>
      </c>
    </row>
    <row r="44" spans="1:13" x14ac:dyDescent="0.3">
      <c r="A44" s="12" t="s">
        <v>128</v>
      </c>
      <c r="D44">
        <v>315</v>
      </c>
      <c r="I44">
        <v>23100317</v>
      </c>
      <c r="L44">
        <v>315</v>
      </c>
      <c r="M44">
        <v>23100317</v>
      </c>
    </row>
    <row r="45" spans="1:13" x14ac:dyDescent="0.3">
      <c r="A45" s="10" t="s">
        <v>57</v>
      </c>
      <c r="F45">
        <v>582</v>
      </c>
      <c r="K45">
        <v>23100313</v>
      </c>
      <c r="L45">
        <v>582</v>
      </c>
      <c r="M45">
        <v>23100313</v>
      </c>
    </row>
    <row r="46" spans="1:13" x14ac:dyDescent="0.3">
      <c r="A46" s="11">
        <v>582</v>
      </c>
      <c r="F46">
        <v>582</v>
      </c>
      <c r="K46">
        <v>23100313</v>
      </c>
      <c r="L46">
        <v>582</v>
      </c>
      <c r="M46">
        <v>23100313</v>
      </c>
    </row>
    <row r="47" spans="1:13" x14ac:dyDescent="0.3">
      <c r="A47" s="12" t="s">
        <v>129</v>
      </c>
      <c r="F47">
        <v>582</v>
      </c>
      <c r="K47">
        <v>23100313</v>
      </c>
      <c r="L47">
        <v>582</v>
      </c>
      <c r="M47">
        <v>23100313</v>
      </c>
    </row>
    <row r="48" spans="1:13" x14ac:dyDescent="0.3">
      <c r="A48" s="10" t="s">
        <v>49</v>
      </c>
      <c r="C48">
        <v>365</v>
      </c>
      <c r="H48">
        <v>23100305</v>
      </c>
      <c r="L48">
        <v>365</v>
      </c>
      <c r="M48">
        <v>23100305</v>
      </c>
    </row>
    <row r="49" spans="1:13" x14ac:dyDescent="0.3">
      <c r="A49" s="11">
        <v>365</v>
      </c>
      <c r="C49">
        <v>365</v>
      </c>
      <c r="H49">
        <v>23100305</v>
      </c>
      <c r="L49">
        <v>365</v>
      </c>
      <c r="M49">
        <v>23100305</v>
      </c>
    </row>
    <row r="50" spans="1:13" x14ac:dyDescent="0.3">
      <c r="A50" s="12" t="s">
        <v>123</v>
      </c>
      <c r="C50">
        <v>365</v>
      </c>
      <c r="H50">
        <v>23100305</v>
      </c>
      <c r="L50">
        <v>365</v>
      </c>
      <c r="M50">
        <v>23100305</v>
      </c>
    </row>
    <row r="51" spans="1:13" x14ac:dyDescent="0.3">
      <c r="A51" s="10" t="s">
        <v>56</v>
      </c>
      <c r="F51">
        <v>999</v>
      </c>
      <c r="K51">
        <v>23100312</v>
      </c>
      <c r="L51">
        <v>999</v>
      </c>
      <c r="M51">
        <v>23100312</v>
      </c>
    </row>
    <row r="52" spans="1:13" x14ac:dyDescent="0.3">
      <c r="A52" s="11">
        <v>999</v>
      </c>
      <c r="F52">
        <v>999</v>
      </c>
      <c r="K52">
        <v>23100312</v>
      </c>
      <c r="L52">
        <v>999</v>
      </c>
      <c r="M52">
        <v>23100312</v>
      </c>
    </row>
    <row r="53" spans="1:13" x14ac:dyDescent="0.3">
      <c r="A53" s="12" t="s">
        <v>130</v>
      </c>
      <c r="F53">
        <v>999</v>
      </c>
      <c r="K53">
        <v>23100312</v>
      </c>
      <c r="L53">
        <v>999</v>
      </c>
      <c r="M53">
        <v>23100312</v>
      </c>
    </row>
    <row r="54" spans="1:13" x14ac:dyDescent="0.3">
      <c r="A54" s="10" t="s">
        <v>52</v>
      </c>
      <c r="E54">
        <v>125</v>
      </c>
      <c r="J54">
        <v>23100308</v>
      </c>
      <c r="L54">
        <v>125</v>
      </c>
      <c r="M54">
        <v>23100308</v>
      </c>
    </row>
    <row r="55" spans="1:13" x14ac:dyDescent="0.3">
      <c r="A55" s="11">
        <v>125</v>
      </c>
      <c r="E55">
        <v>125</v>
      </c>
      <c r="J55">
        <v>23100308</v>
      </c>
      <c r="L55">
        <v>125</v>
      </c>
      <c r="M55">
        <v>23100308</v>
      </c>
    </row>
    <row r="56" spans="1:13" x14ac:dyDescent="0.3">
      <c r="A56" s="12" t="s">
        <v>131</v>
      </c>
      <c r="E56">
        <v>125</v>
      </c>
      <c r="J56">
        <v>23100308</v>
      </c>
      <c r="L56">
        <v>125</v>
      </c>
      <c r="M56">
        <v>23100308</v>
      </c>
    </row>
    <row r="57" spans="1:13" x14ac:dyDescent="0.3">
      <c r="A57" s="10" t="s">
        <v>72</v>
      </c>
      <c r="D57">
        <v>546</v>
      </c>
      <c r="I57">
        <v>23100328</v>
      </c>
      <c r="L57">
        <v>546</v>
      </c>
      <c r="M57">
        <v>23100328</v>
      </c>
    </row>
    <row r="58" spans="1:13" x14ac:dyDescent="0.3">
      <c r="A58" s="11">
        <v>546</v>
      </c>
      <c r="D58">
        <v>546</v>
      </c>
      <c r="I58">
        <v>23100328</v>
      </c>
      <c r="L58">
        <v>546</v>
      </c>
      <c r="M58">
        <v>23100328</v>
      </c>
    </row>
    <row r="59" spans="1:13" x14ac:dyDescent="0.3">
      <c r="A59" s="12" t="s">
        <v>127</v>
      </c>
      <c r="D59">
        <v>546</v>
      </c>
      <c r="I59">
        <v>23100328</v>
      </c>
      <c r="L59">
        <v>546</v>
      </c>
      <c r="M59">
        <v>23100328</v>
      </c>
    </row>
    <row r="60" spans="1:13" x14ac:dyDescent="0.3">
      <c r="A60" s="10" t="s">
        <v>70</v>
      </c>
      <c r="D60">
        <v>75</v>
      </c>
      <c r="I60">
        <v>23100326</v>
      </c>
      <c r="L60">
        <v>75</v>
      </c>
      <c r="M60">
        <v>23100326</v>
      </c>
    </row>
    <row r="61" spans="1:13" x14ac:dyDescent="0.3">
      <c r="A61" s="11">
        <v>75</v>
      </c>
      <c r="D61">
        <v>75</v>
      </c>
      <c r="I61">
        <v>23100326</v>
      </c>
      <c r="L61">
        <v>75</v>
      </c>
      <c r="M61">
        <v>23100326</v>
      </c>
    </row>
    <row r="62" spans="1:13" x14ac:dyDescent="0.3">
      <c r="A62" s="12" t="s">
        <v>122</v>
      </c>
      <c r="D62">
        <v>75</v>
      </c>
      <c r="I62">
        <v>23100326</v>
      </c>
      <c r="L62">
        <v>75</v>
      </c>
      <c r="M62">
        <v>23100326</v>
      </c>
    </row>
    <row r="63" spans="1:13" x14ac:dyDescent="0.3">
      <c r="A63" s="10" t="s">
        <v>46</v>
      </c>
      <c r="B63">
        <v>250</v>
      </c>
      <c r="G63">
        <v>23100302</v>
      </c>
      <c r="L63">
        <v>250</v>
      </c>
      <c r="M63">
        <v>23100302</v>
      </c>
    </row>
    <row r="64" spans="1:13" x14ac:dyDescent="0.3">
      <c r="A64" s="11">
        <v>250</v>
      </c>
      <c r="B64">
        <v>250</v>
      </c>
      <c r="G64">
        <v>23100302</v>
      </c>
      <c r="L64">
        <v>250</v>
      </c>
      <c r="M64">
        <v>23100302</v>
      </c>
    </row>
    <row r="65" spans="1:13" x14ac:dyDescent="0.3">
      <c r="A65" s="12" t="s">
        <v>132</v>
      </c>
      <c r="B65">
        <v>250</v>
      </c>
      <c r="G65">
        <v>23100302</v>
      </c>
      <c r="L65">
        <v>250</v>
      </c>
      <c r="M65">
        <v>23100302</v>
      </c>
    </row>
    <row r="66" spans="1:13" x14ac:dyDescent="0.3">
      <c r="A66" s="10" t="s">
        <v>45</v>
      </c>
      <c r="B66">
        <v>300</v>
      </c>
      <c r="G66">
        <v>23100301</v>
      </c>
      <c r="L66">
        <v>300</v>
      </c>
      <c r="M66">
        <v>23100301</v>
      </c>
    </row>
    <row r="67" spans="1:13" x14ac:dyDescent="0.3">
      <c r="A67" s="11">
        <v>300</v>
      </c>
      <c r="B67">
        <v>300</v>
      </c>
      <c r="G67">
        <v>23100301</v>
      </c>
      <c r="L67">
        <v>300</v>
      </c>
      <c r="M67">
        <v>23100301</v>
      </c>
    </row>
    <row r="68" spans="1:13" x14ac:dyDescent="0.3">
      <c r="A68" s="12" t="s">
        <v>132</v>
      </c>
      <c r="B68">
        <v>300</v>
      </c>
      <c r="G68">
        <v>23100301</v>
      </c>
      <c r="L68">
        <v>300</v>
      </c>
      <c r="M68">
        <v>23100301</v>
      </c>
    </row>
    <row r="69" spans="1:13" x14ac:dyDescent="0.3">
      <c r="A69" s="10" t="s">
        <v>47</v>
      </c>
      <c r="B69">
        <v>333</v>
      </c>
      <c r="G69">
        <v>23100303</v>
      </c>
      <c r="L69">
        <v>333</v>
      </c>
      <c r="M69">
        <v>23100303</v>
      </c>
    </row>
    <row r="70" spans="1:13" x14ac:dyDescent="0.3">
      <c r="A70" s="11">
        <v>333</v>
      </c>
      <c r="B70">
        <v>333</v>
      </c>
      <c r="G70">
        <v>23100303</v>
      </c>
      <c r="L70">
        <v>333</v>
      </c>
      <c r="M70">
        <v>23100303</v>
      </c>
    </row>
    <row r="71" spans="1:13" x14ac:dyDescent="0.3">
      <c r="A71" s="12" t="s">
        <v>132</v>
      </c>
      <c r="B71">
        <v>333</v>
      </c>
      <c r="G71">
        <v>23100303</v>
      </c>
      <c r="L71">
        <v>333</v>
      </c>
      <c r="M71">
        <v>23100303</v>
      </c>
    </row>
    <row r="72" spans="1:13" x14ac:dyDescent="0.3">
      <c r="A72" s="10" t="s">
        <v>60</v>
      </c>
      <c r="D72">
        <v>151</v>
      </c>
      <c r="I72">
        <v>23100316</v>
      </c>
      <c r="L72">
        <v>151</v>
      </c>
      <c r="M72">
        <v>23100316</v>
      </c>
    </row>
    <row r="73" spans="1:13" x14ac:dyDescent="0.3">
      <c r="A73" s="11">
        <v>151</v>
      </c>
      <c r="D73">
        <v>151</v>
      </c>
      <c r="I73">
        <v>23100316</v>
      </c>
      <c r="L73">
        <v>151</v>
      </c>
      <c r="M73">
        <v>23100316</v>
      </c>
    </row>
    <row r="74" spans="1:13" x14ac:dyDescent="0.3">
      <c r="A74" s="12" t="s">
        <v>133</v>
      </c>
      <c r="D74">
        <v>151</v>
      </c>
      <c r="I74">
        <v>23100316</v>
      </c>
      <c r="L74">
        <v>151</v>
      </c>
      <c r="M74">
        <v>23100316</v>
      </c>
    </row>
    <row r="75" spans="1:13" x14ac:dyDescent="0.3">
      <c r="A75" s="10" t="s">
        <v>74</v>
      </c>
      <c r="D75">
        <v>66</v>
      </c>
      <c r="I75">
        <v>23100330</v>
      </c>
      <c r="L75">
        <v>66</v>
      </c>
      <c r="M75">
        <v>23100330</v>
      </c>
    </row>
    <row r="76" spans="1:13" x14ac:dyDescent="0.3">
      <c r="A76" s="11">
        <v>66</v>
      </c>
      <c r="D76">
        <v>66</v>
      </c>
      <c r="I76">
        <v>23100330</v>
      </c>
      <c r="L76">
        <v>66</v>
      </c>
      <c r="M76">
        <v>23100330</v>
      </c>
    </row>
    <row r="77" spans="1:13" x14ac:dyDescent="0.3">
      <c r="A77" s="12" t="s">
        <v>127</v>
      </c>
      <c r="D77">
        <v>66</v>
      </c>
      <c r="I77">
        <v>23100330</v>
      </c>
      <c r="L77">
        <v>66</v>
      </c>
      <c r="M77">
        <v>23100330</v>
      </c>
    </row>
    <row r="78" spans="1:13" x14ac:dyDescent="0.3">
      <c r="A78" s="10" t="s">
        <v>59</v>
      </c>
      <c r="D78">
        <v>515</v>
      </c>
      <c r="I78">
        <v>23100315</v>
      </c>
      <c r="L78">
        <v>515</v>
      </c>
      <c r="M78">
        <v>23100315</v>
      </c>
    </row>
    <row r="79" spans="1:13" x14ac:dyDescent="0.3">
      <c r="A79" s="11">
        <v>515</v>
      </c>
      <c r="D79">
        <v>515</v>
      </c>
      <c r="I79">
        <v>23100315</v>
      </c>
      <c r="L79">
        <v>515</v>
      </c>
      <c r="M79">
        <v>23100315</v>
      </c>
    </row>
    <row r="80" spans="1:13" x14ac:dyDescent="0.3">
      <c r="A80" s="12" t="s">
        <v>134</v>
      </c>
      <c r="D80">
        <v>515</v>
      </c>
      <c r="I80">
        <v>23100315</v>
      </c>
      <c r="L80">
        <v>515</v>
      </c>
      <c r="M80">
        <v>23100315</v>
      </c>
    </row>
    <row r="81" spans="1:13" x14ac:dyDescent="0.3">
      <c r="A81" s="10" t="s">
        <v>53</v>
      </c>
      <c r="E81">
        <v>350</v>
      </c>
      <c r="J81">
        <v>23100309</v>
      </c>
      <c r="L81">
        <v>350</v>
      </c>
      <c r="M81">
        <v>23100309</v>
      </c>
    </row>
    <row r="82" spans="1:13" x14ac:dyDescent="0.3">
      <c r="A82" s="11">
        <v>350</v>
      </c>
      <c r="E82">
        <v>350</v>
      </c>
      <c r="J82">
        <v>23100309</v>
      </c>
      <c r="L82">
        <v>350</v>
      </c>
      <c r="M82">
        <v>23100309</v>
      </c>
    </row>
    <row r="83" spans="1:13" x14ac:dyDescent="0.3">
      <c r="A83" s="12" t="s">
        <v>131</v>
      </c>
      <c r="E83">
        <v>350</v>
      </c>
      <c r="J83">
        <v>23100309</v>
      </c>
      <c r="L83">
        <v>350</v>
      </c>
      <c r="M83">
        <v>23100309</v>
      </c>
    </row>
    <row r="84" spans="1:13" x14ac:dyDescent="0.3">
      <c r="A84" s="10" t="s">
        <v>58</v>
      </c>
      <c r="F84">
        <v>155</v>
      </c>
      <c r="K84">
        <v>23100314</v>
      </c>
      <c r="L84">
        <v>155</v>
      </c>
      <c r="M84">
        <v>23100314</v>
      </c>
    </row>
    <row r="85" spans="1:13" x14ac:dyDescent="0.3">
      <c r="A85" s="11">
        <v>155</v>
      </c>
      <c r="F85">
        <v>155</v>
      </c>
      <c r="K85">
        <v>23100314</v>
      </c>
      <c r="L85">
        <v>155</v>
      </c>
      <c r="M85">
        <v>23100314</v>
      </c>
    </row>
    <row r="86" spans="1:13" x14ac:dyDescent="0.3">
      <c r="A86" s="12" t="s">
        <v>129</v>
      </c>
      <c r="F86">
        <v>155</v>
      </c>
      <c r="K86">
        <v>23100314</v>
      </c>
      <c r="L86">
        <v>155</v>
      </c>
      <c r="M86">
        <v>23100314</v>
      </c>
    </row>
    <row r="87" spans="1:13" x14ac:dyDescent="0.3">
      <c r="A87" s="10" t="s">
        <v>54</v>
      </c>
      <c r="E87">
        <v>255</v>
      </c>
      <c r="J87">
        <v>23100310</v>
      </c>
      <c r="L87">
        <v>255</v>
      </c>
      <c r="M87">
        <v>23100310</v>
      </c>
    </row>
    <row r="88" spans="1:13" x14ac:dyDescent="0.3">
      <c r="A88" s="11">
        <v>255</v>
      </c>
      <c r="E88">
        <v>255</v>
      </c>
      <c r="J88">
        <v>23100310</v>
      </c>
      <c r="L88">
        <v>255</v>
      </c>
      <c r="M88">
        <v>23100310</v>
      </c>
    </row>
    <row r="89" spans="1:13" x14ac:dyDescent="0.3">
      <c r="A89" s="12" t="s">
        <v>131</v>
      </c>
      <c r="E89">
        <v>255</v>
      </c>
      <c r="J89">
        <v>23100310</v>
      </c>
      <c r="L89">
        <v>255</v>
      </c>
      <c r="M89">
        <v>23100310</v>
      </c>
    </row>
    <row r="90" spans="1:13" x14ac:dyDescent="0.3">
      <c r="A90" s="10" t="s">
        <v>55</v>
      </c>
      <c r="F90">
        <v>366</v>
      </c>
      <c r="K90">
        <v>23100311</v>
      </c>
      <c r="L90">
        <v>366</v>
      </c>
      <c r="M90">
        <v>23100311</v>
      </c>
    </row>
    <row r="91" spans="1:13" x14ac:dyDescent="0.3">
      <c r="A91" s="11">
        <v>366</v>
      </c>
      <c r="F91">
        <v>366</v>
      </c>
      <c r="K91">
        <v>23100311</v>
      </c>
      <c r="L91">
        <v>366</v>
      </c>
      <c r="M91">
        <v>23100311</v>
      </c>
    </row>
    <row r="92" spans="1:13" x14ac:dyDescent="0.3">
      <c r="A92" s="12" t="s">
        <v>135</v>
      </c>
      <c r="F92">
        <v>366</v>
      </c>
      <c r="K92">
        <v>23100311</v>
      </c>
      <c r="L92">
        <v>366</v>
      </c>
      <c r="M92">
        <v>23100311</v>
      </c>
    </row>
    <row r="93" spans="1:13" x14ac:dyDescent="0.3">
      <c r="A93" s="10" t="s">
        <v>65</v>
      </c>
      <c r="D93">
        <v>53</v>
      </c>
      <c r="I93">
        <v>23100321</v>
      </c>
      <c r="L93">
        <v>53</v>
      </c>
      <c r="M93">
        <v>23100321</v>
      </c>
    </row>
    <row r="94" spans="1:13" x14ac:dyDescent="0.3">
      <c r="A94" s="11">
        <v>53</v>
      </c>
      <c r="D94">
        <v>53</v>
      </c>
      <c r="I94">
        <v>23100321</v>
      </c>
      <c r="L94">
        <v>53</v>
      </c>
      <c r="M94">
        <v>23100321</v>
      </c>
    </row>
    <row r="95" spans="1:13" x14ac:dyDescent="0.3">
      <c r="A95" s="12" t="s">
        <v>124</v>
      </c>
      <c r="D95">
        <v>53</v>
      </c>
      <c r="I95">
        <v>23100321</v>
      </c>
      <c r="L95">
        <v>53</v>
      </c>
      <c r="M95">
        <v>23100321</v>
      </c>
    </row>
    <row r="96" spans="1:13" x14ac:dyDescent="0.3">
      <c r="A96" s="10" t="s">
        <v>121</v>
      </c>
      <c r="B96">
        <v>883</v>
      </c>
      <c r="C96">
        <v>1386</v>
      </c>
      <c r="D96">
        <v>4713</v>
      </c>
      <c r="E96">
        <v>730</v>
      </c>
      <c r="F96">
        <v>2102</v>
      </c>
      <c r="G96">
        <v>69300906</v>
      </c>
      <c r="H96">
        <v>92401222</v>
      </c>
      <c r="I96">
        <v>369605160</v>
      </c>
      <c r="J96">
        <v>69300927</v>
      </c>
      <c r="K96">
        <v>92401250</v>
      </c>
      <c r="L96">
        <v>9814</v>
      </c>
      <c r="M96">
        <v>693009465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2"/>
  <sheetViews>
    <sheetView tabSelected="1" zoomScale="70" zoomScaleNormal="70" workbookViewId="0">
      <selection activeCell="L16" sqref="L16"/>
    </sheetView>
  </sheetViews>
  <sheetFormatPr defaultRowHeight="14.4" x14ac:dyDescent="0.3"/>
  <cols>
    <col min="1" max="1" width="11.21875" style="1" bestFit="1" customWidth="1"/>
    <col min="2" max="2" width="9.77734375" style="8" bestFit="1" customWidth="1"/>
    <col min="3" max="3" width="15.88671875" style="8" bestFit="1" customWidth="1"/>
    <col min="4" max="4" width="10.109375" bestFit="1" customWidth="1"/>
    <col min="5" max="5" width="12.88671875" bestFit="1" customWidth="1"/>
    <col min="6" max="6" width="14.77734375" bestFit="1" customWidth="1"/>
    <col min="7" max="7" width="4.44140625" customWidth="1"/>
    <col min="8" max="8" width="10.44140625" bestFit="1" customWidth="1"/>
    <col min="9" max="9" width="10.109375" bestFit="1" customWidth="1"/>
    <col min="10" max="10" width="7.33203125" bestFit="1" customWidth="1"/>
    <col min="11" max="11" width="5.6640625" bestFit="1" customWidth="1"/>
    <col min="12" max="12" width="5.88671875" bestFit="1" customWidth="1"/>
    <col min="13" max="13" width="10.44140625" bestFit="1" customWidth="1"/>
    <col min="14" max="14" width="8.44140625" bestFit="1" customWidth="1"/>
    <col min="15" max="15" width="4" customWidth="1"/>
    <col min="16" max="17" width="14.77734375" bestFit="1" customWidth="1"/>
    <col min="18" max="18" width="9.77734375" bestFit="1" customWidth="1"/>
    <col min="19" max="19" width="10.109375" bestFit="1" customWidth="1"/>
    <col min="21" max="21" width="17.5546875" bestFit="1" customWidth="1"/>
    <col min="22" max="22" width="12.88671875" bestFit="1" customWidth="1"/>
    <col min="23" max="23" width="20.109375" bestFit="1" customWidth="1"/>
  </cols>
  <sheetData>
    <row r="1" spans="1:23" x14ac:dyDescent="0.3">
      <c r="A1" s="1" t="s">
        <v>25</v>
      </c>
      <c r="H1" t="s">
        <v>32</v>
      </c>
      <c r="P1" t="s">
        <v>75</v>
      </c>
      <c r="U1" t="s">
        <v>84</v>
      </c>
    </row>
    <row r="2" spans="1:23" x14ac:dyDescent="0.3">
      <c r="A2" s="1" t="s">
        <v>26</v>
      </c>
      <c r="B2" s="8" t="s">
        <v>27</v>
      </c>
      <c r="C2" s="8" t="s">
        <v>28</v>
      </c>
      <c r="D2" t="s">
        <v>29</v>
      </c>
      <c r="E2" t="s">
        <v>30</v>
      </c>
      <c r="F2" t="s">
        <v>31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P2" t="s">
        <v>31</v>
      </c>
      <c r="Q2" t="s">
        <v>76</v>
      </c>
      <c r="R2" t="s">
        <v>77</v>
      </c>
      <c r="S2" t="s">
        <v>78</v>
      </c>
      <c r="U2" t="s">
        <v>85</v>
      </c>
      <c r="V2" t="s">
        <v>86</v>
      </c>
      <c r="W2" t="s">
        <v>87</v>
      </c>
    </row>
    <row r="3" spans="1:23" x14ac:dyDescent="0.3">
      <c r="A3" s="1">
        <v>23100301</v>
      </c>
      <c r="B3" s="8">
        <v>5000</v>
      </c>
      <c r="C3" s="8">
        <v>300</v>
      </c>
      <c r="D3" s="4">
        <v>45148</v>
      </c>
      <c r="E3" t="s">
        <v>44</v>
      </c>
      <c r="F3" t="s">
        <v>45</v>
      </c>
      <c r="I3" s="4">
        <v>45148</v>
      </c>
      <c r="J3" t="str">
        <f>TEXT(I3,"mmm")</f>
        <v>Aug</v>
      </c>
      <c r="K3" t="str">
        <f>TEXT(I3,"yyyy")</f>
        <v>2023</v>
      </c>
      <c r="L3" t="str">
        <f>TEXT(I3,"ddd")</f>
        <v>Thu</v>
      </c>
      <c r="M3" t="s">
        <v>140</v>
      </c>
      <c r="N3" t="s">
        <v>140</v>
      </c>
      <c r="P3" t="s">
        <v>45</v>
      </c>
      <c r="Q3" t="s">
        <v>45</v>
      </c>
      <c r="R3" t="s">
        <v>79</v>
      </c>
      <c r="S3">
        <v>1</v>
      </c>
      <c r="U3">
        <v>23100301</v>
      </c>
      <c r="V3">
        <v>9804281</v>
      </c>
      <c r="W3" t="s">
        <v>88</v>
      </c>
    </row>
    <row r="4" spans="1:23" x14ac:dyDescent="0.3">
      <c r="A4" s="1">
        <v>23100302</v>
      </c>
      <c r="B4" s="8">
        <v>5500</v>
      </c>
      <c r="C4" s="8">
        <v>250</v>
      </c>
      <c r="D4" s="4">
        <v>45148</v>
      </c>
      <c r="E4" t="s">
        <v>44</v>
      </c>
      <c r="F4" t="s">
        <v>46</v>
      </c>
      <c r="I4" s="4">
        <v>45148</v>
      </c>
      <c r="J4" t="str">
        <f>TEXT(I4,"mmm")</f>
        <v>Aug</v>
      </c>
      <c r="K4" t="str">
        <f t="shared" ref="K4:K19" si="0">TEXT(I4,"yyyy")</f>
        <v>2023</v>
      </c>
      <c r="L4" t="str">
        <f t="shared" ref="L4:L19" si="1">TEXT(I4,"ddd")</f>
        <v>Thu</v>
      </c>
      <c r="M4" t="s">
        <v>140</v>
      </c>
      <c r="N4" t="s">
        <v>140</v>
      </c>
      <c r="P4" t="s">
        <v>46</v>
      </c>
      <c r="Q4" t="s">
        <v>46</v>
      </c>
      <c r="R4" t="s">
        <v>79</v>
      </c>
      <c r="S4">
        <v>1</v>
      </c>
      <c r="U4">
        <v>23100302</v>
      </c>
      <c r="V4">
        <v>9804281</v>
      </c>
      <c r="W4" t="s">
        <v>89</v>
      </c>
    </row>
    <row r="5" spans="1:23" x14ac:dyDescent="0.3">
      <c r="A5" s="1">
        <v>23100303</v>
      </c>
      <c r="B5" s="8">
        <v>6000</v>
      </c>
      <c r="C5" s="8">
        <v>333</v>
      </c>
      <c r="D5" s="4">
        <v>45148</v>
      </c>
      <c r="E5" t="s">
        <v>44</v>
      </c>
      <c r="F5" t="s">
        <v>47</v>
      </c>
      <c r="I5" s="4">
        <v>45148</v>
      </c>
      <c r="J5" t="str">
        <f t="shared" ref="J5:J19" si="2">TEXT(I5,"mmm")</f>
        <v>Aug</v>
      </c>
      <c r="K5" t="str">
        <f t="shared" si="0"/>
        <v>2023</v>
      </c>
      <c r="L5" t="str">
        <f t="shared" si="1"/>
        <v>Thu</v>
      </c>
      <c r="M5" t="s">
        <v>140</v>
      </c>
      <c r="N5" t="s">
        <v>140</v>
      </c>
      <c r="P5" t="s">
        <v>47</v>
      </c>
      <c r="Q5" t="s">
        <v>47</v>
      </c>
      <c r="R5" t="s">
        <v>79</v>
      </c>
      <c r="S5">
        <v>2</v>
      </c>
      <c r="U5">
        <v>23100303</v>
      </c>
      <c r="V5">
        <v>9804281</v>
      </c>
      <c r="W5" t="s">
        <v>90</v>
      </c>
    </row>
    <row r="6" spans="1:23" x14ac:dyDescent="0.3">
      <c r="A6" s="1">
        <v>23100304</v>
      </c>
      <c r="B6" s="8">
        <v>4500</v>
      </c>
      <c r="C6" s="8">
        <v>345</v>
      </c>
      <c r="D6" s="4">
        <v>45150</v>
      </c>
      <c r="E6" t="s">
        <v>40</v>
      </c>
      <c r="F6" t="s">
        <v>48</v>
      </c>
      <c r="I6" s="4">
        <v>45150</v>
      </c>
      <c r="J6" t="str">
        <f t="shared" si="2"/>
        <v>Aug</v>
      </c>
      <c r="K6" t="str">
        <f t="shared" si="0"/>
        <v>2023</v>
      </c>
      <c r="L6" t="str">
        <f t="shared" si="1"/>
        <v>Sat</v>
      </c>
      <c r="M6" t="s">
        <v>139</v>
      </c>
      <c r="N6" t="s">
        <v>139</v>
      </c>
      <c r="P6" t="s">
        <v>48</v>
      </c>
      <c r="Q6" t="s">
        <v>48</v>
      </c>
      <c r="R6" t="s">
        <v>79</v>
      </c>
      <c r="S6">
        <v>5</v>
      </c>
      <c r="U6">
        <v>23100304</v>
      </c>
      <c r="V6">
        <v>9804281</v>
      </c>
      <c r="W6" t="s">
        <v>91</v>
      </c>
    </row>
    <row r="7" spans="1:23" x14ac:dyDescent="0.3">
      <c r="A7" s="1">
        <v>23100305</v>
      </c>
      <c r="B7" s="8">
        <v>3000</v>
      </c>
      <c r="C7" s="8">
        <v>365</v>
      </c>
      <c r="D7" s="4">
        <v>45150</v>
      </c>
      <c r="E7" t="s">
        <v>40</v>
      </c>
      <c r="F7" t="s">
        <v>49</v>
      </c>
      <c r="I7" s="4">
        <v>45150</v>
      </c>
      <c r="J7" t="str">
        <f t="shared" si="2"/>
        <v>Aug</v>
      </c>
      <c r="K7" t="str">
        <f t="shared" si="0"/>
        <v>2023</v>
      </c>
      <c r="L7" t="str">
        <f t="shared" si="1"/>
        <v>Sat</v>
      </c>
      <c r="M7" t="s">
        <v>139</v>
      </c>
      <c r="N7" t="s">
        <v>139</v>
      </c>
      <c r="P7" t="s">
        <v>49</v>
      </c>
      <c r="Q7" t="s">
        <v>49</v>
      </c>
      <c r="R7" t="s">
        <v>79</v>
      </c>
      <c r="S7">
        <v>2</v>
      </c>
      <c r="U7">
        <v>23100305</v>
      </c>
      <c r="V7">
        <v>9804281</v>
      </c>
      <c r="W7" t="s">
        <v>92</v>
      </c>
    </row>
    <row r="8" spans="1:23" x14ac:dyDescent="0.3">
      <c r="A8" s="1">
        <v>23100306</v>
      </c>
      <c r="B8" s="8">
        <v>11000</v>
      </c>
      <c r="C8" s="8">
        <v>523</v>
      </c>
      <c r="D8" s="4">
        <v>45150</v>
      </c>
      <c r="E8" t="s">
        <v>40</v>
      </c>
      <c r="F8" t="s">
        <v>50</v>
      </c>
      <c r="I8" s="4">
        <v>45150</v>
      </c>
      <c r="J8" t="str">
        <f t="shared" si="2"/>
        <v>Aug</v>
      </c>
      <c r="K8" t="str">
        <f t="shared" si="0"/>
        <v>2023</v>
      </c>
      <c r="L8" t="str">
        <f t="shared" si="1"/>
        <v>Sat</v>
      </c>
      <c r="M8" t="s">
        <v>139</v>
      </c>
      <c r="N8" t="s">
        <v>139</v>
      </c>
      <c r="P8" t="s">
        <v>50</v>
      </c>
      <c r="Q8" t="s">
        <v>50</v>
      </c>
      <c r="R8" t="s">
        <v>79</v>
      </c>
      <c r="S8">
        <v>0.5</v>
      </c>
      <c r="U8">
        <v>23100306</v>
      </c>
      <c r="V8">
        <v>9804281</v>
      </c>
      <c r="W8" t="s">
        <v>93</v>
      </c>
    </row>
    <row r="9" spans="1:23" x14ac:dyDescent="0.3">
      <c r="A9" s="1">
        <v>23100307</v>
      </c>
      <c r="B9" s="8">
        <v>6000</v>
      </c>
      <c r="C9" s="8">
        <v>153</v>
      </c>
      <c r="D9" s="4">
        <v>45150</v>
      </c>
      <c r="E9" t="s">
        <v>40</v>
      </c>
      <c r="F9" t="s">
        <v>51</v>
      </c>
      <c r="I9" s="4">
        <v>45150</v>
      </c>
      <c r="J9" t="str">
        <f t="shared" si="2"/>
        <v>Aug</v>
      </c>
      <c r="K9" t="str">
        <f t="shared" si="0"/>
        <v>2023</v>
      </c>
      <c r="L9" t="str">
        <f t="shared" si="1"/>
        <v>Sat</v>
      </c>
      <c r="M9" t="s">
        <v>139</v>
      </c>
      <c r="N9" t="s">
        <v>139</v>
      </c>
      <c r="P9" t="s">
        <v>51</v>
      </c>
      <c r="Q9" t="s">
        <v>51</v>
      </c>
      <c r="R9" t="s">
        <v>79</v>
      </c>
      <c r="S9">
        <v>0.3</v>
      </c>
      <c r="U9">
        <v>23100307</v>
      </c>
      <c r="V9">
        <v>9804281</v>
      </c>
      <c r="W9" t="s">
        <v>94</v>
      </c>
    </row>
    <row r="10" spans="1:23" x14ac:dyDescent="0.3">
      <c r="A10" s="1">
        <v>23100308</v>
      </c>
      <c r="B10" s="8">
        <v>4400</v>
      </c>
      <c r="C10" s="8">
        <v>125</v>
      </c>
      <c r="D10" s="4">
        <v>45151</v>
      </c>
      <c r="E10" t="s">
        <v>41</v>
      </c>
      <c r="F10" t="s">
        <v>52</v>
      </c>
      <c r="I10" s="4">
        <v>45151</v>
      </c>
      <c r="J10" t="str">
        <f t="shared" si="2"/>
        <v>Aug</v>
      </c>
      <c r="K10" t="str">
        <f t="shared" si="0"/>
        <v>2023</v>
      </c>
      <c r="L10" t="str">
        <f t="shared" si="1"/>
        <v>Sun</v>
      </c>
      <c r="M10" t="s">
        <v>139</v>
      </c>
      <c r="N10" t="s">
        <v>139</v>
      </c>
      <c r="P10" t="s">
        <v>52</v>
      </c>
      <c r="Q10" t="s">
        <v>52</v>
      </c>
      <c r="R10" t="s">
        <v>80</v>
      </c>
      <c r="S10">
        <v>0.1</v>
      </c>
      <c r="U10">
        <v>23100308</v>
      </c>
      <c r="V10">
        <v>9804281</v>
      </c>
      <c r="W10" t="s">
        <v>95</v>
      </c>
    </row>
    <row r="11" spans="1:23" x14ac:dyDescent="0.3">
      <c r="A11" s="1">
        <v>23100309</v>
      </c>
      <c r="B11" s="8">
        <v>6014</v>
      </c>
      <c r="C11" s="8">
        <v>350</v>
      </c>
      <c r="D11" s="4">
        <v>45151</v>
      </c>
      <c r="E11" t="s">
        <v>41</v>
      </c>
      <c r="F11" t="s">
        <v>53</v>
      </c>
      <c r="I11" s="4">
        <v>45151</v>
      </c>
      <c r="J11" t="str">
        <f t="shared" si="2"/>
        <v>Aug</v>
      </c>
      <c r="K11" t="str">
        <f t="shared" si="0"/>
        <v>2023</v>
      </c>
      <c r="L11" t="str">
        <f t="shared" si="1"/>
        <v>Sun</v>
      </c>
      <c r="M11" t="s">
        <v>139</v>
      </c>
      <c r="N11" t="s">
        <v>139</v>
      </c>
      <c r="P11" t="s">
        <v>53</v>
      </c>
      <c r="Q11" t="s">
        <v>53</v>
      </c>
      <c r="R11" t="s">
        <v>80</v>
      </c>
      <c r="S11">
        <v>100</v>
      </c>
      <c r="U11">
        <v>23100309</v>
      </c>
      <c r="V11">
        <v>9804281</v>
      </c>
      <c r="W11" t="s">
        <v>96</v>
      </c>
    </row>
    <row r="12" spans="1:23" x14ac:dyDescent="0.3">
      <c r="A12" s="1">
        <v>23100310</v>
      </c>
      <c r="B12" s="8">
        <v>2011</v>
      </c>
      <c r="C12" s="8">
        <v>255</v>
      </c>
      <c r="D12" s="4">
        <v>45151</v>
      </c>
      <c r="E12" t="s">
        <v>41</v>
      </c>
      <c r="F12" t="s">
        <v>54</v>
      </c>
      <c r="I12" s="4">
        <v>45151</v>
      </c>
      <c r="J12" t="str">
        <f t="shared" si="2"/>
        <v>Aug</v>
      </c>
      <c r="K12" t="str">
        <f t="shared" si="0"/>
        <v>2023</v>
      </c>
      <c r="L12" t="str">
        <f t="shared" si="1"/>
        <v>Sun</v>
      </c>
      <c r="M12" t="s">
        <v>139</v>
      </c>
      <c r="N12" t="s">
        <v>139</v>
      </c>
      <c r="P12" t="s">
        <v>54</v>
      </c>
      <c r="Q12" t="s">
        <v>54</v>
      </c>
      <c r="R12" t="s">
        <v>80</v>
      </c>
      <c r="S12">
        <v>2</v>
      </c>
      <c r="U12">
        <v>23100310</v>
      </c>
      <c r="V12">
        <v>9804281</v>
      </c>
      <c r="W12" t="s">
        <v>97</v>
      </c>
    </row>
    <row r="13" spans="1:23" x14ac:dyDescent="0.3">
      <c r="A13" s="1">
        <v>23100311</v>
      </c>
      <c r="B13" s="8">
        <v>3511</v>
      </c>
      <c r="C13" s="8">
        <v>366</v>
      </c>
      <c r="D13" s="4">
        <v>45152</v>
      </c>
      <c r="E13" t="s">
        <v>42</v>
      </c>
      <c r="F13" t="s">
        <v>55</v>
      </c>
      <c r="I13" s="4">
        <v>45152</v>
      </c>
      <c r="J13" t="str">
        <f t="shared" si="2"/>
        <v>Aug</v>
      </c>
      <c r="K13" t="str">
        <f t="shared" si="0"/>
        <v>2023</v>
      </c>
      <c r="L13" t="str">
        <f t="shared" si="1"/>
        <v>Mon</v>
      </c>
      <c r="M13" t="s">
        <v>140</v>
      </c>
      <c r="N13" t="s">
        <v>140</v>
      </c>
      <c r="P13" t="s">
        <v>55</v>
      </c>
      <c r="Q13" t="s">
        <v>55</v>
      </c>
      <c r="R13" t="s">
        <v>80</v>
      </c>
      <c r="S13">
        <v>20</v>
      </c>
      <c r="U13">
        <v>23100311</v>
      </c>
      <c r="V13">
        <v>9804281</v>
      </c>
      <c r="W13" t="s">
        <v>98</v>
      </c>
    </row>
    <row r="14" spans="1:23" x14ac:dyDescent="0.3">
      <c r="A14" s="1">
        <v>23100312</v>
      </c>
      <c r="B14" s="8">
        <v>3251</v>
      </c>
      <c r="C14" s="8">
        <v>999</v>
      </c>
      <c r="D14" s="4">
        <v>45153</v>
      </c>
      <c r="E14" t="s">
        <v>42</v>
      </c>
      <c r="F14" t="s">
        <v>56</v>
      </c>
      <c r="I14" s="4">
        <v>45153</v>
      </c>
      <c r="J14" t="str">
        <f t="shared" si="2"/>
        <v>Aug</v>
      </c>
      <c r="K14" t="str">
        <f t="shared" si="0"/>
        <v>2023</v>
      </c>
      <c r="L14" t="str">
        <f t="shared" si="1"/>
        <v>Tue</v>
      </c>
      <c r="M14" t="s">
        <v>140</v>
      </c>
      <c r="N14" t="s">
        <v>140</v>
      </c>
      <c r="P14" t="s">
        <v>56</v>
      </c>
      <c r="Q14" t="s">
        <v>56</v>
      </c>
      <c r="R14" t="s">
        <v>80</v>
      </c>
      <c r="S14">
        <v>30</v>
      </c>
      <c r="U14">
        <v>23100312</v>
      </c>
      <c r="V14">
        <v>9804281</v>
      </c>
      <c r="W14" t="s">
        <v>99</v>
      </c>
    </row>
    <row r="15" spans="1:23" x14ac:dyDescent="0.3">
      <c r="A15" s="1">
        <v>23100313</v>
      </c>
      <c r="B15" s="8">
        <v>4525</v>
      </c>
      <c r="C15" s="8">
        <v>582</v>
      </c>
      <c r="D15" s="4">
        <v>45154</v>
      </c>
      <c r="E15" t="s">
        <v>42</v>
      </c>
      <c r="F15" t="s">
        <v>57</v>
      </c>
      <c r="I15" s="4">
        <v>45154</v>
      </c>
      <c r="J15" t="str">
        <f t="shared" si="2"/>
        <v>Aug</v>
      </c>
      <c r="K15" t="str">
        <f t="shared" si="0"/>
        <v>2023</v>
      </c>
      <c r="L15" t="str">
        <f t="shared" si="1"/>
        <v>Wed</v>
      </c>
      <c r="M15" t="s">
        <v>140</v>
      </c>
      <c r="N15" t="s">
        <v>140</v>
      </c>
      <c r="P15" t="s">
        <v>57</v>
      </c>
      <c r="Q15" t="s">
        <v>57</v>
      </c>
      <c r="R15" t="s">
        <v>80</v>
      </c>
      <c r="S15">
        <v>30</v>
      </c>
      <c r="U15">
        <v>23100313</v>
      </c>
      <c r="V15">
        <v>9804281</v>
      </c>
      <c r="W15" t="s">
        <v>100</v>
      </c>
    </row>
    <row r="16" spans="1:23" x14ac:dyDescent="0.3">
      <c r="A16" s="1">
        <v>23100314</v>
      </c>
      <c r="B16" s="8">
        <v>3151</v>
      </c>
      <c r="C16" s="8">
        <v>155</v>
      </c>
      <c r="D16" s="4">
        <v>45154</v>
      </c>
      <c r="E16" t="s">
        <v>42</v>
      </c>
      <c r="F16" t="s">
        <v>58</v>
      </c>
      <c r="I16" s="4">
        <v>45154</v>
      </c>
      <c r="J16" t="str">
        <f t="shared" si="2"/>
        <v>Aug</v>
      </c>
      <c r="K16" t="str">
        <f t="shared" si="0"/>
        <v>2023</v>
      </c>
      <c r="L16" t="str">
        <f t="shared" si="1"/>
        <v>Wed</v>
      </c>
      <c r="M16" t="s">
        <v>140</v>
      </c>
      <c r="N16" t="s">
        <v>140</v>
      </c>
      <c r="P16" t="s">
        <v>58</v>
      </c>
      <c r="Q16" t="s">
        <v>58</v>
      </c>
      <c r="R16" t="s">
        <v>82</v>
      </c>
      <c r="S16">
        <v>1</v>
      </c>
      <c r="U16">
        <v>23100314</v>
      </c>
      <c r="V16">
        <v>9804281</v>
      </c>
      <c r="W16" t="s">
        <v>101</v>
      </c>
    </row>
    <row r="17" spans="1:23" x14ac:dyDescent="0.3">
      <c r="A17" s="1">
        <v>23100315</v>
      </c>
      <c r="B17" s="8">
        <v>3505</v>
      </c>
      <c r="C17" s="8">
        <v>515</v>
      </c>
      <c r="D17" s="4">
        <v>45155</v>
      </c>
      <c r="E17" t="s">
        <v>43</v>
      </c>
      <c r="F17" t="s">
        <v>59</v>
      </c>
      <c r="I17" s="4">
        <v>45155</v>
      </c>
      <c r="J17" t="str">
        <f t="shared" si="2"/>
        <v>Aug</v>
      </c>
      <c r="K17" t="str">
        <f t="shared" si="0"/>
        <v>2023</v>
      </c>
      <c r="L17" t="str">
        <f t="shared" si="1"/>
        <v>Thu</v>
      </c>
      <c r="M17" t="s">
        <v>140</v>
      </c>
      <c r="N17" t="s">
        <v>140</v>
      </c>
      <c r="P17" t="s">
        <v>59</v>
      </c>
      <c r="Q17" t="s">
        <v>59</v>
      </c>
      <c r="R17" t="s">
        <v>82</v>
      </c>
      <c r="S17">
        <v>3</v>
      </c>
      <c r="U17">
        <v>23100315</v>
      </c>
      <c r="V17">
        <v>9804281</v>
      </c>
      <c r="W17" t="s">
        <v>102</v>
      </c>
    </row>
    <row r="18" spans="1:23" x14ac:dyDescent="0.3">
      <c r="A18" s="1">
        <v>23100316</v>
      </c>
      <c r="B18" s="8">
        <v>4511</v>
      </c>
      <c r="C18" s="8">
        <v>151</v>
      </c>
      <c r="D18" s="4">
        <v>45156</v>
      </c>
      <c r="E18" t="s">
        <v>43</v>
      </c>
      <c r="F18" t="s">
        <v>60</v>
      </c>
      <c r="I18" s="4">
        <v>45156</v>
      </c>
      <c r="J18" t="str">
        <f t="shared" si="2"/>
        <v>Aug</v>
      </c>
      <c r="K18" t="str">
        <f t="shared" si="0"/>
        <v>2023</v>
      </c>
      <c r="L18" t="str">
        <f t="shared" si="1"/>
        <v>Fri</v>
      </c>
      <c r="M18" t="s">
        <v>140</v>
      </c>
      <c r="N18" t="s">
        <v>140</v>
      </c>
      <c r="P18" t="s">
        <v>60</v>
      </c>
      <c r="Q18" t="s">
        <v>60</v>
      </c>
      <c r="R18" t="s">
        <v>81</v>
      </c>
      <c r="S18">
        <v>10</v>
      </c>
      <c r="U18">
        <v>23100316</v>
      </c>
      <c r="V18">
        <v>9804281</v>
      </c>
      <c r="W18" t="s">
        <v>103</v>
      </c>
    </row>
    <row r="19" spans="1:23" x14ac:dyDescent="0.3">
      <c r="A19" s="1">
        <v>23100317</v>
      </c>
      <c r="B19" s="8">
        <v>2546</v>
      </c>
      <c r="C19" s="8">
        <v>315</v>
      </c>
      <c r="D19" s="4">
        <v>45157</v>
      </c>
      <c r="E19" t="s">
        <v>43</v>
      </c>
      <c r="F19" t="s">
        <v>61</v>
      </c>
      <c r="I19" s="4">
        <v>45157</v>
      </c>
      <c r="J19" t="str">
        <f t="shared" si="2"/>
        <v>Aug</v>
      </c>
      <c r="K19" t="str">
        <f t="shared" si="0"/>
        <v>2023</v>
      </c>
      <c r="L19" t="str">
        <f t="shared" si="1"/>
        <v>Sat</v>
      </c>
      <c r="M19" t="s">
        <v>139</v>
      </c>
      <c r="N19" t="s">
        <v>139</v>
      </c>
      <c r="P19" t="s">
        <v>61</v>
      </c>
      <c r="Q19" t="s">
        <v>61</v>
      </c>
      <c r="R19" t="s">
        <v>81</v>
      </c>
      <c r="S19">
        <v>50</v>
      </c>
      <c r="U19">
        <v>23100317</v>
      </c>
      <c r="V19">
        <v>9804281</v>
      </c>
      <c r="W19" t="s">
        <v>104</v>
      </c>
    </row>
    <row r="20" spans="1:23" x14ac:dyDescent="0.3">
      <c r="A20" s="1">
        <v>23100318</v>
      </c>
      <c r="B20" s="8">
        <v>4322</v>
      </c>
      <c r="C20" s="8">
        <v>155</v>
      </c>
      <c r="D20" s="4">
        <v>45158</v>
      </c>
      <c r="E20" t="s">
        <v>43</v>
      </c>
      <c r="F20" t="s">
        <v>62</v>
      </c>
      <c r="I20" s="4">
        <v>45158</v>
      </c>
      <c r="J20" t="str">
        <f t="shared" ref="J20" si="3">TEXT(I20,"mmm")</f>
        <v>Aug</v>
      </c>
      <c r="K20" t="str">
        <f t="shared" ref="K20" si="4">TEXT(I20,"yyyy")</f>
        <v>2023</v>
      </c>
      <c r="L20" t="str">
        <f t="shared" ref="L20" si="5">TEXT(I20,"ddd")</f>
        <v>Sun</v>
      </c>
      <c r="M20" t="s">
        <v>139</v>
      </c>
      <c r="N20" t="s">
        <v>139</v>
      </c>
      <c r="P20" t="s">
        <v>62</v>
      </c>
      <c r="Q20" t="s">
        <v>62</v>
      </c>
      <c r="R20" t="s">
        <v>81</v>
      </c>
      <c r="S20">
        <v>50</v>
      </c>
      <c r="U20">
        <v>23100318</v>
      </c>
      <c r="V20">
        <v>9804281</v>
      </c>
      <c r="W20" t="s">
        <v>105</v>
      </c>
    </row>
    <row r="21" spans="1:23" x14ac:dyDescent="0.3">
      <c r="A21" s="1">
        <v>23100319</v>
      </c>
      <c r="B21" s="8">
        <v>4653</v>
      </c>
      <c r="C21" s="8">
        <v>152</v>
      </c>
      <c r="D21" s="4">
        <v>45159</v>
      </c>
      <c r="E21" t="s">
        <v>43</v>
      </c>
      <c r="F21" t="s">
        <v>63</v>
      </c>
      <c r="I21" s="4">
        <v>45159</v>
      </c>
      <c r="J21" t="str">
        <f t="shared" ref="J21:J32" si="6">TEXT(I21,"mmm")</f>
        <v>Aug</v>
      </c>
      <c r="K21" t="str">
        <f t="shared" ref="K21:K32" si="7">TEXT(I21,"yyyy")</f>
        <v>2023</v>
      </c>
      <c r="L21" t="str">
        <f t="shared" ref="L21:L32" si="8">TEXT(I21,"ddd")</f>
        <v>Mon</v>
      </c>
      <c r="M21" t="s">
        <v>140</v>
      </c>
      <c r="N21" t="s">
        <v>140</v>
      </c>
      <c r="P21" t="s">
        <v>63</v>
      </c>
      <c r="Q21" t="s">
        <v>63</v>
      </c>
      <c r="R21" t="s">
        <v>82</v>
      </c>
      <c r="S21">
        <v>60</v>
      </c>
      <c r="U21">
        <v>23100319</v>
      </c>
      <c r="V21">
        <v>9804281</v>
      </c>
      <c r="W21" t="s">
        <v>106</v>
      </c>
    </row>
    <row r="22" spans="1:23" x14ac:dyDescent="0.3">
      <c r="A22" s="1">
        <v>23100320</v>
      </c>
      <c r="B22" s="8">
        <v>1665</v>
      </c>
      <c r="C22" s="8">
        <v>125</v>
      </c>
      <c r="D22" s="4">
        <v>45160</v>
      </c>
      <c r="E22" t="s">
        <v>43</v>
      </c>
      <c r="F22" t="s">
        <v>64</v>
      </c>
      <c r="I22" s="4">
        <v>45160</v>
      </c>
      <c r="J22" t="str">
        <f t="shared" si="6"/>
        <v>Aug</v>
      </c>
      <c r="K22" t="str">
        <f t="shared" si="7"/>
        <v>2023</v>
      </c>
      <c r="L22" t="str">
        <f t="shared" si="8"/>
        <v>Tue</v>
      </c>
      <c r="M22" t="s">
        <v>140</v>
      </c>
      <c r="N22" t="s">
        <v>140</v>
      </c>
      <c r="P22" t="s">
        <v>64</v>
      </c>
      <c r="Q22" t="s">
        <v>64</v>
      </c>
      <c r="R22" t="s">
        <v>82</v>
      </c>
      <c r="S22">
        <v>50</v>
      </c>
      <c r="U22">
        <v>23100320</v>
      </c>
      <c r="V22">
        <v>9804281</v>
      </c>
      <c r="W22" t="s">
        <v>107</v>
      </c>
    </row>
    <row r="23" spans="1:23" x14ac:dyDescent="0.3">
      <c r="A23" s="1">
        <v>23100321</v>
      </c>
      <c r="B23" s="8">
        <v>5156</v>
      </c>
      <c r="C23" s="8">
        <v>53</v>
      </c>
      <c r="D23" s="4">
        <v>45160</v>
      </c>
      <c r="E23" t="s">
        <v>43</v>
      </c>
      <c r="F23" t="s">
        <v>65</v>
      </c>
      <c r="I23" s="4">
        <v>45160</v>
      </c>
      <c r="J23" t="str">
        <f t="shared" si="6"/>
        <v>Aug</v>
      </c>
      <c r="K23" t="str">
        <f t="shared" si="7"/>
        <v>2023</v>
      </c>
      <c r="L23" t="str">
        <f t="shared" si="8"/>
        <v>Tue</v>
      </c>
      <c r="M23" t="s">
        <v>140</v>
      </c>
      <c r="N23" t="s">
        <v>140</v>
      </c>
      <c r="P23" t="s">
        <v>65</v>
      </c>
      <c r="Q23" t="s">
        <v>65</v>
      </c>
      <c r="R23" t="s">
        <v>82</v>
      </c>
      <c r="S23">
        <v>60</v>
      </c>
      <c r="U23">
        <v>23100321</v>
      </c>
      <c r="V23">
        <v>9804281</v>
      </c>
      <c r="W23" t="s">
        <v>108</v>
      </c>
    </row>
    <row r="24" spans="1:23" x14ac:dyDescent="0.3">
      <c r="A24" s="1">
        <v>23100322</v>
      </c>
      <c r="B24" s="8">
        <v>1566</v>
      </c>
      <c r="C24" s="8">
        <v>533</v>
      </c>
      <c r="D24" s="4">
        <v>45160</v>
      </c>
      <c r="E24" t="s">
        <v>43</v>
      </c>
      <c r="F24" t="s">
        <v>66</v>
      </c>
      <c r="I24" s="4">
        <v>45160</v>
      </c>
      <c r="J24" t="str">
        <f t="shared" si="6"/>
        <v>Aug</v>
      </c>
      <c r="K24" t="str">
        <f t="shared" si="7"/>
        <v>2023</v>
      </c>
      <c r="L24" t="str">
        <f t="shared" si="8"/>
        <v>Tue</v>
      </c>
      <c r="M24" t="s">
        <v>140</v>
      </c>
      <c r="N24" t="s">
        <v>140</v>
      </c>
      <c r="P24" t="s">
        <v>66</v>
      </c>
      <c r="Q24" t="s">
        <v>66</v>
      </c>
      <c r="R24" t="s">
        <v>82</v>
      </c>
      <c r="S24">
        <v>1000</v>
      </c>
      <c r="U24">
        <v>23100322</v>
      </c>
      <c r="V24">
        <v>9804281</v>
      </c>
      <c r="W24" t="s">
        <v>109</v>
      </c>
    </row>
    <row r="25" spans="1:23" x14ac:dyDescent="0.3">
      <c r="A25" s="1">
        <v>23100323</v>
      </c>
      <c r="B25" s="8">
        <v>1529</v>
      </c>
      <c r="C25" s="8">
        <v>234</v>
      </c>
      <c r="D25" s="4">
        <v>45163</v>
      </c>
      <c r="E25" t="s">
        <v>43</v>
      </c>
      <c r="F25" t="s">
        <v>67</v>
      </c>
      <c r="I25" s="4">
        <v>45163</v>
      </c>
      <c r="J25" t="str">
        <f t="shared" si="6"/>
        <v>Aug</v>
      </c>
      <c r="K25" t="str">
        <f t="shared" si="7"/>
        <v>2023</v>
      </c>
      <c r="L25" t="str">
        <f t="shared" si="8"/>
        <v>Fri</v>
      </c>
      <c r="M25" t="s">
        <v>140</v>
      </c>
      <c r="N25" t="s">
        <v>140</v>
      </c>
      <c r="P25" t="s">
        <v>67</v>
      </c>
      <c r="Q25" t="s">
        <v>67</v>
      </c>
      <c r="R25" t="s">
        <v>82</v>
      </c>
      <c r="S25">
        <v>1000</v>
      </c>
      <c r="U25">
        <v>23100323</v>
      </c>
      <c r="V25">
        <v>9804281</v>
      </c>
      <c r="W25" t="s">
        <v>110</v>
      </c>
    </row>
    <row r="26" spans="1:23" x14ac:dyDescent="0.3">
      <c r="A26" s="1">
        <v>23100324</v>
      </c>
      <c r="B26" s="8">
        <v>2652</v>
      </c>
      <c r="C26" s="8">
        <v>543</v>
      </c>
      <c r="D26" s="4">
        <v>45163</v>
      </c>
      <c r="E26" t="s">
        <v>43</v>
      </c>
      <c r="F26" t="s">
        <v>68</v>
      </c>
      <c r="I26" s="4">
        <v>45163</v>
      </c>
      <c r="J26" t="str">
        <f t="shared" si="6"/>
        <v>Aug</v>
      </c>
      <c r="K26" t="str">
        <f t="shared" si="7"/>
        <v>2023</v>
      </c>
      <c r="L26" t="str">
        <f t="shared" si="8"/>
        <v>Fri</v>
      </c>
      <c r="M26" t="s">
        <v>140</v>
      </c>
      <c r="N26" t="s">
        <v>140</v>
      </c>
      <c r="P26" t="s">
        <v>68</v>
      </c>
      <c r="Q26" t="s">
        <v>68</v>
      </c>
      <c r="R26" t="s">
        <v>83</v>
      </c>
      <c r="S26">
        <v>0.1</v>
      </c>
      <c r="U26">
        <v>23100324</v>
      </c>
      <c r="V26">
        <v>9804281</v>
      </c>
      <c r="W26" t="s">
        <v>111</v>
      </c>
    </row>
    <row r="27" spans="1:23" x14ac:dyDescent="0.3">
      <c r="A27" s="1">
        <v>23100325</v>
      </c>
      <c r="B27" s="8">
        <v>2693</v>
      </c>
      <c r="C27" s="8">
        <v>654</v>
      </c>
      <c r="D27" s="4">
        <v>45163</v>
      </c>
      <c r="E27" t="s">
        <v>43</v>
      </c>
      <c r="F27" t="s">
        <v>69</v>
      </c>
      <c r="I27" s="4">
        <v>45163</v>
      </c>
      <c r="J27" t="str">
        <f t="shared" si="6"/>
        <v>Aug</v>
      </c>
      <c r="K27" t="str">
        <f t="shared" si="7"/>
        <v>2023</v>
      </c>
      <c r="L27" t="str">
        <f t="shared" si="8"/>
        <v>Fri</v>
      </c>
      <c r="M27" t="s">
        <v>140</v>
      </c>
      <c r="N27" t="s">
        <v>140</v>
      </c>
      <c r="P27" t="s">
        <v>69</v>
      </c>
      <c r="Q27" t="s">
        <v>69</v>
      </c>
      <c r="R27" t="s">
        <v>83</v>
      </c>
      <c r="S27">
        <v>0.2</v>
      </c>
      <c r="U27">
        <v>23100325</v>
      </c>
      <c r="V27">
        <v>9804281</v>
      </c>
      <c r="W27" t="s">
        <v>112</v>
      </c>
    </row>
    <row r="28" spans="1:23" x14ac:dyDescent="0.3">
      <c r="A28" s="1">
        <v>23100326</v>
      </c>
      <c r="B28" s="8">
        <v>2569</v>
      </c>
      <c r="C28" s="8">
        <v>75</v>
      </c>
      <c r="D28" s="4">
        <v>45163</v>
      </c>
      <c r="E28" t="s">
        <v>43</v>
      </c>
      <c r="F28" t="s">
        <v>70</v>
      </c>
      <c r="I28" s="4">
        <v>45163</v>
      </c>
      <c r="J28" t="str">
        <f t="shared" si="6"/>
        <v>Aug</v>
      </c>
      <c r="K28" t="str">
        <f t="shared" si="7"/>
        <v>2023</v>
      </c>
      <c r="L28" t="str">
        <f t="shared" si="8"/>
        <v>Fri</v>
      </c>
      <c r="M28" t="s">
        <v>140</v>
      </c>
      <c r="N28" t="s">
        <v>140</v>
      </c>
      <c r="P28" t="s">
        <v>70</v>
      </c>
      <c r="Q28" t="s">
        <v>70</v>
      </c>
      <c r="R28" t="s">
        <v>83</v>
      </c>
      <c r="S28">
        <v>0.1</v>
      </c>
      <c r="U28">
        <v>23100326</v>
      </c>
      <c r="V28">
        <v>9804281</v>
      </c>
      <c r="W28" t="s">
        <v>113</v>
      </c>
    </row>
    <row r="29" spans="1:23" x14ac:dyDescent="0.3">
      <c r="A29" s="1">
        <v>23100327</v>
      </c>
      <c r="B29" s="8">
        <v>2959</v>
      </c>
      <c r="C29" s="8">
        <v>53</v>
      </c>
      <c r="D29" s="4">
        <v>45170</v>
      </c>
      <c r="E29" t="s">
        <v>43</v>
      </c>
      <c r="F29" t="s">
        <v>71</v>
      </c>
      <c r="I29" s="4">
        <v>45170</v>
      </c>
      <c r="J29" t="str">
        <f t="shared" si="6"/>
        <v>Sep</v>
      </c>
      <c r="K29" t="str">
        <f t="shared" si="7"/>
        <v>2023</v>
      </c>
      <c r="L29" t="str">
        <f t="shared" si="8"/>
        <v>Fri</v>
      </c>
      <c r="M29" t="s">
        <v>140</v>
      </c>
      <c r="N29" t="s">
        <v>140</v>
      </c>
      <c r="P29" t="s">
        <v>71</v>
      </c>
      <c r="Q29" t="s">
        <v>71</v>
      </c>
      <c r="R29" t="s">
        <v>83</v>
      </c>
      <c r="S29">
        <v>0.5</v>
      </c>
      <c r="U29">
        <v>23100327</v>
      </c>
      <c r="V29">
        <v>9804281</v>
      </c>
      <c r="W29" t="s">
        <v>114</v>
      </c>
    </row>
    <row r="30" spans="1:23" x14ac:dyDescent="0.3">
      <c r="A30" s="1">
        <v>23100328</v>
      </c>
      <c r="B30" s="8">
        <v>5996</v>
      </c>
      <c r="C30" s="8">
        <v>546</v>
      </c>
      <c r="D30" s="4">
        <v>45170</v>
      </c>
      <c r="E30" t="s">
        <v>43</v>
      </c>
      <c r="F30" t="s">
        <v>72</v>
      </c>
      <c r="I30" s="4">
        <v>45170</v>
      </c>
      <c r="J30" t="str">
        <f t="shared" si="6"/>
        <v>Sep</v>
      </c>
      <c r="K30" t="str">
        <f t="shared" si="7"/>
        <v>2023</v>
      </c>
      <c r="L30" t="str">
        <f t="shared" si="8"/>
        <v>Fri</v>
      </c>
      <c r="M30" t="s">
        <v>140</v>
      </c>
      <c r="N30" t="s">
        <v>140</v>
      </c>
      <c r="P30" t="s">
        <v>72</v>
      </c>
      <c r="Q30" t="s">
        <v>72</v>
      </c>
      <c r="R30" t="s">
        <v>83</v>
      </c>
      <c r="S30">
        <v>0.6</v>
      </c>
      <c r="U30">
        <v>23100328</v>
      </c>
      <c r="V30">
        <v>9804281</v>
      </c>
      <c r="W30" t="s">
        <v>115</v>
      </c>
    </row>
    <row r="31" spans="1:23" x14ac:dyDescent="0.3">
      <c r="A31" s="1">
        <v>23100329</v>
      </c>
      <c r="B31" s="8">
        <v>9558</v>
      </c>
      <c r="C31" s="8">
        <v>543</v>
      </c>
      <c r="D31" s="4">
        <v>45170</v>
      </c>
      <c r="E31" t="s">
        <v>43</v>
      </c>
      <c r="F31" t="s">
        <v>73</v>
      </c>
      <c r="I31" s="4">
        <v>45170</v>
      </c>
      <c r="J31" t="str">
        <f t="shared" si="6"/>
        <v>Sep</v>
      </c>
      <c r="K31" t="str">
        <f t="shared" si="7"/>
        <v>2023</v>
      </c>
      <c r="L31" t="str">
        <f t="shared" si="8"/>
        <v>Fri</v>
      </c>
      <c r="M31" t="s">
        <v>140</v>
      </c>
      <c r="N31" t="s">
        <v>140</v>
      </c>
      <c r="P31" t="s">
        <v>73</v>
      </c>
      <c r="Q31" t="s">
        <v>73</v>
      </c>
      <c r="R31" t="s">
        <v>83</v>
      </c>
      <c r="S31">
        <v>10</v>
      </c>
      <c r="U31">
        <v>23100329</v>
      </c>
      <c r="V31">
        <v>9804281</v>
      </c>
      <c r="W31" t="s">
        <v>116</v>
      </c>
    </row>
    <row r="32" spans="1:23" x14ac:dyDescent="0.3">
      <c r="A32" s="1">
        <v>23100330</v>
      </c>
      <c r="B32" s="8">
        <v>6566</v>
      </c>
      <c r="C32" s="8">
        <v>66</v>
      </c>
      <c r="D32" s="4">
        <v>45170</v>
      </c>
      <c r="E32" t="s">
        <v>43</v>
      </c>
      <c r="F32" t="s">
        <v>74</v>
      </c>
      <c r="I32" s="4">
        <v>45170</v>
      </c>
      <c r="J32" t="str">
        <f t="shared" si="6"/>
        <v>Sep</v>
      </c>
      <c r="K32" t="str">
        <f t="shared" si="7"/>
        <v>2023</v>
      </c>
      <c r="L32" t="str">
        <f t="shared" si="8"/>
        <v>Fri</v>
      </c>
      <c r="M32" t="s">
        <v>140</v>
      </c>
      <c r="N32" t="s">
        <v>140</v>
      </c>
      <c r="P32" t="s">
        <v>74</v>
      </c>
      <c r="Q32" t="s">
        <v>74</v>
      </c>
      <c r="R32" t="s">
        <v>83</v>
      </c>
      <c r="S32">
        <v>10</v>
      </c>
      <c r="U32">
        <v>23100330</v>
      </c>
      <c r="V32">
        <v>9804281</v>
      </c>
      <c r="W32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DBEx</vt:lpstr>
      <vt:lpstr>DB1</vt:lpstr>
      <vt:lpstr>Sheet1</vt:lpstr>
      <vt:lpstr>DB2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</dc:creator>
  <cp:lastModifiedBy>Khun Shagai</cp:lastModifiedBy>
  <dcterms:created xsi:type="dcterms:W3CDTF">2023-09-28T12:25:52Z</dcterms:created>
  <dcterms:modified xsi:type="dcterms:W3CDTF">2023-10-12T08:49:33Z</dcterms:modified>
</cp:coreProperties>
</file>