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120" yWindow="30" windowWidth="15255" windowHeight="7680"/>
  </bookViews>
  <sheets>
    <sheet name="Commentary" sheetId="1" r:id="rId1"/>
    <sheet name="{AR}01" sheetId="4" state="hidden" r:id="rId2"/>
    <sheet name="{PL}PickLst" sheetId="6" state="hidden" r:id="rId3"/>
  </sheets>
  <definedNames>
    <definedName name="TM1PICKLIST">'{PL}PickLst'!$A$1:$A$19</definedName>
    <definedName name="TM1REBUILDOPTION">1</definedName>
    <definedName name="TM1RPTDATARNGARPT1" localSheetId="0">Commentary!$15:$26</definedName>
    <definedName name="TM1RPTFMTIDCOL" localSheetId="0">Commentary!$A$1:$A$8</definedName>
    <definedName name="TM1RPTFMTRNG" localSheetId="0">Commentary!$C$1:$I$8</definedName>
  </definedNames>
  <calcPr calcId="152511" calcMode="manual" concurrentCalc="0"/>
</workbook>
</file>

<file path=xl/calcChain.xml><?xml version="1.0" encoding="utf-8"?>
<calcChain xmlns="http://schemas.openxmlformats.org/spreadsheetml/2006/main">
  <c r="C9" i="1" l="1"/>
  <c r="C15" i="1"/>
  <c r="E14" i="1"/>
  <c r="D14" i="1"/>
  <c r="F12" i="1"/>
  <c r="E12" i="1"/>
  <c r="D12" i="1"/>
  <c r="C12" i="1"/>
  <c r="A26" i="1"/>
  <c r="A25" i="1"/>
  <c r="A24" i="1"/>
  <c r="A23" i="1"/>
  <c r="A22" i="1"/>
  <c r="A21" i="1"/>
  <c r="A20" i="1"/>
  <c r="A19" i="1"/>
  <c r="A18" i="1"/>
  <c r="A17" i="1"/>
  <c r="A16" i="1"/>
  <c r="I26" i="1"/>
  <c r="G26" i="1"/>
  <c r="F26" i="1"/>
  <c r="E26" i="1"/>
  <c r="D26" i="1"/>
  <c r="I25" i="1"/>
  <c r="G25" i="1"/>
  <c r="F25" i="1"/>
  <c r="E25" i="1"/>
  <c r="D25" i="1"/>
  <c r="I24" i="1"/>
  <c r="G24" i="1"/>
  <c r="F24" i="1"/>
  <c r="E24" i="1"/>
  <c r="D24" i="1"/>
  <c r="I23" i="1"/>
  <c r="G23" i="1"/>
  <c r="F23" i="1"/>
  <c r="E23" i="1"/>
  <c r="D23" i="1"/>
  <c r="I22" i="1"/>
  <c r="G22" i="1"/>
  <c r="F22" i="1"/>
  <c r="E22" i="1"/>
  <c r="D22" i="1"/>
  <c r="I21" i="1"/>
  <c r="G21" i="1"/>
  <c r="F21" i="1"/>
  <c r="E21" i="1"/>
  <c r="D21" i="1"/>
  <c r="I20" i="1"/>
  <c r="G20" i="1"/>
  <c r="F20" i="1"/>
  <c r="E20" i="1"/>
  <c r="D20" i="1"/>
  <c r="I19" i="1"/>
  <c r="G19" i="1"/>
  <c r="F19" i="1"/>
  <c r="E19" i="1"/>
  <c r="D19" i="1"/>
  <c r="I18" i="1"/>
  <c r="G18" i="1"/>
  <c r="F18" i="1"/>
  <c r="E18" i="1"/>
  <c r="D18" i="1"/>
  <c r="I17" i="1"/>
  <c r="G17" i="1"/>
  <c r="F17" i="1"/>
  <c r="E17" i="1"/>
  <c r="D17" i="1"/>
  <c r="I16" i="1"/>
  <c r="G16" i="1"/>
  <c r="F16" i="1"/>
  <c r="E16" i="1"/>
  <c r="D16" i="1"/>
  <c r="I15" i="1"/>
  <c r="G15" i="1"/>
  <c r="F15" i="1"/>
  <c r="E15" i="1"/>
  <c r="D15" i="1"/>
  <c r="A15" i="1"/>
  <c r="A5" i="1"/>
  <c r="A4" i="1"/>
  <c r="A3" i="1"/>
  <c r="A2" i="1"/>
</calcChain>
</file>

<file path=xl/sharedStrings.xml><?xml version="1.0" encoding="utf-8"?>
<sst xmlns="http://schemas.openxmlformats.org/spreadsheetml/2006/main" count="54" uniqueCount="40">
  <si>
    <t>Year</t>
  </si>
  <si>
    <t>Month</t>
  </si>
  <si>
    <t>Actual.</t>
  </si>
  <si>
    <t>Variance</t>
  </si>
  <si>
    <t>Variance%</t>
  </si>
  <si>
    <t>Explanation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</si>
  <si>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</si>
  <si>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</si>
  <si>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</si>
  <si>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</si>
  <si>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</si>
  <si>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</si>
  <si>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</si>
  <si>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</si>
  <si>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</si>
  <si>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</si>
  <si>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</si>
  <si>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Statistics</t>
  </si>
  <si>
    <t>D</t>
  </si>
  <si>
    <t>N</t>
  </si>
  <si>
    <t>[Begin Format Range]</t>
  </si>
  <si>
    <t>[End Format Range]</t>
  </si>
  <si>
    <t>Organization</t>
  </si>
  <si>
    <t>Budget</t>
  </si>
  <si>
    <t>Budget V2</t>
  </si>
  <si>
    <t>Performance Variance</t>
  </si>
  <si>
    <t>Ccy Exchange Variance</t>
  </si>
  <si>
    <t>Actual</t>
  </si>
  <si>
    <t>Forecast</t>
  </si>
  <si>
    <t>Target</t>
  </si>
  <si>
    <t>Prior Year Actual</t>
  </si>
  <si>
    <t>Target vs Prior Year Actual</t>
  </si>
  <si>
    <t>Target vs Prior Year Actual %</t>
  </si>
  <si>
    <t>Zero</t>
  </si>
  <si>
    <t>Predictive</t>
  </si>
  <si>
    <t>Budget 2013</t>
  </si>
  <si>
    <t>Currency</t>
  </si>
  <si>
    <t>Budget.</t>
  </si>
  <si>
    <t>Rate Variance</t>
  </si>
  <si>
    <t>Volume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</si>
</sst>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0.0\%;\-0.0\%"/>
    <numFmt numFmtId="166" formatCode="&quot;+ &quot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2" fontId="0" fillId="3" borderId="0" xfId="0" applyNumberFormat="1" applyFont="1" applyFill="1"/>
    <xf numFmtId="165" fontId="0" fillId="0" borderId="0" xfId="0" applyNumberFormat="1" applyFont="1"/>
    <xf numFmtId="2" fontId="0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166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196"/>
  <ax:ocxPr ax:name="_ExtentY" ax:value="1191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5520439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28575</xdr:rowOff>
        </xdr:from>
        <xdr:to>
          <xdr:col>7</xdr:col>
          <xdr:colOff>0</xdr:colOff>
          <xdr:row>11</xdr:row>
          <xdr:rowOff>85725</xdr:rowOff>
        </xdr:to>
        <xdr:sp macro="" textlink="">
          <xdr:nvSpPr>
            <xdr:cNvPr id="1028" name="TI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6"/>
  <sheetViews>
    <sheetView showGridLines="0" tabSelected="1" topLeftCell="B10" workbookViewId="0">
      <selection activeCell="M30" sqref="M30"/>
    </sheetView>
  </sheetViews>
  <sheetFormatPr defaultRowHeight="15" x14ac:dyDescent="0.25"/>
  <cols>
    <col min="1" max="1" width="2.7109375" hidden="1" customWidth="1"/>
    <col min="2" max="2" width="1.5703125" customWidth="1"/>
    <col min="3" max="3" width="31.7109375" bestFit="1" customWidth="1"/>
    <col min="4" max="4" width="14.42578125" customWidth="1"/>
    <col min="5" max="5" width="11" customWidth="1"/>
    <col min="6" max="6" width="11.5703125" customWidth="1"/>
    <col min="7" max="7" width="10.5703125" customWidth="1"/>
    <col min="8" max="8" width="1.140625" customWidth="1"/>
    <col min="9" max="9" width="35.28515625" customWidth="1"/>
  </cols>
  <sheetData>
    <row r="1" spans="1:9" hidden="1" x14ac:dyDescent="0.25">
      <c r="A1" t="s">
        <v>20</v>
      </c>
    </row>
    <row r="2" spans="1:9" hidden="1" x14ac:dyDescent="0.25">
      <c r="A2">
        <f>0</f>
        <v>0</v>
      </c>
      <c r="C2" s="13"/>
      <c r="D2" s="5"/>
      <c r="E2" s="5"/>
      <c r="F2" s="5"/>
      <c r="G2" s="8"/>
      <c r="H2" s="8"/>
      <c r="I2" s="9"/>
    </row>
    <row r="3" spans="1:9" hidden="1" x14ac:dyDescent="0.25">
      <c r="A3">
        <f>1</f>
        <v>1</v>
      </c>
      <c r="C3" s="4"/>
      <c r="D3" s="5"/>
      <c r="E3" s="5"/>
      <c r="F3" s="5"/>
      <c r="G3" s="8"/>
      <c r="H3" s="8"/>
      <c r="I3" s="9"/>
    </row>
    <row r="4" spans="1:9" hidden="1" x14ac:dyDescent="0.25">
      <c r="A4">
        <f>2</f>
        <v>2</v>
      </c>
      <c r="C4" s="4"/>
      <c r="D4" s="5"/>
      <c r="E4" s="5"/>
      <c r="F4" s="5"/>
      <c r="G4" s="8"/>
      <c r="H4" s="8"/>
      <c r="I4" s="9"/>
    </row>
    <row r="5" spans="1:9" hidden="1" x14ac:dyDescent="0.25">
      <c r="A5">
        <f>3</f>
        <v>3</v>
      </c>
      <c r="C5" s="4"/>
      <c r="D5" s="5"/>
      <c r="E5" s="5"/>
      <c r="F5" s="5"/>
      <c r="G5" s="8"/>
      <c r="H5" s="8"/>
      <c r="I5" s="9"/>
    </row>
    <row r="6" spans="1:9" hidden="1" x14ac:dyDescent="0.25">
      <c r="A6" t="s">
        <v>18</v>
      </c>
      <c r="C6" s="4"/>
      <c r="D6" s="5"/>
      <c r="E6" s="5"/>
      <c r="F6" s="5"/>
      <c r="G6" s="8"/>
      <c r="H6" s="8"/>
      <c r="I6" s="9"/>
    </row>
    <row r="7" spans="1:9" hidden="1" x14ac:dyDescent="0.25">
      <c r="A7" t="s">
        <v>19</v>
      </c>
      <c r="C7" s="6"/>
      <c r="D7" s="7"/>
      <c r="E7" s="7"/>
      <c r="F7" s="7"/>
      <c r="G7" s="10"/>
      <c r="H7" s="10"/>
      <c r="I7" s="11"/>
    </row>
    <row r="8" spans="1:9" hidden="1" x14ac:dyDescent="0.25">
      <c r="A8" t="s">
        <v>21</v>
      </c>
    </row>
    <row r="9" spans="1:9" hidden="1" x14ac:dyDescent="0.25">
      <c r="C9" t="str">
        <f ca="1">_xll.TM1RPTVIEW("24retail:Income Statement:ARPT1", 0, _xll.TM1RPTTITLE("24retail:Currency Calc",$D$12), _xll.TM1RPTTITLE("24retail:organization",$C$12), _xll.TM1RPTTITLE("24retail:Year",$E$12), _xll.TM1RPTTITLE("24retail:Month",$F$12),TM1RPTFMTRNG,TM1RPTFMTIDCOL)</f>
        <v>24retail:Income Statement:ARPT1</v>
      </c>
    </row>
    <row r="11" spans="1:9" x14ac:dyDescent="0.25">
      <c r="C11" s="1" t="s">
        <v>22</v>
      </c>
      <c r="D11" s="1" t="s">
        <v>36</v>
      </c>
      <c r="E11" s="1" t="s">
        <v>0</v>
      </c>
      <c r="F11" s="1" t="s">
        <v>1</v>
      </c>
    </row>
    <row r="12" spans="1:9" x14ac:dyDescent="0.25">
      <c r="C12" s="2" t="str">
        <f ca="1">_xll.SUBNM("24retail:organization","Workflow","Total Company","Caption_Default")</f>
        <v/>
      </c>
      <c r="D12" s="2" t="str">
        <f ca="1">_xll.SUBNM("24retail:Currency Calc","Default","Local")</f>
        <v/>
      </c>
      <c r="E12" s="2" t="str">
        <f ca="1">_xll.SUBNM("24retail:Year","Default","Y2","Caption_Default")</f>
        <v/>
      </c>
      <c r="F12" s="2" t="str">
        <f ca="1">_xll.SUBNM("24retail:Month","MY","Jan")</f>
        <v/>
      </c>
    </row>
    <row r="14" spans="1:9" x14ac:dyDescent="0.25">
      <c r="C14" s="1"/>
      <c r="D14" s="3" t="str">
        <f ca="1">_xll.DBRA("24retail:Version",_xll.DBR("24retail:Calendar","Current Version","String"),"Caption_Default")</f>
        <v/>
      </c>
      <c r="E14" s="1" t="str">
        <f ca="1">_xll.DBR("24retail:Calendar","Compare Against","String")</f>
        <v>*KEY_ERR</v>
      </c>
      <c r="F14" s="1" t="s">
        <v>3</v>
      </c>
      <c r="G14" s="12" t="s">
        <v>4</v>
      </c>
      <c r="H14" s="12"/>
      <c r="I14" s="1" t="s">
        <v>5</v>
      </c>
    </row>
    <row r="15" spans="1:9" x14ac:dyDescent="0.25">
      <c r="A15" t="str">
        <f ca="1">IF(_xll.TM1RPTELISCONSOLIDATED($C$15,$C15),IF(_xll.TM1RPTELLEV($C$15,$C15)&lt;=3,_xll.TM1RPTELLEV($C$15,$C15),"D"),"N")</f>
        <v>N</v>
      </c>
      <c r="C15" s="14" t="str">
        <f ca="1">_xll.TM1RPTROW($C$9,"24retail:Account","Commentary")</f>
        <v/>
      </c>
      <c r="D15" s="5" t="str">
        <f ca="1">_xll.DBRW($C$9,$D$12,$C$12,$E$12,$F$12,$C15,D$14)</f>
        <v/>
      </c>
      <c r="E15" s="5" t="str">
        <f ca="1">_xll.DBRW($C$9,$D$12,$C$12,$E$12,$F$12,$C15,E$14)</f>
        <v/>
      </c>
      <c r="F15" s="5" t="str">
        <f ca="1">_xll.DBRW($C$9,$D$12,$C$12,$E$12,$F$12,$C15,F$14)</f>
        <v/>
      </c>
      <c r="G15" s="8" t="str">
        <f ca="1">_xll.DBRW($C$9,$D$12,$C$12,$E$12,$F$12,$C15,G$14)</f>
        <v/>
      </c>
      <c r="H15" s="8"/>
      <c r="I15" s="9" t="str">
        <f ca="1">_xll.DBRW($C$9,$D$12,$C$12,$E$12,$F$12,$C15,I$14)</f>
        <v/>
      </c>
    </row>
    <row r="16" spans="1:9" x14ac:dyDescent="0.25">
      <c r="A16" t="str">
        <f ca="1">IF(_xll.TM1RPTELISCONSOLIDATED($C$15,$C16),IF(_xll.TM1RPTELLEV($C$15,$C16)&lt;=3,_xll.TM1RPTELLEV($C$15,$C16),"D"),"N")</f>
        <v>N</v>
      </c>
      <c r="C16" s="14" t="s">
        <v>7</v>
      </c>
      <c r="D16" s="5" t="str">
        <f ca="1">_xll.DBRW($C$9,$D$12,$C$12,$E$12,$F$12,$C16,D$14)</f>
        <v/>
      </c>
      <c r="E16" s="5" t="str">
        <f ca="1">_xll.DBRW($C$9,$D$12,$C$12,$E$12,$F$12,$C16,E$14)</f>
        <v/>
      </c>
      <c r="F16" s="5" t="str">
        <f ca="1">_xll.DBRW($C$9,$D$12,$C$12,$E$12,$F$12,$C16,F$14)</f>
        <v/>
      </c>
      <c r="G16" s="8" t="str">
        <f ca="1">_xll.DBRW($C$9,$D$12,$C$12,$E$12,$F$12,$C16,G$14)</f>
        <v/>
      </c>
      <c r="H16" s="8"/>
      <c r="I16" s="9" t="str">
        <f ca="1">_xll.DBRW($C$9,$D$12,$C$12,$E$12,$F$12,$C16,I$14)</f>
        <v/>
      </c>
    </row>
    <row r="17" spans="1:9" x14ac:dyDescent="0.25">
      <c r="A17" t="str">
        <f ca="1">IF(_xll.TM1RPTELISCONSOLIDATED($C$15,$C17),IF(_xll.TM1RPTELLEV($C$15,$C17)&lt;=3,_xll.TM1RPTELLEV($C$15,$C17),"D"),"N")</f>
        <v>N</v>
      </c>
      <c r="C17" s="14" t="s">
        <v>8</v>
      </c>
      <c r="D17" s="5" t="str">
        <f ca="1">_xll.DBRW($C$9,$D$12,$C$12,$E$12,$F$12,$C17,D$14)</f>
        <v/>
      </c>
      <c r="E17" s="5" t="str">
        <f ca="1">_xll.DBRW($C$9,$D$12,$C$12,$E$12,$F$12,$C17,E$14)</f>
        <v/>
      </c>
      <c r="F17" s="5" t="str">
        <f ca="1">_xll.DBRW($C$9,$D$12,$C$12,$E$12,$F$12,$C17,F$14)</f>
        <v/>
      </c>
      <c r="G17" s="8" t="str">
        <f ca="1">_xll.DBRW($C$9,$D$12,$C$12,$E$12,$F$12,$C17,G$14)</f>
        <v/>
      </c>
      <c r="H17" s="8"/>
      <c r="I17" s="9" t="str">
        <f ca="1">_xll.DBRW($C$9,$D$12,$C$12,$E$12,$F$12,$C17,I$14)</f>
        <v/>
      </c>
    </row>
    <row r="18" spans="1:9" x14ac:dyDescent="0.25">
      <c r="A18" t="str">
        <f ca="1">IF(_xll.TM1RPTELISCONSOLIDATED($C$15,$C18),IF(_xll.TM1RPTELLEV($C$15,$C18)&lt;=3,_xll.TM1RPTELLEV($C$15,$C18),"D"),"N")</f>
        <v>N</v>
      </c>
      <c r="C18" s="14" t="s">
        <v>9</v>
      </c>
      <c r="D18" s="5" t="str">
        <f ca="1">_xll.DBRW($C$9,$D$12,$C$12,$E$12,$F$12,$C18,D$14)</f>
        <v/>
      </c>
      <c r="E18" s="5" t="str">
        <f ca="1">_xll.DBRW($C$9,$D$12,$C$12,$E$12,$F$12,$C18,E$14)</f>
        <v/>
      </c>
      <c r="F18" s="5" t="str">
        <f ca="1">_xll.DBRW($C$9,$D$12,$C$12,$E$12,$F$12,$C18,F$14)</f>
        <v/>
      </c>
      <c r="G18" s="8" t="str">
        <f ca="1">_xll.DBRW($C$9,$D$12,$C$12,$E$12,$F$12,$C18,G$14)</f>
        <v/>
      </c>
      <c r="H18" s="8"/>
      <c r="I18" s="9" t="str">
        <f ca="1">_xll.DBRW($C$9,$D$12,$C$12,$E$12,$F$12,$C18,I$14)</f>
        <v/>
      </c>
    </row>
    <row r="19" spans="1:9" x14ac:dyDescent="0.25">
      <c r="A19" t="str">
        <f ca="1">IF(_xll.TM1RPTELISCONSOLIDATED($C$15,$C19),IF(_xll.TM1RPTELLEV($C$15,$C19)&lt;=3,_xll.TM1RPTELLEV($C$15,$C19),"D"),"N")</f>
        <v>N</v>
      </c>
      <c r="C19" s="14" t="s">
        <v>10</v>
      </c>
      <c r="D19" s="5" t="str">
        <f ca="1">_xll.DBRW($C$9,$D$12,$C$12,$E$12,$F$12,$C19,D$14)</f>
        <v/>
      </c>
      <c r="E19" s="5" t="str">
        <f ca="1">_xll.DBRW($C$9,$D$12,$C$12,$E$12,$F$12,$C19,E$14)</f>
        <v/>
      </c>
      <c r="F19" s="5" t="str">
        <f ca="1">_xll.DBRW($C$9,$D$12,$C$12,$E$12,$F$12,$C19,F$14)</f>
        <v/>
      </c>
      <c r="G19" s="8" t="str">
        <f ca="1">_xll.DBRW($C$9,$D$12,$C$12,$E$12,$F$12,$C19,G$14)</f>
        <v/>
      </c>
      <c r="H19" s="8"/>
      <c r="I19" s="9" t="str">
        <f ca="1">_xll.DBRW($C$9,$D$12,$C$12,$E$12,$F$12,$C19,I$14)</f>
        <v/>
      </c>
    </row>
    <row r="20" spans="1:9" x14ac:dyDescent="0.25">
      <c r="A20" t="str">
        <f ca="1">IF(_xll.TM1RPTELISCONSOLIDATED($C$15,$C20),IF(_xll.TM1RPTELLEV($C$15,$C20)&lt;=3,_xll.TM1RPTELLEV($C$15,$C20),"D"),"N")</f>
        <v>N</v>
      </c>
      <c r="C20" s="14" t="s">
        <v>11</v>
      </c>
      <c r="D20" s="5" t="str">
        <f ca="1">_xll.DBRW($C$9,$D$12,$C$12,$E$12,$F$12,$C20,D$14)</f>
        <v/>
      </c>
      <c r="E20" s="5" t="str">
        <f ca="1">_xll.DBRW($C$9,$D$12,$C$12,$E$12,$F$12,$C20,E$14)</f>
        <v/>
      </c>
      <c r="F20" s="5" t="str">
        <f ca="1">_xll.DBRW($C$9,$D$12,$C$12,$E$12,$F$12,$C20,F$14)</f>
        <v/>
      </c>
      <c r="G20" s="8" t="str">
        <f ca="1">_xll.DBRW($C$9,$D$12,$C$12,$E$12,$F$12,$C20,G$14)</f>
        <v/>
      </c>
      <c r="H20" s="8"/>
      <c r="I20" s="9" t="str">
        <f ca="1">_xll.DBRW($C$9,$D$12,$C$12,$E$12,$F$12,$C20,I$14)</f>
        <v/>
      </c>
    </row>
    <row r="21" spans="1:9" x14ac:dyDescent="0.25">
      <c r="A21" t="str">
        <f ca="1">IF(_xll.TM1RPTELISCONSOLIDATED($C$15,$C21),IF(_xll.TM1RPTELLEV($C$15,$C21)&lt;=3,_xll.TM1RPTELLEV($C$15,$C21),"D"),"N")</f>
        <v>N</v>
      </c>
      <c r="C21" s="14" t="s">
        <v>12</v>
      </c>
      <c r="D21" s="5" t="str">
        <f ca="1">_xll.DBRW($C$9,$D$12,$C$12,$E$12,$F$12,$C21,D$14)</f>
        <v/>
      </c>
      <c r="E21" s="5" t="str">
        <f ca="1">_xll.DBRW($C$9,$D$12,$C$12,$E$12,$F$12,$C21,E$14)</f>
        <v/>
      </c>
      <c r="F21" s="5" t="str">
        <f ca="1">_xll.DBRW($C$9,$D$12,$C$12,$E$12,$F$12,$C21,F$14)</f>
        <v/>
      </c>
      <c r="G21" s="8" t="str">
        <f ca="1">_xll.DBRW($C$9,$D$12,$C$12,$E$12,$F$12,$C21,G$14)</f>
        <v/>
      </c>
      <c r="H21" s="8"/>
      <c r="I21" s="9" t="str">
        <f ca="1">_xll.DBRW($C$9,$D$12,$C$12,$E$12,$F$12,$C21,I$14)</f>
        <v/>
      </c>
    </row>
    <row r="22" spans="1:9" x14ac:dyDescent="0.25">
      <c r="A22" t="str">
        <f ca="1">IF(_xll.TM1RPTELISCONSOLIDATED($C$15,$C22),IF(_xll.TM1RPTELLEV($C$15,$C22)&lt;=3,_xll.TM1RPTELLEV($C$15,$C22),"D"),"N")</f>
        <v>N</v>
      </c>
      <c r="C22" s="14" t="s">
        <v>13</v>
      </c>
      <c r="D22" s="5" t="str">
        <f ca="1">_xll.DBRW($C$9,$D$12,$C$12,$E$12,$F$12,$C22,D$14)</f>
        <v/>
      </c>
      <c r="E22" s="5" t="str">
        <f ca="1">_xll.DBRW($C$9,$D$12,$C$12,$E$12,$F$12,$C22,E$14)</f>
        <v/>
      </c>
      <c r="F22" s="5" t="str">
        <f ca="1">_xll.DBRW($C$9,$D$12,$C$12,$E$12,$F$12,$C22,F$14)</f>
        <v/>
      </c>
      <c r="G22" s="8" t="str">
        <f ca="1">_xll.DBRW($C$9,$D$12,$C$12,$E$12,$F$12,$C22,G$14)</f>
        <v/>
      </c>
      <c r="H22" s="8"/>
      <c r="I22" s="9" t="str">
        <f ca="1">_xll.DBRW($C$9,$D$12,$C$12,$E$12,$F$12,$C22,I$14)</f>
        <v/>
      </c>
    </row>
    <row r="23" spans="1:9" x14ac:dyDescent="0.25">
      <c r="A23" t="str">
        <f ca="1">IF(_xll.TM1RPTELISCONSOLIDATED($C$15,$C23),IF(_xll.TM1RPTELLEV($C$15,$C23)&lt;=3,_xll.TM1RPTELLEV($C$15,$C23),"D"),"N")</f>
        <v>N</v>
      </c>
      <c r="C23" s="14" t="s">
        <v>14</v>
      </c>
      <c r="D23" s="5" t="str">
        <f ca="1">_xll.DBRW($C$9,$D$12,$C$12,$E$12,$F$12,$C23,D$14)</f>
        <v/>
      </c>
      <c r="E23" s="5" t="str">
        <f ca="1">_xll.DBRW($C$9,$D$12,$C$12,$E$12,$F$12,$C23,E$14)</f>
        <v/>
      </c>
      <c r="F23" s="5" t="str">
        <f ca="1">_xll.DBRW($C$9,$D$12,$C$12,$E$12,$F$12,$C23,F$14)</f>
        <v/>
      </c>
      <c r="G23" s="8" t="str">
        <f ca="1">_xll.DBRW($C$9,$D$12,$C$12,$E$12,$F$12,$C23,G$14)</f>
        <v/>
      </c>
      <c r="H23" s="8"/>
      <c r="I23" s="9" t="str">
        <f ca="1">_xll.DBRW($C$9,$D$12,$C$12,$E$12,$F$12,$C23,I$14)</f>
        <v/>
      </c>
    </row>
    <row r="24" spans="1:9" x14ac:dyDescent="0.25">
      <c r="A24" t="str">
        <f ca="1">IF(_xll.TM1RPTELISCONSOLIDATED($C$15,$C24),IF(_xll.TM1RPTELLEV($C$15,$C24)&lt;=3,_xll.TM1RPTELLEV($C$15,$C24),"D"),"N")</f>
        <v>N</v>
      </c>
      <c r="C24" s="14" t="s">
        <v>15</v>
      </c>
      <c r="D24" s="5" t="str">
        <f ca="1">_xll.DBRW($C$9,$D$12,$C$12,$E$12,$F$12,$C24,D$14)</f>
        <v/>
      </c>
      <c r="E24" s="5" t="str">
        <f ca="1">_xll.DBRW($C$9,$D$12,$C$12,$E$12,$F$12,$C24,E$14)</f>
        <v/>
      </c>
      <c r="F24" s="5" t="str">
        <f ca="1">_xll.DBRW($C$9,$D$12,$C$12,$E$12,$F$12,$C24,F$14)</f>
        <v/>
      </c>
      <c r="G24" s="8" t="str">
        <f ca="1">_xll.DBRW($C$9,$D$12,$C$12,$E$12,$F$12,$C24,G$14)</f>
        <v/>
      </c>
      <c r="H24" s="8"/>
      <c r="I24" s="9" t="str">
        <f ca="1">_xll.DBRW($C$9,$D$12,$C$12,$E$12,$F$12,$C24,I$14)</f>
        <v/>
      </c>
    </row>
    <row r="25" spans="1:9" x14ac:dyDescent="0.25">
      <c r="A25" t="str">
        <f ca="1">IF(_xll.TM1RPTELISCONSOLIDATED($C$15,$C25),IF(_xll.TM1RPTELLEV($C$15,$C25)&lt;=3,_xll.TM1RPTELLEV($C$15,$C25),"D"),"N")</f>
        <v>N</v>
      </c>
      <c r="C25" s="14" t="s">
        <v>16</v>
      </c>
      <c r="D25" s="5" t="str">
        <f ca="1">_xll.DBRW($C$9,$D$12,$C$12,$E$12,$F$12,$C25,D$14)</f>
        <v/>
      </c>
      <c r="E25" s="5" t="str">
        <f ca="1">_xll.DBRW($C$9,$D$12,$C$12,$E$12,$F$12,$C25,E$14)</f>
        <v/>
      </c>
      <c r="F25" s="5" t="str">
        <f ca="1">_xll.DBRW($C$9,$D$12,$C$12,$E$12,$F$12,$C25,F$14)</f>
        <v/>
      </c>
      <c r="G25" s="8" t="str">
        <f ca="1">_xll.DBRW($C$9,$D$12,$C$12,$E$12,$F$12,$C25,G$14)</f>
        <v/>
      </c>
      <c r="H25" s="8"/>
      <c r="I25" s="9" t="str">
        <f ca="1">_xll.DBRW($C$9,$D$12,$C$12,$E$12,$F$12,$C25,I$14)</f>
        <v/>
      </c>
    </row>
    <row r="26" spans="1:9" x14ac:dyDescent="0.25">
      <c r="A26" t="str">
        <f ca="1">IF(_xll.TM1RPTELISCONSOLIDATED($C$15,$C26),IF(_xll.TM1RPTELLEV($C$15,$C26)&lt;=3,_xll.TM1RPTELLEV($C$15,$C26),"D"),"N")</f>
        <v>N</v>
      </c>
      <c r="C26" s="14" t="s">
        <v>17</v>
      </c>
      <c r="D26" s="5" t="str">
        <f ca="1">_xll.DBRW($C$9,$D$12,$C$12,$E$12,$F$12,$C26,D$14)</f>
        <v/>
      </c>
      <c r="E26" s="5" t="str">
        <f ca="1">_xll.DBRW($C$9,$D$12,$C$12,$E$12,$F$12,$C26,E$14)</f>
        <v/>
      </c>
      <c r="F26" s="5" t="str">
        <f ca="1">_xll.DBRW($C$9,$D$12,$C$12,$E$12,$F$12,$C26,F$14)</f>
        <v/>
      </c>
      <c r="G26" s="8" t="str">
        <f ca="1">_xll.DBRW($C$9,$D$12,$C$12,$E$12,$F$12,$C26,G$14)</f>
        <v/>
      </c>
      <c r="H26" s="8"/>
      <c r="I26" s="9" t="str">
        <f ca="1">_xll.DBRW($C$9,$D$12,$C$12,$E$12,$F$12,$C26,I$14)</f>
        <v/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028" r:id="rId3" name="TIButton1">
          <controlPr defaultSize="0" print="0" autoLine="0" autoPict="0" r:id="rId4">
            <anchor moveWithCells="1">
              <from>
                <xdr:col>6</xdr:col>
                <xdr:colOff>76200</xdr:colOff>
                <xdr:row>10</xdr:row>
                <xdr:rowOff>28575</xdr:rowOff>
              </from>
              <to>
                <xdr:col>7</xdr:col>
                <xdr:colOff>0</xdr:colOff>
                <xdr:row>11</xdr:row>
                <xdr:rowOff>85725</xdr:rowOff>
              </to>
            </anchor>
          </controlPr>
        </control>
      </mc:Choice>
      <mc:Fallback>
        <control shapeId="1028" r:id="rId3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B29"/>
  <sheetViews>
    <sheetView workbookViewId="0"/>
  </sheetViews>
  <sheetFormatPr defaultRowHeight="15" x14ac:dyDescent="0.25"/>
  <sheetData>
    <row r="18" spans="2:2" x14ac:dyDescent="0.25">
      <c r="B18" t="s">
        <v>6</v>
      </c>
    </row>
    <row r="19" spans="2:2" x14ac:dyDescent="0.25">
      <c r="B19" t="s">
        <v>7</v>
      </c>
    </row>
    <row r="20" spans="2:2" x14ac:dyDescent="0.25">
      <c r="B20" t="s">
        <v>8</v>
      </c>
    </row>
    <row r="21" spans="2:2" x14ac:dyDescent="0.25">
      <c r="B21" t="s">
        <v>9</v>
      </c>
    </row>
    <row r="22" spans="2:2" x14ac:dyDescent="0.25">
      <c r="B22" t="s">
        <v>10</v>
      </c>
    </row>
    <row r="23" spans="2:2" x14ac:dyDescent="0.25">
      <c r="B23" t="s">
        <v>11</v>
      </c>
    </row>
    <row r="24" spans="2:2" x14ac:dyDescent="0.25">
      <c r="B24" t="s">
        <v>12</v>
      </c>
    </row>
    <row r="25" spans="2:2" x14ac:dyDescent="0.25">
      <c r="B25" t="s">
        <v>13</v>
      </c>
    </row>
    <row r="26" spans="2:2" x14ac:dyDescent="0.25">
      <c r="B26" t="s">
        <v>14</v>
      </c>
    </row>
    <row r="27" spans="2:2" x14ac:dyDescent="0.25">
      <c r="B27" t="s">
        <v>15</v>
      </c>
    </row>
    <row r="28" spans="2:2" x14ac:dyDescent="0.25">
      <c r="B28" t="s">
        <v>16</v>
      </c>
    </row>
    <row r="29" spans="2:2" x14ac:dyDescent="0.25">
      <c r="B2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37</v>
      </c>
    </row>
    <row r="9" spans="1:1" x14ac:dyDescent="0.25">
      <c r="A9" t="s">
        <v>2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Commentary</vt:lpstr>
      <vt:lpstr>{AR}01</vt:lpstr>
      <vt:lpstr>{PL}PickLst</vt:lpstr>
      <vt:lpstr>TM1PICKLIST</vt:lpstr>
      <vt:lpstr>Commentary!TM1RPTDATARNGARPT1</vt:lpstr>
      <vt:lpstr>Commentary!TM1RPTFMTIDCOL</vt:lpstr>
      <vt:lpstr>Commentary!TM1RPTFMTRNG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2013-01-13T16:19:50Z</dcterms:created>
  <dcterms:modified xsi:type="dcterms:W3CDTF">2016-10-11T17:52:43Z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5ancestorsArrayListCount">
    <vt:i4>1</vt:i4>
  </property>
  <property fmtid="{D5CDD505-2E9C-101B-9397-08002B2CF9AE}" pid="3" name="Sheet5ancestorsArrayList1">
    <vt:lpwstr>[]</vt:lpwstr>
  </property>
  <property fmtid="{D5CDD505-2E9C-101B-9397-08002B2CF9AE}" pid="4" name="Sheet5contextObjectCount">
    <vt:i4>1</vt:i4>
  </property>
  <property fmtid="{D5CDD505-2E9C-101B-9397-08002B2CF9AE}" pid="5" name="Sheet5contextObject1">
    <vt:lpwstr>{}</vt:lpwstr>
  </property>
  <property fmtid="{D5CDD505-2E9C-101B-9397-08002B2CF9AE}" pid="6" name="Sheet5columnsArrayCount">
    <vt:i4>1</vt:i4>
  </property>
  <property fmtid="{D5CDD505-2E9C-101B-9397-08002B2CF9AE}" pid="7" name="Sheet5columnsArray1">
    <vt:lpwstr>[]</vt:lpwstr>
  </property>
  <property fmtid="{D5CDD505-2E9C-101B-9397-08002B2CF9AE}" pid="8" name="Sheet5membersObjectCount">
    <vt:i4>1</vt:i4>
  </property>
  <property fmtid="{D5CDD505-2E9C-101B-9397-08002B2CF9AE}" pid="9" name="Sheet5membersObject1">
    <vt:lpwstr>{}</vt:lpwstr>
  </property>
  <property fmtid="{D5CDD505-2E9C-101B-9397-08002B2CF9AE}" pid="10" name="Sheet5membersArrayCount">
    <vt:i4>1</vt:i4>
  </property>
  <property fmtid="{D5CDD505-2E9C-101B-9397-08002B2CF9AE}" pid="11" name="Sheet5membersArray1">
    <vt:lpwstr>[]</vt:lpwstr>
  </property>
  <property fmtid="{D5CDD505-2E9C-101B-9397-08002B2CF9AE}" pid="12" name="Sheet5changeListObjectCount">
    <vt:i4>1</vt:i4>
  </property>
  <property fmtid="{D5CDD505-2E9C-101B-9397-08002B2CF9AE}" pid="13" name="Sheet5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CommentaryancestorsArrayListCount">
    <vt:i4>1</vt:i4>
  </property>
  <property fmtid="{D5CDD505-2E9C-101B-9397-08002B2CF9AE}" pid="27" name="CommentaryancestorsArrayList1">
    <vt:lpwstr>[]</vt:lpwstr>
  </property>
  <property fmtid="{D5CDD505-2E9C-101B-9397-08002B2CF9AE}" pid="28" name="CommentarycontextObjectCount">
    <vt:i4>1</vt:i4>
  </property>
  <property fmtid="{D5CDD505-2E9C-101B-9397-08002B2CF9AE}" pid="29" name="CommentarycontextObject1">
    <vt:lpwstr>{}</vt:lpwstr>
  </property>
  <property fmtid="{D5CDD505-2E9C-101B-9397-08002B2CF9AE}" pid="30" name="CommentarycolumnsArrayCount">
    <vt:i4>1</vt:i4>
  </property>
  <property fmtid="{D5CDD505-2E9C-101B-9397-08002B2CF9AE}" pid="31" name="CommentarycolumnsArray1">
    <vt:lpwstr>[]</vt:lpwstr>
  </property>
  <property fmtid="{D5CDD505-2E9C-101B-9397-08002B2CF9AE}" pid="32" name="CommentarymembersObjectCount">
    <vt:i4>1</vt:i4>
  </property>
  <property fmtid="{D5CDD505-2E9C-101B-9397-08002B2CF9AE}" pid="33" name="CommentarymembersObject1">
    <vt:lpwstr>{}</vt:lpwstr>
  </property>
  <property fmtid="{D5CDD505-2E9C-101B-9397-08002B2CF9AE}" pid="34" name="CommentarymembersArrayCount">
    <vt:i4>1</vt:i4>
  </property>
  <property fmtid="{D5CDD505-2E9C-101B-9397-08002B2CF9AE}" pid="35" name="CommentarymembersArray1">
    <vt:lpwstr>[]</vt:lpwstr>
  </property>
  <property fmtid="{D5CDD505-2E9C-101B-9397-08002B2CF9AE}" pid="36" name="CommentarychangeListObjectCount">
    <vt:i4>1</vt:i4>
  </property>
  <property fmtid="{D5CDD505-2E9C-101B-9397-08002B2CF9AE}" pid="37" name="CommentarychangeListObject1">
    <vt:lpwstr>{}</vt:lpwstr>
  </property>
  <property fmtid="{D5CDD505-2E9C-101B-9397-08002B2CF9AE}" pid="38" name="{AR}01ancestorsArrayListCount">
    <vt:i4>1</vt:i4>
  </property>
  <property fmtid="{D5CDD505-2E9C-101B-9397-08002B2CF9AE}" pid="39" name="{AR}01ancestorsArrayList1">
    <vt:lpwstr>[]</vt:lpwstr>
  </property>
  <property fmtid="{D5CDD505-2E9C-101B-9397-08002B2CF9AE}" pid="40" name="{AR}01contextObjectCount">
    <vt:i4>1</vt:i4>
  </property>
  <property fmtid="{D5CDD505-2E9C-101B-9397-08002B2CF9AE}" pid="41" name="{AR}01contextObject1">
    <vt:lpwstr>{}</vt:lpwstr>
  </property>
  <property fmtid="{D5CDD505-2E9C-101B-9397-08002B2CF9AE}" pid="42" name="{AR}01columnsArrayCount">
    <vt:i4>1</vt:i4>
  </property>
  <property fmtid="{D5CDD505-2E9C-101B-9397-08002B2CF9AE}" pid="43" name="{AR}01columnsArray1">
    <vt:lpwstr>[]</vt:lpwstr>
  </property>
  <property fmtid="{D5CDD505-2E9C-101B-9397-08002B2CF9AE}" pid="44" name="{AR}01membersObjectCount">
    <vt:i4>1</vt:i4>
  </property>
  <property fmtid="{D5CDD505-2E9C-101B-9397-08002B2CF9AE}" pid="45" name="{AR}01membersObject1">
    <vt:lpwstr>{}</vt:lpwstr>
  </property>
  <property fmtid="{D5CDD505-2E9C-101B-9397-08002B2CF9AE}" pid="46" name="{AR}01membersArrayCount">
    <vt:i4>1</vt:i4>
  </property>
  <property fmtid="{D5CDD505-2E9C-101B-9397-08002B2CF9AE}" pid="47" name="{AR}01membersArray1">
    <vt:lpwstr>[]</vt:lpwstr>
  </property>
  <property fmtid="{D5CDD505-2E9C-101B-9397-08002B2CF9AE}" pid="48" name="{AR}01changeListObjectCount">
    <vt:i4>1</vt:i4>
  </property>
  <property fmtid="{D5CDD505-2E9C-101B-9397-08002B2CF9AE}" pid="49" name="{AR}01changeListObject1">
    <vt:lpwstr>{}</vt:lpwstr>
  </property>
  <property fmtid="{D5CDD505-2E9C-101B-9397-08002B2CF9AE}" pid="50" name="{PL}PickLstancestorsArrayListCount">
    <vt:i4>1</vt:i4>
  </property>
  <property fmtid="{D5CDD505-2E9C-101B-9397-08002B2CF9AE}" pid="51" name="{PL}PickLstancestorsArrayList1">
    <vt:lpwstr>[]</vt:lpwstr>
  </property>
  <property fmtid="{D5CDD505-2E9C-101B-9397-08002B2CF9AE}" pid="52" name="{PL}PickLstcontextObjectCount">
    <vt:i4>1</vt:i4>
  </property>
  <property fmtid="{D5CDD505-2E9C-101B-9397-08002B2CF9AE}" pid="53" name="{PL}PickLstcontextObject1">
    <vt:lpwstr>{}</vt:lpwstr>
  </property>
  <property fmtid="{D5CDD505-2E9C-101B-9397-08002B2CF9AE}" pid="54" name="{PL}PickLstcolumnsArrayCount">
    <vt:i4>1</vt:i4>
  </property>
  <property fmtid="{D5CDD505-2E9C-101B-9397-08002B2CF9AE}" pid="55" name="{PL}PickLstcolumnsArray1">
    <vt:lpwstr>[]</vt:lpwstr>
  </property>
  <property fmtid="{D5CDD505-2E9C-101B-9397-08002B2CF9AE}" pid="56" name="{PL}PickLstmembersObjectCount">
    <vt:i4>1</vt:i4>
  </property>
  <property fmtid="{D5CDD505-2E9C-101B-9397-08002B2CF9AE}" pid="57" name="{PL}PickLstmembersObject1">
    <vt:lpwstr>{}</vt:lpwstr>
  </property>
  <property fmtid="{D5CDD505-2E9C-101B-9397-08002B2CF9AE}" pid="58" name="{PL}PickLstmembersArrayCount">
    <vt:i4>1</vt:i4>
  </property>
  <property fmtid="{D5CDD505-2E9C-101B-9397-08002B2CF9AE}" pid="59" name="{PL}PickLstmembersArray1">
    <vt:lpwstr>[]</vt:lpwstr>
  </property>
  <property fmtid="{D5CDD505-2E9C-101B-9397-08002B2CF9AE}" pid="60" name="{PL}PickLstchangeListObjectCount">
    <vt:i4>1</vt:i4>
  </property>
  <property fmtid="{D5CDD505-2E9C-101B-9397-08002B2CF9AE}" pid="61" name="{PL}PickLstchangeListObject1">
    <vt:lpwstr>{}</vt:lpwstr>
  </property>
</Properties>
</file>