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jlab-my.sharepoint.cn/personal/jinglu_pjlab_org_cn/Documents/桌面/"/>
    </mc:Choice>
  </mc:AlternateContent>
  <xr:revisionPtr revIDLastSave="0" documentId="8_{3DF81BB0-9E0B-4475-B262-C21AEE0C9BF6}" xr6:coauthVersionLast="47" xr6:coauthVersionMax="47" xr10:uidLastSave="{00000000-0000-0000-0000-000000000000}"/>
  <bookViews>
    <workbookView xWindow="-120" yWindow="-120" windowWidth="38640" windowHeight="21240" xr2:uid="{39FF7F05-AF9C-6642-925E-F676CC5BEBF9}"/>
  </bookViews>
  <sheets>
    <sheet name="模型领域" sheetId="2" r:id="rId1"/>
    <sheet name="ConvNeXt" sheetId="24" r:id="rId2"/>
    <sheet name="DETR" sheetId="21" r:id="rId3"/>
    <sheet name="DeeplabV3Plus" sheetId="16" r:id="rId4"/>
    <sheet name="Dyhead" sheetId="26" r:id="rId5"/>
    <sheet name="SwinTransformer" sheetId="14" r:id="rId6"/>
    <sheet name="TSN" sheetId="17" r:id="rId7"/>
    <sheet name="VIT" sheetId="15" r:id="rId8"/>
    <sheet name="Bert" sheetId="29" r:id="rId9"/>
    <sheet name="EffcientNet" sheetId="13" r:id="rId10"/>
    <sheet name="Mask-R-CNN" sheetId="8" r:id="rId11"/>
    <sheet name="MobileNetV3" sheetId="25" r:id="rId12"/>
    <sheet name="PSPNet" sheetId="12" r:id="rId13"/>
    <sheet name="PointPillar" sheetId="27" r:id="rId14"/>
    <sheet name="shufflenet-v2-1x" sheetId="31" r:id="rId15"/>
    <sheet name="CRNN" sheetId="20" r:id="rId16"/>
    <sheet name="DBNet" sheetId="19" r:id="rId17"/>
    <sheet name="DeepLabv3" sheetId="11" r:id="rId18"/>
    <sheet name="FCOS" sheetId="22" r:id="rId19"/>
    <sheet name="FasterRCNN" sheetId="10" r:id="rId20"/>
    <sheet name="HRNet" sheetId="18" r:id="rId21"/>
    <sheet name="MobileNetV2" sheetId="5" r:id="rId22"/>
    <sheet name="ResNet-50" sheetId="3" r:id="rId23"/>
    <sheet name="RetinaNet" sheetId="9" r:id="rId24"/>
    <sheet name="SSD" sheetId="6" r:id="rId25"/>
    <sheet name="UNet" sheetId="23" r:id="rId26"/>
    <sheet name="YOLOv3" sheetId="7" r:id="rId27"/>
    <sheet name="InternLM-训练" sheetId="35" r:id="rId28"/>
    <sheet name="InternLM-推理" sheetId="34" r:id="rId29"/>
    <sheet name="Stable-Diffusion" sheetId="28" r:id="rId30"/>
    <sheet name="LightLM+LLaMa" sheetId="37" r:id="rId31"/>
    <sheet name="LMDeploy" sheetId="38" r:id="rId32"/>
    <sheet name="LightLM" sheetId="36" r:id="rId33"/>
    <sheet name="FCN" sheetId="39" r:id="rId34"/>
    <sheet name="SOLO-r50" sheetId="40" r:id="rId35"/>
    <sheet name="ST-GCN" sheetId="41" r:id="rId36"/>
    <sheet name="atss-r50" sheetId="42" r:id="rId37"/>
    <sheet name="cascade" sheetId="43" r:id="rId38"/>
    <sheet name="centernet" sheetId="45" r:id="rId39"/>
    <sheet name="deeppose" sheetId="46" r:id="rId40"/>
    <sheet name="densenet121" sheetId="47" r:id="rId41"/>
    <sheet name="LLaMa|LLaMa2" sheetId="48" r:id="rId42"/>
  </sheets>
  <definedNames>
    <definedName name="_xlnm._FilterDatabase" localSheetId="0" hidden="1">模型领域!$B$1:$F$30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48" l="1"/>
  <c r="C36" i="47" l="1"/>
  <c r="C34" i="46"/>
  <c r="C26" i="45"/>
  <c r="C76" i="43"/>
  <c r="C75" i="42"/>
  <c r="C34" i="41"/>
  <c r="C59" i="40"/>
  <c r="C39" i="39"/>
  <c r="C6" i="38"/>
  <c r="C34" i="37"/>
  <c r="C40" i="36"/>
  <c r="C74" i="35"/>
  <c r="C49" i="34"/>
  <c r="C34" i="28"/>
  <c r="C64" i="7"/>
  <c r="C42" i="23"/>
  <c r="C68" i="6"/>
  <c r="C56" i="9"/>
  <c r="C38" i="3"/>
  <c r="C36" i="5"/>
  <c r="C40" i="18"/>
  <c r="C75" i="10"/>
  <c r="C72" i="22"/>
  <c r="C44" i="11"/>
  <c r="C56" i="19"/>
  <c r="C43" i="20"/>
  <c r="C37" i="31"/>
  <c r="C78" i="27"/>
  <c r="C44" i="12"/>
  <c r="C50" i="25"/>
  <c r="C82" i="8"/>
  <c r="C36" i="13"/>
  <c r="C46" i="29"/>
  <c r="C59" i="15"/>
  <c r="C41" i="17"/>
  <c r="C65" i="14"/>
  <c r="C102" i="26"/>
  <c r="C44" i="16"/>
  <c r="C87" i="21"/>
  <c r="C52" i="24"/>
</calcChain>
</file>

<file path=xl/sharedStrings.xml><?xml version="1.0" encoding="utf-8"?>
<sst xmlns="http://schemas.openxmlformats.org/spreadsheetml/2006/main" count="4394" uniqueCount="428">
  <si>
    <t>是否支持</t>
    <phoneticPr fontId="2" type="noConversion"/>
  </si>
  <si>
    <t>模型参数/版本</t>
  </si>
  <si>
    <t>Bert</t>
  </si>
  <si>
    <t>Stable-Diffusion</t>
  </si>
  <si>
    <t>HRNet</t>
  </si>
  <si>
    <t>PointPillar</t>
  </si>
  <si>
    <t>TSN</t>
  </si>
  <si>
    <t>DETR</t>
  </si>
  <si>
    <t>Dyhead</t>
  </si>
  <si>
    <t>YOLOv5</t>
  </si>
  <si>
    <t>FCOS</t>
  </si>
  <si>
    <t>FasterRCNN</t>
  </si>
  <si>
    <t>RetinaNet</t>
  </si>
  <si>
    <t>SSD</t>
  </si>
  <si>
    <t>YOLOv3</t>
  </si>
  <si>
    <t>ConvNeXt</t>
  </si>
  <si>
    <t>SwinTransformer</t>
  </si>
  <si>
    <t>VIT</t>
  </si>
  <si>
    <t>EfficientNet</t>
  </si>
  <si>
    <t>MobileNetV3</t>
  </si>
  <si>
    <t>shufflenet-v2-1x</t>
  </si>
  <si>
    <t>MobileNetV2</t>
  </si>
  <si>
    <t>DBNet</t>
  </si>
  <si>
    <t>CRNN</t>
  </si>
  <si>
    <t>Mask-R-CNN</t>
  </si>
  <si>
    <t>PSPNet</t>
  </si>
  <si>
    <t>DeepLabv3</t>
  </si>
  <si>
    <t>UNet</t>
  </si>
  <si>
    <t>DIOPI算子名称</t>
    <phoneticPr fontId="2" type="noConversion"/>
  </si>
  <si>
    <t>aten算子名称</t>
    <phoneticPr fontId="2" type="noConversion"/>
  </si>
  <si>
    <t>回到总表</t>
    <phoneticPr fontId="2" type="noConversion"/>
  </si>
  <si>
    <t>diopiAddScalar</t>
  </si>
  <si>
    <t>_foreach_add.Scalar</t>
  </si>
  <si>
    <t>diopiAddInp</t>
  </si>
  <si>
    <t>_foreach_add_.List</t>
  </si>
  <si>
    <t>diopiAddcdivInp</t>
  </si>
  <si>
    <t>_foreach_addcdiv_.ScalarList</t>
  </si>
  <si>
    <t>diopiAddcmulInp</t>
  </si>
  <si>
    <t>_foreach_addcmul_.Scalar</t>
  </si>
  <si>
    <t>diopiSqrt</t>
  </si>
  <si>
    <t>_foreach_sqrt</t>
  </si>
  <si>
    <t>sqrt.out</t>
  </si>
  <si>
    <t>diopiLogSoftmax</t>
  </si>
  <si>
    <t>_log_softmax.out</t>
  </si>
  <si>
    <t>diopiLogSoftmaxBackward</t>
  </si>
  <si>
    <t>_log_softmax_backward_data.out</t>
  </si>
  <si>
    <t>diopiSoftmax</t>
  </si>
  <si>
    <t>_softmax.out</t>
  </si>
  <si>
    <t>add.Scalar_out</t>
  </si>
  <si>
    <t>diopiAdd</t>
  </si>
  <si>
    <t>add.out</t>
  </si>
  <si>
    <t>diopiAddInpScalar</t>
  </si>
  <si>
    <t>add_.Scalar</t>
  </si>
  <si>
    <t>add_.Tensor</t>
  </si>
  <si>
    <t>addcdiv_</t>
  </si>
  <si>
    <t>addcmul_</t>
  </si>
  <si>
    <t>diopiArgmax</t>
  </si>
  <si>
    <t>argmax.out</t>
  </si>
  <si>
    <t>diopiCat</t>
  </si>
  <si>
    <t>cat.out</t>
  </si>
  <si>
    <t>diopiClampInpScalar</t>
  </si>
  <si>
    <t>clamp_</t>
  </si>
  <si>
    <t>diopiConvolution2dBackward</t>
  </si>
  <si>
    <t>convolution_backward_overrideable</t>
  </si>
  <si>
    <t>diopiConvolution2d</t>
  </si>
  <si>
    <t>convolution_overrideable</t>
  </si>
  <si>
    <t>diopiDivScalar</t>
  </si>
  <si>
    <t>div.Scalar_out</t>
  </si>
  <si>
    <t>div.Scalar</t>
  </si>
  <si>
    <t>diopiDiv</t>
  </si>
  <si>
    <t>div.out</t>
  </si>
  <si>
    <t>diopiDivInpScalar</t>
  </si>
  <si>
    <t>div_.Scalar</t>
  </si>
  <si>
    <t>diopiErfInp</t>
  </si>
  <si>
    <t>erfinv_</t>
  </si>
  <si>
    <t>diopiFill</t>
  </si>
  <si>
    <t>fill_.Scalar</t>
  </si>
  <si>
    <t>diopiFlip</t>
  </si>
  <si>
    <t>flip</t>
  </si>
  <si>
    <t>diopiFloor</t>
  </si>
  <si>
    <t>floor.out</t>
  </si>
  <si>
    <t>diopiGelu</t>
  </si>
  <si>
    <t>gelu.out</t>
  </si>
  <si>
    <t>diopiGeluBackward</t>
  </si>
  <si>
    <t>gelu_backward.grad_input</t>
  </si>
  <si>
    <t>diopiIndex</t>
  </si>
  <si>
    <t>index.Tensor_out</t>
  </si>
  <si>
    <t>diopiLerpScalar</t>
  </si>
  <si>
    <t>lerp.Scalar_out</t>
  </si>
  <si>
    <t>diopiLinear</t>
  </si>
  <si>
    <t>linear</t>
  </si>
  <si>
    <t>diopiLinearBackward</t>
  </si>
  <si>
    <t>linear_backward</t>
  </si>
  <si>
    <t>diopiMaxAll</t>
  </si>
  <si>
    <t>max</t>
  </si>
  <si>
    <t>diopiMean</t>
  </si>
  <si>
    <t>mean.out</t>
  </si>
  <si>
    <t>diopiMinAll</t>
  </si>
  <si>
    <t>min</t>
  </si>
  <si>
    <t>diopiMulScalar</t>
  </si>
  <si>
    <t>mul.Scalar_out</t>
  </si>
  <si>
    <t>diopiMul</t>
  </si>
  <si>
    <t>mul.out</t>
  </si>
  <si>
    <t>diopiMulInpScalar</t>
  </si>
  <si>
    <t>mul_.Scalar</t>
  </si>
  <si>
    <t>_foreach_mul_.Scalar</t>
  </si>
  <si>
    <t>diopiMulInp</t>
  </si>
  <si>
    <t>mul_.Tensor</t>
  </si>
  <si>
    <t>diopiLayerNorm</t>
  </si>
  <si>
    <t>native_layer_norm</t>
  </si>
  <si>
    <t>diopiLayerNormBackward</t>
  </si>
  <si>
    <t>native_layer_norm_backward</t>
  </si>
  <si>
    <t>diopiNeg</t>
  </si>
  <si>
    <t>neg.out</t>
  </si>
  <si>
    <t>diopiScatterScalar</t>
  </si>
  <si>
    <t>scatter.value_out</t>
  </si>
  <si>
    <t>diopiStack</t>
  </si>
  <si>
    <t>stack</t>
  </si>
  <si>
    <t>diopiSub</t>
  </si>
  <si>
    <t>sub.out</t>
  </si>
  <si>
    <t>diopiSum</t>
  </si>
  <si>
    <t>sum.IntList_out</t>
  </si>
  <si>
    <t>diopiUniformInp</t>
  </si>
  <si>
    <t>uniform_</t>
  </si>
  <si>
    <t>算子支持度</t>
    <phoneticPr fontId="2" type="noConversion"/>
  </si>
  <si>
    <t>diopiCdist</t>
  </si>
  <si>
    <t>_cdist_forward</t>
  </si>
  <si>
    <t>_foreach_div_.ScalarList</t>
  </si>
  <si>
    <t>diopiIndexPut</t>
  </si>
  <si>
    <t>_index_put_impl_</t>
  </si>
  <si>
    <t>diopiSoftmaxBackward</t>
  </si>
  <si>
    <t>_softmax_backward_data.out</t>
  </si>
  <si>
    <t>diopiUnique</t>
  </si>
  <si>
    <t>_unique2</t>
  </si>
  <si>
    <t>diopiAbs</t>
  </si>
  <si>
    <t>abs</t>
  </si>
  <si>
    <t>diopiAny</t>
  </si>
  <si>
    <t>any.all_out</t>
  </si>
  <si>
    <t>diopiArange</t>
  </si>
  <si>
    <t>arange.start_out</t>
  </si>
  <si>
    <t>diopiBaddbmm</t>
  </si>
  <si>
    <t>baddbmm.out</t>
  </si>
  <si>
    <t>diopiBmm</t>
  </si>
  <si>
    <t>bmm.out</t>
  </si>
  <si>
    <t>diopiClampScalar</t>
  </si>
  <si>
    <t>clamp.out</t>
  </si>
  <si>
    <t>diopiCos</t>
  </si>
  <si>
    <t>cos</t>
  </si>
  <si>
    <t>diopiCumsum</t>
  </si>
  <si>
    <t>cumsum.out</t>
  </si>
  <si>
    <t>diopiDivInp</t>
  </si>
  <si>
    <t>div_.Tensor</t>
  </si>
  <si>
    <t>diopiEqScalar</t>
  </si>
  <si>
    <t>eq.Scalar_out</t>
  </si>
  <si>
    <t>diopiEq</t>
  </si>
  <si>
    <t>eq.Tensor_out</t>
  </si>
  <si>
    <t>diopiFloorInp</t>
  </si>
  <si>
    <t>floor_divide</t>
  </si>
  <si>
    <t>diopiGeScalar</t>
  </si>
  <si>
    <t>ge.Scalar_out</t>
  </si>
  <si>
    <t>diopiGtScalar</t>
  </si>
  <si>
    <t>gt.Scalar_out</t>
  </si>
  <si>
    <t>diopiGt</t>
  </si>
  <si>
    <t>gt.Tensor_out</t>
  </si>
  <si>
    <t>diopiLt</t>
  </si>
  <si>
    <t>lt.Tensor_out</t>
  </si>
  <si>
    <t>diopiMaskedFillInpScalar</t>
  </si>
  <si>
    <t>masked_fill_.Scalar</t>
  </si>
  <si>
    <t>diopiMaxPool2dWithIndices</t>
  </si>
  <si>
    <t>max_pool2d_with_indices.out</t>
  </si>
  <si>
    <t>diopiMaximum</t>
  </si>
  <si>
    <t>maximum.out</t>
  </si>
  <si>
    <t>diopiMinimum</t>
  </si>
  <si>
    <t>minimum.out</t>
  </si>
  <si>
    <t>mul.Scalar</t>
  </si>
  <si>
    <t>native_dropout_backward</t>
  </si>
  <si>
    <t>diopiBatchNorm</t>
  </si>
  <si>
    <t>native_batch_norm</t>
  </si>
  <si>
    <t>diopiBatchNormBackward</t>
  </si>
  <si>
    <t>native_batch_norm_backward</t>
  </si>
  <si>
    <t>diopiDropout</t>
  </si>
  <si>
    <t>native_dropout</t>
  </si>
  <si>
    <t>diopiNLLLossBackward</t>
  </si>
  <si>
    <t>nll_loss_backward.grad_input</t>
  </si>
  <si>
    <t>diopiNLLLoss</t>
  </si>
  <si>
    <t>nll_loss_forward.output</t>
  </si>
  <si>
    <t>diopiNonzero</t>
  </si>
  <si>
    <t>nonzero</t>
  </si>
  <si>
    <t>diopiNorm</t>
  </si>
  <si>
    <t>norm.out</t>
  </si>
  <si>
    <t>diopiPowTensor</t>
  </si>
  <si>
    <t>pow.Tensor_Tensor_out</t>
  </si>
  <si>
    <t>diopiReciprocal</t>
  </si>
  <si>
    <t>reciprocal.out</t>
  </si>
  <si>
    <t>diopiRelu</t>
  </si>
  <si>
    <t>relu</t>
  </si>
  <si>
    <t>diopiReluInp</t>
  </si>
  <si>
    <t>relu_</t>
  </si>
  <si>
    <t>diopiRepeat</t>
  </si>
  <si>
    <t>repeat</t>
  </si>
  <si>
    <t>diopiSgn</t>
  </si>
  <si>
    <t>sgn.out</t>
  </si>
  <si>
    <t>diopiSigmoid</t>
  </si>
  <si>
    <t>sigmoid.out</t>
  </si>
  <si>
    <t>diopiSigmoidBackward</t>
  </si>
  <si>
    <t>sigmoid_backward.grad_input</t>
  </si>
  <si>
    <t>diopiSin</t>
  </si>
  <si>
    <t>sin</t>
  </si>
  <si>
    <t>diopiSubScalar</t>
  </si>
  <si>
    <t>sub.Scalar_out</t>
  </si>
  <si>
    <t>diopiThresholdBackward</t>
  </si>
  <si>
    <t>threshold_backward.grad_input</t>
  </si>
  <si>
    <t>diopiUpsampleNearest</t>
  </si>
  <si>
    <t>upsample_nearest2d.out</t>
  </si>
  <si>
    <t>diopiWhere</t>
  </si>
  <si>
    <t>where.self</t>
  </si>
  <si>
    <t>diopiAdaptiveAvgPool2d</t>
  </si>
  <si>
    <t>_adaptive_avg_pool2d</t>
  </si>
  <si>
    <t>diopiAdaptiveAvgPool2dBackward</t>
  </si>
  <si>
    <t>_adaptive_avg_pool2d_backward</t>
  </si>
  <si>
    <t>_foreach_add.List</t>
  </si>
  <si>
    <t>diopiBernoulliScalar</t>
  </si>
  <si>
    <t>bernoulli_.float</t>
  </si>
  <si>
    <t>diopiMaxPool2dBackward</t>
  </si>
  <si>
    <t>max_pool2d_with_indices_backward.grad_input</t>
  </si>
  <si>
    <t>diopiNeScalar</t>
  </si>
  <si>
    <t>ne.Scalar_out</t>
  </si>
  <si>
    <t>diopiNormalInp</t>
  </si>
  <si>
    <t>normal_</t>
  </si>
  <si>
    <t>diopiTopk</t>
  </si>
  <si>
    <t>topk</t>
  </si>
  <si>
    <t>diopiUpsampleLinear</t>
  </si>
  <si>
    <t>upsample_bilinear2d.out</t>
  </si>
  <si>
    <t>diopiUpsampleLinearBackward</t>
  </si>
  <si>
    <t>upsample_bilinear2d_backward.grad_input</t>
  </si>
  <si>
    <t>diopiAll</t>
  </si>
  <si>
    <t>all.all_out</t>
  </si>
  <si>
    <t>diopiBitwiseAnd</t>
  </si>
  <si>
    <t>bitwise_and.Tensor_out</t>
  </si>
  <si>
    <t>diopiClampMinInpScalar</t>
  </si>
  <si>
    <t>clamp_min_</t>
  </si>
  <si>
    <t>diopiCol2Im</t>
  </si>
  <si>
    <t>col2im</t>
  </si>
  <si>
    <t>diopiExp</t>
  </si>
  <si>
    <t>exp.out</t>
  </si>
  <si>
    <t>diopiExpInp</t>
  </si>
  <si>
    <t>exp_</t>
  </si>
  <si>
    <t>diopiGe</t>
  </si>
  <si>
    <t>ge.Tensor_out</t>
  </si>
  <si>
    <t>diopiIm2Col</t>
  </si>
  <si>
    <t>im2col</t>
  </si>
  <si>
    <t>diopiIsNan</t>
  </si>
  <si>
    <t>isnan</t>
  </si>
  <si>
    <t>diopiLeScalar</t>
  </si>
  <si>
    <t>le.Scalar_out</t>
  </si>
  <si>
    <t>diopiLogInp</t>
  </si>
  <si>
    <t>log_</t>
  </si>
  <si>
    <t>diopiLogicalAndInp</t>
  </si>
  <si>
    <t>logical_and_</t>
  </si>
  <si>
    <t>diopiLtScalar</t>
  </si>
  <si>
    <t>lt.Scalar_out</t>
  </si>
  <si>
    <t>diopiMaskedFillScalar</t>
  </si>
  <si>
    <t>masked_fill.Scalar</t>
  </si>
  <si>
    <t>diopiMax</t>
  </si>
  <si>
    <t>max.dim_max</t>
  </si>
  <si>
    <t>diopiMin</t>
  </si>
  <si>
    <t>min.dim_min</t>
  </si>
  <si>
    <t>diopiGroupNorm</t>
  </si>
  <si>
    <t>native_group_norm</t>
  </si>
  <si>
    <t>diopiGroupNormBackward</t>
  </si>
  <si>
    <t>native_group_norm_backward</t>
  </si>
  <si>
    <t>diopiPow</t>
  </si>
  <si>
    <t>pow.Tensor_Scalar_out</t>
  </si>
  <si>
    <t>diopiRoll</t>
  </si>
  <si>
    <t>roll</t>
  </si>
  <si>
    <t>diopiSort</t>
  </si>
  <si>
    <t>sort</t>
  </si>
  <si>
    <t>diopiStd</t>
  </si>
  <si>
    <t>std.correction</t>
  </si>
  <si>
    <t>diopiSubInp</t>
  </si>
  <si>
    <t>sub_.Tensor</t>
  </si>
  <si>
    <t>diopiUpsampleNearestBackward</t>
  </si>
  <si>
    <t>upsample_nearest2d_backward.grad_input</t>
  </si>
  <si>
    <t>diopiEmbeddingBackward</t>
  </si>
  <si>
    <t>embedding_backward</t>
  </si>
  <si>
    <t>diopiIndexSelect</t>
  </si>
  <si>
    <t>index_select</t>
  </si>
  <si>
    <t>diopiConvTranspose2d</t>
  </si>
  <si>
    <t>conv_transpose2d.input</t>
  </si>
  <si>
    <t>diopiConvTranspose2dBackward</t>
  </si>
  <si>
    <t>convolution_transpose_backward</t>
  </si>
  <si>
    <t>diopiLog</t>
  </si>
  <si>
    <t>log.out</t>
  </si>
  <si>
    <t>diopiLog2</t>
  </si>
  <si>
    <t>log2.out</t>
  </si>
  <si>
    <t>diopiHardswish</t>
  </si>
  <si>
    <t>hardswish</t>
  </si>
  <si>
    <t>diopiHardswishInp</t>
  </si>
  <si>
    <t>hardswish_</t>
  </si>
  <si>
    <t>diopiHardswishBackward</t>
  </si>
  <si>
    <t>hardswish_backward</t>
  </si>
  <si>
    <t>diopiLinspace</t>
  </si>
  <si>
    <t>linspace.out</t>
  </si>
  <si>
    <t>diopiScatter</t>
  </si>
  <si>
    <t>scatter.src_out</t>
  </si>
  <si>
    <t>diopiCTCLoss</t>
  </si>
  <si>
    <t>_ctc_loss</t>
  </si>
  <si>
    <t>diopiCTCLossBackward</t>
  </si>
  <si>
    <t>_ctc_loss_backward</t>
  </si>
  <si>
    <t>diopiClampMinScalar</t>
  </si>
  <si>
    <t>clamp_min.out</t>
  </si>
  <si>
    <t>diopiSqrtInp</t>
  </si>
  <si>
    <t>sqrt_</t>
  </si>
  <si>
    <t>diopiTanh</t>
  </si>
  <si>
    <t>tanh.out</t>
  </si>
  <si>
    <t>diopiTanhInp</t>
  </si>
  <si>
    <t>tanh_</t>
  </si>
  <si>
    <t>diopiTanhBackward</t>
  </si>
  <si>
    <t>tanh_backward.grad_input</t>
  </si>
  <si>
    <t>diopiBitwiseNot</t>
  </si>
  <si>
    <t>bitwise_not.out</t>
  </si>
  <si>
    <t>diopiSmoothL1Loss</t>
  </si>
  <si>
    <t>smooth_l1_loss.out</t>
  </si>
  <si>
    <t>diopiSmoothL1LossBackward</t>
  </si>
  <si>
    <t>smooth_l1_loss_backward.grad_input</t>
  </si>
  <si>
    <t>diopiLe</t>
  </si>
  <si>
    <t>le.Tensor_out</t>
  </si>
  <si>
    <t>diopiMSELoss</t>
  </si>
  <si>
    <t>mse_loss</t>
  </si>
  <si>
    <t>diopiMSELossBackward</t>
  </si>
  <si>
    <t>mse_loss_backward</t>
  </si>
  <si>
    <t>diopiHardtanhInp</t>
  </si>
  <si>
    <t>hardtanh_</t>
  </si>
  <si>
    <t>diopiHardtanhBackward</t>
  </si>
  <si>
    <t>hardtanh_backward</t>
  </si>
  <si>
    <t>diopi_fun</t>
  </si>
  <si>
    <t>aten_name</t>
  </si>
  <si>
    <t>_foreach_mul_.Scalar；mul_.Scalar</t>
  </si>
  <si>
    <t>diopiLeakyReluInp</t>
  </si>
  <si>
    <t>leaky_relu_</t>
  </si>
  <si>
    <t>diopiLeakyReluBackward</t>
  </si>
  <si>
    <t>leaky_relu_backward.grad_input</t>
  </si>
  <si>
    <t>linalg_vector_norm.out</t>
  </si>
  <si>
    <t>diopiMm</t>
  </si>
  <si>
    <t>mm.out</t>
  </si>
  <si>
    <t>diopiSilu</t>
  </si>
  <si>
    <t>silu.out</t>
  </si>
  <si>
    <t>diopiCopyInp</t>
  </si>
  <si>
    <t>copy_</t>
  </si>
  <si>
    <t>diopiRsqrt</t>
  </si>
  <si>
    <t>rsqrt.out</t>
  </si>
  <si>
    <t>diopiRotaryEmbedding</t>
  </si>
  <si>
    <t>diopiRMSNorm</t>
  </si>
  <si>
    <t>diopiMultiHeadAttention</t>
  </si>
  <si>
    <t>diopiMultiHeadAttentionVarLen</t>
  </si>
  <si>
    <t>diopiAddmm</t>
  </si>
  <si>
    <t>addmm.out</t>
  </si>
  <si>
    <t>diopiTriu</t>
  </si>
  <si>
    <t>triu.out</t>
  </si>
  <si>
    <t>scatter_add.out</t>
  </si>
  <si>
    <t>diopiLogicalAnd</t>
  </si>
  <si>
    <t>logical_and</t>
  </si>
  <si>
    <t>diopiBitwiseOr</t>
  </si>
  <si>
    <t>bitwise_or.Tensor_out</t>
  </si>
  <si>
    <t>diopiGather</t>
  </si>
  <si>
    <t>gather.out</t>
  </si>
  <si>
    <t>diopiNe</t>
  </si>
  <si>
    <t>ne.Tensor_out</t>
  </si>
  <si>
    <t>diopiProd</t>
  </si>
  <si>
    <t>prod.int_out</t>
  </si>
  <si>
    <t>diopiLogicalOr</t>
  </si>
  <si>
    <t>logical_or.out</t>
  </si>
  <si>
    <t>暂时没有</t>
  </si>
  <si>
    <t>repeat_interleave.Tensor</t>
  </si>
  <si>
    <t>diopiMultinomial</t>
  </si>
  <si>
    <t>multinomial</t>
  </si>
  <si>
    <t>diopiexpand</t>
  </si>
  <si>
    <t>diopiSplitWithSizes</t>
  </si>
  <si>
    <t>diopiApplyPenalty</t>
  </si>
  <si>
    <t>diopiDestIndexCopyKV</t>
  </si>
  <si>
    <t>diopiTokenAttentionInference</t>
  </si>
  <si>
    <t>diopiTokenSoftmaxReduceVInference</t>
  </si>
  <si>
    <t>diopiContextAttentionInference</t>
  </si>
  <si>
    <t>diopiNLLLoss ？</t>
  </si>
  <si>
    <t>aten::nll_loss2d_forward</t>
  </si>
  <si>
    <t>diopiIndexPutInp</t>
  </si>
  <si>
    <t>mm</t>
  </si>
  <si>
    <t>wrap_diopi_copy_inp</t>
  </si>
  <si>
    <t>模型列表</t>
  </si>
  <si>
    <t>领域类别</t>
  </si>
  <si>
    <t>模型类别</t>
  </si>
  <si>
    <t>是否支持</t>
  </si>
  <si>
    <t>领域类型</t>
  </si>
  <si>
    <t>参数量是否支持</t>
  </si>
  <si>
    <t>适配任务</t>
  </si>
  <si>
    <t>模型是否支持</t>
  </si>
  <si>
    <t>NLP</t>
  </si>
  <si>
    <t>#CALC!</t>
  </si>
  <si>
    <t>大模型</t>
  </si>
  <si>
    <t>文生图</t>
  </si>
  <si>
    <t>推理</t>
  </si>
  <si>
    <t>CV</t>
  </si>
  <si>
    <t>2D姿态估计</t>
  </si>
  <si>
    <t>训练</t>
  </si>
  <si>
    <t>3D检测</t>
  </si>
  <si>
    <t>XL</t>
  </si>
  <si>
    <t>微调</t>
  </si>
  <si>
    <t>动作识别</t>
  </si>
  <si>
    <t>LLaMa/LLaMa2</t>
  </si>
  <si>
    <t>7B</t>
  </si>
  <si>
    <t>文生文</t>
  </si>
  <si>
    <t>目标检测</t>
  </si>
  <si>
    <t>13B</t>
  </si>
  <si>
    <t>30B</t>
  </si>
  <si>
    <t>65B</t>
  </si>
  <si>
    <t>InternLM</t>
  </si>
  <si>
    <t>图像分类</t>
  </si>
  <si>
    <t>20B</t>
  </si>
  <si>
    <t>ResNet-50</t>
  </si>
  <si>
    <t>文本检测</t>
  </si>
  <si>
    <t>LightLM+LLaMa</t>
  </si>
  <si>
    <t>文本识别</t>
  </si>
  <si>
    <t>DeeplabV3Plus</t>
  </si>
  <si>
    <t>语义分割</t>
  </si>
  <si>
    <t>LMDeploy+InternLM</t>
  </si>
  <si>
    <t>支持数</t>
  </si>
  <si>
    <t>支持模型的类别数</t>
  </si>
  <si>
    <t>支持模型的任务场景种类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</si>
</sst>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b/>
      <sz val="12"/>
      <color rgb="FF000000"/>
      <name val="等线"/>
      <family val="3"/>
      <charset val="134"/>
      <scheme val="minor"/>
    </font>
    <font>
      <sz val="12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9B58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2FAF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F7BBF4"/>
        <bgColor rgb="FF000000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/>
  </cellStyleXfs>
  <cellXfs count="80">
    <xf numFmtId="0" fontId="0" fillId="0" borderId="0" xfId="0">
      <alignment vertical="center"/>
    </xf>
    <xf numFmtId="0" fontId="0" fillId="0" borderId="0" xfId="0" applyAlignment="1">
      <alignment vertical="center"/>
    </xf>
    <xf numFmtId="0" fontId="3" fillId="0" borderId="0" xfId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  <xf numFmtId="0" fontId="4" fillId="2" borderId="6" xfId="0" applyFont="1" applyFill="1" applyBorder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0" fillId="2" borderId="6" xfId="0" applyFill="1" applyBorder="1">
      <alignment vertical="center"/>
    </xf>
    <xf numFmtId="0" fontId="3" fillId="0" borderId="9" xfId="1" applyBorder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1" fillId="0" borderId="0" xfId="2" applyAlignment="1">
      <alignment vertical="center"/>
    </xf>
    <xf numFmtId="0" fontId="1" fillId="0" borderId="3" xfId="2" applyBorder="1" applyAlignment="1">
      <alignment vertical="center"/>
    </xf>
    <xf numFmtId="0" fontId="1" fillId="0" borderId="7" xfId="2" applyBorder="1" applyAlignment="1">
      <alignment vertical="center"/>
    </xf>
    <xf numFmtId="0" fontId="1" fillId="0" borderId="9" xfId="2" applyBorder="1" applyAlignment="1">
      <alignment vertical="center"/>
    </xf>
    <xf numFmtId="0" fontId="1" fillId="0" borderId="10" xfId="2" applyBorder="1" applyAlignment="1">
      <alignment vertical="center"/>
    </xf>
    <xf numFmtId="0" fontId="5" fillId="0" borderId="0" xfId="0" applyFont="1">
      <alignment vertical="center"/>
    </xf>
    <xf numFmtId="0" fontId="6" fillId="4" borderId="4" xfId="0" applyFont="1" applyFill="1" applyBorder="1">
      <alignment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/>
    </xf>
    <xf numFmtId="0" fontId="3" fillId="5" borderId="7" xfId="1" applyFill="1" applyBorder="1">
      <alignment vertical="center"/>
    </xf>
    <xf numFmtId="0" fontId="5" fillId="6" borderId="8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8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7" fillId="10" borderId="3" xfId="0" applyFont="1" applyFill="1" applyBorder="1" applyAlignment="1">
      <alignment horizontal="center" vertical="center"/>
    </xf>
    <xf numFmtId="0" fontId="5" fillId="5" borderId="7" xfId="0" applyFont="1" applyFill="1" applyBorder="1">
      <alignment vertical="center"/>
    </xf>
    <xf numFmtId="0" fontId="7" fillId="12" borderId="3" xfId="0" applyFont="1" applyFill="1" applyBorder="1" applyAlignment="1">
      <alignment horizontal="center" vertical="center"/>
    </xf>
    <xf numFmtId="0" fontId="7" fillId="13" borderId="3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5" fillId="0" borderId="10" xfId="0" applyFont="1" applyBorder="1">
      <alignment vertical="center"/>
    </xf>
    <xf numFmtId="0" fontId="5" fillId="12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" fillId="0" borderId="13" xfId="1" applyBorder="1" applyAlignment="1">
      <alignment horizontal="left" vertical="center"/>
    </xf>
    <xf numFmtId="0" fontId="3" fillId="0" borderId="14" xfId="1" applyBorder="1" applyAlignment="1">
      <alignment horizontal="left" vertical="center"/>
    </xf>
    <xf numFmtId="0" fontId="3" fillId="0" borderId="15" xfId="1" applyBorder="1" applyAlignment="1">
      <alignment horizontal="left" vertical="center"/>
    </xf>
    <xf numFmtId="0" fontId="5" fillId="0" borderId="18" xfId="0" applyFont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/>
    </xf>
    <xf numFmtId="0" fontId="6" fillId="12" borderId="21" xfId="0" applyFont="1" applyFill="1" applyBorder="1" applyAlignment="1">
      <alignment horizontal="center" vertical="center"/>
    </xf>
    <xf numFmtId="0" fontId="6" fillId="12" borderId="22" xfId="0" applyFont="1" applyFill="1" applyBorder="1" applyAlignment="1">
      <alignment horizontal="center" vertical="center"/>
    </xf>
    <xf numFmtId="0" fontId="6" fillId="12" borderId="23" xfId="0" applyFont="1" applyFill="1" applyBorder="1" applyAlignment="1">
      <alignment horizontal="center" vertical="center"/>
    </xf>
    <xf numFmtId="0" fontId="6" fillId="12" borderId="24" xfId="0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6" fillId="12" borderId="25" xfId="0" applyFont="1" applyFill="1" applyBorder="1" applyAlignment="1">
      <alignment horizontal="center" vertical="center"/>
    </xf>
    <xf numFmtId="0" fontId="6" fillId="12" borderId="26" xfId="0" applyFont="1" applyFill="1" applyBorder="1" applyAlignment="1">
      <alignment horizontal="center" vertical="center"/>
    </xf>
    <xf numFmtId="0" fontId="6" fillId="12" borderId="2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</cellXfs>
  <cellStyles count="3">
    <cellStyle name="常规" xfId="0" builtinId="0"/>
    <cellStyle name="常规 2" xfId="2" xr:uid="{37FC81C3-0516-4332-9E36-7BE988C84273}"/>
    <cellStyle name="超链接" xfId="1" builtinId="8"/>
  </cellStyles>
  <dxfs count="18">
    <dxf>
      <fill>
        <patternFill>
          <bgColor theme="8" tint="0.79998168889431442"/>
        </patternFill>
      </fill>
    </dxf>
    <dxf>
      <fill>
        <patternFill>
          <bgColor rgb="FFFFCCFF"/>
        </patternFill>
      </fill>
    </dxf>
    <dxf>
      <fill>
        <patternFill>
          <bgColor theme="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D2FAF9"/>
        </patternFill>
      </fill>
    </dxf>
    <dxf>
      <fill>
        <patternFill>
          <bgColor theme="5" tint="0.79998168889431442"/>
        </patternFill>
      </fill>
    </dxf>
    <dxf>
      <fill>
        <patternFill>
          <bgColor rgb="FFF9B58F"/>
        </patternFill>
      </fill>
    </dxf>
    <dxf>
      <fill>
        <patternFill>
          <bgColor rgb="FFF7BBF4"/>
        </patternFill>
      </fill>
    </dxf>
    <dxf>
      <fill>
        <patternFill>
          <bgColor theme="8" tint="0.79998168889431442"/>
        </patternFill>
      </fill>
    </dxf>
    <dxf>
      <fill>
        <patternFill>
          <bgColor rgb="FFD2FAF9"/>
        </patternFill>
      </fill>
    </dxf>
    <dxf>
      <fill>
        <patternFill>
          <bgColor rgb="FFCCCCFF"/>
        </patternFill>
      </fill>
    </dxf>
  </dxfs>
  <tableStyles count="0" defaultTableStyle="TableStyleMedium2" defaultPivotStyle="PivotStyleLight16"/>
  <colors>
    <mruColors>
      <color rgb="FFCCCCFF"/>
      <color rgb="FFFFCCFF"/>
      <color rgb="FFF7BBF4"/>
      <color rgb="FFF9B58F"/>
      <color rgb="FFD2FA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4F37-49BF-A248-AE73-7CB6ED796D0E}">
  <sheetPr codeName="Sheet1"/>
  <dimension ref="A1:O30"/>
  <sheetViews>
    <sheetView tabSelected="1" workbookViewId="0">
      <pane ySplit="1" topLeftCell="A2" activePane="bottomLeft" state="frozen"/>
      <selection pane="bottomLeft" activeCell="J33" sqref="J33"/>
    </sheetView>
  </sheetViews>
  <sheetFormatPr defaultColWidth="11" defaultRowHeight="15.75" x14ac:dyDescent="0.25"/>
  <cols>
    <col min="1" max="1" width="10.875" customWidth="1"/>
    <col min="2" max="2" width="16.5" bestFit="1" customWidth="1"/>
    <col min="3" max="3" width="9.625" bestFit="1" customWidth="1"/>
    <col min="4" max="4" width="12.125" bestFit="1" customWidth="1"/>
    <col min="5" max="7" width="11" customWidth="1"/>
    <col min="8" max="8" width="16.375" customWidth="1"/>
    <col min="9" max="9" width="20.125" bestFit="1" customWidth="1"/>
    <col min="10" max="10" width="14.5" customWidth="1"/>
    <col min="11" max="11" width="9.625" bestFit="1" customWidth="1"/>
    <col min="12" max="12" width="9.625" style="18" bestFit="1" customWidth="1"/>
    <col min="13" max="14" width="11" customWidth="1"/>
  </cols>
  <sheetData>
    <row r="1" spans="1:15" x14ac:dyDescent="0.25">
      <c r="A1" s="30"/>
      <c r="B1" s="31" t="s">
        <v>388</v>
      </c>
      <c r="C1" s="32" t="s">
        <v>389</v>
      </c>
      <c r="D1" s="33" t="s">
        <v>390</v>
      </c>
      <c r="E1" s="34" t="s">
        <v>391</v>
      </c>
      <c r="F1" s="30"/>
      <c r="G1" s="30"/>
      <c r="H1" s="30"/>
      <c r="I1" s="76" t="s">
        <v>392</v>
      </c>
      <c r="J1" s="35" t="s">
        <v>388</v>
      </c>
      <c r="K1" s="33" t="s">
        <v>1</v>
      </c>
      <c r="L1" s="33" t="s">
        <v>393</v>
      </c>
      <c r="M1" s="33" t="s">
        <v>390</v>
      </c>
      <c r="N1" s="33" t="s">
        <v>394</v>
      </c>
      <c r="O1" s="34" t="s">
        <v>395</v>
      </c>
    </row>
    <row r="2" spans="1:15" ht="16.5" thickBot="1" x14ac:dyDescent="0.3">
      <c r="A2" s="30"/>
      <c r="B2" s="36" t="s">
        <v>2</v>
      </c>
      <c r="C2" s="37" t="s">
        <v>396</v>
      </c>
      <c r="D2" s="38" t="s">
        <v>396</v>
      </c>
      <c r="E2" s="39"/>
      <c r="F2" s="30"/>
      <c r="G2" s="40" t="s">
        <v>397</v>
      </c>
      <c r="H2" s="30"/>
      <c r="I2" s="77" t="s">
        <v>398</v>
      </c>
      <c r="J2" s="63" t="s">
        <v>3</v>
      </c>
      <c r="K2" s="42">
        <v>1.5</v>
      </c>
      <c r="L2" s="39"/>
      <c r="M2" s="43" t="s">
        <v>399</v>
      </c>
      <c r="N2" s="44" t="s">
        <v>400</v>
      </c>
      <c r="O2" s="61"/>
    </row>
    <row r="3" spans="1:15" x14ac:dyDescent="0.25">
      <c r="A3" s="30"/>
      <c r="B3" s="36" t="s">
        <v>4</v>
      </c>
      <c r="C3" s="45" t="s">
        <v>401</v>
      </c>
      <c r="D3" s="46" t="s">
        <v>402</v>
      </c>
      <c r="E3" s="39"/>
      <c r="F3" s="30"/>
      <c r="G3" s="30"/>
      <c r="H3" s="30"/>
      <c r="I3" s="78"/>
      <c r="J3" s="64"/>
      <c r="K3" s="42">
        <v>2</v>
      </c>
      <c r="L3" s="39"/>
      <c r="M3" s="43" t="s">
        <v>399</v>
      </c>
      <c r="N3" s="47" t="s">
        <v>403</v>
      </c>
      <c r="O3" s="62"/>
    </row>
    <row r="4" spans="1:15" x14ac:dyDescent="0.25">
      <c r="A4" s="30"/>
      <c r="B4" s="36" t="s">
        <v>5</v>
      </c>
      <c r="C4" s="45" t="s">
        <v>401</v>
      </c>
      <c r="D4" s="48" t="s">
        <v>404</v>
      </c>
      <c r="E4" s="39"/>
      <c r="F4" s="30"/>
      <c r="G4" s="30"/>
      <c r="H4" s="30"/>
      <c r="I4" s="78"/>
      <c r="J4" s="65"/>
      <c r="K4" s="42" t="s">
        <v>405</v>
      </c>
      <c r="L4" s="39"/>
      <c r="M4" s="43" t="s">
        <v>399</v>
      </c>
      <c r="N4" s="49" t="s">
        <v>406</v>
      </c>
      <c r="O4" s="66"/>
    </row>
    <row r="5" spans="1:15" x14ac:dyDescent="0.25">
      <c r="A5" s="30"/>
      <c r="B5" s="36" t="s">
        <v>6</v>
      </c>
      <c r="C5" s="45" t="s">
        <v>401</v>
      </c>
      <c r="D5" s="48" t="s">
        <v>407</v>
      </c>
      <c r="E5" s="39"/>
      <c r="F5" s="30"/>
      <c r="G5" s="30"/>
      <c r="H5" s="30"/>
      <c r="I5" s="78"/>
      <c r="J5" s="63" t="s">
        <v>408</v>
      </c>
      <c r="K5" s="50" t="s">
        <v>409</v>
      </c>
      <c r="L5" s="39"/>
      <c r="M5" s="49" t="s">
        <v>410</v>
      </c>
      <c r="N5" s="44" t="s">
        <v>400</v>
      </c>
      <c r="O5" s="61"/>
    </row>
    <row r="6" spans="1:15" x14ac:dyDescent="0.25">
      <c r="A6" s="30"/>
      <c r="B6" s="36" t="s">
        <v>7</v>
      </c>
      <c r="C6" s="45" t="s">
        <v>401</v>
      </c>
      <c r="D6" s="51" t="s">
        <v>411</v>
      </c>
      <c r="E6" s="39"/>
      <c r="F6" s="30"/>
      <c r="G6" s="30"/>
      <c r="H6" s="30"/>
      <c r="I6" s="78"/>
      <c r="J6" s="64"/>
      <c r="K6" s="50" t="s">
        <v>412</v>
      </c>
      <c r="L6" s="39"/>
      <c r="M6" s="49" t="s">
        <v>410</v>
      </c>
      <c r="N6" s="44" t="s">
        <v>400</v>
      </c>
      <c r="O6" s="62"/>
    </row>
    <row r="7" spans="1:15" x14ac:dyDescent="0.25">
      <c r="A7" s="30"/>
      <c r="B7" s="36" t="s">
        <v>8</v>
      </c>
      <c r="C7" s="45" t="s">
        <v>401</v>
      </c>
      <c r="D7" s="51" t="s">
        <v>411</v>
      </c>
      <c r="E7" s="39"/>
      <c r="F7" s="30"/>
      <c r="G7" s="30"/>
      <c r="H7" s="30"/>
      <c r="I7" s="78"/>
      <c r="J7" s="64"/>
      <c r="K7" s="50" t="s">
        <v>413</v>
      </c>
      <c r="L7" s="39"/>
      <c r="M7" s="49" t="s">
        <v>410</v>
      </c>
      <c r="N7" s="44" t="s">
        <v>400</v>
      </c>
      <c r="O7" s="62"/>
    </row>
    <row r="8" spans="1:15" x14ac:dyDescent="0.25">
      <c r="A8" s="30"/>
      <c r="B8" s="52" t="s">
        <v>9</v>
      </c>
      <c r="C8" s="45" t="s">
        <v>401</v>
      </c>
      <c r="D8" s="51" t="s">
        <v>411</v>
      </c>
      <c r="E8" s="39"/>
      <c r="F8" s="30"/>
      <c r="G8" s="30"/>
      <c r="H8" s="30"/>
      <c r="I8" s="78"/>
      <c r="J8" s="64"/>
      <c r="K8" s="50" t="s">
        <v>414</v>
      </c>
      <c r="L8" s="39"/>
      <c r="M8" s="49" t="s">
        <v>410</v>
      </c>
      <c r="N8" s="44" t="s">
        <v>400</v>
      </c>
      <c r="O8" s="66"/>
    </row>
    <row r="9" spans="1:15" x14ac:dyDescent="0.25">
      <c r="A9" s="30"/>
      <c r="B9" s="36" t="s">
        <v>10</v>
      </c>
      <c r="C9" s="45" t="s">
        <v>401</v>
      </c>
      <c r="D9" s="51" t="s">
        <v>411</v>
      </c>
      <c r="E9" s="39"/>
      <c r="F9" s="30"/>
      <c r="G9" s="30"/>
      <c r="H9" s="30"/>
      <c r="I9" s="78"/>
      <c r="J9" s="64"/>
      <c r="K9" s="50" t="s">
        <v>409</v>
      </c>
      <c r="L9" s="39"/>
      <c r="M9" s="49" t="s">
        <v>410</v>
      </c>
      <c r="N9" s="49" t="s">
        <v>406</v>
      </c>
      <c r="O9" s="61"/>
    </row>
    <row r="10" spans="1:15" x14ac:dyDescent="0.25">
      <c r="A10" s="30"/>
      <c r="B10" s="36" t="s">
        <v>11</v>
      </c>
      <c r="C10" s="45" t="s">
        <v>401</v>
      </c>
      <c r="D10" s="51" t="s">
        <v>411</v>
      </c>
      <c r="E10" s="39"/>
      <c r="F10" s="30"/>
      <c r="G10" s="30"/>
      <c r="H10" s="30"/>
      <c r="I10" s="78"/>
      <c r="J10" s="64"/>
      <c r="K10" s="50" t="s">
        <v>412</v>
      </c>
      <c r="L10" s="39"/>
      <c r="M10" s="49" t="s">
        <v>410</v>
      </c>
      <c r="N10" s="49" t="s">
        <v>406</v>
      </c>
      <c r="O10" s="62"/>
    </row>
    <row r="11" spans="1:15" x14ac:dyDescent="0.25">
      <c r="A11" s="30"/>
      <c r="B11" s="36" t="s">
        <v>12</v>
      </c>
      <c r="C11" s="45" t="s">
        <v>401</v>
      </c>
      <c r="D11" s="51" t="s">
        <v>411</v>
      </c>
      <c r="E11" s="39"/>
      <c r="F11" s="30"/>
      <c r="G11" s="30"/>
      <c r="H11" s="30"/>
      <c r="I11" s="78"/>
      <c r="J11" s="64"/>
      <c r="K11" s="50" t="s">
        <v>413</v>
      </c>
      <c r="L11" s="39"/>
      <c r="M11" s="49" t="s">
        <v>410</v>
      </c>
      <c r="N11" s="49" t="s">
        <v>406</v>
      </c>
      <c r="O11" s="62"/>
    </row>
    <row r="12" spans="1:15" x14ac:dyDescent="0.25">
      <c r="A12" s="30"/>
      <c r="B12" s="36" t="s">
        <v>13</v>
      </c>
      <c r="C12" s="45" t="s">
        <v>401</v>
      </c>
      <c r="D12" s="51" t="s">
        <v>411</v>
      </c>
      <c r="E12" s="39"/>
      <c r="F12" s="30"/>
      <c r="G12" s="30"/>
      <c r="H12" s="30"/>
      <c r="I12" s="78"/>
      <c r="J12" s="65"/>
      <c r="K12" s="50" t="s">
        <v>414</v>
      </c>
      <c r="L12" s="39"/>
      <c r="M12" s="49" t="s">
        <v>410</v>
      </c>
      <c r="N12" s="49" t="s">
        <v>406</v>
      </c>
      <c r="O12" s="66"/>
    </row>
    <row r="13" spans="1:15" x14ac:dyDescent="0.25">
      <c r="A13" s="30"/>
      <c r="B13" s="36" t="s">
        <v>14</v>
      </c>
      <c r="C13" s="45" t="s">
        <v>401</v>
      </c>
      <c r="D13" s="51" t="s">
        <v>411</v>
      </c>
      <c r="E13" s="39"/>
      <c r="F13" s="30"/>
      <c r="G13" s="30"/>
      <c r="H13" s="30"/>
      <c r="I13" s="78"/>
      <c r="J13" s="63" t="s">
        <v>415</v>
      </c>
      <c r="K13" s="50" t="s">
        <v>409</v>
      </c>
      <c r="L13" s="39"/>
      <c r="M13" s="49" t="s">
        <v>410</v>
      </c>
      <c r="N13" s="47" t="s">
        <v>403</v>
      </c>
      <c r="O13" s="61"/>
    </row>
    <row r="14" spans="1:15" x14ac:dyDescent="0.25">
      <c r="A14" s="30"/>
      <c r="B14" s="36" t="s">
        <v>15</v>
      </c>
      <c r="C14" s="45" t="s">
        <v>401</v>
      </c>
      <c r="D14" s="53" t="s">
        <v>416</v>
      </c>
      <c r="E14" s="39"/>
      <c r="F14" s="30"/>
      <c r="G14" s="30"/>
      <c r="H14" s="30"/>
      <c r="I14" s="78"/>
      <c r="J14" s="64"/>
      <c r="K14" s="50" t="s">
        <v>417</v>
      </c>
      <c r="L14" s="39"/>
      <c r="M14" s="49" t="s">
        <v>410</v>
      </c>
      <c r="N14" s="47" t="s">
        <v>403</v>
      </c>
      <c r="O14" s="62"/>
    </row>
    <row r="15" spans="1:15" x14ac:dyDescent="0.25">
      <c r="A15" s="30"/>
      <c r="B15" s="36" t="s">
        <v>16</v>
      </c>
      <c r="C15" s="45" t="s">
        <v>401</v>
      </c>
      <c r="D15" s="53" t="s">
        <v>416</v>
      </c>
      <c r="E15" s="39"/>
      <c r="F15" s="30"/>
      <c r="G15" s="30"/>
      <c r="H15" s="30"/>
      <c r="I15" s="78"/>
      <c r="J15" s="64"/>
      <c r="K15" s="50" t="s">
        <v>414</v>
      </c>
      <c r="L15" s="39"/>
      <c r="M15" s="49" t="s">
        <v>410</v>
      </c>
      <c r="N15" s="47" t="s">
        <v>403</v>
      </c>
      <c r="O15" s="66"/>
    </row>
    <row r="16" spans="1:15" x14ac:dyDescent="0.25">
      <c r="A16" s="30"/>
      <c r="B16" s="36" t="s">
        <v>17</v>
      </c>
      <c r="C16" s="45" t="s">
        <v>401</v>
      </c>
      <c r="D16" s="53" t="s">
        <v>416</v>
      </c>
      <c r="E16" s="39"/>
      <c r="F16" s="30"/>
      <c r="G16" s="30"/>
      <c r="H16" s="30"/>
      <c r="I16" s="78"/>
      <c r="J16" s="64"/>
      <c r="K16" s="50" t="s">
        <v>409</v>
      </c>
      <c r="L16" s="39"/>
      <c r="M16" s="49" t="s">
        <v>410</v>
      </c>
      <c r="N16" s="44" t="s">
        <v>400</v>
      </c>
      <c r="O16" s="61"/>
    </row>
    <row r="17" spans="1:15" x14ac:dyDescent="0.25">
      <c r="A17" s="30"/>
      <c r="B17" s="36" t="s">
        <v>18</v>
      </c>
      <c r="C17" s="45" t="s">
        <v>401</v>
      </c>
      <c r="D17" s="53" t="s">
        <v>416</v>
      </c>
      <c r="E17" s="39"/>
      <c r="F17" s="30"/>
      <c r="G17" s="30"/>
      <c r="H17" s="30"/>
      <c r="I17" s="78"/>
      <c r="J17" s="64"/>
      <c r="K17" s="50" t="s">
        <v>417</v>
      </c>
      <c r="L17" s="39"/>
      <c r="M17" s="49" t="s">
        <v>410</v>
      </c>
      <c r="N17" s="44" t="s">
        <v>400</v>
      </c>
      <c r="O17" s="62"/>
    </row>
    <row r="18" spans="1:15" x14ac:dyDescent="0.25">
      <c r="A18" s="30"/>
      <c r="B18" s="36" t="s">
        <v>19</v>
      </c>
      <c r="C18" s="45" t="s">
        <v>401</v>
      </c>
      <c r="D18" s="53" t="s">
        <v>416</v>
      </c>
      <c r="E18" s="39"/>
      <c r="F18" s="30"/>
      <c r="G18" s="30"/>
      <c r="H18" s="30"/>
      <c r="I18" s="78"/>
      <c r="J18" s="64"/>
      <c r="K18" s="50" t="s">
        <v>414</v>
      </c>
      <c r="L18" s="39"/>
      <c r="M18" s="49" t="s">
        <v>410</v>
      </c>
      <c r="N18" s="44" t="s">
        <v>400</v>
      </c>
      <c r="O18" s="66"/>
    </row>
    <row r="19" spans="1:15" x14ac:dyDescent="0.25">
      <c r="A19" s="30"/>
      <c r="B19" s="36" t="s">
        <v>20</v>
      </c>
      <c r="C19" s="45" t="s">
        <v>401</v>
      </c>
      <c r="D19" s="53" t="s">
        <v>416</v>
      </c>
      <c r="E19" s="39"/>
      <c r="F19" s="30"/>
      <c r="G19" s="30"/>
      <c r="H19" s="30"/>
      <c r="I19" s="78"/>
      <c r="J19" s="64"/>
      <c r="K19" s="50" t="s">
        <v>409</v>
      </c>
      <c r="L19" s="39"/>
      <c r="M19" s="49" t="s">
        <v>410</v>
      </c>
      <c r="N19" s="49" t="s">
        <v>406</v>
      </c>
      <c r="O19" s="61"/>
    </row>
    <row r="20" spans="1:15" x14ac:dyDescent="0.25">
      <c r="A20" s="30"/>
      <c r="B20" s="36" t="s">
        <v>21</v>
      </c>
      <c r="C20" s="45" t="s">
        <v>401</v>
      </c>
      <c r="D20" s="53" t="s">
        <v>416</v>
      </c>
      <c r="E20" s="39"/>
      <c r="F20" s="30"/>
      <c r="G20" s="30"/>
      <c r="H20" s="30"/>
      <c r="I20" s="78"/>
      <c r="J20" s="64"/>
      <c r="K20" s="50" t="s">
        <v>417</v>
      </c>
      <c r="L20" s="39"/>
      <c r="M20" s="49" t="s">
        <v>410</v>
      </c>
      <c r="N20" s="49" t="s">
        <v>406</v>
      </c>
      <c r="O20" s="62"/>
    </row>
    <row r="21" spans="1:15" x14ac:dyDescent="0.25">
      <c r="A21" s="30"/>
      <c r="B21" s="36" t="s">
        <v>418</v>
      </c>
      <c r="C21" s="45" t="s">
        <v>401</v>
      </c>
      <c r="D21" s="53" t="s">
        <v>416</v>
      </c>
      <c r="E21" s="39"/>
      <c r="F21" s="30"/>
      <c r="G21" s="30"/>
      <c r="H21" s="30"/>
      <c r="I21" s="78"/>
      <c r="J21" s="65"/>
      <c r="K21" s="50" t="s">
        <v>414</v>
      </c>
      <c r="L21" s="39"/>
      <c r="M21" s="49" t="s">
        <v>410</v>
      </c>
      <c r="N21" s="49" t="s">
        <v>406</v>
      </c>
      <c r="O21" s="66"/>
    </row>
    <row r="22" spans="1:15" x14ac:dyDescent="0.25">
      <c r="A22" s="30"/>
      <c r="B22" s="36" t="s">
        <v>22</v>
      </c>
      <c r="C22" s="45" t="s">
        <v>401</v>
      </c>
      <c r="D22" s="54" t="s">
        <v>419</v>
      </c>
      <c r="E22" s="39"/>
      <c r="F22" s="30"/>
      <c r="G22" s="30"/>
      <c r="H22" s="30"/>
      <c r="I22" s="78"/>
      <c r="J22" s="63" t="s">
        <v>420</v>
      </c>
      <c r="K22" s="50" t="s">
        <v>409</v>
      </c>
      <c r="L22" s="39"/>
      <c r="M22" s="49" t="s">
        <v>410</v>
      </c>
      <c r="N22" s="44" t="s">
        <v>400</v>
      </c>
      <c r="O22" s="61"/>
    </row>
    <row r="23" spans="1:15" x14ac:dyDescent="0.25">
      <c r="A23" s="30"/>
      <c r="B23" s="36" t="s">
        <v>23</v>
      </c>
      <c r="C23" s="45" t="s">
        <v>401</v>
      </c>
      <c r="D23" s="55" t="s">
        <v>421</v>
      </c>
      <c r="E23" s="39"/>
      <c r="F23" s="30"/>
      <c r="G23" s="30"/>
      <c r="H23" s="30"/>
      <c r="I23" s="78"/>
      <c r="J23" s="65"/>
      <c r="K23" s="50" t="s">
        <v>414</v>
      </c>
      <c r="L23" s="39"/>
      <c r="M23" s="49" t="s">
        <v>410</v>
      </c>
      <c r="N23" s="44" t="s">
        <v>400</v>
      </c>
      <c r="O23" s="66"/>
    </row>
    <row r="24" spans="1:15" ht="16.5" thickBot="1" x14ac:dyDescent="0.3">
      <c r="A24" s="30"/>
      <c r="B24" s="36" t="s">
        <v>422</v>
      </c>
      <c r="C24" s="45" t="s">
        <v>401</v>
      </c>
      <c r="D24" s="56" t="s">
        <v>423</v>
      </c>
      <c r="E24" s="39"/>
      <c r="F24" s="30"/>
      <c r="G24" s="30"/>
      <c r="H24" s="30"/>
      <c r="I24" s="79"/>
      <c r="J24" s="17" t="s">
        <v>424</v>
      </c>
      <c r="K24" s="57" t="s">
        <v>409</v>
      </c>
      <c r="L24" s="40"/>
      <c r="M24" s="58" t="s">
        <v>410</v>
      </c>
      <c r="N24" s="59" t="s">
        <v>400</v>
      </c>
      <c r="O24" s="40"/>
    </row>
    <row r="25" spans="1:15" x14ac:dyDescent="0.25">
      <c r="A25" s="30"/>
      <c r="B25" s="36" t="s">
        <v>24</v>
      </c>
      <c r="C25" s="45" t="s">
        <v>401</v>
      </c>
      <c r="D25" s="56" t="s">
        <v>423</v>
      </c>
      <c r="E25" s="39"/>
      <c r="F25" s="30"/>
      <c r="G25" s="30"/>
      <c r="H25" s="30"/>
      <c r="I25" s="30"/>
      <c r="J25" s="30"/>
      <c r="K25" s="30"/>
      <c r="L25" s="30"/>
      <c r="M25" s="67" t="s">
        <v>425</v>
      </c>
      <c r="N25" s="75"/>
      <c r="O25" s="60">
        <v>0</v>
      </c>
    </row>
    <row r="26" spans="1:15" ht="16.5" thickBot="1" x14ac:dyDescent="0.3">
      <c r="A26" s="30"/>
      <c r="B26" s="36" t="s">
        <v>25</v>
      </c>
      <c r="C26" s="45" t="s">
        <v>401</v>
      </c>
      <c r="D26" s="56" t="s">
        <v>423</v>
      </c>
      <c r="E26" s="39"/>
      <c r="F26" s="30"/>
      <c r="G26" s="30"/>
      <c r="H26" s="30"/>
      <c r="I26" s="30"/>
      <c r="J26" s="30"/>
      <c r="K26" s="30"/>
      <c r="L26" s="30"/>
      <c r="M26" s="68" t="s">
        <v>426</v>
      </c>
      <c r="N26" s="69"/>
      <c r="O26" s="40">
        <v>0</v>
      </c>
    </row>
    <row r="27" spans="1:15" x14ac:dyDescent="0.25">
      <c r="A27" s="30"/>
      <c r="B27" s="36" t="s">
        <v>26</v>
      </c>
      <c r="C27" s="45" t="s">
        <v>401</v>
      </c>
      <c r="D27" s="56" t="s">
        <v>423</v>
      </c>
      <c r="E27" s="39"/>
      <c r="F27" s="30"/>
      <c r="G27" s="30"/>
      <c r="H27" s="30"/>
      <c r="I27" s="30"/>
      <c r="J27" s="30"/>
      <c r="K27" s="30"/>
      <c r="L27" s="30"/>
      <c r="M27" s="30"/>
      <c r="N27" s="41"/>
      <c r="O27" s="30"/>
    </row>
    <row r="28" spans="1:15" x14ac:dyDescent="0.25">
      <c r="A28" s="30"/>
      <c r="B28" s="36" t="s">
        <v>27</v>
      </c>
      <c r="C28" s="45" t="s">
        <v>401</v>
      </c>
      <c r="D28" s="56" t="s">
        <v>423</v>
      </c>
      <c r="E28" s="39"/>
      <c r="F28" s="30"/>
      <c r="G28" s="30"/>
      <c r="H28" s="30"/>
      <c r="I28" s="30"/>
      <c r="J28" s="30"/>
      <c r="K28" s="30"/>
      <c r="L28" s="30"/>
      <c r="M28" s="30"/>
      <c r="N28" s="41"/>
      <c r="O28" s="30"/>
    </row>
    <row r="29" spans="1:15" x14ac:dyDescent="0.25">
      <c r="A29" s="30"/>
      <c r="B29" s="70" t="s">
        <v>425</v>
      </c>
      <c r="C29" s="71"/>
      <c r="D29" s="72"/>
      <c r="E29" s="39">
        <v>0</v>
      </c>
      <c r="F29" s="30"/>
      <c r="G29" s="30"/>
      <c r="H29" s="30"/>
      <c r="I29" s="30"/>
      <c r="J29" s="30"/>
      <c r="K29" s="30"/>
      <c r="L29" s="30"/>
      <c r="M29" s="30"/>
      <c r="N29" s="41"/>
      <c r="O29" s="30"/>
    </row>
    <row r="30" spans="1:15" ht="16.5" thickBot="1" x14ac:dyDescent="0.3">
      <c r="A30" s="30"/>
      <c r="B30" s="73" t="s">
        <v>427</v>
      </c>
      <c r="C30" s="74"/>
      <c r="D30" s="69"/>
      <c r="E30" s="40">
        <v>0</v>
      </c>
      <c r="F30" s="30"/>
      <c r="G30" s="30"/>
      <c r="H30" s="30"/>
      <c r="I30" s="30"/>
      <c r="J30" s="30"/>
      <c r="K30" s="30"/>
      <c r="L30" s="30"/>
      <c r="M30" s="30"/>
      <c r="N30" s="41"/>
      <c r="O30" s="30"/>
    </row>
  </sheetData>
  <protectedRanges>
    <protectedRange sqref="H2:H24" name="区域1"/>
  </protectedRanges>
  <sortState xmlns:xlrd2="http://schemas.microsoft.com/office/spreadsheetml/2017/richdata2" ref="B2:D26">
    <sortCondition descending="1" ref="C2:C26"/>
    <sortCondition ref="D2:D26"/>
  </sortState>
  <mergeCells count="16">
    <mergeCell ref="M25:N25"/>
    <mergeCell ref="M26:N26"/>
    <mergeCell ref="B29:D29"/>
    <mergeCell ref="B30:D30"/>
    <mergeCell ref="J13:J21"/>
    <mergeCell ref="O13:O15"/>
    <mergeCell ref="O16:O18"/>
    <mergeCell ref="O19:O21"/>
    <mergeCell ref="J22:J23"/>
    <mergeCell ref="O22:O23"/>
    <mergeCell ref="J2:J4"/>
    <mergeCell ref="O2:O4"/>
    <mergeCell ref="J5:J12"/>
    <mergeCell ref="O5:O8"/>
    <mergeCell ref="O9:O12"/>
    <mergeCell ref="I2:I24"/>
  </mergeCells>
  <phoneticPr fontId="2" type="noConversion"/>
  <dataValidations count="1">
    <dataValidation showInputMessage="1" showErrorMessage="1" sqref="B32:D32 B34:D34 D33 B37:B1048576 B35 D35:D1048576 C31:C1048576" xr:uid="{D973347F-0B2B-48CF-8313-E47E24CEC7EA}"/>
  </dataValidations>
  <hyperlinks>
    <hyperlink ref="B2" location="Bert!A1" display="Bert!A1" xr:uid="{8DE04038-48FA-4090-809E-B5B316D2B34E}"/>
    <hyperlink ref="J2" location="'Stable-Diffusion'!A1" display="'Stable-Diffusion'!A1" xr:uid="{2B6F338F-CB1C-4CD1-8476-3A2F17D1D2A4}"/>
    <hyperlink ref="B3" location="HRNet!A1" display="HRNet!A1" xr:uid="{D878445E-EE88-453B-A54B-BAA009CD8B12}"/>
    <hyperlink ref="B4" location="PointPillar!A1" display="PointPillar!A1" xr:uid="{BA090F0A-4526-45D9-9607-133E2E6E9075}"/>
    <hyperlink ref="B5" location="TSN!A1" display="TSN!A1" xr:uid="{0A5466EC-E033-4AD8-B58B-6E730C4916F7}"/>
    <hyperlink ref="J5" location="'LLaMa-微调'!A1" display="'LLaMa-微调'!A1" xr:uid="{A1CAB267-5E38-4AAA-80F1-49D33372A379}"/>
    <hyperlink ref="B6" location="DETR!A1" display="DETR!A1" xr:uid="{C7FF70F2-7102-4365-BEF6-8F529EB503EF}"/>
    <hyperlink ref="B7" location="Dyhead!A1" display="Dyhead!A1" xr:uid="{163D2C15-FBEB-4083-A12E-9C6330F6B838}"/>
    <hyperlink ref="B9" location="FCOS!A1" display="FCOS!A1" xr:uid="{76679DB6-A6B4-4C68-BE87-A0AFED35BF8A}"/>
    <hyperlink ref="B10" location="FasterRCNN!A1" display="FasterRCNN!A1" xr:uid="{4609B6C8-F3E4-4199-94F0-D0A9049687E9}"/>
    <hyperlink ref="B11" location="RetinaNet!A1" display="RetinaNet!A1" xr:uid="{2201A011-1BFE-4EE3-B528-48915A6A37E7}"/>
    <hyperlink ref="B12" location="SSD!A1" display="SSD!A1" xr:uid="{384CA243-BE0E-442F-BF01-BCEBB412E224}"/>
    <hyperlink ref="B13" location="YOLOv3!A1" display="YOLOv3!A1" xr:uid="{435165E1-1B1C-4CE5-8C21-510267F68215}"/>
    <hyperlink ref="J13" location="'InternLM-训练'!A1" display="'InternLM-训练'!A1" xr:uid="{8D934983-54E9-41C8-AD1D-168A72FC9F9C}"/>
    <hyperlink ref="B14" location="ConvNeXt!A1" display="ConvNeXt!A1" xr:uid="{D887EA9D-8CDC-43BE-B983-0FCAA3B78B16}"/>
    <hyperlink ref="B15" location="SwinTransformer!A1" display="SwinTransformer!A1" xr:uid="{0539966F-5AC2-4BB9-87EC-DF558C3A3C33}"/>
    <hyperlink ref="B16" location="VIT!A1" display="VIT!A1" xr:uid="{E0C4D893-FF95-47ED-B053-3C3A385F78CD}"/>
    <hyperlink ref="B17" location="EffcientNet!A1" display="EffcientNet!A1" xr:uid="{9E9C4CFA-EBB5-46F0-A4DE-682F4218E8F6}"/>
    <hyperlink ref="B18" location="MobileNetV3!A1" display="MobileNetV3!A1" xr:uid="{57ECC514-EEF7-46D2-BA7F-9DCEF7C6F25A}"/>
    <hyperlink ref="B19" location="'shufflenet-v2-1x'!A1" display="'shufflenet-v2-1x'!A1" xr:uid="{12325307-D770-47C0-B252-6D2389972FCD}"/>
    <hyperlink ref="B20" location="MobileNetV2!A1" display="MobileNetV2!A1" xr:uid="{715397A4-0828-4F1C-BEA1-E89F81FC0333}"/>
    <hyperlink ref="B21" location="'ResNet-50'!A1" display="'ResNet-50'!A1" xr:uid="{FDE9E4AE-1D83-4EA3-A750-7B08DF6E60C0}"/>
    <hyperlink ref="B22" location="DBNet!A1" display="DBNet!A1" xr:uid="{A301F455-902A-4813-A8DB-460145537CA0}"/>
    <hyperlink ref="J22" location="'LightLM+LLaMa'!A1" display="'LightLM+LLaMa'!A1" xr:uid="{0A6D290F-BAC0-442A-985D-5CC8DDF71919}"/>
    <hyperlink ref="B23" location="CRNN!A1" display="CRNN!A1" xr:uid="{53141A98-AD27-4947-B515-1F0D44CD3DD8}"/>
    <hyperlink ref="B24" location="DeeplabV3Plus!A1" display="DeeplabV3Plus!A1" xr:uid="{47DAF57B-791B-4256-B394-E26950C1750D}"/>
    <hyperlink ref="J24" location="LMDeploy!A1" display="LMDeploy!A1" xr:uid="{0231C15D-4BFC-4814-A5B1-AE5A9F6CB0C2}"/>
    <hyperlink ref="B25" location="'Mask-R-CNN'!A1" display="'Mask-R-CNN'!A1" xr:uid="{910D3BAE-B511-4C5C-92DE-93BD0407EAFA}"/>
    <hyperlink ref="B26" location="PSPNet!A1" display="PSPNet!A1" xr:uid="{E07C047C-716B-43A0-8717-D29EF82563AC}"/>
    <hyperlink ref="B27" location="DeepLabv3!A1" display="DeepLabv3!A1" xr:uid="{620D144D-C859-4860-A2B7-C907B36B691F}"/>
    <hyperlink ref="B28" location="UNet!A1" display="UNet!A1" xr:uid="{9AF70D54-F522-4D38-91DF-23261C49B15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DF91-DAD7-4EB2-B971-7F0D48A5FCC8}">
  <dimension ref="A1:F36"/>
  <sheetViews>
    <sheetView workbookViewId="0">
      <selection activeCell="A36" sqref="A36:B36"/>
    </sheetView>
  </sheetViews>
  <sheetFormatPr defaultColWidth="8.875" defaultRowHeight="15.75" x14ac:dyDescent="0.25"/>
  <cols>
    <col min="1" max="1" width="33" bestFit="1" customWidth="1"/>
    <col min="2" max="2" width="34.375" bestFit="1" customWidth="1"/>
    <col min="3" max="3" width="9.62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216</v>
      </c>
      <c r="B2" s="6" t="s">
        <v>217</v>
      </c>
      <c r="C2" s="4"/>
    </row>
    <row r="3" spans="1:6" x14ac:dyDescent="0.25">
      <c r="A3" s="19" t="s">
        <v>218</v>
      </c>
      <c r="B3" s="6" t="s">
        <v>219</v>
      </c>
      <c r="C3" s="4"/>
    </row>
    <row r="4" spans="1:6" x14ac:dyDescent="0.25">
      <c r="A4" s="19" t="s">
        <v>42</v>
      </c>
      <c r="B4" s="6" t="s">
        <v>43</v>
      </c>
      <c r="C4" s="4"/>
    </row>
    <row r="5" spans="1:6" x14ac:dyDescent="0.25">
      <c r="A5" s="19" t="s">
        <v>44</v>
      </c>
      <c r="B5" s="6" t="s">
        <v>45</v>
      </c>
      <c r="C5" s="4"/>
    </row>
    <row r="6" spans="1:6" x14ac:dyDescent="0.25">
      <c r="A6" s="19" t="s">
        <v>46</v>
      </c>
      <c r="B6" s="6" t="s">
        <v>47</v>
      </c>
      <c r="C6" s="4"/>
    </row>
    <row r="7" spans="1:6" x14ac:dyDescent="0.25">
      <c r="A7" s="19" t="s">
        <v>31</v>
      </c>
      <c r="B7" s="6" t="s">
        <v>48</v>
      </c>
      <c r="C7" s="4"/>
    </row>
    <row r="8" spans="1:6" x14ac:dyDescent="0.25">
      <c r="A8" s="19" t="s">
        <v>49</v>
      </c>
      <c r="B8" s="6" t="s">
        <v>50</v>
      </c>
      <c r="C8" s="4"/>
    </row>
    <row r="9" spans="1:6" x14ac:dyDescent="0.25">
      <c r="A9" s="19" t="s">
        <v>51</v>
      </c>
      <c r="B9" s="6" t="s">
        <v>52</v>
      </c>
      <c r="C9" s="4"/>
    </row>
    <row r="10" spans="1:6" x14ac:dyDescent="0.25">
      <c r="A10" s="19" t="s">
        <v>33</v>
      </c>
      <c r="B10" s="6" t="s">
        <v>53</v>
      </c>
      <c r="C10" s="4"/>
    </row>
    <row r="11" spans="1:6" x14ac:dyDescent="0.25">
      <c r="A11" s="19" t="s">
        <v>56</v>
      </c>
      <c r="B11" s="6" t="s">
        <v>57</v>
      </c>
      <c r="C11" s="4"/>
    </row>
    <row r="12" spans="1:6" x14ac:dyDescent="0.25">
      <c r="A12" s="19" t="s">
        <v>58</v>
      </c>
      <c r="B12" s="6" t="s">
        <v>59</v>
      </c>
      <c r="C12" s="4"/>
    </row>
    <row r="13" spans="1:6" x14ac:dyDescent="0.25">
      <c r="A13" s="19" t="s">
        <v>62</v>
      </c>
      <c r="B13" s="6" t="s">
        <v>63</v>
      </c>
      <c r="C13" s="4"/>
    </row>
    <row r="14" spans="1:6" x14ac:dyDescent="0.25">
      <c r="A14" s="19" t="s">
        <v>64</v>
      </c>
      <c r="B14" s="6" t="s">
        <v>65</v>
      </c>
      <c r="C14" s="4"/>
    </row>
    <row r="15" spans="1:6" x14ac:dyDescent="0.25">
      <c r="A15" s="21" t="s">
        <v>66</v>
      </c>
      <c r="B15" s="6" t="s">
        <v>68</v>
      </c>
      <c r="C15" s="4"/>
    </row>
    <row r="16" spans="1:6" x14ac:dyDescent="0.25">
      <c r="A16" s="21"/>
      <c r="B16" s="6" t="s">
        <v>67</v>
      </c>
      <c r="C16" s="4"/>
    </row>
    <row r="17" spans="1:3" x14ac:dyDescent="0.25">
      <c r="A17" s="19" t="s">
        <v>69</v>
      </c>
      <c r="B17" s="6" t="s">
        <v>70</v>
      </c>
      <c r="C17" s="4"/>
    </row>
    <row r="18" spans="1:3" x14ac:dyDescent="0.25">
      <c r="A18" s="19" t="s">
        <v>75</v>
      </c>
      <c r="B18" s="6" t="s">
        <v>76</v>
      </c>
      <c r="C18" s="4"/>
    </row>
    <row r="19" spans="1:3" x14ac:dyDescent="0.25">
      <c r="A19" s="19" t="s">
        <v>77</v>
      </c>
      <c r="B19" s="6" t="s">
        <v>78</v>
      </c>
      <c r="C19" s="4"/>
    </row>
    <row r="20" spans="1:3" x14ac:dyDescent="0.25">
      <c r="A20" s="19" t="s">
        <v>89</v>
      </c>
      <c r="B20" s="6" t="s">
        <v>90</v>
      </c>
      <c r="C20" s="4"/>
    </row>
    <row r="21" spans="1:3" x14ac:dyDescent="0.25">
      <c r="A21" s="19" t="s">
        <v>91</v>
      </c>
      <c r="B21" s="6" t="s">
        <v>92</v>
      </c>
      <c r="C21" s="4"/>
    </row>
    <row r="22" spans="1:3" x14ac:dyDescent="0.25">
      <c r="A22" s="19" t="s">
        <v>95</v>
      </c>
      <c r="B22" s="6" t="s">
        <v>96</v>
      </c>
      <c r="C22" s="4"/>
    </row>
    <row r="23" spans="1:3" x14ac:dyDescent="0.25">
      <c r="A23" s="19" t="s">
        <v>99</v>
      </c>
      <c r="B23" s="6" t="s">
        <v>100</v>
      </c>
      <c r="C23" s="4"/>
    </row>
    <row r="24" spans="1:3" x14ac:dyDescent="0.25">
      <c r="A24" s="19" t="s">
        <v>101</v>
      </c>
      <c r="B24" s="6" t="s">
        <v>102</v>
      </c>
      <c r="C24" s="4"/>
    </row>
    <row r="25" spans="1:3" x14ac:dyDescent="0.25">
      <c r="A25" s="19" t="s">
        <v>103</v>
      </c>
      <c r="B25" s="6" t="s">
        <v>104</v>
      </c>
      <c r="C25" s="4"/>
    </row>
    <row r="26" spans="1:3" x14ac:dyDescent="0.25">
      <c r="A26" s="19" t="s">
        <v>106</v>
      </c>
      <c r="B26" s="6" t="s">
        <v>107</v>
      </c>
      <c r="C26" s="4"/>
    </row>
    <row r="27" spans="1:3" x14ac:dyDescent="0.25">
      <c r="A27" s="19" t="s">
        <v>176</v>
      </c>
      <c r="B27" s="6" t="s">
        <v>177</v>
      </c>
      <c r="C27" s="4"/>
    </row>
    <row r="28" spans="1:3" x14ac:dyDescent="0.25">
      <c r="A28" s="19" t="s">
        <v>178</v>
      </c>
      <c r="B28" s="6" t="s">
        <v>179</v>
      </c>
      <c r="C28" s="4"/>
    </row>
    <row r="29" spans="1:3" x14ac:dyDescent="0.25">
      <c r="A29" s="19" t="s">
        <v>182</v>
      </c>
      <c r="B29" s="6" t="s">
        <v>183</v>
      </c>
      <c r="C29" s="4"/>
    </row>
    <row r="30" spans="1:3" x14ac:dyDescent="0.25">
      <c r="A30" s="19" t="s">
        <v>184</v>
      </c>
      <c r="B30" s="6" t="s">
        <v>185</v>
      </c>
      <c r="C30" s="4"/>
    </row>
    <row r="31" spans="1:3" x14ac:dyDescent="0.25">
      <c r="A31" s="19" t="s">
        <v>227</v>
      </c>
      <c r="B31" s="6" t="s">
        <v>228</v>
      </c>
      <c r="C31" s="4"/>
    </row>
    <row r="32" spans="1:3" x14ac:dyDescent="0.25">
      <c r="A32" s="19" t="s">
        <v>202</v>
      </c>
      <c r="B32" s="6" t="s">
        <v>203</v>
      </c>
      <c r="C32" s="4"/>
    </row>
    <row r="33" spans="1:3" x14ac:dyDescent="0.25">
      <c r="A33" s="19" t="s">
        <v>204</v>
      </c>
      <c r="B33" s="6" t="s">
        <v>205</v>
      </c>
      <c r="C33" s="4"/>
    </row>
    <row r="34" spans="1:3" x14ac:dyDescent="0.25">
      <c r="A34" s="19" t="s">
        <v>118</v>
      </c>
      <c r="B34" s="6" t="s">
        <v>119</v>
      </c>
      <c r="C34" s="4"/>
    </row>
    <row r="35" spans="1:3" ht="16.5" thickBot="1" x14ac:dyDescent="0.3">
      <c r="A35" s="7" t="s">
        <v>120</v>
      </c>
      <c r="B35" s="8" t="s">
        <v>121</v>
      </c>
      <c r="C35" s="5"/>
    </row>
    <row r="36" spans="1:3" x14ac:dyDescent="0.25">
      <c r="A36" s="22" t="s">
        <v>124</v>
      </c>
      <c r="B36" s="23"/>
      <c r="C36">
        <f>COUNTIF(C2:C35,"支持")/34</f>
        <v>0</v>
      </c>
    </row>
  </sheetData>
  <mergeCells count="2">
    <mergeCell ref="A15:A16"/>
    <mergeCell ref="A36:B36"/>
  </mergeCells>
  <phoneticPr fontId="2" type="noConversion"/>
  <dataValidations count="1">
    <dataValidation type="list" allowBlank="1" showInputMessage="1" showErrorMessage="1" sqref="C2:C35" xr:uid="{F15C9C06-46C4-4F52-87E8-FD8B5DDB6469}">
      <formula1>"支持,不支持"</formula1>
    </dataValidation>
  </dataValidations>
  <hyperlinks>
    <hyperlink ref="F1" location="模型领域!A1" display="回到总表" xr:uid="{B47CA46C-79B2-4A91-85F5-42575CEBFC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9FCC-650F-4085-B175-8ED887102CF4}">
  <dimension ref="A1:F82"/>
  <sheetViews>
    <sheetView topLeftCell="A49" workbookViewId="0">
      <selection activeCell="A82" sqref="A82:B82"/>
    </sheetView>
  </sheetViews>
  <sheetFormatPr defaultColWidth="8.875" defaultRowHeight="15.75" x14ac:dyDescent="0.25"/>
  <cols>
    <col min="1" max="1" width="31.375" bestFit="1" customWidth="1"/>
    <col min="2" max="2" width="45.5" bestFit="1" customWidth="1"/>
    <col min="3" max="3" width="9.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21" t="s">
        <v>49</v>
      </c>
      <c r="B2" s="6" t="s">
        <v>220</v>
      </c>
      <c r="C2" s="4"/>
    </row>
    <row r="3" spans="1:6" x14ac:dyDescent="0.25">
      <c r="A3" s="21"/>
      <c r="B3" s="6" t="s">
        <v>50</v>
      </c>
      <c r="C3" s="4"/>
    </row>
    <row r="4" spans="1:6" x14ac:dyDescent="0.25">
      <c r="A4" s="21" t="s">
        <v>33</v>
      </c>
      <c r="B4" s="6" t="s">
        <v>34</v>
      </c>
      <c r="C4" s="4"/>
    </row>
    <row r="5" spans="1:6" x14ac:dyDescent="0.25">
      <c r="A5" s="21"/>
      <c r="B5" s="6" t="s">
        <v>53</v>
      </c>
      <c r="C5" s="4"/>
    </row>
    <row r="6" spans="1:6" x14ac:dyDescent="0.25">
      <c r="A6" s="21" t="s">
        <v>103</v>
      </c>
      <c r="B6" s="6" t="s">
        <v>105</v>
      </c>
      <c r="C6" s="4"/>
    </row>
    <row r="7" spans="1:6" x14ac:dyDescent="0.25">
      <c r="A7" s="21"/>
      <c r="B7" s="6" t="s">
        <v>104</v>
      </c>
      <c r="C7" s="4"/>
    </row>
    <row r="8" spans="1:6" x14ac:dyDescent="0.25">
      <c r="A8" s="19" t="s">
        <v>128</v>
      </c>
      <c r="B8" s="6" t="s">
        <v>129</v>
      </c>
      <c r="C8" s="4"/>
    </row>
    <row r="9" spans="1:6" x14ac:dyDescent="0.25">
      <c r="A9" s="19" t="s">
        <v>42</v>
      </c>
      <c r="B9" s="6" t="s">
        <v>43</v>
      </c>
      <c r="C9" s="4"/>
    </row>
    <row r="10" spans="1:6" x14ac:dyDescent="0.25">
      <c r="A10" s="19" t="s">
        <v>44</v>
      </c>
      <c r="B10" s="6" t="s">
        <v>45</v>
      </c>
      <c r="C10" s="4"/>
    </row>
    <row r="11" spans="1:6" x14ac:dyDescent="0.25">
      <c r="A11" s="19" t="s">
        <v>132</v>
      </c>
      <c r="B11" s="6" t="s">
        <v>133</v>
      </c>
      <c r="C11" s="4"/>
    </row>
    <row r="12" spans="1:6" x14ac:dyDescent="0.25">
      <c r="A12" s="19" t="s">
        <v>134</v>
      </c>
      <c r="B12" s="6" t="s">
        <v>135</v>
      </c>
      <c r="C12" s="4"/>
    </row>
    <row r="13" spans="1:6" x14ac:dyDescent="0.25">
      <c r="A13" s="19" t="s">
        <v>31</v>
      </c>
      <c r="B13" s="6" t="s">
        <v>48</v>
      </c>
      <c r="C13" s="4"/>
    </row>
    <row r="14" spans="1:6" x14ac:dyDescent="0.25">
      <c r="A14" s="19" t="s">
        <v>235</v>
      </c>
      <c r="B14" s="6" t="s">
        <v>236</v>
      </c>
      <c r="C14" s="4"/>
    </row>
    <row r="15" spans="1:6" x14ac:dyDescent="0.25">
      <c r="A15" s="19" t="s">
        <v>136</v>
      </c>
      <c r="B15" s="6" t="s">
        <v>137</v>
      </c>
      <c r="C15" s="4"/>
    </row>
    <row r="16" spans="1:6" x14ac:dyDescent="0.25">
      <c r="A16" s="19" t="s">
        <v>138</v>
      </c>
      <c r="B16" s="6" t="s">
        <v>139</v>
      </c>
      <c r="C16" s="4"/>
    </row>
    <row r="17" spans="1:3" x14ac:dyDescent="0.25">
      <c r="A17" s="19" t="s">
        <v>237</v>
      </c>
      <c r="B17" s="6" t="s">
        <v>238</v>
      </c>
      <c r="C17" s="4"/>
    </row>
    <row r="18" spans="1:3" x14ac:dyDescent="0.25">
      <c r="A18" s="19" t="s">
        <v>58</v>
      </c>
      <c r="B18" s="6" t="s">
        <v>59</v>
      </c>
      <c r="C18" s="4"/>
    </row>
    <row r="19" spans="1:3" x14ac:dyDescent="0.25">
      <c r="A19" s="19" t="s">
        <v>144</v>
      </c>
      <c r="B19" s="6" t="s">
        <v>145</v>
      </c>
      <c r="C19" s="4"/>
    </row>
    <row r="20" spans="1:3" x14ac:dyDescent="0.25">
      <c r="A20" s="19" t="s">
        <v>60</v>
      </c>
      <c r="B20" s="6" t="s">
        <v>61</v>
      </c>
      <c r="C20" s="4"/>
    </row>
    <row r="21" spans="1:3" x14ac:dyDescent="0.25">
      <c r="A21" s="19" t="s">
        <v>239</v>
      </c>
      <c r="B21" s="6" t="s">
        <v>240</v>
      </c>
      <c r="C21" s="4"/>
    </row>
    <row r="22" spans="1:3" x14ac:dyDescent="0.25">
      <c r="A22" s="19" t="s">
        <v>287</v>
      </c>
      <c r="B22" s="6" t="s">
        <v>288</v>
      </c>
      <c r="C22" s="4"/>
    </row>
    <row r="23" spans="1:3" x14ac:dyDescent="0.25">
      <c r="A23" s="19" t="s">
        <v>62</v>
      </c>
      <c r="B23" s="6" t="s">
        <v>63</v>
      </c>
      <c r="C23" s="4"/>
    </row>
    <row r="24" spans="1:3" x14ac:dyDescent="0.25">
      <c r="A24" s="19" t="s">
        <v>64</v>
      </c>
      <c r="B24" s="6" t="s">
        <v>65</v>
      </c>
      <c r="C24" s="4"/>
    </row>
    <row r="25" spans="1:3" x14ac:dyDescent="0.25">
      <c r="A25" s="19" t="s">
        <v>289</v>
      </c>
      <c r="B25" s="6" t="s">
        <v>290</v>
      </c>
      <c r="C25" s="4"/>
    </row>
    <row r="26" spans="1:3" x14ac:dyDescent="0.25">
      <c r="A26" s="21" t="s">
        <v>66</v>
      </c>
      <c r="B26" s="6" t="s">
        <v>68</v>
      </c>
      <c r="C26" s="4"/>
    </row>
    <row r="27" spans="1:3" x14ac:dyDescent="0.25">
      <c r="A27" s="21"/>
      <c r="B27" s="6" t="s">
        <v>67</v>
      </c>
      <c r="C27" s="4"/>
    </row>
    <row r="28" spans="1:3" x14ac:dyDescent="0.25">
      <c r="A28" s="19" t="s">
        <v>69</v>
      </c>
      <c r="B28" s="6" t="s">
        <v>70</v>
      </c>
      <c r="C28" s="4"/>
    </row>
    <row r="29" spans="1:3" x14ac:dyDescent="0.25">
      <c r="A29" s="19" t="s">
        <v>71</v>
      </c>
      <c r="B29" s="6" t="s">
        <v>72</v>
      </c>
      <c r="C29" s="4"/>
    </row>
    <row r="30" spans="1:3" x14ac:dyDescent="0.25">
      <c r="A30" s="19" t="s">
        <v>150</v>
      </c>
      <c r="B30" s="6" t="s">
        <v>151</v>
      </c>
      <c r="C30" s="4"/>
    </row>
    <row r="31" spans="1:3" x14ac:dyDescent="0.25">
      <c r="A31" s="19" t="s">
        <v>152</v>
      </c>
      <c r="B31" s="6" t="s">
        <v>153</v>
      </c>
      <c r="C31" s="4"/>
    </row>
    <row r="32" spans="1:3" x14ac:dyDescent="0.25">
      <c r="A32" s="19" t="s">
        <v>154</v>
      </c>
      <c r="B32" s="6" t="s">
        <v>155</v>
      </c>
      <c r="C32" s="4"/>
    </row>
    <row r="33" spans="1:3" x14ac:dyDescent="0.25">
      <c r="A33" s="19" t="s">
        <v>243</v>
      </c>
      <c r="B33" s="6" t="s">
        <v>244</v>
      </c>
      <c r="C33" s="4"/>
    </row>
    <row r="34" spans="1:3" x14ac:dyDescent="0.25">
      <c r="A34" s="19" t="s">
        <v>245</v>
      </c>
      <c r="B34" s="6" t="s">
        <v>246</v>
      </c>
      <c r="C34" s="4"/>
    </row>
    <row r="35" spans="1:3" x14ac:dyDescent="0.25">
      <c r="A35" s="19" t="s">
        <v>75</v>
      </c>
      <c r="B35" s="6" t="s">
        <v>76</v>
      </c>
      <c r="C35" s="4"/>
    </row>
    <row r="36" spans="1:3" x14ac:dyDescent="0.25">
      <c r="A36" s="19" t="s">
        <v>79</v>
      </c>
      <c r="B36" s="6" t="s">
        <v>80</v>
      </c>
      <c r="C36" s="4"/>
    </row>
    <row r="37" spans="1:3" x14ac:dyDescent="0.25">
      <c r="A37" s="19" t="s">
        <v>158</v>
      </c>
      <c r="B37" s="6" t="s">
        <v>159</v>
      </c>
      <c r="C37" s="4"/>
    </row>
    <row r="38" spans="1:3" x14ac:dyDescent="0.25">
      <c r="A38" s="19" t="s">
        <v>160</v>
      </c>
      <c r="B38" s="6" t="s">
        <v>161</v>
      </c>
      <c r="C38" s="4"/>
    </row>
    <row r="39" spans="1:3" x14ac:dyDescent="0.25">
      <c r="A39" s="19" t="s">
        <v>85</v>
      </c>
      <c r="B39" s="6" t="s">
        <v>86</v>
      </c>
      <c r="C39" s="4"/>
    </row>
    <row r="40" spans="1:3" x14ac:dyDescent="0.25">
      <c r="A40" s="19" t="s">
        <v>285</v>
      </c>
      <c r="B40" s="6" t="s">
        <v>286</v>
      </c>
      <c r="C40" s="4"/>
    </row>
    <row r="41" spans="1:3" x14ac:dyDescent="0.25">
      <c r="A41" s="19" t="s">
        <v>89</v>
      </c>
      <c r="B41" s="6" t="s">
        <v>90</v>
      </c>
      <c r="C41" s="4"/>
    </row>
    <row r="42" spans="1:3" x14ac:dyDescent="0.25">
      <c r="A42" s="19" t="s">
        <v>91</v>
      </c>
      <c r="B42" s="6" t="s">
        <v>92</v>
      </c>
      <c r="C42" s="4"/>
    </row>
    <row r="43" spans="1:3" x14ac:dyDescent="0.25">
      <c r="A43" s="19" t="s">
        <v>291</v>
      </c>
      <c r="B43" s="6" t="s">
        <v>292</v>
      </c>
      <c r="C43" s="4"/>
    </row>
    <row r="44" spans="1:3" x14ac:dyDescent="0.25">
      <c r="A44" s="19" t="s">
        <v>293</v>
      </c>
      <c r="B44" s="6" t="s">
        <v>294</v>
      </c>
      <c r="C44" s="4"/>
    </row>
    <row r="45" spans="1:3" x14ac:dyDescent="0.25">
      <c r="A45" s="19" t="s">
        <v>255</v>
      </c>
      <c r="B45" s="6" t="s">
        <v>256</v>
      </c>
      <c r="C45" s="4"/>
    </row>
    <row r="46" spans="1:3" x14ac:dyDescent="0.25">
      <c r="A46" s="19" t="s">
        <v>259</v>
      </c>
      <c r="B46" s="6" t="s">
        <v>260</v>
      </c>
      <c r="C46" s="4"/>
    </row>
    <row r="47" spans="1:3" x14ac:dyDescent="0.25">
      <c r="A47" s="19" t="s">
        <v>93</v>
      </c>
      <c r="B47" s="6" t="s">
        <v>94</v>
      </c>
      <c r="C47" s="4"/>
    </row>
    <row r="48" spans="1:3" x14ac:dyDescent="0.25">
      <c r="A48" s="19" t="s">
        <v>263</v>
      </c>
      <c r="B48" s="6" t="s">
        <v>264</v>
      </c>
      <c r="C48" s="4"/>
    </row>
    <row r="49" spans="1:3" x14ac:dyDescent="0.25">
      <c r="A49" s="19" t="s">
        <v>168</v>
      </c>
      <c r="B49" s="6" t="s">
        <v>169</v>
      </c>
      <c r="C49" s="4"/>
    </row>
    <row r="50" spans="1:3" x14ac:dyDescent="0.25">
      <c r="A50" s="19" t="s">
        <v>223</v>
      </c>
      <c r="B50" s="6" t="s">
        <v>224</v>
      </c>
      <c r="C50" s="4"/>
    </row>
    <row r="51" spans="1:3" x14ac:dyDescent="0.25">
      <c r="A51" s="19" t="s">
        <v>170</v>
      </c>
      <c r="B51" s="6" t="s">
        <v>171</v>
      </c>
      <c r="C51" s="4"/>
    </row>
    <row r="52" spans="1:3" x14ac:dyDescent="0.25">
      <c r="A52" s="19" t="s">
        <v>95</v>
      </c>
      <c r="B52" s="6" t="s">
        <v>96</v>
      </c>
      <c r="C52" s="4"/>
    </row>
    <row r="53" spans="1:3" x14ac:dyDescent="0.25">
      <c r="A53" s="19" t="s">
        <v>172</v>
      </c>
      <c r="B53" s="6" t="s">
        <v>173</v>
      </c>
      <c r="C53" s="4"/>
    </row>
    <row r="54" spans="1:3" x14ac:dyDescent="0.25">
      <c r="A54" s="19" t="s">
        <v>99</v>
      </c>
      <c r="B54" s="6" t="s">
        <v>100</v>
      </c>
      <c r="C54" s="4"/>
    </row>
    <row r="55" spans="1:3" x14ac:dyDescent="0.25">
      <c r="A55" s="19" t="s">
        <v>101</v>
      </c>
      <c r="B55" s="6" t="s">
        <v>102</v>
      </c>
      <c r="C55" s="4"/>
    </row>
    <row r="56" spans="1:3" x14ac:dyDescent="0.25">
      <c r="A56" s="19" t="s">
        <v>106</v>
      </c>
      <c r="B56" s="6" t="s">
        <v>107</v>
      </c>
      <c r="C56" s="4"/>
    </row>
    <row r="57" spans="1:3" x14ac:dyDescent="0.25">
      <c r="A57" s="19" t="s">
        <v>176</v>
      </c>
      <c r="B57" s="6" t="s">
        <v>177</v>
      </c>
      <c r="C57" s="4"/>
    </row>
    <row r="58" spans="1:3" x14ac:dyDescent="0.25">
      <c r="A58" s="19" t="s">
        <v>178</v>
      </c>
      <c r="B58" s="6" t="s">
        <v>179</v>
      </c>
      <c r="C58" s="4"/>
    </row>
    <row r="59" spans="1:3" x14ac:dyDescent="0.25">
      <c r="A59" s="19" t="s">
        <v>225</v>
      </c>
      <c r="B59" s="6" t="s">
        <v>226</v>
      </c>
      <c r="C59" s="4"/>
    </row>
    <row r="60" spans="1:3" x14ac:dyDescent="0.25">
      <c r="A60" s="19" t="s">
        <v>112</v>
      </c>
      <c r="B60" s="6" t="s">
        <v>113</v>
      </c>
      <c r="C60" s="4"/>
    </row>
    <row r="61" spans="1:3" x14ac:dyDescent="0.25">
      <c r="A61" s="19" t="s">
        <v>182</v>
      </c>
      <c r="B61" s="6" t="s">
        <v>183</v>
      </c>
      <c r="C61" s="4"/>
    </row>
    <row r="62" spans="1:3" x14ac:dyDescent="0.25">
      <c r="A62" s="19" t="s">
        <v>184</v>
      </c>
      <c r="B62" s="6" t="s">
        <v>185</v>
      </c>
      <c r="C62" s="4"/>
    </row>
    <row r="63" spans="1:3" x14ac:dyDescent="0.25">
      <c r="A63" s="19" t="s">
        <v>186</v>
      </c>
      <c r="B63" s="6" t="s">
        <v>187</v>
      </c>
      <c r="C63" s="4"/>
    </row>
    <row r="64" spans="1:3" x14ac:dyDescent="0.25">
      <c r="A64" s="19" t="s">
        <v>227</v>
      </c>
      <c r="B64" s="6" t="s">
        <v>228</v>
      </c>
      <c r="C64" s="4"/>
    </row>
    <row r="65" spans="1:3" x14ac:dyDescent="0.25">
      <c r="A65" s="19" t="s">
        <v>194</v>
      </c>
      <c r="B65" s="6" t="s">
        <v>195</v>
      </c>
      <c r="C65" s="4"/>
    </row>
    <row r="66" spans="1:3" x14ac:dyDescent="0.25">
      <c r="A66" s="19" t="s">
        <v>196</v>
      </c>
      <c r="B66" s="6" t="s">
        <v>197</v>
      </c>
      <c r="C66" s="4"/>
    </row>
    <row r="67" spans="1:3" x14ac:dyDescent="0.25">
      <c r="A67" s="19" t="s">
        <v>198</v>
      </c>
      <c r="B67" s="6" t="s">
        <v>199</v>
      </c>
      <c r="C67" s="4"/>
    </row>
    <row r="68" spans="1:3" x14ac:dyDescent="0.25">
      <c r="A68" s="19" t="s">
        <v>200</v>
      </c>
      <c r="B68" s="6" t="s">
        <v>201</v>
      </c>
      <c r="C68" s="4"/>
    </row>
    <row r="69" spans="1:3" x14ac:dyDescent="0.25">
      <c r="A69" s="19" t="s">
        <v>202</v>
      </c>
      <c r="B69" s="6" t="s">
        <v>203</v>
      </c>
      <c r="C69" s="4"/>
    </row>
    <row r="70" spans="1:3" x14ac:dyDescent="0.25">
      <c r="A70" s="19" t="s">
        <v>275</v>
      </c>
      <c r="B70" s="6" t="s">
        <v>276</v>
      </c>
      <c r="C70" s="4"/>
    </row>
    <row r="71" spans="1:3" x14ac:dyDescent="0.25">
      <c r="A71" s="19" t="s">
        <v>39</v>
      </c>
      <c r="B71" s="6" t="s">
        <v>41</v>
      </c>
      <c r="C71" s="4"/>
    </row>
    <row r="72" spans="1:3" x14ac:dyDescent="0.25">
      <c r="A72" s="19" t="s">
        <v>116</v>
      </c>
      <c r="B72" s="6" t="s">
        <v>117</v>
      </c>
      <c r="C72" s="4"/>
    </row>
    <row r="73" spans="1:3" x14ac:dyDescent="0.25">
      <c r="A73" s="19" t="s">
        <v>208</v>
      </c>
      <c r="B73" s="6" t="s">
        <v>209</v>
      </c>
      <c r="C73" s="4"/>
    </row>
    <row r="74" spans="1:3" x14ac:dyDescent="0.25">
      <c r="A74" s="19" t="s">
        <v>118</v>
      </c>
      <c r="B74" s="6" t="s">
        <v>119</v>
      </c>
      <c r="C74" s="4"/>
    </row>
    <row r="75" spans="1:3" x14ac:dyDescent="0.25">
      <c r="A75" s="19" t="s">
        <v>279</v>
      </c>
      <c r="B75" s="6" t="s">
        <v>280</v>
      </c>
      <c r="C75" s="4"/>
    </row>
    <row r="76" spans="1:3" x14ac:dyDescent="0.25">
      <c r="A76" s="19" t="s">
        <v>120</v>
      </c>
      <c r="B76" s="6" t="s">
        <v>121</v>
      </c>
      <c r="C76" s="4"/>
    </row>
    <row r="77" spans="1:3" x14ac:dyDescent="0.25">
      <c r="A77" s="19" t="s">
        <v>210</v>
      </c>
      <c r="B77" s="6" t="s">
        <v>211</v>
      </c>
      <c r="C77" s="4"/>
    </row>
    <row r="78" spans="1:3" x14ac:dyDescent="0.25">
      <c r="A78" s="19" t="s">
        <v>229</v>
      </c>
      <c r="B78" s="6" t="s">
        <v>230</v>
      </c>
      <c r="C78" s="4"/>
    </row>
    <row r="79" spans="1:3" x14ac:dyDescent="0.25">
      <c r="A79" s="19" t="s">
        <v>122</v>
      </c>
      <c r="B79" s="6" t="s">
        <v>123</v>
      </c>
      <c r="C79" s="4"/>
    </row>
    <row r="80" spans="1:3" x14ac:dyDescent="0.25">
      <c r="A80" s="19" t="s">
        <v>212</v>
      </c>
      <c r="B80" s="6" t="s">
        <v>213</v>
      </c>
      <c r="C80" s="4"/>
    </row>
    <row r="81" spans="1:3" ht="16.5" thickBot="1" x14ac:dyDescent="0.3">
      <c r="A81" s="7" t="s">
        <v>281</v>
      </c>
      <c r="B81" s="8" t="s">
        <v>282</v>
      </c>
      <c r="C81" s="5"/>
    </row>
    <row r="82" spans="1:3" x14ac:dyDescent="0.25">
      <c r="A82" s="22" t="s">
        <v>124</v>
      </c>
      <c r="B82" s="23"/>
      <c r="C82">
        <f>COUNTIF(C2:C81,"支持")/80</f>
        <v>0</v>
      </c>
    </row>
  </sheetData>
  <mergeCells count="5">
    <mergeCell ref="A2:A3"/>
    <mergeCell ref="A4:A5"/>
    <mergeCell ref="A6:A7"/>
    <mergeCell ref="A26:A27"/>
    <mergeCell ref="A82:B82"/>
  </mergeCells>
  <phoneticPr fontId="2" type="noConversion"/>
  <dataValidations count="1">
    <dataValidation type="list" allowBlank="1" showInputMessage="1" showErrorMessage="1" sqref="C2:C81" xr:uid="{D41F994A-2B90-436F-9852-92127B24D929}">
      <formula1>"支持,不支持"</formula1>
    </dataValidation>
  </dataValidations>
  <hyperlinks>
    <hyperlink ref="F1" location="模型领域!A1" display="回到总表" xr:uid="{8F561B88-9600-4408-8EA9-1235D025F9A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37211-6751-4EE7-AE8A-56F7478AF37F}">
  <dimension ref="A1:F50"/>
  <sheetViews>
    <sheetView workbookViewId="0">
      <selection activeCell="M72" sqref="M72"/>
    </sheetView>
  </sheetViews>
  <sheetFormatPr defaultColWidth="8.875" defaultRowHeight="15.75" x14ac:dyDescent="0.25"/>
  <cols>
    <col min="1" max="1" width="33" bestFit="1" customWidth="1"/>
    <col min="2" max="2" width="34.375" bestFit="1" customWidth="1"/>
    <col min="3" max="3" width="9.62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216</v>
      </c>
      <c r="B2" s="6" t="s">
        <v>217</v>
      </c>
      <c r="C2" s="4"/>
    </row>
    <row r="3" spans="1:6" x14ac:dyDescent="0.25">
      <c r="A3" s="19" t="s">
        <v>218</v>
      </c>
      <c r="B3" s="6" t="s">
        <v>219</v>
      </c>
      <c r="C3" s="4"/>
    </row>
    <row r="4" spans="1:6" x14ac:dyDescent="0.25">
      <c r="A4" s="19" t="s">
        <v>42</v>
      </c>
      <c r="B4" s="6" t="s">
        <v>43</v>
      </c>
      <c r="C4" s="4"/>
    </row>
    <row r="5" spans="1:6" x14ac:dyDescent="0.25">
      <c r="A5" s="19" t="s">
        <v>44</v>
      </c>
      <c r="B5" s="6" t="s">
        <v>45</v>
      </c>
      <c r="C5" s="4"/>
    </row>
    <row r="6" spans="1:6" x14ac:dyDescent="0.25">
      <c r="A6" s="19" t="s">
        <v>46</v>
      </c>
      <c r="B6" s="6" t="s">
        <v>47</v>
      </c>
      <c r="C6" s="4"/>
    </row>
    <row r="7" spans="1:6" x14ac:dyDescent="0.25">
      <c r="A7" s="19" t="s">
        <v>31</v>
      </c>
      <c r="B7" s="6" t="s">
        <v>48</v>
      </c>
      <c r="C7" s="4"/>
    </row>
    <row r="8" spans="1:6" x14ac:dyDescent="0.25">
      <c r="A8" s="19" t="s">
        <v>49</v>
      </c>
      <c r="B8" s="6" t="s">
        <v>50</v>
      </c>
      <c r="C8" s="4"/>
    </row>
    <row r="9" spans="1:6" x14ac:dyDescent="0.25">
      <c r="A9" s="19" t="s">
        <v>51</v>
      </c>
      <c r="B9" s="6" t="s">
        <v>52</v>
      </c>
      <c r="C9" s="4"/>
    </row>
    <row r="10" spans="1:6" x14ac:dyDescent="0.25">
      <c r="A10" s="19" t="s">
        <v>33</v>
      </c>
      <c r="B10" s="6" t="s">
        <v>53</v>
      </c>
      <c r="C10" s="4"/>
    </row>
    <row r="11" spans="1:6" x14ac:dyDescent="0.25">
      <c r="A11" s="19" t="s">
        <v>35</v>
      </c>
      <c r="B11" s="6" t="s">
        <v>54</v>
      </c>
      <c r="C11" s="4"/>
    </row>
    <row r="12" spans="1:6" x14ac:dyDescent="0.25">
      <c r="A12" s="19" t="s">
        <v>37</v>
      </c>
      <c r="B12" s="6" t="s">
        <v>55</v>
      </c>
      <c r="C12" s="4"/>
    </row>
    <row r="13" spans="1:6" x14ac:dyDescent="0.25">
      <c r="A13" s="19" t="s">
        <v>56</v>
      </c>
      <c r="B13" s="6" t="s">
        <v>57</v>
      </c>
      <c r="C13" s="4"/>
    </row>
    <row r="14" spans="1:6" x14ac:dyDescent="0.25">
      <c r="A14" s="19" t="s">
        <v>58</v>
      </c>
      <c r="B14" s="6" t="s">
        <v>59</v>
      </c>
      <c r="C14" s="4"/>
    </row>
    <row r="15" spans="1:6" x14ac:dyDescent="0.25">
      <c r="A15" s="19" t="s">
        <v>60</v>
      </c>
      <c r="B15" s="6" t="s">
        <v>61</v>
      </c>
      <c r="C15" s="4"/>
    </row>
    <row r="16" spans="1:6" x14ac:dyDescent="0.25">
      <c r="A16" s="19" t="s">
        <v>62</v>
      </c>
      <c r="B16" s="6" t="s">
        <v>63</v>
      </c>
      <c r="C16" s="4"/>
    </row>
    <row r="17" spans="1:3" x14ac:dyDescent="0.25">
      <c r="A17" s="19" t="s">
        <v>64</v>
      </c>
      <c r="B17" s="6" t="s">
        <v>65</v>
      </c>
      <c r="C17" s="4"/>
    </row>
    <row r="18" spans="1:3" x14ac:dyDescent="0.25">
      <c r="A18" s="21" t="s">
        <v>66</v>
      </c>
      <c r="B18" s="6" t="s">
        <v>68</v>
      </c>
      <c r="C18" s="4"/>
    </row>
    <row r="19" spans="1:3" x14ac:dyDescent="0.25">
      <c r="A19" s="21"/>
      <c r="B19" s="6" t="s">
        <v>67</v>
      </c>
      <c r="C19" s="4"/>
    </row>
    <row r="20" spans="1:3" x14ac:dyDescent="0.25">
      <c r="A20" s="19" t="s">
        <v>69</v>
      </c>
      <c r="B20" s="6" t="s">
        <v>70</v>
      </c>
      <c r="C20" s="4"/>
    </row>
    <row r="21" spans="1:3" x14ac:dyDescent="0.25">
      <c r="A21" s="19" t="s">
        <v>75</v>
      </c>
      <c r="B21" s="6" t="s">
        <v>76</v>
      </c>
      <c r="C21" s="4"/>
    </row>
    <row r="22" spans="1:3" x14ac:dyDescent="0.25">
      <c r="A22" s="19" t="s">
        <v>77</v>
      </c>
      <c r="B22" s="6" t="s">
        <v>78</v>
      </c>
      <c r="C22" s="4"/>
    </row>
    <row r="23" spans="1:3" x14ac:dyDescent="0.25">
      <c r="A23" s="19" t="s">
        <v>158</v>
      </c>
      <c r="B23" s="6" t="s">
        <v>159</v>
      </c>
      <c r="C23" s="4"/>
    </row>
    <row r="24" spans="1:3" x14ac:dyDescent="0.25">
      <c r="A24" s="19" t="s">
        <v>295</v>
      </c>
      <c r="B24" s="6" t="s">
        <v>296</v>
      </c>
      <c r="C24" s="4"/>
    </row>
    <row r="25" spans="1:3" x14ac:dyDescent="0.25">
      <c r="A25" s="19" t="s">
        <v>297</v>
      </c>
      <c r="B25" s="6" t="s">
        <v>298</v>
      </c>
      <c r="C25" s="4"/>
    </row>
    <row r="26" spans="1:3" x14ac:dyDescent="0.25">
      <c r="A26" s="19" t="s">
        <v>299</v>
      </c>
      <c r="B26" s="6" t="s">
        <v>300</v>
      </c>
      <c r="C26" s="4"/>
    </row>
    <row r="27" spans="1:3" x14ac:dyDescent="0.25">
      <c r="A27" s="19" t="s">
        <v>253</v>
      </c>
      <c r="B27" s="6" t="s">
        <v>254</v>
      </c>
      <c r="C27" s="4"/>
    </row>
    <row r="28" spans="1:3" x14ac:dyDescent="0.25">
      <c r="A28" s="19" t="s">
        <v>89</v>
      </c>
      <c r="B28" s="6" t="s">
        <v>90</v>
      </c>
      <c r="C28" s="4"/>
    </row>
    <row r="29" spans="1:3" x14ac:dyDescent="0.25">
      <c r="A29" s="19" t="s">
        <v>91</v>
      </c>
      <c r="B29" s="6" t="s">
        <v>92</v>
      </c>
      <c r="C29" s="4"/>
    </row>
    <row r="30" spans="1:3" x14ac:dyDescent="0.25">
      <c r="A30" s="19" t="s">
        <v>257</v>
      </c>
      <c r="B30" s="6" t="s">
        <v>258</v>
      </c>
      <c r="C30" s="4"/>
    </row>
    <row r="31" spans="1:3" x14ac:dyDescent="0.25">
      <c r="A31" s="19" t="s">
        <v>95</v>
      </c>
      <c r="B31" s="6" t="s">
        <v>96</v>
      </c>
      <c r="C31" s="4"/>
    </row>
    <row r="32" spans="1:3" x14ac:dyDescent="0.25">
      <c r="A32" s="21" t="s">
        <v>99</v>
      </c>
      <c r="B32" s="6" t="s">
        <v>174</v>
      </c>
      <c r="C32" s="4"/>
    </row>
    <row r="33" spans="1:3" x14ac:dyDescent="0.25">
      <c r="A33" s="21"/>
      <c r="B33" s="6" t="s">
        <v>100</v>
      </c>
      <c r="C33" s="4"/>
    </row>
    <row r="34" spans="1:3" x14ac:dyDescent="0.25">
      <c r="A34" s="21" t="s">
        <v>101</v>
      </c>
      <c r="B34" s="6" t="s">
        <v>102</v>
      </c>
      <c r="C34" s="4"/>
    </row>
    <row r="35" spans="1:3" x14ac:dyDescent="0.25">
      <c r="A35" s="21"/>
      <c r="B35" s="6" t="s">
        <v>175</v>
      </c>
      <c r="C35" s="4"/>
    </row>
    <row r="36" spans="1:3" x14ac:dyDescent="0.25">
      <c r="A36" s="19" t="s">
        <v>103</v>
      </c>
      <c r="B36" s="6" t="s">
        <v>104</v>
      </c>
      <c r="C36" s="4"/>
    </row>
    <row r="37" spans="1:3" x14ac:dyDescent="0.25">
      <c r="A37" s="19" t="s">
        <v>106</v>
      </c>
      <c r="B37" s="6" t="s">
        <v>107</v>
      </c>
      <c r="C37" s="4"/>
    </row>
    <row r="38" spans="1:3" x14ac:dyDescent="0.25">
      <c r="A38" s="19" t="s">
        <v>176</v>
      </c>
      <c r="B38" s="6" t="s">
        <v>177</v>
      </c>
      <c r="C38" s="4"/>
    </row>
    <row r="39" spans="1:3" x14ac:dyDescent="0.25">
      <c r="A39" s="19" t="s">
        <v>178</v>
      </c>
      <c r="B39" s="6" t="s">
        <v>179</v>
      </c>
      <c r="C39" s="4"/>
    </row>
    <row r="40" spans="1:3" x14ac:dyDescent="0.25">
      <c r="A40" s="19" t="s">
        <v>180</v>
      </c>
      <c r="B40" s="6" t="s">
        <v>181</v>
      </c>
      <c r="C40" s="4"/>
    </row>
    <row r="41" spans="1:3" x14ac:dyDescent="0.25">
      <c r="A41" s="19" t="s">
        <v>182</v>
      </c>
      <c r="B41" s="6" t="s">
        <v>183</v>
      </c>
      <c r="C41" s="4"/>
    </row>
    <row r="42" spans="1:3" x14ac:dyDescent="0.25">
      <c r="A42" s="19" t="s">
        <v>184</v>
      </c>
      <c r="B42" s="6" t="s">
        <v>185</v>
      </c>
      <c r="C42" s="4"/>
    </row>
    <row r="43" spans="1:3" x14ac:dyDescent="0.25">
      <c r="A43" s="19" t="s">
        <v>227</v>
      </c>
      <c r="B43" s="6" t="s">
        <v>228</v>
      </c>
      <c r="C43" s="4"/>
    </row>
    <row r="44" spans="1:3" x14ac:dyDescent="0.25">
      <c r="A44" s="19" t="s">
        <v>196</v>
      </c>
      <c r="B44" s="6" t="s">
        <v>197</v>
      </c>
      <c r="C44" s="4"/>
    </row>
    <row r="45" spans="1:3" x14ac:dyDescent="0.25">
      <c r="A45" s="19" t="s">
        <v>39</v>
      </c>
      <c r="B45" s="6" t="s">
        <v>41</v>
      </c>
      <c r="C45" s="4"/>
    </row>
    <row r="46" spans="1:3" x14ac:dyDescent="0.25">
      <c r="A46" s="19" t="s">
        <v>118</v>
      </c>
      <c r="B46" s="6" t="s">
        <v>119</v>
      </c>
      <c r="C46" s="4"/>
    </row>
    <row r="47" spans="1:3" x14ac:dyDescent="0.25">
      <c r="A47" s="19" t="s">
        <v>120</v>
      </c>
      <c r="B47" s="6" t="s">
        <v>121</v>
      </c>
      <c r="C47" s="4"/>
    </row>
    <row r="48" spans="1:3" x14ac:dyDescent="0.25">
      <c r="A48" s="19" t="s">
        <v>210</v>
      </c>
      <c r="B48" s="6" t="s">
        <v>211</v>
      </c>
      <c r="C48" s="4"/>
    </row>
    <row r="49" spans="1:3" ht="16.5" thickBot="1" x14ac:dyDescent="0.3">
      <c r="A49" s="7" t="s">
        <v>214</v>
      </c>
      <c r="B49" s="8" t="s">
        <v>215</v>
      </c>
      <c r="C49" s="5"/>
    </row>
    <row r="50" spans="1:3" x14ac:dyDescent="0.25">
      <c r="A50" s="22" t="s">
        <v>124</v>
      </c>
      <c r="B50" s="23"/>
      <c r="C50">
        <f>COUNTIF(C2:C49,"支持")/48</f>
        <v>0</v>
      </c>
    </row>
  </sheetData>
  <mergeCells count="4">
    <mergeCell ref="A18:A19"/>
    <mergeCell ref="A32:A33"/>
    <mergeCell ref="A34:A35"/>
    <mergeCell ref="A50:B50"/>
  </mergeCells>
  <phoneticPr fontId="2" type="noConversion"/>
  <dataValidations count="1">
    <dataValidation type="list" allowBlank="1" showInputMessage="1" showErrorMessage="1" sqref="C2:C49" xr:uid="{52639D10-76DB-4453-A368-ED91338CB11B}">
      <formula1>"支持,不支持"</formula1>
    </dataValidation>
  </dataValidations>
  <hyperlinks>
    <hyperlink ref="F1" location="模型领域!A1" display="回到总表" xr:uid="{5B46430E-FE60-4A72-993F-E97596BB8C9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5D5C-7F21-4AE5-8133-48B25F82F0FF}">
  <dimension ref="A1:F44"/>
  <sheetViews>
    <sheetView topLeftCell="A7" workbookViewId="0">
      <selection activeCell="L60" sqref="L60"/>
    </sheetView>
  </sheetViews>
  <sheetFormatPr defaultColWidth="8.875" defaultRowHeight="15.75" x14ac:dyDescent="0.25"/>
  <cols>
    <col min="1" max="1" width="33" bestFit="1" customWidth="1"/>
    <col min="2" max="2" width="45.5" bestFit="1" customWidth="1"/>
    <col min="3" max="3" width="9.62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216</v>
      </c>
      <c r="B2" s="6" t="s">
        <v>217</v>
      </c>
      <c r="C2" s="4"/>
    </row>
    <row r="3" spans="1:6" x14ac:dyDescent="0.25">
      <c r="A3" s="19" t="s">
        <v>218</v>
      </c>
      <c r="B3" s="6" t="s">
        <v>219</v>
      </c>
      <c r="C3" s="4"/>
    </row>
    <row r="4" spans="1:6" x14ac:dyDescent="0.25">
      <c r="A4" s="21" t="s">
        <v>49</v>
      </c>
      <c r="B4" s="6" t="s">
        <v>220</v>
      </c>
      <c r="C4" s="4"/>
    </row>
    <row r="5" spans="1:6" x14ac:dyDescent="0.25">
      <c r="A5" s="21"/>
      <c r="B5" s="6" t="s">
        <v>50</v>
      </c>
      <c r="C5" s="4"/>
    </row>
    <row r="6" spans="1:6" x14ac:dyDescent="0.25">
      <c r="A6" s="21" t="s">
        <v>33</v>
      </c>
      <c r="B6" s="6" t="s">
        <v>34</v>
      </c>
      <c r="C6" s="4"/>
    </row>
    <row r="7" spans="1:6" x14ac:dyDescent="0.25">
      <c r="A7" s="21"/>
      <c r="B7" s="6" t="s">
        <v>53</v>
      </c>
      <c r="C7" s="4"/>
    </row>
    <row r="8" spans="1:6" x14ac:dyDescent="0.25">
      <c r="A8" s="21" t="s">
        <v>103</v>
      </c>
      <c r="B8" s="6" t="s">
        <v>105</v>
      </c>
      <c r="C8" s="4"/>
    </row>
    <row r="9" spans="1:6" x14ac:dyDescent="0.25">
      <c r="A9" s="21"/>
      <c r="B9" s="6" t="s">
        <v>104</v>
      </c>
      <c r="C9" s="4"/>
    </row>
    <row r="10" spans="1:6" x14ac:dyDescent="0.25">
      <c r="A10" s="19" t="s">
        <v>42</v>
      </c>
      <c r="B10" s="6" t="s">
        <v>43</v>
      </c>
      <c r="C10" s="4"/>
    </row>
    <row r="11" spans="1:6" x14ac:dyDescent="0.25">
      <c r="A11" s="19" t="s">
        <v>44</v>
      </c>
      <c r="B11" s="6" t="s">
        <v>45</v>
      </c>
      <c r="C11" s="4"/>
    </row>
    <row r="12" spans="1:6" x14ac:dyDescent="0.25">
      <c r="A12" s="19" t="s">
        <v>31</v>
      </c>
      <c r="B12" s="6" t="s">
        <v>48</v>
      </c>
      <c r="C12" s="4"/>
    </row>
    <row r="13" spans="1:6" x14ac:dyDescent="0.25">
      <c r="A13" s="19" t="s">
        <v>51</v>
      </c>
      <c r="B13" s="6" t="s">
        <v>52</v>
      </c>
      <c r="C13" s="4"/>
    </row>
    <row r="14" spans="1:6" x14ac:dyDescent="0.25">
      <c r="A14" s="19" t="s">
        <v>221</v>
      </c>
      <c r="B14" s="6" t="s">
        <v>222</v>
      </c>
      <c r="C14" s="4"/>
    </row>
    <row r="15" spans="1:6" x14ac:dyDescent="0.25">
      <c r="A15" s="19" t="s">
        <v>58</v>
      </c>
      <c r="B15" s="6" t="s">
        <v>59</v>
      </c>
      <c r="C15" s="4"/>
    </row>
    <row r="16" spans="1:6" x14ac:dyDescent="0.25">
      <c r="A16" s="19" t="s">
        <v>62</v>
      </c>
      <c r="B16" s="6" t="s">
        <v>63</v>
      </c>
      <c r="C16" s="4"/>
    </row>
    <row r="17" spans="1:3" x14ac:dyDescent="0.25">
      <c r="A17" s="19" t="s">
        <v>64</v>
      </c>
      <c r="B17" s="6" t="s">
        <v>65</v>
      </c>
      <c r="C17" s="4"/>
    </row>
    <row r="18" spans="1:3" x14ac:dyDescent="0.25">
      <c r="A18" s="21" t="s">
        <v>66</v>
      </c>
      <c r="B18" s="6" t="s">
        <v>68</v>
      </c>
      <c r="C18" s="4"/>
    </row>
    <row r="19" spans="1:3" x14ac:dyDescent="0.25">
      <c r="A19" s="21"/>
      <c r="B19" s="6" t="s">
        <v>67</v>
      </c>
      <c r="C19" s="4"/>
    </row>
    <row r="20" spans="1:3" x14ac:dyDescent="0.25">
      <c r="A20" s="19" t="s">
        <v>69</v>
      </c>
      <c r="B20" s="6" t="s">
        <v>70</v>
      </c>
      <c r="C20" s="4"/>
    </row>
    <row r="21" spans="1:3" x14ac:dyDescent="0.25">
      <c r="A21" s="19" t="s">
        <v>71</v>
      </c>
      <c r="B21" s="6" t="s">
        <v>72</v>
      </c>
      <c r="C21" s="4"/>
    </row>
    <row r="22" spans="1:3" x14ac:dyDescent="0.25">
      <c r="A22" s="19" t="s">
        <v>154</v>
      </c>
      <c r="B22" s="6" t="s">
        <v>155</v>
      </c>
      <c r="C22" s="4"/>
    </row>
    <row r="23" spans="1:3" x14ac:dyDescent="0.25">
      <c r="A23" s="19" t="s">
        <v>75</v>
      </c>
      <c r="B23" s="6" t="s">
        <v>76</v>
      </c>
      <c r="C23" s="4"/>
    </row>
    <row r="24" spans="1:3" x14ac:dyDescent="0.25">
      <c r="A24" s="19" t="s">
        <v>85</v>
      </c>
      <c r="B24" s="6" t="s">
        <v>86</v>
      </c>
      <c r="C24" s="4"/>
    </row>
    <row r="25" spans="1:3" x14ac:dyDescent="0.25">
      <c r="A25" s="19" t="s">
        <v>168</v>
      </c>
      <c r="B25" s="6" t="s">
        <v>169</v>
      </c>
      <c r="C25" s="4"/>
    </row>
    <row r="26" spans="1:3" x14ac:dyDescent="0.25">
      <c r="A26" s="19" t="s">
        <v>223</v>
      </c>
      <c r="B26" s="6" t="s">
        <v>224</v>
      </c>
      <c r="C26" s="4"/>
    </row>
    <row r="27" spans="1:3" x14ac:dyDescent="0.25">
      <c r="A27" s="19" t="s">
        <v>95</v>
      </c>
      <c r="B27" s="6" t="s">
        <v>96</v>
      </c>
      <c r="C27" s="4"/>
    </row>
    <row r="28" spans="1:3" x14ac:dyDescent="0.25">
      <c r="A28" s="19" t="s">
        <v>99</v>
      </c>
      <c r="B28" s="6" t="s">
        <v>100</v>
      </c>
      <c r="C28" s="4"/>
    </row>
    <row r="29" spans="1:3" x14ac:dyDescent="0.25">
      <c r="A29" s="19" t="s">
        <v>101</v>
      </c>
      <c r="B29" s="6" t="s">
        <v>102</v>
      </c>
      <c r="C29" s="4"/>
    </row>
    <row r="30" spans="1:3" x14ac:dyDescent="0.25">
      <c r="A30" s="19" t="s">
        <v>106</v>
      </c>
      <c r="B30" s="6" t="s">
        <v>107</v>
      </c>
      <c r="C30" s="4"/>
    </row>
    <row r="31" spans="1:3" x14ac:dyDescent="0.25">
      <c r="A31" s="19" t="s">
        <v>176</v>
      </c>
      <c r="B31" s="6" t="s">
        <v>177</v>
      </c>
      <c r="C31" s="4"/>
    </row>
    <row r="32" spans="1:3" x14ac:dyDescent="0.25">
      <c r="A32" s="19" t="s">
        <v>178</v>
      </c>
      <c r="B32" s="6" t="s">
        <v>179</v>
      </c>
      <c r="C32" s="4"/>
    </row>
    <row r="33" spans="1:3" x14ac:dyDescent="0.25">
      <c r="A33" s="19" t="s">
        <v>225</v>
      </c>
      <c r="B33" s="6" t="s">
        <v>226</v>
      </c>
      <c r="C33" s="4"/>
    </row>
    <row r="34" spans="1:3" x14ac:dyDescent="0.25">
      <c r="A34" s="19" t="s">
        <v>186</v>
      </c>
      <c r="B34" s="6" t="s">
        <v>187</v>
      </c>
      <c r="C34" s="4"/>
    </row>
    <row r="35" spans="1:3" x14ac:dyDescent="0.25">
      <c r="A35" s="19" t="s">
        <v>227</v>
      </c>
      <c r="B35" s="6" t="s">
        <v>228</v>
      </c>
      <c r="C35" s="4"/>
    </row>
    <row r="36" spans="1:3" x14ac:dyDescent="0.25">
      <c r="A36" s="19" t="s">
        <v>196</v>
      </c>
      <c r="B36" s="6" t="s">
        <v>197</v>
      </c>
      <c r="C36" s="4"/>
    </row>
    <row r="37" spans="1:3" x14ac:dyDescent="0.25">
      <c r="A37" s="19" t="s">
        <v>116</v>
      </c>
      <c r="B37" s="6" t="s">
        <v>117</v>
      </c>
      <c r="C37" s="4"/>
    </row>
    <row r="38" spans="1:3" x14ac:dyDescent="0.25">
      <c r="A38" s="19" t="s">
        <v>118</v>
      </c>
      <c r="B38" s="6" t="s">
        <v>119</v>
      </c>
      <c r="C38" s="4"/>
    </row>
    <row r="39" spans="1:3" x14ac:dyDescent="0.25">
      <c r="A39" s="19" t="s">
        <v>120</v>
      </c>
      <c r="B39" s="6" t="s">
        <v>121</v>
      </c>
      <c r="C39" s="4"/>
    </row>
    <row r="40" spans="1:3" x14ac:dyDescent="0.25">
      <c r="A40" s="19" t="s">
        <v>210</v>
      </c>
      <c r="B40" s="6" t="s">
        <v>211</v>
      </c>
      <c r="C40" s="4"/>
    </row>
    <row r="41" spans="1:3" x14ac:dyDescent="0.25">
      <c r="A41" s="19" t="s">
        <v>229</v>
      </c>
      <c r="B41" s="6" t="s">
        <v>230</v>
      </c>
      <c r="C41" s="4"/>
    </row>
    <row r="42" spans="1:3" x14ac:dyDescent="0.25">
      <c r="A42" s="19" t="s">
        <v>231</v>
      </c>
      <c r="B42" s="6" t="s">
        <v>232</v>
      </c>
      <c r="C42" s="4"/>
    </row>
    <row r="43" spans="1:3" ht="16.5" thickBot="1" x14ac:dyDescent="0.3">
      <c r="A43" s="7" t="s">
        <v>233</v>
      </c>
      <c r="B43" s="8" t="s">
        <v>234</v>
      </c>
      <c r="C43" s="5"/>
    </row>
    <row r="44" spans="1:3" x14ac:dyDescent="0.25">
      <c r="A44" s="22" t="s">
        <v>124</v>
      </c>
      <c r="B44" s="23"/>
      <c r="C44">
        <f>COUNTIF(C2:C43,"支持")/42</f>
        <v>0</v>
      </c>
    </row>
  </sheetData>
  <mergeCells count="5">
    <mergeCell ref="A4:A5"/>
    <mergeCell ref="A6:A7"/>
    <mergeCell ref="A8:A9"/>
    <mergeCell ref="A18:A19"/>
    <mergeCell ref="A44:B44"/>
  </mergeCells>
  <phoneticPr fontId="2" type="noConversion"/>
  <dataValidations count="1">
    <dataValidation type="list" allowBlank="1" showInputMessage="1" showErrorMessage="1" sqref="C2:C43" xr:uid="{0C89F03A-2BC2-48A5-B410-C5E8EE3EE3D7}">
      <formula1>"支持,不支持"</formula1>
    </dataValidation>
  </dataValidations>
  <hyperlinks>
    <hyperlink ref="F1" location="模型领域!A1" display="回到总表" xr:uid="{C88E0749-7CB5-41F2-8899-911EF55B3D0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0272-8686-4FC5-B919-66FF48CF963D}">
  <dimension ref="A1:F78"/>
  <sheetViews>
    <sheetView topLeftCell="A34" workbookViewId="0">
      <selection activeCell="A78" sqref="A78:B78"/>
    </sheetView>
  </sheetViews>
  <sheetFormatPr defaultColWidth="8.875" defaultRowHeight="15.75" x14ac:dyDescent="0.25"/>
  <cols>
    <col min="1" max="1" width="31.375" bestFit="1" customWidth="1"/>
    <col min="2" max="2" width="34.375" bestFit="1" customWidth="1"/>
    <col min="3" max="3" width="9.62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21" t="s">
        <v>31</v>
      </c>
      <c r="B2" s="6" t="s">
        <v>32</v>
      </c>
      <c r="C2" s="4"/>
    </row>
    <row r="3" spans="1:6" x14ac:dyDescent="0.25">
      <c r="A3" s="21"/>
      <c r="B3" s="6" t="s">
        <v>48</v>
      </c>
      <c r="C3" s="4"/>
    </row>
    <row r="4" spans="1:6" x14ac:dyDescent="0.25">
      <c r="A4" s="21" t="s">
        <v>33</v>
      </c>
      <c r="B4" s="6" t="s">
        <v>34</v>
      </c>
      <c r="C4" s="4"/>
    </row>
    <row r="5" spans="1:6" x14ac:dyDescent="0.25">
      <c r="A5" s="21"/>
      <c r="B5" s="6" t="s">
        <v>53</v>
      </c>
      <c r="C5" s="4"/>
    </row>
    <row r="6" spans="1:6" x14ac:dyDescent="0.25">
      <c r="A6" s="21" t="s">
        <v>35</v>
      </c>
      <c r="B6" s="6" t="s">
        <v>36</v>
      </c>
      <c r="C6" s="4"/>
    </row>
    <row r="7" spans="1:6" x14ac:dyDescent="0.25">
      <c r="A7" s="21"/>
      <c r="B7" s="6" t="s">
        <v>54</v>
      </c>
      <c r="C7" s="4"/>
    </row>
    <row r="8" spans="1:6" x14ac:dyDescent="0.25">
      <c r="A8" s="21" t="s">
        <v>37</v>
      </c>
      <c r="B8" s="6" t="s">
        <v>38</v>
      </c>
      <c r="C8" s="4"/>
    </row>
    <row r="9" spans="1:6" x14ac:dyDescent="0.25">
      <c r="A9" s="21"/>
      <c r="B9" s="6" t="s">
        <v>55</v>
      </c>
      <c r="C9" s="4"/>
    </row>
    <row r="10" spans="1:6" x14ac:dyDescent="0.25">
      <c r="A10" s="21" t="s">
        <v>71</v>
      </c>
      <c r="B10" s="6" t="s">
        <v>127</v>
      </c>
      <c r="C10" s="4"/>
    </row>
    <row r="11" spans="1:6" x14ac:dyDescent="0.25">
      <c r="A11" s="21"/>
      <c r="B11" s="6" t="s">
        <v>72</v>
      </c>
      <c r="C11" s="4"/>
    </row>
    <row r="12" spans="1:6" x14ac:dyDescent="0.25">
      <c r="A12" s="21" t="s">
        <v>103</v>
      </c>
      <c r="B12" s="6" t="s">
        <v>105</v>
      </c>
      <c r="C12" s="4"/>
    </row>
    <row r="13" spans="1:6" x14ac:dyDescent="0.25">
      <c r="A13" s="21"/>
      <c r="B13" s="6" t="s">
        <v>104</v>
      </c>
      <c r="C13" s="4"/>
    </row>
    <row r="14" spans="1:6" x14ac:dyDescent="0.25">
      <c r="A14" s="21" t="s">
        <v>39</v>
      </c>
      <c r="B14" s="6" t="s">
        <v>40</v>
      </c>
      <c r="C14" s="4"/>
    </row>
    <row r="15" spans="1:6" x14ac:dyDescent="0.25">
      <c r="A15" s="21"/>
      <c r="B15" s="6" t="s">
        <v>41</v>
      </c>
      <c r="C15" s="4"/>
    </row>
    <row r="16" spans="1:6" x14ac:dyDescent="0.25">
      <c r="A16" s="19" t="s">
        <v>128</v>
      </c>
      <c r="B16" s="6" t="s">
        <v>129</v>
      </c>
      <c r="C16" s="4"/>
    </row>
    <row r="17" spans="1:3" x14ac:dyDescent="0.25">
      <c r="A17" s="19" t="s">
        <v>42</v>
      </c>
      <c r="B17" s="6" t="s">
        <v>43</v>
      </c>
      <c r="C17" s="4"/>
    </row>
    <row r="18" spans="1:3" x14ac:dyDescent="0.25">
      <c r="A18" s="19" t="s">
        <v>44</v>
      </c>
      <c r="B18" s="6" t="s">
        <v>45</v>
      </c>
      <c r="C18" s="4"/>
    </row>
    <row r="19" spans="1:3" x14ac:dyDescent="0.25">
      <c r="A19" s="19" t="s">
        <v>132</v>
      </c>
      <c r="B19" s="6" t="s">
        <v>133</v>
      </c>
      <c r="C19" s="4"/>
    </row>
    <row r="20" spans="1:3" x14ac:dyDescent="0.25">
      <c r="A20" s="19" t="s">
        <v>134</v>
      </c>
      <c r="B20" s="6" t="s">
        <v>135</v>
      </c>
      <c r="C20" s="4"/>
    </row>
    <row r="21" spans="1:3" x14ac:dyDescent="0.25">
      <c r="A21" s="19" t="s">
        <v>49</v>
      </c>
      <c r="B21" s="6" t="s">
        <v>50</v>
      </c>
      <c r="C21" s="4"/>
    </row>
    <row r="22" spans="1:3" x14ac:dyDescent="0.25">
      <c r="A22" s="19" t="s">
        <v>51</v>
      </c>
      <c r="B22" s="6" t="s">
        <v>52</v>
      </c>
      <c r="C22" s="4"/>
    </row>
    <row r="23" spans="1:3" x14ac:dyDescent="0.25">
      <c r="A23" s="19" t="s">
        <v>138</v>
      </c>
      <c r="B23" s="6" t="s">
        <v>139</v>
      </c>
      <c r="C23" s="4"/>
    </row>
    <row r="24" spans="1:3" x14ac:dyDescent="0.25">
      <c r="A24" s="19" t="s">
        <v>237</v>
      </c>
      <c r="B24" s="6" t="s">
        <v>238</v>
      </c>
      <c r="C24" s="4"/>
    </row>
    <row r="25" spans="1:3" x14ac:dyDescent="0.25">
      <c r="A25" s="19" t="s">
        <v>58</v>
      </c>
      <c r="B25" s="6" t="s">
        <v>59</v>
      </c>
      <c r="C25" s="4"/>
    </row>
    <row r="26" spans="1:3" x14ac:dyDescent="0.25">
      <c r="A26" s="19" t="s">
        <v>144</v>
      </c>
      <c r="B26" s="6" t="s">
        <v>145</v>
      </c>
      <c r="C26" s="4"/>
    </row>
    <row r="27" spans="1:3" x14ac:dyDescent="0.25">
      <c r="A27" s="19" t="s">
        <v>287</v>
      </c>
      <c r="B27" s="6" t="s">
        <v>288</v>
      </c>
      <c r="C27" s="4"/>
    </row>
    <row r="28" spans="1:3" x14ac:dyDescent="0.25">
      <c r="A28" s="19" t="s">
        <v>62</v>
      </c>
      <c r="B28" s="6" t="s">
        <v>63</v>
      </c>
      <c r="C28" s="4"/>
    </row>
    <row r="29" spans="1:3" x14ac:dyDescent="0.25">
      <c r="A29" s="19" t="s">
        <v>64</v>
      </c>
      <c r="B29" s="6" t="s">
        <v>65</v>
      </c>
      <c r="C29" s="4"/>
    </row>
    <row r="30" spans="1:3" x14ac:dyDescent="0.25">
      <c r="A30" s="19" t="s">
        <v>289</v>
      </c>
      <c r="B30" s="6" t="s">
        <v>290</v>
      </c>
      <c r="C30" s="4"/>
    </row>
    <row r="31" spans="1:3" x14ac:dyDescent="0.25">
      <c r="A31" s="19" t="s">
        <v>146</v>
      </c>
      <c r="B31" s="6" t="s">
        <v>147</v>
      </c>
      <c r="C31" s="4"/>
    </row>
    <row r="32" spans="1:3" x14ac:dyDescent="0.25">
      <c r="A32" s="21" t="s">
        <v>66</v>
      </c>
      <c r="B32" s="6" t="s">
        <v>68</v>
      </c>
      <c r="C32" s="4"/>
    </row>
    <row r="33" spans="1:3" x14ac:dyDescent="0.25">
      <c r="A33" s="21"/>
      <c r="B33" s="6" t="s">
        <v>67</v>
      </c>
      <c r="C33" s="4"/>
    </row>
    <row r="34" spans="1:3" x14ac:dyDescent="0.25">
      <c r="A34" s="19" t="s">
        <v>69</v>
      </c>
      <c r="B34" s="6" t="s">
        <v>70</v>
      </c>
      <c r="C34" s="4"/>
    </row>
    <row r="35" spans="1:3" x14ac:dyDescent="0.25">
      <c r="A35" s="19" t="s">
        <v>152</v>
      </c>
      <c r="B35" s="6" t="s">
        <v>153</v>
      </c>
      <c r="C35" s="4"/>
    </row>
    <row r="36" spans="1:3" x14ac:dyDescent="0.25">
      <c r="A36" s="19" t="s">
        <v>154</v>
      </c>
      <c r="B36" s="6" t="s">
        <v>155</v>
      </c>
      <c r="C36" s="4"/>
    </row>
    <row r="37" spans="1:3" x14ac:dyDescent="0.25">
      <c r="A37" s="19" t="s">
        <v>75</v>
      </c>
      <c r="B37" s="6" t="s">
        <v>76</v>
      </c>
      <c r="C37" s="4"/>
    </row>
    <row r="38" spans="1:3" x14ac:dyDescent="0.25">
      <c r="A38" s="19" t="s">
        <v>79</v>
      </c>
      <c r="B38" s="6" t="s">
        <v>80</v>
      </c>
      <c r="C38" s="4"/>
    </row>
    <row r="39" spans="1:3" x14ac:dyDescent="0.25">
      <c r="A39" s="19" t="s">
        <v>158</v>
      </c>
      <c r="B39" s="6" t="s">
        <v>159</v>
      </c>
      <c r="C39" s="4"/>
    </row>
    <row r="40" spans="1:3" x14ac:dyDescent="0.25">
      <c r="A40" s="19" t="s">
        <v>160</v>
      </c>
      <c r="B40" s="6" t="s">
        <v>161</v>
      </c>
      <c r="C40" s="4"/>
    </row>
    <row r="41" spans="1:3" x14ac:dyDescent="0.25">
      <c r="A41" s="19" t="s">
        <v>162</v>
      </c>
      <c r="B41" s="6" t="s">
        <v>163</v>
      </c>
      <c r="C41" s="4"/>
    </row>
    <row r="42" spans="1:3" x14ac:dyDescent="0.25">
      <c r="A42" s="19" t="s">
        <v>85</v>
      </c>
      <c r="B42" s="6" t="s">
        <v>86</v>
      </c>
      <c r="C42" s="4"/>
    </row>
    <row r="43" spans="1:3" x14ac:dyDescent="0.25">
      <c r="A43" s="19" t="s">
        <v>89</v>
      </c>
      <c r="B43" s="6" t="s">
        <v>90</v>
      </c>
      <c r="C43" s="4"/>
    </row>
    <row r="44" spans="1:3" x14ac:dyDescent="0.25">
      <c r="A44" s="19" t="s">
        <v>91</v>
      </c>
      <c r="B44" s="6" t="s">
        <v>92</v>
      </c>
      <c r="C44" s="4"/>
    </row>
    <row r="45" spans="1:3" x14ac:dyDescent="0.25">
      <c r="A45" s="19" t="s">
        <v>301</v>
      </c>
      <c r="B45" s="6" t="s">
        <v>302</v>
      </c>
      <c r="C45" s="4"/>
    </row>
    <row r="46" spans="1:3" x14ac:dyDescent="0.25">
      <c r="A46" s="19" t="s">
        <v>291</v>
      </c>
      <c r="B46" s="6" t="s">
        <v>292</v>
      </c>
      <c r="C46" s="4"/>
    </row>
    <row r="47" spans="1:3" x14ac:dyDescent="0.25">
      <c r="A47" s="19" t="s">
        <v>259</v>
      </c>
      <c r="B47" s="6" t="s">
        <v>260</v>
      </c>
      <c r="C47" s="4"/>
    </row>
    <row r="48" spans="1:3" x14ac:dyDescent="0.25">
      <c r="A48" s="19" t="s">
        <v>93</v>
      </c>
      <c r="B48" s="6" t="s">
        <v>94</v>
      </c>
      <c r="C48" s="4"/>
    </row>
    <row r="49" spans="1:3" x14ac:dyDescent="0.25">
      <c r="A49" s="19" t="s">
        <v>263</v>
      </c>
      <c r="B49" s="6" t="s">
        <v>264</v>
      </c>
      <c r="C49" s="4"/>
    </row>
    <row r="50" spans="1:3" x14ac:dyDescent="0.25">
      <c r="A50" s="19" t="s">
        <v>170</v>
      </c>
      <c r="B50" s="6" t="s">
        <v>171</v>
      </c>
      <c r="C50" s="4"/>
    </row>
    <row r="51" spans="1:3" x14ac:dyDescent="0.25">
      <c r="A51" s="19" t="s">
        <v>95</v>
      </c>
      <c r="B51" s="6" t="s">
        <v>96</v>
      </c>
      <c r="C51" s="4"/>
    </row>
    <row r="52" spans="1:3" x14ac:dyDescent="0.25">
      <c r="A52" s="19" t="s">
        <v>172</v>
      </c>
      <c r="B52" s="6" t="s">
        <v>173</v>
      </c>
      <c r="C52" s="4"/>
    </row>
    <row r="53" spans="1:3" x14ac:dyDescent="0.25">
      <c r="A53" s="19" t="s">
        <v>99</v>
      </c>
      <c r="B53" s="6" t="s">
        <v>100</v>
      </c>
      <c r="C53" s="4"/>
    </row>
    <row r="54" spans="1:3" x14ac:dyDescent="0.25">
      <c r="A54" s="19" t="s">
        <v>101</v>
      </c>
      <c r="B54" s="6" t="s">
        <v>102</v>
      </c>
      <c r="C54" s="4"/>
    </row>
    <row r="55" spans="1:3" x14ac:dyDescent="0.25">
      <c r="A55" s="19" t="s">
        <v>106</v>
      </c>
      <c r="B55" s="6" t="s">
        <v>107</v>
      </c>
      <c r="C55" s="4"/>
    </row>
    <row r="56" spans="1:3" x14ac:dyDescent="0.25">
      <c r="A56" s="19" t="s">
        <v>176</v>
      </c>
      <c r="B56" s="6" t="s">
        <v>177</v>
      </c>
      <c r="C56" s="4"/>
    </row>
    <row r="57" spans="1:3" x14ac:dyDescent="0.25">
      <c r="A57" s="19" t="s">
        <v>178</v>
      </c>
      <c r="B57" s="6" t="s">
        <v>179</v>
      </c>
      <c r="C57" s="4"/>
    </row>
    <row r="58" spans="1:3" x14ac:dyDescent="0.25">
      <c r="A58" s="19" t="s">
        <v>112</v>
      </c>
      <c r="B58" s="6" t="s">
        <v>113</v>
      </c>
      <c r="C58" s="4"/>
    </row>
    <row r="59" spans="1:3" x14ac:dyDescent="0.25">
      <c r="A59" s="19" t="s">
        <v>182</v>
      </c>
      <c r="B59" s="6" t="s">
        <v>183</v>
      </c>
      <c r="C59" s="4"/>
    </row>
    <row r="60" spans="1:3" x14ac:dyDescent="0.25">
      <c r="A60" s="19" t="s">
        <v>184</v>
      </c>
      <c r="B60" s="6" t="s">
        <v>185</v>
      </c>
      <c r="C60" s="4"/>
    </row>
    <row r="61" spans="1:3" x14ac:dyDescent="0.25">
      <c r="A61" s="19" t="s">
        <v>186</v>
      </c>
      <c r="B61" s="6" t="s">
        <v>187</v>
      </c>
      <c r="C61" s="4"/>
    </row>
    <row r="62" spans="1:3" x14ac:dyDescent="0.25">
      <c r="A62" s="19" t="s">
        <v>188</v>
      </c>
      <c r="B62" s="6" t="s">
        <v>189</v>
      </c>
      <c r="C62" s="4"/>
    </row>
    <row r="63" spans="1:3" x14ac:dyDescent="0.25">
      <c r="A63" s="19" t="s">
        <v>227</v>
      </c>
      <c r="B63" s="6" t="s">
        <v>228</v>
      </c>
      <c r="C63" s="4"/>
    </row>
    <row r="64" spans="1:3" x14ac:dyDescent="0.25">
      <c r="A64" s="19" t="s">
        <v>271</v>
      </c>
      <c r="B64" s="6" t="s">
        <v>272</v>
      </c>
      <c r="C64" s="4"/>
    </row>
    <row r="65" spans="1:3" x14ac:dyDescent="0.25">
      <c r="A65" s="19" t="s">
        <v>192</v>
      </c>
      <c r="B65" s="6" t="s">
        <v>193</v>
      </c>
      <c r="C65" s="4"/>
    </row>
    <row r="66" spans="1:3" x14ac:dyDescent="0.25">
      <c r="A66" s="19" t="s">
        <v>194</v>
      </c>
      <c r="B66" s="6" t="s">
        <v>195</v>
      </c>
      <c r="C66" s="4"/>
    </row>
    <row r="67" spans="1:3" x14ac:dyDescent="0.25">
      <c r="A67" s="19" t="s">
        <v>196</v>
      </c>
      <c r="B67" s="6" t="s">
        <v>197</v>
      </c>
      <c r="C67" s="4"/>
    </row>
    <row r="68" spans="1:3" x14ac:dyDescent="0.25">
      <c r="A68" s="19" t="s">
        <v>198</v>
      </c>
      <c r="B68" s="6" t="s">
        <v>199</v>
      </c>
      <c r="C68" s="4"/>
    </row>
    <row r="69" spans="1:3" x14ac:dyDescent="0.25">
      <c r="A69" s="19" t="s">
        <v>303</v>
      </c>
      <c r="B69" s="6" t="s">
        <v>304</v>
      </c>
      <c r="C69" s="4"/>
    </row>
    <row r="70" spans="1:3" x14ac:dyDescent="0.25">
      <c r="A70" s="19" t="s">
        <v>200</v>
      </c>
      <c r="B70" s="6" t="s">
        <v>201</v>
      </c>
      <c r="C70" s="4"/>
    </row>
    <row r="71" spans="1:3" x14ac:dyDescent="0.25">
      <c r="A71" s="19" t="s">
        <v>206</v>
      </c>
      <c r="B71" s="6" t="s">
        <v>207</v>
      </c>
      <c r="C71" s="4"/>
    </row>
    <row r="72" spans="1:3" x14ac:dyDescent="0.25">
      <c r="A72" s="19" t="s">
        <v>116</v>
      </c>
      <c r="B72" s="6" t="s">
        <v>117</v>
      </c>
      <c r="C72" s="4"/>
    </row>
    <row r="73" spans="1:3" x14ac:dyDescent="0.25">
      <c r="A73" s="19" t="s">
        <v>208</v>
      </c>
      <c r="B73" s="6" t="s">
        <v>209</v>
      </c>
      <c r="C73" s="4"/>
    </row>
    <row r="74" spans="1:3" x14ac:dyDescent="0.25">
      <c r="A74" s="19" t="s">
        <v>118</v>
      </c>
      <c r="B74" s="6" t="s">
        <v>119</v>
      </c>
      <c r="C74" s="4"/>
    </row>
    <row r="75" spans="1:3" x14ac:dyDescent="0.25">
      <c r="A75" s="19" t="s">
        <v>120</v>
      </c>
      <c r="B75" s="6" t="s">
        <v>121</v>
      </c>
      <c r="C75" s="4"/>
    </row>
    <row r="76" spans="1:3" x14ac:dyDescent="0.25">
      <c r="A76" s="19" t="s">
        <v>210</v>
      </c>
      <c r="B76" s="6" t="s">
        <v>211</v>
      </c>
      <c r="C76" s="4"/>
    </row>
    <row r="77" spans="1:3" ht="16.5" thickBot="1" x14ac:dyDescent="0.3">
      <c r="A77" s="7" t="s">
        <v>214</v>
      </c>
      <c r="B77" s="8" t="s">
        <v>215</v>
      </c>
      <c r="C77" s="5"/>
    </row>
    <row r="78" spans="1:3" x14ac:dyDescent="0.25">
      <c r="A78" s="22" t="s">
        <v>124</v>
      </c>
      <c r="B78" s="23"/>
      <c r="C78">
        <f>COUNTIF(C2:C77,"支持")/76</f>
        <v>0</v>
      </c>
    </row>
  </sheetData>
  <mergeCells count="9">
    <mergeCell ref="A78:B78"/>
    <mergeCell ref="A14:A15"/>
    <mergeCell ref="A32:A33"/>
    <mergeCell ref="A2:A3"/>
    <mergeCell ref="A4:A5"/>
    <mergeCell ref="A6:A7"/>
    <mergeCell ref="A8:A9"/>
    <mergeCell ref="A10:A11"/>
    <mergeCell ref="A12:A13"/>
  </mergeCells>
  <phoneticPr fontId="2" type="noConversion"/>
  <dataValidations count="1">
    <dataValidation type="list" allowBlank="1" showInputMessage="1" showErrorMessage="1" sqref="C2:C77" xr:uid="{74437A82-652C-40A8-AA87-7EB89A18AD4A}">
      <formula1>"支持,不支持"</formula1>
    </dataValidation>
  </dataValidations>
  <hyperlinks>
    <hyperlink ref="F1" location="模型领域!A1" display="回到总表" xr:uid="{9BD0C947-9237-4948-A356-DF65FFD72719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2DCC-3CE6-4D47-A13B-F3512EE522C8}">
  <dimension ref="A1:F37"/>
  <sheetViews>
    <sheetView workbookViewId="0">
      <selection activeCell="F1" sqref="F1"/>
    </sheetView>
  </sheetViews>
  <sheetFormatPr defaultColWidth="8.875" defaultRowHeight="15.75" x14ac:dyDescent="0.25"/>
  <cols>
    <col min="1" max="1" width="33" bestFit="1" customWidth="1"/>
    <col min="2" max="2" width="45.5" bestFit="1" customWidth="1"/>
    <col min="3" max="3" width="9.62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58</v>
      </c>
      <c r="B2" s="6" t="s">
        <v>59</v>
      </c>
      <c r="C2" s="4"/>
    </row>
    <row r="3" spans="1:6" x14ac:dyDescent="0.25">
      <c r="A3" s="19" t="s">
        <v>95</v>
      </c>
      <c r="B3" s="6" t="s">
        <v>96</v>
      </c>
      <c r="C3" s="4"/>
    </row>
    <row r="4" spans="1:6" x14ac:dyDescent="0.25">
      <c r="A4" s="19" t="s">
        <v>227</v>
      </c>
      <c r="B4" s="6" t="s">
        <v>228</v>
      </c>
      <c r="C4" s="4"/>
    </row>
    <row r="5" spans="1:6" x14ac:dyDescent="0.25">
      <c r="A5" s="19" t="s">
        <v>75</v>
      </c>
      <c r="B5" s="6" t="s">
        <v>76</v>
      </c>
      <c r="C5" s="4"/>
    </row>
    <row r="6" spans="1:6" x14ac:dyDescent="0.25">
      <c r="A6" s="19" t="s">
        <v>77</v>
      </c>
      <c r="B6" s="6" t="s">
        <v>78</v>
      </c>
      <c r="C6" s="4"/>
    </row>
    <row r="7" spans="1:6" x14ac:dyDescent="0.25">
      <c r="A7" s="19" t="s">
        <v>118</v>
      </c>
      <c r="B7" s="6" t="s">
        <v>119</v>
      </c>
      <c r="C7" s="4"/>
    </row>
    <row r="8" spans="1:6" x14ac:dyDescent="0.25">
      <c r="A8" s="19" t="s">
        <v>69</v>
      </c>
      <c r="B8" s="6" t="s">
        <v>70</v>
      </c>
      <c r="C8" s="4"/>
    </row>
    <row r="9" spans="1:6" x14ac:dyDescent="0.25">
      <c r="A9" s="19" t="s">
        <v>64</v>
      </c>
      <c r="B9" s="6" t="s">
        <v>65</v>
      </c>
      <c r="C9" s="4"/>
    </row>
    <row r="10" spans="1:6" x14ac:dyDescent="0.25">
      <c r="A10" s="19" t="s">
        <v>33</v>
      </c>
      <c r="B10" s="6" t="s">
        <v>53</v>
      </c>
      <c r="C10" s="4"/>
    </row>
    <row r="11" spans="1:6" x14ac:dyDescent="0.25">
      <c r="A11" s="19" t="s">
        <v>51</v>
      </c>
      <c r="B11" s="6" t="s">
        <v>52</v>
      </c>
      <c r="C11" s="4"/>
    </row>
    <row r="12" spans="1:6" x14ac:dyDescent="0.25">
      <c r="A12" s="19" t="s">
        <v>176</v>
      </c>
      <c r="B12" s="6" t="s">
        <v>177</v>
      </c>
      <c r="C12" s="4"/>
    </row>
    <row r="13" spans="1:6" x14ac:dyDescent="0.25">
      <c r="A13" s="19" t="s">
        <v>196</v>
      </c>
      <c r="B13" s="6" t="s">
        <v>197</v>
      </c>
      <c r="C13" s="4"/>
    </row>
    <row r="14" spans="1:6" x14ac:dyDescent="0.25">
      <c r="A14" s="19" t="s">
        <v>168</v>
      </c>
      <c r="B14" s="6" t="s">
        <v>169</v>
      </c>
      <c r="C14" s="4"/>
    </row>
    <row r="15" spans="1:6" x14ac:dyDescent="0.25">
      <c r="A15" s="19" t="s">
        <v>216</v>
      </c>
      <c r="B15" s="6" t="s">
        <v>217</v>
      </c>
      <c r="C15" s="4"/>
    </row>
    <row r="16" spans="1:6" x14ac:dyDescent="0.25">
      <c r="A16" s="19" t="s">
        <v>89</v>
      </c>
      <c r="B16" s="6" t="s">
        <v>90</v>
      </c>
      <c r="C16" s="4"/>
    </row>
    <row r="17" spans="1:3" x14ac:dyDescent="0.25">
      <c r="A17" s="19" t="s">
        <v>42</v>
      </c>
      <c r="B17" s="6" t="s">
        <v>43</v>
      </c>
      <c r="C17" s="4"/>
    </row>
    <row r="18" spans="1:3" x14ac:dyDescent="0.25">
      <c r="A18" s="19" t="s">
        <v>184</v>
      </c>
      <c r="B18" s="6" t="s">
        <v>185</v>
      </c>
      <c r="C18" s="4"/>
    </row>
    <row r="19" spans="1:3" x14ac:dyDescent="0.25">
      <c r="A19" s="19" t="s">
        <v>120</v>
      </c>
      <c r="B19" s="6" t="s">
        <v>121</v>
      </c>
      <c r="C19" s="4"/>
    </row>
    <row r="20" spans="1:3" x14ac:dyDescent="0.25">
      <c r="A20" s="19" t="s">
        <v>66</v>
      </c>
      <c r="B20" s="6" t="s">
        <v>67</v>
      </c>
      <c r="C20" s="4"/>
    </row>
    <row r="21" spans="1:3" x14ac:dyDescent="0.25">
      <c r="A21" s="19" t="s">
        <v>101</v>
      </c>
      <c r="B21" s="6" t="s">
        <v>102</v>
      </c>
      <c r="C21" s="4"/>
    </row>
    <row r="22" spans="1:3" x14ac:dyDescent="0.25">
      <c r="A22" s="19" t="s">
        <v>99</v>
      </c>
      <c r="B22" s="6" t="s">
        <v>100</v>
      </c>
      <c r="C22" s="4"/>
    </row>
    <row r="23" spans="1:3" x14ac:dyDescent="0.25">
      <c r="A23" s="19" t="s">
        <v>49</v>
      </c>
      <c r="B23" s="6" t="s">
        <v>50</v>
      </c>
      <c r="C23" s="4"/>
    </row>
    <row r="24" spans="1:3" x14ac:dyDescent="0.25">
      <c r="A24" s="19" t="s">
        <v>31</v>
      </c>
      <c r="B24" s="6" t="s">
        <v>48</v>
      </c>
      <c r="C24" s="4"/>
    </row>
    <row r="25" spans="1:3" x14ac:dyDescent="0.25">
      <c r="A25" s="19" t="s">
        <v>182</v>
      </c>
      <c r="B25" s="6" t="s">
        <v>183</v>
      </c>
      <c r="C25" s="4"/>
    </row>
    <row r="26" spans="1:3" x14ac:dyDescent="0.25">
      <c r="A26" s="19" t="s">
        <v>44</v>
      </c>
      <c r="B26" s="6" t="s">
        <v>45</v>
      </c>
      <c r="C26" s="4"/>
    </row>
    <row r="27" spans="1:3" x14ac:dyDescent="0.25">
      <c r="A27" s="19" t="s">
        <v>91</v>
      </c>
      <c r="B27" s="6" t="s">
        <v>92</v>
      </c>
      <c r="C27" s="4"/>
    </row>
    <row r="28" spans="1:3" x14ac:dyDescent="0.25">
      <c r="A28" s="19" t="s">
        <v>218</v>
      </c>
      <c r="B28" s="6" t="s">
        <v>219</v>
      </c>
      <c r="C28" s="4"/>
    </row>
    <row r="29" spans="1:3" x14ac:dyDescent="0.25">
      <c r="A29" s="19" t="s">
        <v>210</v>
      </c>
      <c r="B29" s="6" t="s">
        <v>211</v>
      </c>
      <c r="C29" s="4"/>
    </row>
    <row r="30" spans="1:3" x14ac:dyDescent="0.25">
      <c r="A30" s="19" t="s">
        <v>178</v>
      </c>
      <c r="B30" s="6" t="s">
        <v>179</v>
      </c>
      <c r="C30" s="4"/>
    </row>
    <row r="31" spans="1:3" x14ac:dyDescent="0.25">
      <c r="A31" s="19" t="s">
        <v>62</v>
      </c>
      <c r="B31" s="6" t="s">
        <v>63</v>
      </c>
      <c r="C31" s="4"/>
    </row>
    <row r="32" spans="1:3" x14ac:dyDescent="0.25">
      <c r="A32" s="19" t="s">
        <v>223</v>
      </c>
      <c r="B32" s="6" t="s">
        <v>224</v>
      </c>
      <c r="C32" s="4"/>
    </row>
    <row r="33" spans="1:3" x14ac:dyDescent="0.25">
      <c r="A33" s="19" t="s">
        <v>106</v>
      </c>
      <c r="B33" s="6" t="s">
        <v>107</v>
      </c>
      <c r="C33" s="4"/>
    </row>
    <row r="34" spans="1:3" x14ac:dyDescent="0.25">
      <c r="A34" s="19" t="s">
        <v>103</v>
      </c>
      <c r="B34" s="6" t="s">
        <v>104</v>
      </c>
      <c r="C34" s="4"/>
    </row>
    <row r="35" spans="1:3" x14ac:dyDescent="0.25">
      <c r="A35" s="19" t="s">
        <v>46</v>
      </c>
      <c r="B35" s="6" t="s">
        <v>47</v>
      </c>
      <c r="C35" s="4"/>
    </row>
    <row r="36" spans="1:3" ht="16.5" thickBot="1" x14ac:dyDescent="0.3">
      <c r="A36" s="7" t="s">
        <v>56</v>
      </c>
      <c r="B36" s="8" t="s">
        <v>57</v>
      </c>
      <c r="C36" s="5"/>
    </row>
    <row r="37" spans="1:3" x14ac:dyDescent="0.25">
      <c r="A37" s="22" t="s">
        <v>124</v>
      </c>
      <c r="B37" s="23"/>
      <c r="C37">
        <f>COUNTIF(C2:C36,"支持")/35</f>
        <v>0</v>
      </c>
    </row>
  </sheetData>
  <mergeCells count="1">
    <mergeCell ref="A37:B37"/>
  </mergeCells>
  <phoneticPr fontId="2" type="noConversion"/>
  <dataValidations count="1">
    <dataValidation type="list" allowBlank="1" showInputMessage="1" showErrorMessage="1" sqref="C2:C36" xr:uid="{A2ED297C-A6C7-4745-B113-344DC1ABF91A}">
      <formula1>"支持,不支持"</formula1>
    </dataValidation>
  </dataValidations>
  <hyperlinks>
    <hyperlink ref="F1" location="模型领域!A1" display="回到总表" xr:uid="{1A652920-A415-48D7-81C3-7D69B72B5549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D68C-064D-4ABE-A874-AC6DB0618EC1}">
  <dimension ref="A1:F43"/>
  <sheetViews>
    <sheetView workbookViewId="0">
      <selection activeCell="A43" sqref="A43:B43"/>
    </sheetView>
  </sheetViews>
  <sheetFormatPr defaultColWidth="8.875" defaultRowHeight="15.75" x14ac:dyDescent="0.25"/>
  <cols>
    <col min="1" max="1" width="28.375" style="1" bestFit="1" customWidth="1"/>
    <col min="2" max="2" width="45.5" style="1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305</v>
      </c>
      <c r="B2" s="6" t="s">
        <v>306</v>
      </c>
      <c r="C2" s="4"/>
    </row>
    <row r="3" spans="1:6" x14ac:dyDescent="0.25">
      <c r="A3" s="19" t="s">
        <v>307</v>
      </c>
      <c r="B3" s="6" t="s">
        <v>308</v>
      </c>
      <c r="C3" s="4"/>
    </row>
    <row r="4" spans="1:6" x14ac:dyDescent="0.25">
      <c r="A4" s="19" t="s">
        <v>42</v>
      </c>
      <c r="B4" s="6" t="s">
        <v>43</v>
      </c>
      <c r="C4" s="4"/>
    </row>
    <row r="5" spans="1:6" x14ac:dyDescent="0.25">
      <c r="A5" s="19" t="s">
        <v>44</v>
      </c>
      <c r="B5" s="6" t="s">
        <v>45</v>
      </c>
      <c r="C5" s="4"/>
    </row>
    <row r="6" spans="1:6" x14ac:dyDescent="0.25">
      <c r="A6" s="19" t="s">
        <v>31</v>
      </c>
      <c r="B6" s="6" t="s">
        <v>48</v>
      </c>
      <c r="C6" s="4"/>
    </row>
    <row r="7" spans="1:6" x14ac:dyDescent="0.25">
      <c r="A7" s="19" t="s">
        <v>49</v>
      </c>
      <c r="B7" s="6" t="s">
        <v>50</v>
      </c>
      <c r="C7" s="4"/>
    </row>
    <row r="8" spans="1:6" x14ac:dyDescent="0.25">
      <c r="A8" s="19" t="s">
        <v>51</v>
      </c>
      <c r="B8" s="6" t="s">
        <v>52</v>
      </c>
      <c r="C8" s="4"/>
    </row>
    <row r="9" spans="1:6" x14ac:dyDescent="0.25">
      <c r="A9" s="19" t="s">
        <v>33</v>
      </c>
      <c r="B9" s="6" t="s">
        <v>53</v>
      </c>
      <c r="C9" s="4"/>
    </row>
    <row r="10" spans="1:6" x14ac:dyDescent="0.25">
      <c r="A10" s="19" t="s">
        <v>37</v>
      </c>
      <c r="B10" s="6" t="s">
        <v>55</v>
      </c>
      <c r="C10" s="4"/>
    </row>
    <row r="11" spans="1:6" x14ac:dyDescent="0.25">
      <c r="A11" s="19" t="s">
        <v>58</v>
      </c>
      <c r="B11" s="6" t="s">
        <v>59</v>
      </c>
      <c r="C11" s="4"/>
    </row>
    <row r="12" spans="1:6" x14ac:dyDescent="0.25">
      <c r="A12" s="19" t="s">
        <v>309</v>
      </c>
      <c r="B12" s="6" t="s">
        <v>310</v>
      </c>
      <c r="C12" s="4"/>
    </row>
    <row r="13" spans="1:6" x14ac:dyDescent="0.25">
      <c r="A13" s="19" t="s">
        <v>62</v>
      </c>
      <c r="B13" s="6" t="s">
        <v>63</v>
      </c>
      <c r="C13" s="4"/>
    </row>
    <row r="14" spans="1:6" x14ac:dyDescent="0.25">
      <c r="A14" s="19" t="s">
        <v>64</v>
      </c>
      <c r="B14" s="6" t="s">
        <v>65</v>
      </c>
      <c r="C14" s="4"/>
    </row>
    <row r="15" spans="1:6" x14ac:dyDescent="0.25">
      <c r="A15" s="21" t="s">
        <v>66</v>
      </c>
      <c r="B15" s="6" t="s">
        <v>68</v>
      </c>
      <c r="C15" s="4"/>
    </row>
    <row r="16" spans="1:6" x14ac:dyDescent="0.25">
      <c r="A16" s="21"/>
      <c r="B16" s="6" t="s">
        <v>67</v>
      </c>
      <c r="C16" s="4"/>
    </row>
    <row r="17" spans="1:3" x14ac:dyDescent="0.25">
      <c r="A17" s="19" t="s">
        <v>69</v>
      </c>
      <c r="B17" s="6" t="s">
        <v>70</v>
      </c>
      <c r="C17" s="4"/>
    </row>
    <row r="18" spans="1:3" x14ac:dyDescent="0.25">
      <c r="A18" s="19" t="s">
        <v>150</v>
      </c>
      <c r="B18" s="6" t="s">
        <v>151</v>
      </c>
      <c r="C18" s="4"/>
    </row>
    <row r="19" spans="1:3" x14ac:dyDescent="0.25">
      <c r="A19" s="19" t="s">
        <v>75</v>
      </c>
      <c r="B19" s="6" t="s">
        <v>76</v>
      </c>
      <c r="C19" s="4"/>
    </row>
    <row r="20" spans="1:3" x14ac:dyDescent="0.25">
      <c r="A20" s="19" t="s">
        <v>89</v>
      </c>
      <c r="B20" s="6" t="s">
        <v>90</v>
      </c>
      <c r="C20" s="4"/>
    </row>
    <row r="21" spans="1:3" x14ac:dyDescent="0.25">
      <c r="A21" s="19" t="s">
        <v>91</v>
      </c>
      <c r="B21" s="6" t="s">
        <v>92</v>
      </c>
      <c r="C21" s="4"/>
    </row>
    <row r="22" spans="1:3" x14ac:dyDescent="0.25">
      <c r="A22" s="19" t="s">
        <v>168</v>
      </c>
      <c r="B22" s="6" t="s">
        <v>169</v>
      </c>
      <c r="C22" s="4"/>
    </row>
    <row r="23" spans="1:3" x14ac:dyDescent="0.25">
      <c r="A23" s="19" t="s">
        <v>223</v>
      </c>
      <c r="B23" s="6" t="s">
        <v>224</v>
      </c>
      <c r="C23" s="4"/>
    </row>
    <row r="24" spans="1:3" x14ac:dyDescent="0.25">
      <c r="A24" s="19" t="s">
        <v>95</v>
      </c>
      <c r="B24" s="6" t="s">
        <v>96</v>
      </c>
      <c r="C24" s="4"/>
    </row>
    <row r="25" spans="1:3" x14ac:dyDescent="0.25">
      <c r="A25" s="19" t="s">
        <v>99</v>
      </c>
      <c r="B25" s="6" t="s">
        <v>100</v>
      </c>
      <c r="C25" s="4"/>
    </row>
    <row r="26" spans="1:3" x14ac:dyDescent="0.25">
      <c r="A26" s="19" t="s">
        <v>101</v>
      </c>
      <c r="B26" s="6" t="s">
        <v>102</v>
      </c>
      <c r="C26" s="4"/>
    </row>
    <row r="27" spans="1:3" x14ac:dyDescent="0.25">
      <c r="A27" s="19" t="s">
        <v>103</v>
      </c>
      <c r="B27" s="6" t="s">
        <v>104</v>
      </c>
      <c r="C27" s="4"/>
    </row>
    <row r="28" spans="1:3" x14ac:dyDescent="0.25">
      <c r="A28" s="19" t="s">
        <v>106</v>
      </c>
      <c r="B28" s="6" t="s">
        <v>107</v>
      </c>
      <c r="C28" s="4"/>
    </row>
    <row r="29" spans="1:3" x14ac:dyDescent="0.25">
      <c r="A29" s="19" t="s">
        <v>176</v>
      </c>
      <c r="B29" s="6" t="s">
        <v>177</v>
      </c>
      <c r="C29" s="4"/>
    </row>
    <row r="30" spans="1:3" x14ac:dyDescent="0.25">
      <c r="A30" s="19" t="s">
        <v>178</v>
      </c>
      <c r="B30" s="6" t="s">
        <v>179</v>
      </c>
      <c r="C30" s="4"/>
    </row>
    <row r="31" spans="1:3" x14ac:dyDescent="0.25">
      <c r="A31" s="19" t="s">
        <v>227</v>
      </c>
      <c r="B31" s="6" t="s">
        <v>228</v>
      </c>
      <c r="C31" s="4"/>
    </row>
    <row r="32" spans="1:3" x14ac:dyDescent="0.25">
      <c r="A32" s="19" t="s">
        <v>196</v>
      </c>
      <c r="B32" s="6" t="s">
        <v>197</v>
      </c>
      <c r="C32" s="4"/>
    </row>
    <row r="33" spans="1:3" x14ac:dyDescent="0.25">
      <c r="A33" s="19" t="s">
        <v>202</v>
      </c>
      <c r="B33" s="6" t="s">
        <v>203</v>
      </c>
      <c r="C33" s="4"/>
    </row>
    <row r="34" spans="1:3" x14ac:dyDescent="0.25">
      <c r="A34" s="19" t="s">
        <v>204</v>
      </c>
      <c r="B34" s="6" t="s">
        <v>205</v>
      </c>
      <c r="C34" s="4"/>
    </row>
    <row r="35" spans="1:3" x14ac:dyDescent="0.25">
      <c r="A35" s="19" t="s">
        <v>311</v>
      </c>
      <c r="B35" s="6" t="s">
        <v>312</v>
      </c>
      <c r="C35" s="4"/>
    </row>
    <row r="36" spans="1:3" x14ac:dyDescent="0.25">
      <c r="A36" s="19" t="s">
        <v>116</v>
      </c>
      <c r="B36" s="6" t="s">
        <v>117</v>
      </c>
      <c r="C36" s="4"/>
    </row>
    <row r="37" spans="1:3" x14ac:dyDescent="0.25">
      <c r="A37" s="19" t="s">
        <v>118</v>
      </c>
      <c r="B37" s="6" t="s">
        <v>119</v>
      </c>
      <c r="C37" s="4"/>
    </row>
    <row r="38" spans="1:3" x14ac:dyDescent="0.25">
      <c r="A38" s="19" t="s">
        <v>313</v>
      </c>
      <c r="B38" s="6" t="s">
        <v>314</v>
      </c>
      <c r="C38" s="4"/>
    </row>
    <row r="39" spans="1:3" x14ac:dyDescent="0.25">
      <c r="A39" s="19" t="s">
        <v>315</v>
      </c>
      <c r="B39" s="6" t="s">
        <v>316</v>
      </c>
      <c r="C39" s="4"/>
    </row>
    <row r="40" spans="1:3" x14ac:dyDescent="0.25">
      <c r="A40" s="19" t="s">
        <v>317</v>
      </c>
      <c r="B40" s="6" t="s">
        <v>318</v>
      </c>
      <c r="C40" s="4"/>
    </row>
    <row r="41" spans="1:3" x14ac:dyDescent="0.25">
      <c r="A41" s="19" t="s">
        <v>210</v>
      </c>
      <c r="B41" s="6" t="s">
        <v>211</v>
      </c>
      <c r="C41" s="4"/>
    </row>
    <row r="42" spans="1:3" ht="16.5" thickBot="1" x14ac:dyDescent="0.3">
      <c r="A42" s="7" t="s">
        <v>122</v>
      </c>
      <c r="B42" s="8" t="s">
        <v>123</v>
      </c>
      <c r="C42" s="5"/>
    </row>
    <row r="43" spans="1:3" x14ac:dyDescent="0.25">
      <c r="A43" s="22" t="s">
        <v>124</v>
      </c>
      <c r="B43" s="23"/>
      <c r="C43">
        <f>COUNTIF(C2:C42,"支持")/41</f>
        <v>0</v>
      </c>
    </row>
  </sheetData>
  <mergeCells count="2">
    <mergeCell ref="A15:A16"/>
    <mergeCell ref="A43:B43"/>
  </mergeCells>
  <phoneticPr fontId="2" type="noConversion"/>
  <dataValidations count="1">
    <dataValidation type="list" allowBlank="1" showInputMessage="1" showErrorMessage="1" sqref="C2:C42" xr:uid="{0F93C6FF-E5F5-4176-A99D-4C47D3ABE38C}">
      <formula1>"支持,不支持"</formula1>
    </dataValidation>
  </dataValidations>
  <hyperlinks>
    <hyperlink ref="F1" location="模型领域!A1" display="回到总表" xr:uid="{3879FD6E-793F-47E8-8503-089848DD0D1D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99637-E6A5-486A-954B-A4ACEE7C6700}">
  <dimension ref="A1:F56"/>
  <sheetViews>
    <sheetView topLeftCell="A22" workbookViewId="0">
      <selection activeCell="A56" sqref="A56:B56"/>
    </sheetView>
  </sheetViews>
  <sheetFormatPr defaultColWidth="8.875" defaultRowHeight="15.75" x14ac:dyDescent="0.25"/>
  <cols>
    <col min="1" max="1" width="31.375" bestFit="1" customWidth="1"/>
    <col min="2" max="2" width="45.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21" t="s">
        <v>49</v>
      </c>
      <c r="B2" s="6" t="s">
        <v>220</v>
      </c>
      <c r="C2" s="4"/>
    </row>
    <row r="3" spans="1:6" x14ac:dyDescent="0.25">
      <c r="A3" s="21"/>
      <c r="B3" s="6" t="s">
        <v>50</v>
      </c>
      <c r="C3" s="4"/>
    </row>
    <row r="4" spans="1:6" x14ac:dyDescent="0.25">
      <c r="A4" s="21" t="s">
        <v>33</v>
      </c>
      <c r="B4" s="6" t="s">
        <v>34</v>
      </c>
      <c r="C4" s="4"/>
    </row>
    <row r="5" spans="1:6" x14ac:dyDescent="0.25">
      <c r="A5" s="21"/>
      <c r="B5" s="6" t="s">
        <v>53</v>
      </c>
      <c r="C5" s="4"/>
    </row>
    <row r="6" spans="1:6" x14ac:dyDescent="0.25">
      <c r="A6" s="21" t="s">
        <v>103</v>
      </c>
      <c r="B6" s="6" t="s">
        <v>105</v>
      </c>
      <c r="C6" s="4"/>
    </row>
    <row r="7" spans="1:6" x14ac:dyDescent="0.25">
      <c r="A7" s="21"/>
      <c r="B7" s="6" t="s">
        <v>104</v>
      </c>
      <c r="C7" s="4"/>
    </row>
    <row r="8" spans="1:6" x14ac:dyDescent="0.25">
      <c r="A8" s="19" t="s">
        <v>31</v>
      </c>
      <c r="B8" s="6" t="s">
        <v>48</v>
      </c>
      <c r="C8" s="4"/>
    </row>
    <row r="9" spans="1:6" x14ac:dyDescent="0.25">
      <c r="A9" s="19" t="s">
        <v>51</v>
      </c>
      <c r="B9" s="6" t="s">
        <v>52</v>
      </c>
      <c r="C9" s="4"/>
    </row>
    <row r="10" spans="1:6" x14ac:dyDescent="0.25">
      <c r="A10" s="19" t="s">
        <v>319</v>
      </c>
      <c r="B10" s="6" t="s">
        <v>320</v>
      </c>
      <c r="C10" s="4"/>
    </row>
    <row r="11" spans="1:6" x14ac:dyDescent="0.25">
      <c r="A11" s="19" t="s">
        <v>58</v>
      </c>
      <c r="B11" s="6" t="s">
        <v>59</v>
      </c>
      <c r="C11" s="4"/>
    </row>
    <row r="12" spans="1:6" x14ac:dyDescent="0.25">
      <c r="A12" s="19" t="s">
        <v>239</v>
      </c>
      <c r="B12" s="6" t="s">
        <v>240</v>
      </c>
      <c r="C12" s="4"/>
    </row>
    <row r="13" spans="1:6" x14ac:dyDescent="0.25">
      <c r="A13" s="19" t="s">
        <v>287</v>
      </c>
      <c r="B13" s="6" t="s">
        <v>288</v>
      </c>
      <c r="C13" s="4"/>
    </row>
    <row r="14" spans="1:6" x14ac:dyDescent="0.25">
      <c r="A14" s="19" t="s">
        <v>62</v>
      </c>
      <c r="B14" s="6" t="s">
        <v>63</v>
      </c>
      <c r="C14" s="4"/>
    </row>
    <row r="15" spans="1:6" x14ac:dyDescent="0.25">
      <c r="A15" s="19" t="s">
        <v>64</v>
      </c>
      <c r="B15" s="6" t="s">
        <v>65</v>
      </c>
      <c r="C15" s="4"/>
    </row>
    <row r="16" spans="1:6" x14ac:dyDescent="0.25">
      <c r="A16" s="19" t="s">
        <v>289</v>
      </c>
      <c r="B16" s="6" t="s">
        <v>290</v>
      </c>
      <c r="C16" s="4"/>
    </row>
    <row r="17" spans="1:3" x14ac:dyDescent="0.25">
      <c r="A17" s="21" t="s">
        <v>66</v>
      </c>
      <c r="B17" s="6" t="s">
        <v>68</v>
      </c>
      <c r="C17" s="4"/>
    </row>
    <row r="18" spans="1:3" x14ac:dyDescent="0.25">
      <c r="A18" s="21"/>
      <c r="B18" s="6" t="s">
        <v>67</v>
      </c>
      <c r="C18" s="4"/>
    </row>
    <row r="19" spans="1:3" x14ac:dyDescent="0.25">
      <c r="A19" s="19" t="s">
        <v>69</v>
      </c>
      <c r="B19" s="6" t="s">
        <v>70</v>
      </c>
      <c r="C19" s="4"/>
    </row>
    <row r="20" spans="1:3" x14ac:dyDescent="0.25">
      <c r="A20" s="19" t="s">
        <v>243</v>
      </c>
      <c r="B20" s="6" t="s">
        <v>244</v>
      </c>
      <c r="C20" s="4"/>
    </row>
    <row r="21" spans="1:3" x14ac:dyDescent="0.25">
      <c r="A21" s="19" t="s">
        <v>245</v>
      </c>
      <c r="B21" s="6" t="s">
        <v>246</v>
      </c>
      <c r="C21" s="4"/>
    </row>
    <row r="22" spans="1:3" x14ac:dyDescent="0.25">
      <c r="A22" s="19" t="s">
        <v>75</v>
      </c>
      <c r="B22" s="6" t="s">
        <v>76</v>
      </c>
      <c r="C22" s="4"/>
    </row>
    <row r="23" spans="1:3" x14ac:dyDescent="0.25">
      <c r="A23" s="19" t="s">
        <v>158</v>
      </c>
      <c r="B23" s="6" t="s">
        <v>159</v>
      </c>
      <c r="C23" s="4"/>
    </row>
    <row r="24" spans="1:3" x14ac:dyDescent="0.25">
      <c r="A24" s="19" t="s">
        <v>85</v>
      </c>
      <c r="B24" s="6" t="s">
        <v>86</v>
      </c>
      <c r="C24" s="4"/>
    </row>
    <row r="25" spans="1:3" x14ac:dyDescent="0.25">
      <c r="A25" s="19" t="s">
        <v>253</v>
      </c>
      <c r="B25" s="6" t="s">
        <v>254</v>
      </c>
      <c r="C25" s="4"/>
    </row>
    <row r="26" spans="1:3" x14ac:dyDescent="0.25">
      <c r="A26" s="19" t="s">
        <v>255</v>
      </c>
      <c r="B26" s="6" t="s">
        <v>256</v>
      </c>
      <c r="C26" s="4"/>
    </row>
    <row r="27" spans="1:3" x14ac:dyDescent="0.25">
      <c r="A27" s="19" t="s">
        <v>93</v>
      </c>
      <c r="B27" s="6" t="s">
        <v>94</v>
      </c>
      <c r="C27" s="4"/>
    </row>
    <row r="28" spans="1:3" x14ac:dyDescent="0.25">
      <c r="A28" s="19" t="s">
        <v>168</v>
      </c>
      <c r="B28" s="6" t="s">
        <v>169</v>
      </c>
      <c r="C28" s="4"/>
    </row>
    <row r="29" spans="1:3" x14ac:dyDescent="0.25">
      <c r="A29" s="19" t="s">
        <v>223</v>
      </c>
      <c r="B29" s="6" t="s">
        <v>224</v>
      </c>
      <c r="C29" s="4"/>
    </row>
    <row r="30" spans="1:3" x14ac:dyDescent="0.25">
      <c r="A30" s="19" t="s">
        <v>95</v>
      </c>
      <c r="B30" s="6" t="s">
        <v>96</v>
      </c>
      <c r="C30" s="4"/>
    </row>
    <row r="31" spans="1:3" x14ac:dyDescent="0.25">
      <c r="A31" s="19" t="s">
        <v>97</v>
      </c>
      <c r="B31" s="6" t="s">
        <v>98</v>
      </c>
      <c r="C31" s="4"/>
    </row>
    <row r="32" spans="1:3" x14ac:dyDescent="0.25">
      <c r="A32" s="19" t="s">
        <v>99</v>
      </c>
      <c r="B32" s="6" t="s">
        <v>100</v>
      </c>
      <c r="C32" s="4"/>
    </row>
    <row r="33" spans="1:3" x14ac:dyDescent="0.25">
      <c r="A33" s="19" t="s">
        <v>101</v>
      </c>
      <c r="B33" s="6" t="s">
        <v>102</v>
      </c>
      <c r="C33" s="4"/>
    </row>
    <row r="34" spans="1:3" x14ac:dyDescent="0.25">
      <c r="A34" s="19" t="s">
        <v>106</v>
      </c>
      <c r="B34" s="6" t="s">
        <v>107</v>
      </c>
      <c r="C34" s="4"/>
    </row>
    <row r="35" spans="1:3" x14ac:dyDescent="0.25">
      <c r="A35" s="19" t="s">
        <v>176</v>
      </c>
      <c r="B35" s="6" t="s">
        <v>177</v>
      </c>
      <c r="C35" s="4"/>
    </row>
    <row r="36" spans="1:3" x14ac:dyDescent="0.25">
      <c r="A36" s="19" t="s">
        <v>178</v>
      </c>
      <c r="B36" s="6" t="s">
        <v>179</v>
      </c>
      <c r="C36" s="4"/>
    </row>
    <row r="37" spans="1:3" x14ac:dyDescent="0.25">
      <c r="A37" s="19" t="s">
        <v>112</v>
      </c>
      <c r="B37" s="6" t="s">
        <v>113</v>
      </c>
      <c r="C37" s="4"/>
    </row>
    <row r="38" spans="1:3" x14ac:dyDescent="0.25">
      <c r="A38" s="19" t="s">
        <v>186</v>
      </c>
      <c r="B38" s="6" t="s">
        <v>187</v>
      </c>
      <c r="C38" s="4"/>
    </row>
    <row r="39" spans="1:3" x14ac:dyDescent="0.25">
      <c r="A39" s="19" t="s">
        <v>227</v>
      </c>
      <c r="B39" s="6" t="s">
        <v>228</v>
      </c>
      <c r="C39" s="4"/>
    </row>
    <row r="40" spans="1:3" x14ac:dyDescent="0.25">
      <c r="A40" s="19" t="s">
        <v>192</v>
      </c>
      <c r="B40" s="6" t="s">
        <v>193</v>
      </c>
      <c r="C40" s="4"/>
    </row>
    <row r="41" spans="1:3" x14ac:dyDescent="0.25">
      <c r="A41" s="19" t="s">
        <v>196</v>
      </c>
      <c r="B41" s="6" t="s">
        <v>197</v>
      </c>
      <c r="C41" s="4"/>
    </row>
    <row r="42" spans="1:3" x14ac:dyDescent="0.25">
      <c r="A42" s="19" t="s">
        <v>303</v>
      </c>
      <c r="B42" s="6" t="s">
        <v>304</v>
      </c>
      <c r="C42" s="4"/>
    </row>
    <row r="43" spans="1:3" x14ac:dyDescent="0.25">
      <c r="A43" s="19" t="s">
        <v>202</v>
      </c>
      <c r="B43" s="6" t="s">
        <v>203</v>
      </c>
      <c r="C43" s="4"/>
    </row>
    <row r="44" spans="1:3" x14ac:dyDescent="0.25">
      <c r="A44" s="19" t="s">
        <v>204</v>
      </c>
      <c r="B44" s="6" t="s">
        <v>205</v>
      </c>
      <c r="C44" s="4"/>
    </row>
    <row r="45" spans="1:3" x14ac:dyDescent="0.25">
      <c r="A45" s="19" t="s">
        <v>321</v>
      </c>
      <c r="B45" s="6" t="s">
        <v>322</v>
      </c>
      <c r="C45" s="4"/>
    </row>
    <row r="46" spans="1:3" x14ac:dyDescent="0.25">
      <c r="A46" s="19" t="s">
        <v>323</v>
      </c>
      <c r="B46" s="6" t="s">
        <v>324</v>
      </c>
      <c r="C46" s="4"/>
    </row>
    <row r="47" spans="1:3" x14ac:dyDescent="0.25">
      <c r="A47" s="19" t="s">
        <v>116</v>
      </c>
      <c r="B47" s="6" t="s">
        <v>117</v>
      </c>
      <c r="C47" s="4"/>
    </row>
    <row r="48" spans="1:3" x14ac:dyDescent="0.25">
      <c r="A48" s="19" t="s">
        <v>118</v>
      </c>
      <c r="B48" s="6" t="s">
        <v>119</v>
      </c>
      <c r="C48" s="4"/>
    </row>
    <row r="49" spans="1:3" x14ac:dyDescent="0.25">
      <c r="A49" s="19" t="s">
        <v>279</v>
      </c>
      <c r="B49" s="6" t="s">
        <v>280</v>
      </c>
      <c r="C49" s="4"/>
    </row>
    <row r="50" spans="1:3" x14ac:dyDescent="0.25">
      <c r="A50" s="19" t="s">
        <v>120</v>
      </c>
      <c r="B50" s="6" t="s">
        <v>121</v>
      </c>
      <c r="C50" s="4"/>
    </row>
    <row r="51" spans="1:3" x14ac:dyDescent="0.25">
      <c r="A51" s="19" t="s">
        <v>210</v>
      </c>
      <c r="B51" s="6" t="s">
        <v>211</v>
      </c>
      <c r="C51" s="4"/>
    </row>
    <row r="52" spans="1:3" x14ac:dyDescent="0.25">
      <c r="A52" s="19" t="s">
        <v>229</v>
      </c>
      <c r="B52" s="6" t="s">
        <v>230</v>
      </c>
      <c r="C52" s="4"/>
    </row>
    <row r="53" spans="1:3" x14ac:dyDescent="0.25">
      <c r="A53" s="19" t="s">
        <v>122</v>
      </c>
      <c r="B53" s="6" t="s">
        <v>123</v>
      </c>
      <c r="C53" s="4"/>
    </row>
    <row r="54" spans="1:3" x14ac:dyDescent="0.25">
      <c r="A54" s="19" t="s">
        <v>212</v>
      </c>
      <c r="B54" s="6" t="s">
        <v>213</v>
      </c>
      <c r="C54" s="4"/>
    </row>
    <row r="55" spans="1:3" ht="16.5" thickBot="1" x14ac:dyDescent="0.3">
      <c r="A55" s="7" t="s">
        <v>281</v>
      </c>
      <c r="B55" s="8" t="s">
        <v>282</v>
      </c>
      <c r="C55" s="5"/>
    </row>
    <row r="56" spans="1:3" x14ac:dyDescent="0.25">
      <c r="A56" s="22" t="s">
        <v>124</v>
      </c>
      <c r="B56" s="23"/>
      <c r="C56">
        <f>COUNTIF(C2:C55,"支持")/54</f>
        <v>0</v>
      </c>
    </row>
  </sheetData>
  <mergeCells count="5">
    <mergeCell ref="A2:A3"/>
    <mergeCell ref="A4:A5"/>
    <mergeCell ref="A6:A7"/>
    <mergeCell ref="A17:A18"/>
    <mergeCell ref="A56:B56"/>
  </mergeCells>
  <phoneticPr fontId="2" type="noConversion"/>
  <dataValidations count="1">
    <dataValidation type="list" allowBlank="1" showInputMessage="1" showErrorMessage="1" sqref="C2:C55" xr:uid="{D00FD2F8-6E65-47FD-B0E4-E087C9C56620}">
      <formula1>"支持,不支持"</formula1>
    </dataValidation>
  </dataValidations>
  <hyperlinks>
    <hyperlink ref="F1" location="模型领域!A1" display="回到总表" xr:uid="{53AEBA10-13D7-422A-B068-CE8BBA5A446D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A5C4-B9B6-4692-8EC5-3F21DCF25415}">
  <dimension ref="A1:F44"/>
  <sheetViews>
    <sheetView workbookViewId="0">
      <selection activeCell="A44" sqref="A44:B44"/>
    </sheetView>
  </sheetViews>
  <sheetFormatPr defaultColWidth="8.875" defaultRowHeight="15.75" x14ac:dyDescent="0.25"/>
  <cols>
    <col min="1" max="1" width="33" bestFit="1" customWidth="1"/>
    <col min="2" max="2" width="45.5" bestFit="1" customWidth="1"/>
    <col min="3" max="3" width="9.62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216</v>
      </c>
      <c r="B2" s="6" t="s">
        <v>217</v>
      </c>
      <c r="C2" s="4"/>
    </row>
    <row r="3" spans="1:6" x14ac:dyDescent="0.25">
      <c r="A3" s="19" t="s">
        <v>218</v>
      </c>
      <c r="B3" s="6" t="s">
        <v>219</v>
      </c>
      <c r="C3" s="4"/>
    </row>
    <row r="4" spans="1:6" x14ac:dyDescent="0.25">
      <c r="A4" s="21" t="s">
        <v>49</v>
      </c>
      <c r="B4" s="6" t="s">
        <v>220</v>
      </c>
      <c r="C4" s="4"/>
    </row>
    <row r="5" spans="1:6" x14ac:dyDescent="0.25">
      <c r="A5" s="21"/>
      <c r="B5" s="6" t="s">
        <v>50</v>
      </c>
      <c r="C5" s="4"/>
    </row>
    <row r="6" spans="1:6" x14ac:dyDescent="0.25">
      <c r="A6" s="21" t="s">
        <v>33</v>
      </c>
      <c r="B6" s="6" t="s">
        <v>34</v>
      </c>
      <c r="C6" s="4"/>
    </row>
    <row r="7" spans="1:6" x14ac:dyDescent="0.25">
      <c r="A7" s="21"/>
      <c r="B7" s="6" t="s">
        <v>53</v>
      </c>
      <c r="C7" s="4"/>
    </row>
    <row r="8" spans="1:6" x14ac:dyDescent="0.25">
      <c r="A8" s="21" t="s">
        <v>103</v>
      </c>
      <c r="B8" s="6" t="s">
        <v>105</v>
      </c>
      <c r="C8" s="4"/>
    </row>
    <row r="9" spans="1:6" x14ac:dyDescent="0.25">
      <c r="A9" s="21"/>
      <c r="B9" s="6" t="s">
        <v>104</v>
      </c>
      <c r="C9" s="4"/>
    </row>
    <row r="10" spans="1:6" x14ac:dyDescent="0.25">
      <c r="A10" s="19" t="s">
        <v>42</v>
      </c>
      <c r="B10" s="6" t="s">
        <v>43</v>
      </c>
      <c r="C10" s="4"/>
    </row>
    <row r="11" spans="1:6" x14ac:dyDescent="0.25">
      <c r="A11" s="19" t="s">
        <v>44</v>
      </c>
      <c r="B11" s="6" t="s">
        <v>45</v>
      </c>
      <c r="C11" s="4"/>
    </row>
    <row r="12" spans="1:6" x14ac:dyDescent="0.25">
      <c r="A12" s="19" t="s">
        <v>31</v>
      </c>
      <c r="B12" s="6" t="s">
        <v>48</v>
      </c>
      <c r="C12" s="4"/>
    </row>
    <row r="13" spans="1:6" x14ac:dyDescent="0.25">
      <c r="A13" s="19" t="s">
        <v>51</v>
      </c>
      <c r="B13" s="6" t="s">
        <v>52</v>
      </c>
      <c r="C13" s="4"/>
    </row>
    <row r="14" spans="1:6" x14ac:dyDescent="0.25">
      <c r="A14" s="19" t="s">
        <v>221</v>
      </c>
      <c r="B14" s="6" t="s">
        <v>222</v>
      </c>
      <c r="C14" s="4"/>
    </row>
    <row r="15" spans="1:6" x14ac:dyDescent="0.25">
      <c r="A15" s="19" t="s">
        <v>58</v>
      </c>
      <c r="B15" s="6" t="s">
        <v>59</v>
      </c>
      <c r="C15" s="4"/>
    </row>
    <row r="16" spans="1:6" x14ac:dyDescent="0.25">
      <c r="A16" s="19" t="s">
        <v>62</v>
      </c>
      <c r="B16" s="6" t="s">
        <v>63</v>
      </c>
      <c r="C16" s="4"/>
    </row>
    <row r="17" spans="1:3" x14ac:dyDescent="0.25">
      <c r="A17" s="19" t="s">
        <v>64</v>
      </c>
      <c r="B17" s="6" t="s">
        <v>65</v>
      </c>
      <c r="C17" s="4"/>
    </row>
    <row r="18" spans="1:3" x14ac:dyDescent="0.25">
      <c r="A18" s="21" t="s">
        <v>66</v>
      </c>
      <c r="B18" s="6" t="s">
        <v>68</v>
      </c>
      <c r="C18" s="4"/>
    </row>
    <row r="19" spans="1:3" x14ac:dyDescent="0.25">
      <c r="A19" s="21"/>
      <c r="B19" s="6" t="s">
        <v>67</v>
      </c>
      <c r="C19" s="4"/>
    </row>
    <row r="20" spans="1:3" x14ac:dyDescent="0.25">
      <c r="A20" s="19" t="s">
        <v>69</v>
      </c>
      <c r="B20" s="6" t="s">
        <v>70</v>
      </c>
      <c r="C20" s="4"/>
    </row>
    <row r="21" spans="1:3" x14ac:dyDescent="0.25">
      <c r="A21" s="19" t="s">
        <v>71</v>
      </c>
      <c r="B21" s="6" t="s">
        <v>72</v>
      </c>
      <c r="C21" s="4"/>
    </row>
    <row r="22" spans="1:3" x14ac:dyDescent="0.25">
      <c r="A22" s="19" t="s">
        <v>154</v>
      </c>
      <c r="B22" s="6" t="s">
        <v>155</v>
      </c>
      <c r="C22" s="4"/>
    </row>
    <row r="23" spans="1:3" x14ac:dyDescent="0.25">
      <c r="A23" s="19" t="s">
        <v>75</v>
      </c>
      <c r="B23" s="6" t="s">
        <v>76</v>
      </c>
      <c r="C23" s="4"/>
    </row>
    <row r="24" spans="1:3" x14ac:dyDescent="0.25">
      <c r="A24" s="19" t="s">
        <v>85</v>
      </c>
      <c r="B24" s="6" t="s">
        <v>86</v>
      </c>
      <c r="C24" s="4"/>
    </row>
    <row r="25" spans="1:3" x14ac:dyDescent="0.25">
      <c r="A25" s="19" t="s">
        <v>168</v>
      </c>
      <c r="B25" s="6" t="s">
        <v>169</v>
      </c>
      <c r="C25" s="4"/>
    </row>
    <row r="26" spans="1:3" x14ac:dyDescent="0.25">
      <c r="A26" s="19" t="s">
        <v>223</v>
      </c>
      <c r="B26" s="6" t="s">
        <v>224</v>
      </c>
      <c r="C26" s="4"/>
    </row>
    <row r="27" spans="1:3" x14ac:dyDescent="0.25">
      <c r="A27" s="19" t="s">
        <v>95</v>
      </c>
      <c r="B27" s="6" t="s">
        <v>96</v>
      </c>
      <c r="C27" s="4"/>
    </row>
    <row r="28" spans="1:3" x14ac:dyDescent="0.25">
      <c r="A28" s="19" t="s">
        <v>99</v>
      </c>
      <c r="B28" s="6" t="s">
        <v>100</v>
      </c>
      <c r="C28" s="4"/>
    </row>
    <row r="29" spans="1:3" x14ac:dyDescent="0.25">
      <c r="A29" s="19" t="s">
        <v>101</v>
      </c>
      <c r="B29" s="6" t="s">
        <v>102</v>
      </c>
      <c r="C29" s="4"/>
    </row>
    <row r="30" spans="1:3" x14ac:dyDescent="0.25">
      <c r="A30" s="19" t="s">
        <v>106</v>
      </c>
      <c r="B30" s="6" t="s">
        <v>107</v>
      </c>
      <c r="C30" s="4"/>
    </row>
    <row r="31" spans="1:3" x14ac:dyDescent="0.25">
      <c r="A31" s="19" t="s">
        <v>176</v>
      </c>
      <c r="B31" s="6" t="s">
        <v>177</v>
      </c>
      <c r="C31" s="4"/>
    </row>
    <row r="32" spans="1:3" x14ac:dyDescent="0.25">
      <c r="A32" s="19" t="s">
        <v>178</v>
      </c>
      <c r="B32" s="6" t="s">
        <v>179</v>
      </c>
      <c r="C32" s="4"/>
    </row>
    <row r="33" spans="1:3" x14ac:dyDescent="0.25">
      <c r="A33" s="19" t="s">
        <v>225</v>
      </c>
      <c r="B33" s="6" t="s">
        <v>226</v>
      </c>
      <c r="C33" s="4"/>
    </row>
    <row r="34" spans="1:3" x14ac:dyDescent="0.25">
      <c r="A34" s="19" t="s">
        <v>186</v>
      </c>
      <c r="B34" s="6" t="s">
        <v>187</v>
      </c>
      <c r="C34" s="4"/>
    </row>
    <row r="35" spans="1:3" x14ac:dyDescent="0.25">
      <c r="A35" s="19" t="s">
        <v>227</v>
      </c>
      <c r="B35" s="6" t="s">
        <v>228</v>
      </c>
      <c r="C35" s="4"/>
    </row>
    <row r="36" spans="1:3" x14ac:dyDescent="0.25">
      <c r="A36" s="19" t="s">
        <v>196</v>
      </c>
      <c r="B36" s="6" t="s">
        <v>197</v>
      </c>
      <c r="C36" s="4"/>
    </row>
    <row r="37" spans="1:3" x14ac:dyDescent="0.25">
      <c r="A37" s="19" t="s">
        <v>116</v>
      </c>
      <c r="B37" s="6" t="s">
        <v>117</v>
      </c>
      <c r="C37" s="4"/>
    </row>
    <row r="38" spans="1:3" x14ac:dyDescent="0.25">
      <c r="A38" s="19" t="s">
        <v>118</v>
      </c>
      <c r="B38" s="6" t="s">
        <v>119</v>
      </c>
      <c r="C38" s="4"/>
    </row>
    <row r="39" spans="1:3" x14ac:dyDescent="0.25">
      <c r="A39" s="19" t="s">
        <v>120</v>
      </c>
      <c r="B39" s="6" t="s">
        <v>121</v>
      </c>
      <c r="C39" s="4"/>
    </row>
    <row r="40" spans="1:3" x14ac:dyDescent="0.25">
      <c r="A40" s="19" t="s">
        <v>210</v>
      </c>
      <c r="B40" s="6" t="s">
        <v>211</v>
      </c>
      <c r="C40" s="4"/>
    </row>
    <row r="41" spans="1:3" x14ac:dyDescent="0.25">
      <c r="A41" s="19" t="s">
        <v>229</v>
      </c>
      <c r="B41" s="6" t="s">
        <v>230</v>
      </c>
      <c r="C41" s="4"/>
    </row>
    <row r="42" spans="1:3" x14ac:dyDescent="0.25">
      <c r="A42" s="19" t="s">
        <v>231</v>
      </c>
      <c r="B42" s="6" t="s">
        <v>232</v>
      </c>
      <c r="C42" s="4"/>
    </row>
    <row r="43" spans="1:3" ht="16.5" thickBot="1" x14ac:dyDescent="0.3">
      <c r="A43" s="7" t="s">
        <v>233</v>
      </c>
      <c r="B43" s="8" t="s">
        <v>234</v>
      </c>
      <c r="C43" s="5"/>
    </row>
    <row r="44" spans="1:3" x14ac:dyDescent="0.25">
      <c r="A44" s="22" t="s">
        <v>124</v>
      </c>
      <c r="B44" s="23"/>
      <c r="C44">
        <f>COUNTIF(C2:C43,"支持")/42</f>
        <v>0</v>
      </c>
    </row>
  </sheetData>
  <mergeCells count="5">
    <mergeCell ref="A4:A5"/>
    <mergeCell ref="A6:A7"/>
    <mergeCell ref="A8:A9"/>
    <mergeCell ref="A18:A19"/>
    <mergeCell ref="A44:B44"/>
  </mergeCells>
  <phoneticPr fontId="2" type="noConversion"/>
  <dataValidations count="1">
    <dataValidation type="list" allowBlank="1" showInputMessage="1" showErrorMessage="1" sqref="C2:C43" xr:uid="{B0D08D48-B3FF-4D97-BEBD-17DBB1FA6B77}">
      <formula1>"支持,不支持"</formula1>
    </dataValidation>
  </dataValidations>
  <hyperlinks>
    <hyperlink ref="F1" location="模型领域!A1" display="回到总表" xr:uid="{2F879CC6-715B-4C73-A272-AF93771F7021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1D8C1-5370-4FF6-8A57-4DCBEFA444E8}">
  <dimension ref="A1:F72"/>
  <sheetViews>
    <sheetView topLeftCell="A28" workbookViewId="0">
      <selection activeCell="A72" sqref="A72:B72"/>
    </sheetView>
  </sheetViews>
  <sheetFormatPr defaultColWidth="8.875" defaultRowHeight="15.75" x14ac:dyDescent="0.25"/>
  <cols>
    <col min="1" max="1" width="31.375" bestFit="1" customWidth="1"/>
    <col min="2" max="2" width="40.875" bestFit="1" customWidth="1"/>
    <col min="3" max="3" width="9.62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21" t="s">
        <v>49</v>
      </c>
      <c r="B2" s="6" t="s">
        <v>220</v>
      </c>
      <c r="C2" s="4"/>
    </row>
    <row r="3" spans="1:6" x14ac:dyDescent="0.25">
      <c r="A3" s="21"/>
      <c r="B3" s="6" t="s">
        <v>50</v>
      </c>
      <c r="C3" s="4"/>
    </row>
    <row r="4" spans="1:6" x14ac:dyDescent="0.25">
      <c r="A4" s="21" t="s">
        <v>33</v>
      </c>
      <c r="B4" s="6" t="s">
        <v>34</v>
      </c>
      <c r="C4" s="4"/>
    </row>
    <row r="5" spans="1:6" x14ac:dyDescent="0.25">
      <c r="A5" s="21"/>
      <c r="B5" s="6" t="s">
        <v>53</v>
      </c>
      <c r="C5" s="4"/>
    </row>
    <row r="6" spans="1:6" x14ac:dyDescent="0.25">
      <c r="A6" s="21" t="s">
        <v>103</v>
      </c>
      <c r="B6" s="6" t="s">
        <v>105</v>
      </c>
      <c r="C6" s="4"/>
    </row>
    <row r="7" spans="1:6" x14ac:dyDescent="0.25">
      <c r="A7" s="21"/>
      <c r="B7" s="6" t="s">
        <v>104</v>
      </c>
      <c r="C7" s="4"/>
    </row>
    <row r="8" spans="1:6" x14ac:dyDescent="0.25">
      <c r="A8" s="19" t="s">
        <v>128</v>
      </c>
      <c r="B8" s="6" t="s">
        <v>129</v>
      </c>
      <c r="C8" s="4"/>
    </row>
    <row r="9" spans="1:6" x14ac:dyDescent="0.25">
      <c r="A9" s="19" t="s">
        <v>31</v>
      </c>
      <c r="B9" s="6" t="s">
        <v>48</v>
      </c>
      <c r="C9" s="4"/>
    </row>
    <row r="10" spans="1:6" x14ac:dyDescent="0.25">
      <c r="A10" s="19" t="s">
        <v>235</v>
      </c>
      <c r="B10" s="6" t="s">
        <v>236</v>
      </c>
      <c r="C10" s="4"/>
    </row>
    <row r="11" spans="1:6" x14ac:dyDescent="0.25">
      <c r="A11" s="19" t="s">
        <v>136</v>
      </c>
      <c r="B11" s="6" t="s">
        <v>137</v>
      </c>
      <c r="C11" s="4"/>
    </row>
    <row r="12" spans="1:6" x14ac:dyDescent="0.25">
      <c r="A12" s="19" t="s">
        <v>138</v>
      </c>
      <c r="B12" s="6" t="s">
        <v>139</v>
      </c>
      <c r="C12" s="4"/>
    </row>
    <row r="13" spans="1:6" x14ac:dyDescent="0.25">
      <c r="A13" s="19" t="s">
        <v>237</v>
      </c>
      <c r="B13" s="6" t="s">
        <v>238</v>
      </c>
      <c r="C13" s="4"/>
    </row>
    <row r="14" spans="1:6" x14ac:dyDescent="0.25">
      <c r="A14" s="19" t="s">
        <v>58</v>
      </c>
      <c r="B14" s="6" t="s">
        <v>59</v>
      </c>
      <c r="C14" s="4"/>
    </row>
    <row r="15" spans="1:6" x14ac:dyDescent="0.25">
      <c r="A15" s="19" t="s">
        <v>144</v>
      </c>
      <c r="B15" s="6" t="s">
        <v>145</v>
      </c>
      <c r="C15" s="4"/>
    </row>
    <row r="16" spans="1:6" x14ac:dyDescent="0.25">
      <c r="A16" s="19" t="s">
        <v>60</v>
      </c>
      <c r="B16" s="6" t="s">
        <v>61</v>
      </c>
      <c r="C16" s="4"/>
    </row>
    <row r="17" spans="1:3" x14ac:dyDescent="0.25">
      <c r="A17" s="19" t="s">
        <v>239</v>
      </c>
      <c r="B17" s="6" t="s">
        <v>240</v>
      </c>
      <c r="C17" s="4"/>
    </row>
    <row r="18" spans="1:3" x14ac:dyDescent="0.25">
      <c r="A18" s="19" t="s">
        <v>62</v>
      </c>
      <c r="B18" s="6" t="s">
        <v>63</v>
      </c>
      <c r="C18" s="4"/>
    </row>
    <row r="19" spans="1:3" x14ac:dyDescent="0.25">
      <c r="A19" s="19" t="s">
        <v>64</v>
      </c>
      <c r="B19" s="6" t="s">
        <v>65</v>
      </c>
      <c r="C19" s="4"/>
    </row>
    <row r="20" spans="1:3" x14ac:dyDescent="0.25">
      <c r="A20" s="21" t="s">
        <v>66</v>
      </c>
      <c r="B20" s="6" t="s">
        <v>68</v>
      </c>
      <c r="C20" s="4"/>
    </row>
    <row r="21" spans="1:3" x14ac:dyDescent="0.25">
      <c r="A21" s="21"/>
      <c r="B21" s="6" t="s">
        <v>67</v>
      </c>
      <c r="C21" s="4"/>
    </row>
    <row r="22" spans="1:3" x14ac:dyDescent="0.25">
      <c r="A22" s="19" t="s">
        <v>69</v>
      </c>
      <c r="B22" s="6" t="s">
        <v>70</v>
      </c>
      <c r="C22" s="4"/>
    </row>
    <row r="23" spans="1:3" x14ac:dyDescent="0.25">
      <c r="A23" s="19" t="s">
        <v>71</v>
      </c>
      <c r="B23" s="6" t="s">
        <v>72</v>
      </c>
      <c r="C23" s="4"/>
    </row>
    <row r="24" spans="1:3" x14ac:dyDescent="0.25">
      <c r="A24" s="19" t="s">
        <v>150</v>
      </c>
      <c r="B24" s="6" t="s">
        <v>151</v>
      </c>
      <c r="C24" s="4"/>
    </row>
    <row r="25" spans="1:3" x14ac:dyDescent="0.25">
      <c r="A25" s="19" t="s">
        <v>152</v>
      </c>
      <c r="B25" s="6" t="s">
        <v>153</v>
      </c>
      <c r="C25" s="4"/>
    </row>
    <row r="26" spans="1:3" x14ac:dyDescent="0.25">
      <c r="A26" s="19" t="s">
        <v>154</v>
      </c>
      <c r="B26" s="6" t="s">
        <v>155</v>
      </c>
      <c r="C26" s="4"/>
    </row>
    <row r="27" spans="1:3" x14ac:dyDescent="0.25">
      <c r="A27" s="19" t="s">
        <v>245</v>
      </c>
      <c r="B27" s="6" t="s">
        <v>246</v>
      </c>
      <c r="C27" s="4"/>
    </row>
    <row r="28" spans="1:3" x14ac:dyDescent="0.25">
      <c r="A28" s="19" t="s">
        <v>75</v>
      </c>
      <c r="B28" s="6" t="s">
        <v>76</v>
      </c>
      <c r="C28" s="4"/>
    </row>
    <row r="29" spans="1:3" x14ac:dyDescent="0.25">
      <c r="A29" s="19" t="s">
        <v>158</v>
      </c>
      <c r="B29" s="6" t="s">
        <v>159</v>
      </c>
      <c r="C29" s="4"/>
    </row>
    <row r="30" spans="1:3" x14ac:dyDescent="0.25">
      <c r="A30" s="19" t="s">
        <v>247</v>
      </c>
      <c r="B30" s="6" t="s">
        <v>248</v>
      </c>
      <c r="C30" s="4"/>
    </row>
    <row r="31" spans="1:3" x14ac:dyDescent="0.25">
      <c r="A31" s="19" t="s">
        <v>160</v>
      </c>
      <c r="B31" s="6" t="s">
        <v>161</v>
      </c>
      <c r="C31" s="4"/>
    </row>
    <row r="32" spans="1:3" x14ac:dyDescent="0.25">
      <c r="A32" s="19" t="s">
        <v>162</v>
      </c>
      <c r="B32" s="6" t="s">
        <v>163</v>
      </c>
      <c r="C32" s="4"/>
    </row>
    <row r="33" spans="1:3" x14ac:dyDescent="0.25">
      <c r="A33" s="19" t="s">
        <v>85</v>
      </c>
      <c r="B33" s="6" t="s">
        <v>86</v>
      </c>
      <c r="C33" s="4"/>
    </row>
    <row r="34" spans="1:3" x14ac:dyDescent="0.25">
      <c r="A34" s="19" t="s">
        <v>325</v>
      </c>
      <c r="B34" s="6" t="s">
        <v>326</v>
      </c>
      <c r="C34" s="4"/>
    </row>
    <row r="35" spans="1:3" x14ac:dyDescent="0.25">
      <c r="A35" s="19" t="s">
        <v>255</v>
      </c>
      <c r="B35" s="6" t="s">
        <v>256</v>
      </c>
      <c r="C35" s="4"/>
    </row>
    <row r="36" spans="1:3" x14ac:dyDescent="0.25">
      <c r="A36" s="19" t="s">
        <v>259</v>
      </c>
      <c r="B36" s="6" t="s">
        <v>260</v>
      </c>
      <c r="C36" s="4"/>
    </row>
    <row r="37" spans="1:3" x14ac:dyDescent="0.25">
      <c r="A37" s="19" t="s">
        <v>164</v>
      </c>
      <c r="B37" s="6" t="s">
        <v>165</v>
      </c>
      <c r="C37" s="4"/>
    </row>
    <row r="38" spans="1:3" x14ac:dyDescent="0.25">
      <c r="A38" s="19" t="s">
        <v>166</v>
      </c>
      <c r="B38" s="6" t="s">
        <v>167</v>
      </c>
      <c r="C38" s="4"/>
    </row>
    <row r="39" spans="1:3" x14ac:dyDescent="0.25">
      <c r="A39" s="19" t="s">
        <v>263</v>
      </c>
      <c r="B39" s="6" t="s">
        <v>264</v>
      </c>
      <c r="C39" s="4"/>
    </row>
    <row r="40" spans="1:3" x14ac:dyDescent="0.25">
      <c r="A40" s="19" t="s">
        <v>168</v>
      </c>
      <c r="B40" s="6" t="s">
        <v>169</v>
      </c>
      <c r="C40" s="4"/>
    </row>
    <row r="41" spans="1:3" x14ac:dyDescent="0.25">
      <c r="A41" s="19" t="s">
        <v>170</v>
      </c>
      <c r="B41" s="6" t="s">
        <v>171</v>
      </c>
      <c r="C41" s="4"/>
    </row>
    <row r="42" spans="1:3" x14ac:dyDescent="0.25">
      <c r="A42" s="19" t="s">
        <v>95</v>
      </c>
      <c r="B42" s="6" t="s">
        <v>96</v>
      </c>
      <c r="C42" s="4"/>
    </row>
    <row r="43" spans="1:3" x14ac:dyDescent="0.25">
      <c r="A43" s="19" t="s">
        <v>265</v>
      </c>
      <c r="B43" s="6" t="s">
        <v>266</v>
      </c>
      <c r="C43" s="4"/>
    </row>
    <row r="44" spans="1:3" x14ac:dyDescent="0.25">
      <c r="A44" s="19" t="s">
        <v>172</v>
      </c>
      <c r="B44" s="6" t="s">
        <v>173</v>
      </c>
      <c r="C44" s="4"/>
    </row>
    <row r="45" spans="1:3" x14ac:dyDescent="0.25">
      <c r="A45" s="19" t="s">
        <v>99</v>
      </c>
      <c r="B45" s="6" t="s">
        <v>100</v>
      </c>
      <c r="C45" s="4"/>
    </row>
    <row r="46" spans="1:3" x14ac:dyDescent="0.25">
      <c r="A46" s="19" t="s">
        <v>101</v>
      </c>
      <c r="B46" s="6" t="s">
        <v>102</v>
      </c>
      <c r="C46" s="4"/>
    </row>
    <row r="47" spans="1:3" x14ac:dyDescent="0.25">
      <c r="A47" s="19" t="s">
        <v>106</v>
      </c>
      <c r="B47" s="6" t="s">
        <v>107</v>
      </c>
      <c r="C47" s="4"/>
    </row>
    <row r="48" spans="1:3" x14ac:dyDescent="0.25">
      <c r="A48" s="19" t="s">
        <v>176</v>
      </c>
      <c r="B48" s="6" t="s">
        <v>177</v>
      </c>
      <c r="C48" s="4"/>
    </row>
    <row r="49" spans="1:3" x14ac:dyDescent="0.25">
      <c r="A49" s="19" t="s">
        <v>178</v>
      </c>
      <c r="B49" s="6" t="s">
        <v>179</v>
      </c>
      <c r="C49" s="4"/>
    </row>
    <row r="50" spans="1:3" x14ac:dyDescent="0.25">
      <c r="A50" s="19" t="s">
        <v>267</v>
      </c>
      <c r="B50" s="6" t="s">
        <v>268</v>
      </c>
      <c r="C50" s="4"/>
    </row>
    <row r="51" spans="1:3" x14ac:dyDescent="0.25">
      <c r="A51" s="19" t="s">
        <v>269</v>
      </c>
      <c r="B51" s="6" t="s">
        <v>270</v>
      </c>
      <c r="C51" s="4"/>
    </row>
    <row r="52" spans="1:3" x14ac:dyDescent="0.25">
      <c r="A52" s="19" t="s">
        <v>225</v>
      </c>
      <c r="B52" s="6" t="s">
        <v>226</v>
      </c>
      <c r="C52" s="4"/>
    </row>
    <row r="53" spans="1:3" x14ac:dyDescent="0.25">
      <c r="A53" s="19" t="s">
        <v>112</v>
      </c>
      <c r="B53" s="6" t="s">
        <v>113</v>
      </c>
      <c r="C53" s="4"/>
    </row>
    <row r="54" spans="1:3" x14ac:dyDescent="0.25">
      <c r="A54" s="19" t="s">
        <v>186</v>
      </c>
      <c r="B54" s="6" t="s">
        <v>187</v>
      </c>
      <c r="C54" s="4"/>
    </row>
    <row r="55" spans="1:3" x14ac:dyDescent="0.25">
      <c r="A55" s="19" t="s">
        <v>227</v>
      </c>
      <c r="B55" s="6" t="s">
        <v>228</v>
      </c>
      <c r="C55" s="4"/>
    </row>
    <row r="56" spans="1:3" x14ac:dyDescent="0.25">
      <c r="A56" s="19" t="s">
        <v>194</v>
      </c>
      <c r="B56" s="6" t="s">
        <v>195</v>
      </c>
      <c r="C56" s="4"/>
    </row>
    <row r="57" spans="1:3" x14ac:dyDescent="0.25">
      <c r="A57" s="19" t="s">
        <v>196</v>
      </c>
      <c r="B57" s="6" t="s">
        <v>197</v>
      </c>
      <c r="C57" s="4"/>
    </row>
    <row r="58" spans="1:3" x14ac:dyDescent="0.25">
      <c r="A58" s="19" t="s">
        <v>198</v>
      </c>
      <c r="B58" s="6" t="s">
        <v>199</v>
      </c>
      <c r="C58" s="4"/>
    </row>
    <row r="59" spans="1:3" x14ac:dyDescent="0.25">
      <c r="A59" s="19" t="s">
        <v>202</v>
      </c>
      <c r="B59" s="6" t="s">
        <v>203</v>
      </c>
      <c r="C59" s="4"/>
    </row>
    <row r="60" spans="1:3" x14ac:dyDescent="0.25">
      <c r="A60" s="19" t="s">
        <v>204</v>
      </c>
      <c r="B60" s="6" t="s">
        <v>205</v>
      </c>
      <c r="C60" s="4"/>
    </row>
    <row r="61" spans="1:3" x14ac:dyDescent="0.25">
      <c r="A61" s="19" t="s">
        <v>275</v>
      </c>
      <c r="B61" s="6" t="s">
        <v>276</v>
      </c>
      <c r="C61" s="4"/>
    </row>
    <row r="62" spans="1:3" x14ac:dyDescent="0.25">
      <c r="A62" s="19" t="s">
        <v>39</v>
      </c>
      <c r="B62" s="6" t="s">
        <v>41</v>
      </c>
      <c r="C62" s="4"/>
    </row>
    <row r="63" spans="1:3" x14ac:dyDescent="0.25">
      <c r="A63" s="19" t="s">
        <v>116</v>
      </c>
      <c r="B63" s="6" t="s">
        <v>117</v>
      </c>
      <c r="C63" s="4"/>
    </row>
    <row r="64" spans="1:3" x14ac:dyDescent="0.25">
      <c r="A64" s="19" t="s">
        <v>118</v>
      </c>
      <c r="B64" s="6" t="s">
        <v>119</v>
      </c>
      <c r="C64" s="4"/>
    </row>
    <row r="65" spans="1:3" x14ac:dyDescent="0.25">
      <c r="A65" s="19" t="s">
        <v>279</v>
      </c>
      <c r="B65" s="6" t="s">
        <v>280</v>
      </c>
      <c r="C65" s="4"/>
    </row>
    <row r="66" spans="1:3" x14ac:dyDescent="0.25">
      <c r="A66" s="19" t="s">
        <v>120</v>
      </c>
      <c r="B66" s="6" t="s">
        <v>121</v>
      </c>
      <c r="C66" s="4"/>
    </row>
    <row r="67" spans="1:3" x14ac:dyDescent="0.25">
      <c r="A67" s="19" t="s">
        <v>210</v>
      </c>
      <c r="B67" s="6" t="s">
        <v>211</v>
      </c>
      <c r="C67" s="4"/>
    </row>
    <row r="68" spans="1:3" x14ac:dyDescent="0.25">
      <c r="A68" s="19" t="s">
        <v>122</v>
      </c>
      <c r="B68" s="6" t="s">
        <v>123</v>
      </c>
      <c r="C68" s="4"/>
    </row>
    <row r="69" spans="1:3" x14ac:dyDescent="0.25">
      <c r="A69" s="19" t="s">
        <v>212</v>
      </c>
      <c r="B69" s="6" t="s">
        <v>213</v>
      </c>
      <c r="C69" s="4"/>
    </row>
    <row r="70" spans="1:3" x14ac:dyDescent="0.25">
      <c r="A70" s="19" t="s">
        <v>281</v>
      </c>
      <c r="B70" s="6" t="s">
        <v>282</v>
      </c>
      <c r="C70" s="4"/>
    </row>
    <row r="71" spans="1:3" ht="16.5" thickBot="1" x14ac:dyDescent="0.3">
      <c r="A71" s="7" t="s">
        <v>214</v>
      </c>
      <c r="B71" s="8" t="s">
        <v>215</v>
      </c>
      <c r="C71" s="5"/>
    </row>
    <row r="72" spans="1:3" x14ac:dyDescent="0.25">
      <c r="A72" s="22" t="s">
        <v>124</v>
      </c>
      <c r="B72" s="23"/>
      <c r="C72">
        <f>COUNTIF(C2:C71,"支持")/70</f>
        <v>0</v>
      </c>
    </row>
  </sheetData>
  <mergeCells count="5">
    <mergeCell ref="A2:A3"/>
    <mergeCell ref="A4:A5"/>
    <mergeCell ref="A6:A7"/>
    <mergeCell ref="A20:A21"/>
    <mergeCell ref="A72:B72"/>
  </mergeCells>
  <phoneticPr fontId="2" type="noConversion"/>
  <dataValidations count="1">
    <dataValidation type="list" allowBlank="1" showInputMessage="1" showErrorMessage="1" sqref="C2:C71" xr:uid="{FBB30A6C-6CB3-414C-86EE-B95192698450}">
      <formula1>"支持,不支持"</formula1>
    </dataValidation>
  </dataValidations>
  <hyperlinks>
    <hyperlink ref="F1" location="模型领域!A1" display="回到总表" xr:uid="{75AB3D54-2E28-42F8-938F-0D6CAB6F10C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8905-9B38-405E-8C9E-3EF94BDEEFBF}">
  <dimension ref="A1:F52"/>
  <sheetViews>
    <sheetView workbookViewId="0">
      <selection activeCell="F1" sqref="F1"/>
    </sheetView>
  </sheetViews>
  <sheetFormatPr defaultColWidth="8.875" defaultRowHeight="15.75" x14ac:dyDescent="0.25"/>
  <cols>
    <col min="1" max="1" width="28.375" bestFit="1" customWidth="1"/>
    <col min="2" max="2" width="34.375" bestFit="1" customWidth="1"/>
    <col min="3" max="3" width="9.62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31</v>
      </c>
      <c r="B2" s="6" t="s">
        <v>32</v>
      </c>
      <c r="C2" s="4"/>
    </row>
    <row r="3" spans="1:6" x14ac:dyDescent="0.25">
      <c r="A3" s="19" t="s">
        <v>33</v>
      </c>
      <c r="B3" s="6" t="s">
        <v>34</v>
      </c>
      <c r="C3" s="4"/>
    </row>
    <row r="4" spans="1:6" x14ac:dyDescent="0.25">
      <c r="A4" s="19" t="s">
        <v>35</v>
      </c>
      <c r="B4" s="6" t="s">
        <v>36</v>
      </c>
      <c r="C4" s="4"/>
    </row>
    <row r="5" spans="1:6" x14ac:dyDescent="0.25">
      <c r="A5" s="19" t="s">
        <v>37</v>
      </c>
      <c r="B5" s="6" t="s">
        <v>38</v>
      </c>
      <c r="C5" s="4"/>
    </row>
    <row r="6" spans="1:6" x14ac:dyDescent="0.25">
      <c r="A6" s="21" t="s">
        <v>39</v>
      </c>
      <c r="B6" s="6" t="s">
        <v>40</v>
      </c>
      <c r="C6" s="4"/>
    </row>
    <row r="7" spans="1:6" x14ac:dyDescent="0.25">
      <c r="A7" s="21"/>
      <c r="B7" s="6" t="s">
        <v>41</v>
      </c>
      <c r="C7" s="4"/>
    </row>
    <row r="8" spans="1:6" x14ac:dyDescent="0.25">
      <c r="A8" s="19" t="s">
        <v>42</v>
      </c>
      <c r="B8" s="6" t="s">
        <v>43</v>
      </c>
      <c r="C8" s="4"/>
    </row>
    <row r="9" spans="1:6" x14ac:dyDescent="0.25">
      <c r="A9" s="19" t="s">
        <v>44</v>
      </c>
      <c r="B9" s="6" t="s">
        <v>45</v>
      </c>
      <c r="C9" s="4"/>
    </row>
    <row r="10" spans="1:6" x14ac:dyDescent="0.25">
      <c r="A10" s="19" t="s">
        <v>46</v>
      </c>
      <c r="B10" s="6" t="s">
        <v>47</v>
      </c>
      <c r="C10" s="4"/>
    </row>
    <row r="11" spans="1:6" x14ac:dyDescent="0.25">
      <c r="A11" s="19" t="s">
        <v>31</v>
      </c>
      <c r="B11" s="6" t="s">
        <v>48</v>
      </c>
      <c r="C11" s="4"/>
    </row>
    <row r="12" spans="1:6" x14ac:dyDescent="0.25">
      <c r="A12" s="19" t="s">
        <v>49</v>
      </c>
      <c r="B12" s="6" t="s">
        <v>50</v>
      </c>
      <c r="C12" s="4"/>
    </row>
    <row r="13" spans="1:6" x14ac:dyDescent="0.25">
      <c r="A13" s="19" t="s">
        <v>51</v>
      </c>
      <c r="B13" s="6" t="s">
        <v>52</v>
      </c>
      <c r="C13" s="4"/>
    </row>
    <row r="14" spans="1:6" x14ac:dyDescent="0.25">
      <c r="A14" s="19" t="s">
        <v>33</v>
      </c>
      <c r="B14" s="6" t="s">
        <v>53</v>
      </c>
      <c r="C14" s="4"/>
    </row>
    <row r="15" spans="1:6" x14ac:dyDescent="0.25">
      <c r="A15" s="19" t="s">
        <v>35</v>
      </c>
      <c r="B15" s="6" t="s">
        <v>54</v>
      </c>
      <c r="C15" s="4"/>
    </row>
    <row r="16" spans="1:6" x14ac:dyDescent="0.25">
      <c r="A16" s="19" t="s">
        <v>37</v>
      </c>
      <c r="B16" s="6" t="s">
        <v>55</v>
      </c>
      <c r="C16" s="4"/>
    </row>
    <row r="17" spans="1:3" x14ac:dyDescent="0.25">
      <c r="A17" s="19" t="s">
        <v>56</v>
      </c>
      <c r="B17" s="6" t="s">
        <v>57</v>
      </c>
      <c r="C17" s="4"/>
    </row>
    <row r="18" spans="1:3" x14ac:dyDescent="0.25">
      <c r="A18" s="19" t="s">
        <v>58</v>
      </c>
      <c r="B18" s="6" t="s">
        <v>59</v>
      </c>
      <c r="C18" s="4"/>
    </row>
    <row r="19" spans="1:3" x14ac:dyDescent="0.25">
      <c r="A19" s="19" t="s">
        <v>60</v>
      </c>
      <c r="B19" s="6" t="s">
        <v>61</v>
      </c>
      <c r="C19" s="4"/>
    </row>
    <row r="20" spans="1:3" x14ac:dyDescent="0.25">
      <c r="A20" s="19" t="s">
        <v>62</v>
      </c>
      <c r="B20" s="6" t="s">
        <v>63</v>
      </c>
      <c r="C20" s="4"/>
    </row>
    <row r="21" spans="1:3" x14ac:dyDescent="0.25">
      <c r="A21" s="19" t="s">
        <v>64</v>
      </c>
      <c r="B21" s="6" t="s">
        <v>65</v>
      </c>
      <c r="C21" s="4"/>
    </row>
    <row r="22" spans="1:3" x14ac:dyDescent="0.25">
      <c r="A22" s="21" t="s">
        <v>66</v>
      </c>
      <c r="B22" s="6" t="s">
        <v>67</v>
      </c>
      <c r="C22" s="4"/>
    </row>
    <row r="23" spans="1:3" x14ac:dyDescent="0.25">
      <c r="A23" s="21"/>
      <c r="B23" s="6" t="s">
        <v>68</v>
      </c>
      <c r="C23" s="4"/>
    </row>
    <row r="24" spans="1:3" x14ac:dyDescent="0.25">
      <c r="A24" s="19" t="s">
        <v>69</v>
      </c>
      <c r="B24" s="6" t="s">
        <v>70</v>
      </c>
      <c r="C24" s="4"/>
    </row>
    <row r="25" spans="1:3" x14ac:dyDescent="0.25">
      <c r="A25" s="19" t="s">
        <v>71</v>
      </c>
      <c r="B25" s="6" t="s">
        <v>72</v>
      </c>
      <c r="C25" s="4"/>
    </row>
    <row r="26" spans="1:3" x14ac:dyDescent="0.25">
      <c r="A26" s="19" t="s">
        <v>73</v>
      </c>
      <c r="B26" s="6" t="s">
        <v>74</v>
      </c>
      <c r="C26" s="4"/>
    </row>
    <row r="27" spans="1:3" x14ac:dyDescent="0.25">
      <c r="A27" s="19" t="s">
        <v>75</v>
      </c>
      <c r="B27" s="6" t="s">
        <v>76</v>
      </c>
      <c r="C27" s="4"/>
    </row>
    <row r="28" spans="1:3" x14ac:dyDescent="0.25">
      <c r="A28" s="19" t="s">
        <v>77</v>
      </c>
      <c r="B28" s="6" t="s">
        <v>78</v>
      </c>
      <c r="C28" s="4"/>
    </row>
    <row r="29" spans="1:3" x14ac:dyDescent="0.25">
      <c r="A29" s="19" t="s">
        <v>79</v>
      </c>
      <c r="B29" s="6" t="s">
        <v>80</v>
      </c>
      <c r="C29" s="4"/>
    </row>
    <row r="30" spans="1:3" x14ac:dyDescent="0.25">
      <c r="A30" s="19" t="s">
        <v>81</v>
      </c>
      <c r="B30" s="6" t="s">
        <v>82</v>
      </c>
      <c r="C30" s="4"/>
    </row>
    <row r="31" spans="1:3" x14ac:dyDescent="0.25">
      <c r="A31" s="19" t="s">
        <v>83</v>
      </c>
      <c r="B31" s="6" t="s">
        <v>84</v>
      </c>
      <c r="C31" s="4"/>
    </row>
    <row r="32" spans="1:3" x14ac:dyDescent="0.25">
      <c r="A32" s="19" t="s">
        <v>85</v>
      </c>
      <c r="B32" s="6" t="s">
        <v>86</v>
      </c>
      <c r="C32" s="4"/>
    </row>
    <row r="33" spans="1:3" x14ac:dyDescent="0.25">
      <c r="A33" s="19" t="s">
        <v>87</v>
      </c>
      <c r="B33" s="6" t="s">
        <v>88</v>
      </c>
      <c r="C33" s="4"/>
    </row>
    <row r="34" spans="1:3" x14ac:dyDescent="0.25">
      <c r="A34" s="19" t="s">
        <v>89</v>
      </c>
      <c r="B34" s="6" t="s">
        <v>90</v>
      </c>
      <c r="C34" s="4"/>
    </row>
    <row r="35" spans="1:3" x14ac:dyDescent="0.25">
      <c r="A35" s="19" t="s">
        <v>91</v>
      </c>
      <c r="B35" s="6" t="s">
        <v>92</v>
      </c>
      <c r="C35" s="4"/>
    </row>
    <row r="36" spans="1:3" x14ac:dyDescent="0.25">
      <c r="A36" s="19" t="s">
        <v>93</v>
      </c>
      <c r="B36" s="6" t="s">
        <v>94</v>
      </c>
      <c r="C36" s="4"/>
    </row>
    <row r="37" spans="1:3" x14ac:dyDescent="0.25">
      <c r="A37" s="19" t="s">
        <v>95</v>
      </c>
      <c r="B37" s="6" t="s">
        <v>96</v>
      </c>
      <c r="C37" s="4"/>
    </row>
    <row r="38" spans="1:3" x14ac:dyDescent="0.25">
      <c r="A38" s="19" t="s">
        <v>97</v>
      </c>
      <c r="B38" s="6" t="s">
        <v>98</v>
      </c>
      <c r="C38" s="4"/>
    </row>
    <row r="39" spans="1:3" x14ac:dyDescent="0.25">
      <c r="A39" s="19" t="s">
        <v>99</v>
      </c>
      <c r="B39" s="6" t="s">
        <v>100</v>
      </c>
      <c r="C39" s="4"/>
    </row>
    <row r="40" spans="1:3" x14ac:dyDescent="0.25">
      <c r="A40" s="19" t="s">
        <v>101</v>
      </c>
      <c r="B40" s="6" t="s">
        <v>102</v>
      </c>
      <c r="C40" s="4"/>
    </row>
    <row r="41" spans="1:3" x14ac:dyDescent="0.25">
      <c r="A41" s="21" t="s">
        <v>103</v>
      </c>
      <c r="B41" s="6" t="s">
        <v>104</v>
      </c>
      <c r="C41" s="4"/>
    </row>
    <row r="42" spans="1:3" x14ac:dyDescent="0.25">
      <c r="A42" s="21"/>
      <c r="B42" s="6" t="s">
        <v>105</v>
      </c>
      <c r="C42" s="4"/>
    </row>
    <row r="43" spans="1:3" x14ac:dyDescent="0.25">
      <c r="A43" s="19" t="s">
        <v>106</v>
      </c>
      <c r="B43" s="6" t="s">
        <v>107</v>
      </c>
      <c r="C43" s="4"/>
    </row>
    <row r="44" spans="1:3" x14ac:dyDescent="0.25">
      <c r="A44" s="19" t="s">
        <v>108</v>
      </c>
      <c r="B44" s="6" t="s">
        <v>109</v>
      </c>
      <c r="C44" s="4"/>
    </row>
    <row r="45" spans="1:3" x14ac:dyDescent="0.25">
      <c r="A45" s="19" t="s">
        <v>110</v>
      </c>
      <c r="B45" s="6" t="s">
        <v>111</v>
      </c>
      <c r="C45" s="4"/>
    </row>
    <row r="46" spans="1:3" x14ac:dyDescent="0.25">
      <c r="A46" s="19" t="s">
        <v>112</v>
      </c>
      <c r="B46" s="6" t="s">
        <v>113</v>
      </c>
      <c r="C46" s="4"/>
    </row>
    <row r="47" spans="1:3" x14ac:dyDescent="0.25">
      <c r="A47" s="19" t="s">
        <v>114</v>
      </c>
      <c r="B47" s="6" t="s">
        <v>115</v>
      </c>
      <c r="C47" s="4"/>
    </row>
    <row r="48" spans="1:3" x14ac:dyDescent="0.25">
      <c r="A48" s="19" t="s">
        <v>116</v>
      </c>
      <c r="B48" s="6" t="s">
        <v>117</v>
      </c>
      <c r="C48" s="4"/>
    </row>
    <row r="49" spans="1:3" x14ac:dyDescent="0.25">
      <c r="A49" s="19" t="s">
        <v>118</v>
      </c>
      <c r="B49" s="6" t="s">
        <v>119</v>
      </c>
      <c r="C49" s="4"/>
    </row>
    <row r="50" spans="1:3" x14ac:dyDescent="0.25">
      <c r="A50" s="19" t="s">
        <v>120</v>
      </c>
      <c r="B50" s="6" t="s">
        <v>121</v>
      </c>
      <c r="C50" s="4"/>
    </row>
    <row r="51" spans="1:3" ht="16.5" thickBot="1" x14ac:dyDescent="0.3">
      <c r="A51" s="7" t="s">
        <v>122</v>
      </c>
      <c r="B51" s="8" t="s">
        <v>123</v>
      </c>
      <c r="C51" s="4"/>
    </row>
    <row r="52" spans="1:3" x14ac:dyDescent="0.25">
      <c r="A52" s="22" t="s">
        <v>124</v>
      </c>
      <c r="B52" s="23"/>
      <c r="C52">
        <f>COUNTIF(C2:C51,"支持")/50</f>
        <v>0</v>
      </c>
    </row>
  </sheetData>
  <mergeCells count="4">
    <mergeCell ref="A6:A7"/>
    <mergeCell ref="A22:A23"/>
    <mergeCell ref="A41:A42"/>
    <mergeCell ref="A52:B52"/>
  </mergeCells>
  <phoneticPr fontId="2" type="noConversion"/>
  <dataValidations count="1">
    <dataValidation type="list" allowBlank="1" showInputMessage="1" showErrorMessage="1" sqref="C2:C51" xr:uid="{94B8E880-3B21-4C0A-819B-EF16EA914C7D}">
      <formula1>"支持,不支持"</formula1>
    </dataValidation>
  </dataValidations>
  <hyperlinks>
    <hyperlink ref="F1" location="模型领域!A1" display="回到总表" xr:uid="{6430E3D6-458E-488F-B819-A0E8CF50109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604B-FA00-4AE2-B267-B629BD2E36B1}">
  <dimension ref="A1:F75"/>
  <sheetViews>
    <sheetView topLeftCell="A40" workbookViewId="0">
      <selection activeCell="A75" sqref="A75:B75"/>
    </sheetView>
  </sheetViews>
  <sheetFormatPr defaultColWidth="8.875" defaultRowHeight="15.75" x14ac:dyDescent="0.25"/>
  <cols>
    <col min="1" max="1" width="31.375" bestFit="1" customWidth="1"/>
    <col min="2" max="2" width="45.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208</v>
      </c>
      <c r="B2" s="6" t="s">
        <v>129</v>
      </c>
      <c r="C2" s="4"/>
    </row>
    <row r="3" spans="1:6" x14ac:dyDescent="0.25">
      <c r="A3" s="19" t="s">
        <v>255</v>
      </c>
      <c r="B3" s="6" t="s">
        <v>43</v>
      </c>
      <c r="C3" s="4"/>
    </row>
    <row r="4" spans="1:6" x14ac:dyDescent="0.25">
      <c r="A4" s="19" t="s">
        <v>144</v>
      </c>
      <c r="B4" s="6" t="s">
        <v>45</v>
      </c>
      <c r="C4" s="4"/>
    </row>
    <row r="5" spans="1:6" x14ac:dyDescent="0.25">
      <c r="A5" s="19" t="s">
        <v>138</v>
      </c>
      <c r="B5" s="6" t="s">
        <v>133</v>
      </c>
      <c r="C5" s="4"/>
    </row>
    <row r="6" spans="1:6" x14ac:dyDescent="0.25">
      <c r="A6" s="19" t="s">
        <v>170</v>
      </c>
      <c r="B6" s="6" t="s">
        <v>135</v>
      </c>
      <c r="C6" s="4"/>
    </row>
    <row r="7" spans="1:6" x14ac:dyDescent="0.25">
      <c r="A7" s="19" t="s">
        <v>118</v>
      </c>
      <c r="B7" s="6" t="s">
        <v>48</v>
      </c>
      <c r="C7" s="4"/>
    </row>
    <row r="8" spans="1:6" x14ac:dyDescent="0.25">
      <c r="A8" s="19" t="s">
        <v>239</v>
      </c>
      <c r="B8" s="6" t="s">
        <v>50</v>
      </c>
      <c r="C8" s="4"/>
    </row>
    <row r="9" spans="1:6" x14ac:dyDescent="0.25">
      <c r="A9" s="19" t="s">
        <v>259</v>
      </c>
      <c r="B9" s="6" t="s">
        <v>53</v>
      </c>
      <c r="C9" s="4"/>
    </row>
    <row r="10" spans="1:6" x14ac:dyDescent="0.25">
      <c r="A10" s="19" t="s">
        <v>93</v>
      </c>
      <c r="B10" s="6" t="s">
        <v>236</v>
      </c>
      <c r="C10" s="4"/>
    </row>
    <row r="11" spans="1:6" x14ac:dyDescent="0.25">
      <c r="A11" s="19" t="s">
        <v>281</v>
      </c>
      <c r="B11" s="6" t="s">
        <v>137</v>
      </c>
      <c r="C11" s="4"/>
    </row>
    <row r="12" spans="1:6" x14ac:dyDescent="0.25">
      <c r="A12" s="19" t="s">
        <v>198</v>
      </c>
      <c r="B12" s="6" t="s">
        <v>139</v>
      </c>
      <c r="C12" s="4"/>
    </row>
    <row r="13" spans="1:6" x14ac:dyDescent="0.25">
      <c r="A13" s="19" t="s">
        <v>172</v>
      </c>
      <c r="B13" s="6" t="s">
        <v>238</v>
      </c>
      <c r="C13" s="4"/>
    </row>
    <row r="14" spans="1:6" x14ac:dyDescent="0.25">
      <c r="A14" s="19" t="s">
        <v>196</v>
      </c>
      <c r="B14" s="6" t="s">
        <v>59</v>
      </c>
      <c r="C14" s="4"/>
    </row>
    <row r="15" spans="1:6" x14ac:dyDescent="0.25">
      <c r="A15" s="19" t="s">
        <v>75</v>
      </c>
      <c r="B15" s="6" t="s">
        <v>145</v>
      </c>
      <c r="C15" s="4"/>
    </row>
    <row r="16" spans="1:6" x14ac:dyDescent="0.25">
      <c r="A16" s="19" t="s">
        <v>168</v>
      </c>
      <c r="B16" s="6" t="s">
        <v>61</v>
      </c>
      <c r="C16" s="4"/>
    </row>
    <row r="17" spans="1:3" x14ac:dyDescent="0.25">
      <c r="A17" s="19" t="s">
        <v>182</v>
      </c>
      <c r="B17" s="6" t="s">
        <v>240</v>
      </c>
      <c r="C17" s="4"/>
    </row>
    <row r="18" spans="1:3" x14ac:dyDescent="0.25">
      <c r="A18" s="19" t="s">
        <v>263</v>
      </c>
      <c r="B18" s="6" t="s">
        <v>63</v>
      </c>
      <c r="C18" s="4"/>
    </row>
    <row r="19" spans="1:3" x14ac:dyDescent="0.25">
      <c r="A19" s="19" t="s">
        <v>176</v>
      </c>
      <c r="B19" s="6" t="s">
        <v>65</v>
      </c>
      <c r="C19" s="4"/>
    </row>
    <row r="20" spans="1:3" x14ac:dyDescent="0.25">
      <c r="A20" s="19" t="s">
        <v>291</v>
      </c>
      <c r="B20" s="6" t="s">
        <v>68</v>
      </c>
      <c r="C20" s="4"/>
    </row>
    <row r="21" spans="1:3" x14ac:dyDescent="0.25">
      <c r="A21" s="19" t="s">
        <v>69</v>
      </c>
      <c r="B21" s="6" t="s">
        <v>67</v>
      </c>
      <c r="C21" s="4"/>
    </row>
    <row r="22" spans="1:3" x14ac:dyDescent="0.25">
      <c r="A22" s="19" t="s">
        <v>210</v>
      </c>
      <c r="B22" s="6" t="s">
        <v>70</v>
      </c>
      <c r="C22" s="4"/>
    </row>
    <row r="23" spans="1:3" x14ac:dyDescent="0.25">
      <c r="A23" s="19" t="s">
        <v>116</v>
      </c>
      <c r="B23" s="6" t="s">
        <v>151</v>
      </c>
      <c r="C23" s="4"/>
    </row>
    <row r="24" spans="1:3" x14ac:dyDescent="0.25">
      <c r="A24" s="19" t="s">
        <v>79</v>
      </c>
      <c r="B24" s="6" t="s">
        <v>153</v>
      </c>
      <c r="C24" s="4"/>
    </row>
    <row r="25" spans="1:3" x14ac:dyDescent="0.25">
      <c r="A25" s="19" t="s">
        <v>112</v>
      </c>
      <c r="B25" s="6" t="s">
        <v>155</v>
      </c>
      <c r="C25" s="4"/>
    </row>
    <row r="26" spans="1:3" x14ac:dyDescent="0.25">
      <c r="A26" s="19" t="s">
        <v>128</v>
      </c>
      <c r="B26" s="6" t="s">
        <v>244</v>
      </c>
      <c r="C26" s="4"/>
    </row>
    <row r="27" spans="1:3" x14ac:dyDescent="0.25">
      <c r="A27" s="19" t="s">
        <v>184</v>
      </c>
      <c r="B27" s="6" t="s">
        <v>246</v>
      </c>
      <c r="C27" s="4"/>
    </row>
    <row r="28" spans="1:3" x14ac:dyDescent="0.25">
      <c r="A28" s="19" t="s">
        <v>152</v>
      </c>
      <c r="B28" s="6" t="s">
        <v>76</v>
      </c>
      <c r="C28" s="4"/>
    </row>
    <row r="29" spans="1:3" x14ac:dyDescent="0.25">
      <c r="A29" s="19" t="s">
        <v>136</v>
      </c>
      <c r="B29" s="6" t="s">
        <v>80</v>
      </c>
      <c r="C29" s="4"/>
    </row>
    <row r="30" spans="1:3" x14ac:dyDescent="0.25">
      <c r="A30" s="19" t="s">
        <v>160</v>
      </c>
      <c r="B30" s="6" t="s">
        <v>159</v>
      </c>
      <c r="C30" s="4"/>
    </row>
    <row r="31" spans="1:3" x14ac:dyDescent="0.25">
      <c r="A31" s="19" t="s">
        <v>237</v>
      </c>
      <c r="B31" s="6" t="s">
        <v>161</v>
      </c>
      <c r="C31" s="4"/>
    </row>
    <row r="32" spans="1:3" x14ac:dyDescent="0.25">
      <c r="A32" s="19" t="s">
        <v>202</v>
      </c>
      <c r="B32" s="6" t="s">
        <v>86</v>
      </c>
      <c r="C32" s="4"/>
    </row>
    <row r="33" spans="1:3" x14ac:dyDescent="0.25">
      <c r="A33" s="19" t="s">
        <v>66</v>
      </c>
      <c r="B33" s="6" t="s">
        <v>90</v>
      </c>
      <c r="C33" s="4"/>
    </row>
    <row r="34" spans="1:3" x14ac:dyDescent="0.25">
      <c r="A34" s="19" t="s">
        <v>279</v>
      </c>
      <c r="B34" s="6" t="s">
        <v>92</v>
      </c>
      <c r="C34" s="4"/>
    </row>
    <row r="35" spans="1:3" x14ac:dyDescent="0.25">
      <c r="A35" s="19" t="s">
        <v>134</v>
      </c>
      <c r="B35" s="6" t="s">
        <v>292</v>
      </c>
      <c r="C35" s="4"/>
    </row>
    <row r="36" spans="1:3" x14ac:dyDescent="0.25">
      <c r="A36" s="19" t="s">
        <v>150</v>
      </c>
      <c r="B36" s="6" t="s">
        <v>294</v>
      </c>
      <c r="C36" s="4"/>
    </row>
    <row r="37" spans="1:3" x14ac:dyDescent="0.25">
      <c r="A37" s="19" t="s">
        <v>31</v>
      </c>
      <c r="B37" s="6" t="s">
        <v>256</v>
      </c>
      <c r="C37" s="4"/>
    </row>
    <row r="38" spans="1:3" x14ac:dyDescent="0.25">
      <c r="A38" s="19" t="s">
        <v>103</v>
      </c>
      <c r="B38" s="6" t="s">
        <v>260</v>
      </c>
      <c r="C38" s="4"/>
    </row>
    <row r="39" spans="1:3" x14ac:dyDescent="0.25">
      <c r="A39" s="19" t="s">
        <v>64</v>
      </c>
      <c r="B39" s="6" t="s">
        <v>94</v>
      </c>
      <c r="C39" s="4"/>
    </row>
    <row r="40" spans="1:3" x14ac:dyDescent="0.25">
      <c r="A40" s="19" t="s">
        <v>200</v>
      </c>
      <c r="B40" s="6" t="s">
        <v>264</v>
      </c>
      <c r="C40" s="4"/>
    </row>
    <row r="41" spans="1:3" x14ac:dyDescent="0.25">
      <c r="A41" s="19" t="s">
        <v>60</v>
      </c>
      <c r="B41" s="6" t="s">
        <v>169</v>
      </c>
      <c r="C41" s="4"/>
    </row>
    <row r="42" spans="1:3" x14ac:dyDescent="0.25">
      <c r="A42" s="19" t="s">
        <v>120</v>
      </c>
      <c r="B42" s="6" t="s">
        <v>224</v>
      </c>
      <c r="C42" s="4"/>
    </row>
    <row r="43" spans="1:3" x14ac:dyDescent="0.25">
      <c r="A43" s="19" t="s">
        <v>62</v>
      </c>
      <c r="B43" s="6" t="s">
        <v>171</v>
      </c>
      <c r="C43" s="4"/>
    </row>
    <row r="44" spans="1:3" x14ac:dyDescent="0.25">
      <c r="A44" s="19" t="s">
        <v>95</v>
      </c>
      <c r="B44" s="6" t="s">
        <v>96</v>
      </c>
      <c r="C44" s="4"/>
    </row>
    <row r="45" spans="1:3" x14ac:dyDescent="0.25">
      <c r="A45" s="19" t="s">
        <v>58</v>
      </c>
      <c r="B45" s="6" t="s">
        <v>173</v>
      </c>
      <c r="C45" s="4"/>
    </row>
    <row r="46" spans="1:3" x14ac:dyDescent="0.25">
      <c r="A46" s="19" t="s">
        <v>245</v>
      </c>
      <c r="B46" s="6" t="s">
        <v>100</v>
      </c>
      <c r="C46" s="4"/>
    </row>
    <row r="47" spans="1:3" x14ac:dyDescent="0.25">
      <c r="A47" s="19" t="s">
        <v>223</v>
      </c>
      <c r="B47" s="6" t="s">
        <v>102</v>
      </c>
      <c r="C47" s="4"/>
    </row>
    <row r="48" spans="1:3" x14ac:dyDescent="0.25">
      <c r="A48" s="19" t="s">
        <v>85</v>
      </c>
      <c r="B48" s="6" t="s">
        <v>104</v>
      </c>
      <c r="C48" s="4"/>
    </row>
    <row r="49" spans="1:3" x14ac:dyDescent="0.25">
      <c r="A49" s="19" t="s">
        <v>49</v>
      </c>
      <c r="B49" s="6" t="s">
        <v>107</v>
      </c>
      <c r="C49" s="4"/>
    </row>
    <row r="50" spans="1:3" x14ac:dyDescent="0.25">
      <c r="A50" s="19" t="s">
        <v>33</v>
      </c>
      <c r="B50" s="6" t="s">
        <v>177</v>
      </c>
      <c r="C50" s="4"/>
    </row>
    <row r="51" spans="1:3" x14ac:dyDescent="0.25">
      <c r="A51" s="19" t="s">
        <v>66</v>
      </c>
      <c r="B51" s="6" t="s">
        <v>179</v>
      </c>
      <c r="C51" s="4"/>
    </row>
    <row r="52" spans="1:3" x14ac:dyDescent="0.25">
      <c r="A52" s="19" t="s">
        <v>243</v>
      </c>
      <c r="B52" s="6" t="s">
        <v>226</v>
      </c>
      <c r="C52" s="4"/>
    </row>
    <row r="53" spans="1:3" x14ac:dyDescent="0.25">
      <c r="A53" s="19" t="s">
        <v>99</v>
      </c>
      <c r="B53" s="6" t="s">
        <v>113</v>
      </c>
      <c r="C53" s="4"/>
    </row>
    <row r="54" spans="1:3" x14ac:dyDescent="0.25">
      <c r="A54" s="19" t="s">
        <v>275</v>
      </c>
      <c r="B54" s="6" t="s">
        <v>183</v>
      </c>
      <c r="C54" s="4"/>
    </row>
    <row r="55" spans="1:3" x14ac:dyDescent="0.25">
      <c r="A55" s="19" t="s">
        <v>89</v>
      </c>
      <c r="B55" s="6" t="s">
        <v>185</v>
      </c>
      <c r="C55" s="4"/>
    </row>
    <row r="56" spans="1:3" x14ac:dyDescent="0.25">
      <c r="A56" s="19" t="s">
        <v>132</v>
      </c>
      <c r="B56" s="6" t="s">
        <v>187</v>
      </c>
      <c r="C56" s="4"/>
    </row>
    <row r="57" spans="1:3" x14ac:dyDescent="0.25">
      <c r="A57" s="19" t="s">
        <v>91</v>
      </c>
      <c r="B57" s="6" t="s">
        <v>228</v>
      </c>
      <c r="C57" s="4"/>
    </row>
    <row r="58" spans="1:3" x14ac:dyDescent="0.25">
      <c r="A58" s="19" t="s">
        <v>154</v>
      </c>
      <c r="B58" s="6" t="s">
        <v>195</v>
      </c>
      <c r="C58" s="4"/>
    </row>
    <row r="59" spans="1:3" x14ac:dyDescent="0.25">
      <c r="A59" s="19" t="s">
        <v>225</v>
      </c>
      <c r="B59" s="6" t="s">
        <v>197</v>
      </c>
      <c r="C59" s="4"/>
    </row>
    <row r="60" spans="1:3" x14ac:dyDescent="0.25">
      <c r="A60" s="19" t="s">
        <v>229</v>
      </c>
      <c r="B60" s="6" t="s">
        <v>199</v>
      </c>
      <c r="C60" s="4"/>
    </row>
    <row r="61" spans="1:3" x14ac:dyDescent="0.25">
      <c r="A61" s="19" t="s">
        <v>235</v>
      </c>
      <c r="B61" s="6" t="s">
        <v>201</v>
      </c>
      <c r="C61" s="4"/>
    </row>
    <row r="62" spans="1:3" x14ac:dyDescent="0.25">
      <c r="A62" s="19" t="s">
        <v>178</v>
      </c>
      <c r="B62" s="6" t="s">
        <v>203</v>
      </c>
      <c r="C62" s="4"/>
    </row>
    <row r="63" spans="1:3" x14ac:dyDescent="0.25">
      <c r="A63" s="19" t="s">
        <v>158</v>
      </c>
      <c r="B63" s="6" t="s">
        <v>276</v>
      </c>
      <c r="C63" s="4"/>
    </row>
    <row r="64" spans="1:3" x14ac:dyDescent="0.25">
      <c r="A64" s="19" t="s">
        <v>44</v>
      </c>
      <c r="B64" s="6" t="s">
        <v>41</v>
      </c>
      <c r="C64" s="4"/>
    </row>
    <row r="65" spans="1:3" x14ac:dyDescent="0.25">
      <c r="A65" s="19" t="s">
        <v>122</v>
      </c>
      <c r="B65" s="6" t="s">
        <v>117</v>
      </c>
      <c r="C65" s="4"/>
    </row>
    <row r="66" spans="1:3" x14ac:dyDescent="0.25">
      <c r="A66" s="19" t="s">
        <v>293</v>
      </c>
      <c r="B66" s="6" t="s">
        <v>209</v>
      </c>
      <c r="C66" s="4"/>
    </row>
    <row r="67" spans="1:3" x14ac:dyDescent="0.25">
      <c r="A67" s="19" t="s">
        <v>212</v>
      </c>
      <c r="B67" s="6" t="s">
        <v>119</v>
      </c>
      <c r="C67" s="4"/>
    </row>
    <row r="68" spans="1:3" x14ac:dyDescent="0.25">
      <c r="A68" s="19" t="s">
        <v>42</v>
      </c>
      <c r="B68" s="6" t="s">
        <v>280</v>
      </c>
      <c r="C68" s="4"/>
    </row>
    <row r="69" spans="1:3" x14ac:dyDescent="0.25">
      <c r="A69" s="19" t="s">
        <v>186</v>
      </c>
      <c r="B69" s="6" t="s">
        <v>121</v>
      </c>
      <c r="C69" s="4"/>
    </row>
    <row r="70" spans="1:3" x14ac:dyDescent="0.25">
      <c r="A70" s="19" t="s">
        <v>106</v>
      </c>
      <c r="B70" s="6" t="s">
        <v>211</v>
      </c>
      <c r="C70" s="4"/>
    </row>
    <row r="71" spans="1:3" x14ac:dyDescent="0.25">
      <c r="A71" s="19" t="s">
        <v>227</v>
      </c>
      <c r="B71" s="6" t="s">
        <v>230</v>
      </c>
      <c r="C71" s="4"/>
    </row>
    <row r="72" spans="1:3" x14ac:dyDescent="0.25">
      <c r="A72" s="19" t="s">
        <v>194</v>
      </c>
      <c r="B72" s="6" t="s">
        <v>123</v>
      </c>
      <c r="C72" s="4"/>
    </row>
    <row r="73" spans="1:3" x14ac:dyDescent="0.25">
      <c r="A73" s="19" t="s">
        <v>101</v>
      </c>
      <c r="B73" s="6" t="s">
        <v>213</v>
      </c>
      <c r="C73" s="4"/>
    </row>
    <row r="74" spans="1:3" ht="16.5" thickBot="1" x14ac:dyDescent="0.3">
      <c r="A74" s="7" t="s">
        <v>39</v>
      </c>
      <c r="B74" s="8" t="s">
        <v>282</v>
      </c>
      <c r="C74" s="5"/>
    </row>
    <row r="75" spans="1:3" x14ac:dyDescent="0.25">
      <c r="A75" s="22" t="s">
        <v>124</v>
      </c>
      <c r="B75" s="23"/>
      <c r="C75">
        <f>COUNTIF(C2:C74,"支持")/73</f>
        <v>0</v>
      </c>
    </row>
  </sheetData>
  <mergeCells count="1">
    <mergeCell ref="A75:B75"/>
  </mergeCells>
  <phoneticPr fontId="2" type="noConversion"/>
  <dataValidations count="1">
    <dataValidation type="list" allowBlank="1" showInputMessage="1" showErrorMessage="1" sqref="C2:C74" xr:uid="{0F40595D-350F-468C-9B66-45DD238BB992}">
      <formula1>"支持,不支持"</formula1>
    </dataValidation>
  </dataValidations>
  <hyperlinks>
    <hyperlink ref="F1" location="模型领域!A1" display="回到总表" xr:uid="{27C71FDB-B105-43CC-81C7-7D28ADF390DF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AB81-18F1-4908-9C5F-98D60A59B1E4}">
  <dimension ref="A1:F40"/>
  <sheetViews>
    <sheetView topLeftCell="A13" workbookViewId="0">
      <selection activeCell="A40" sqref="A40:B40"/>
    </sheetView>
  </sheetViews>
  <sheetFormatPr defaultColWidth="8.875" defaultRowHeight="15.75" x14ac:dyDescent="0.25"/>
  <cols>
    <col min="1" max="1" width="31.375" bestFit="1" customWidth="1"/>
    <col min="2" max="2" width="40.875" bestFit="1" customWidth="1"/>
    <col min="3" max="3" width="9.62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21" t="s">
        <v>31</v>
      </c>
      <c r="B2" s="6" t="s">
        <v>32</v>
      </c>
      <c r="C2" s="4"/>
    </row>
    <row r="3" spans="1:6" x14ac:dyDescent="0.25">
      <c r="A3" s="21"/>
      <c r="B3" s="6" t="s">
        <v>48</v>
      </c>
      <c r="C3" s="4"/>
    </row>
    <row r="4" spans="1:6" x14ac:dyDescent="0.25">
      <c r="A4" s="21" t="s">
        <v>33</v>
      </c>
      <c r="B4" s="6" t="s">
        <v>34</v>
      </c>
      <c r="C4" s="4"/>
    </row>
    <row r="5" spans="1:6" x14ac:dyDescent="0.25">
      <c r="A5" s="21"/>
      <c r="B5" s="6" t="s">
        <v>53</v>
      </c>
      <c r="C5" s="4"/>
    </row>
    <row r="6" spans="1:6" x14ac:dyDescent="0.25">
      <c r="A6" s="21" t="s">
        <v>35</v>
      </c>
      <c r="B6" s="6" t="s">
        <v>36</v>
      </c>
      <c r="C6" s="4"/>
    </row>
    <row r="7" spans="1:6" x14ac:dyDescent="0.25">
      <c r="A7" s="21"/>
      <c r="B7" s="6" t="s">
        <v>54</v>
      </c>
      <c r="C7" s="4"/>
    </row>
    <row r="8" spans="1:6" x14ac:dyDescent="0.25">
      <c r="A8" s="21" t="s">
        <v>37</v>
      </c>
      <c r="B8" s="6" t="s">
        <v>38</v>
      </c>
      <c r="C8" s="4"/>
    </row>
    <row r="9" spans="1:6" x14ac:dyDescent="0.25">
      <c r="A9" s="21"/>
      <c r="B9" s="6" t="s">
        <v>55</v>
      </c>
      <c r="C9" s="4"/>
    </row>
    <row r="10" spans="1:6" x14ac:dyDescent="0.25">
      <c r="A10" s="21" t="s">
        <v>71</v>
      </c>
      <c r="B10" s="6" t="s">
        <v>127</v>
      </c>
      <c r="C10" s="4"/>
    </row>
    <row r="11" spans="1:6" x14ac:dyDescent="0.25">
      <c r="A11" s="21"/>
      <c r="B11" s="6" t="s">
        <v>72</v>
      </c>
      <c r="C11" s="4"/>
    </row>
    <row r="12" spans="1:6" x14ac:dyDescent="0.25">
      <c r="A12" s="21" t="s">
        <v>103</v>
      </c>
      <c r="B12" s="6" t="s">
        <v>105</v>
      </c>
      <c r="C12" s="4"/>
    </row>
    <row r="13" spans="1:6" x14ac:dyDescent="0.25">
      <c r="A13" s="21"/>
      <c r="B13" s="6" t="s">
        <v>104</v>
      </c>
      <c r="C13" s="4"/>
    </row>
    <row r="14" spans="1:6" x14ac:dyDescent="0.25">
      <c r="A14" s="21" t="s">
        <v>39</v>
      </c>
      <c r="B14" s="6" t="s">
        <v>40</v>
      </c>
      <c r="C14" s="4"/>
    </row>
    <row r="15" spans="1:6" x14ac:dyDescent="0.25">
      <c r="A15" s="21"/>
      <c r="B15" s="6" t="s">
        <v>41</v>
      </c>
      <c r="C15" s="4"/>
    </row>
    <row r="16" spans="1:6" x14ac:dyDescent="0.25">
      <c r="A16" s="19" t="s">
        <v>49</v>
      </c>
      <c r="B16" s="6" t="s">
        <v>50</v>
      </c>
      <c r="C16" s="4"/>
    </row>
    <row r="17" spans="1:3" x14ac:dyDescent="0.25">
      <c r="A17" s="19" t="s">
        <v>51</v>
      </c>
      <c r="B17" s="6" t="s">
        <v>52</v>
      </c>
      <c r="C17" s="4"/>
    </row>
    <row r="18" spans="1:3" x14ac:dyDescent="0.25">
      <c r="A18" s="19" t="s">
        <v>58</v>
      </c>
      <c r="B18" s="6" t="s">
        <v>59</v>
      </c>
      <c r="C18" s="4"/>
    </row>
    <row r="19" spans="1:3" x14ac:dyDescent="0.25">
      <c r="A19" s="19" t="s">
        <v>62</v>
      </c>
      <c r="B19" s="6" t="s">
        <v>63</v>
      </c>
      <c r="C19" s="4"/>
    </row>
    <row r="20" spans="1:3" x14ac:dyDescent="0.25">
      <c r="A20" s="19" t="s">
        <v>64</v>
      </c>
      <c r="B20" s="6" t="s">
        <v>65</v>
      </c>
      <c r="C20" s="4"/>
    </row>
    <row r="21" spans="1:3" x14ac:dyDescent="0.25">
      <c r="A21" s="21" t="s">
        <v>66</v>
      </c>
      <c r="B21" s="6" t="s">
        <v>68</v>
      </c>
      <c r="C21" s="4"/>
    </row>
    <row r="22" spans="1:3" x14ac:dyDescent="0.25">
      <c r="A22" s="21"/>
      <c r="B22" s="6" t="s">
        <v>67</v>
      </c>
      <c r="C22" s="4"/>
    </row>
    <row r="23" spans="1:3" x14ac:dyDescent="0.25">
      <c r="A23" s="19" t="s">
        <v>69</v>
      </c>
      <c r="B23" s="6" t="s">
        <v>70</v>
      </c>
      <c r="C23" s="4"/>
    </row>
    <row r="24" spans="1:3" x14ac:dyDescent="0.25">
      <c r="A24" s="19" t="s">
        <v>75</v>
      </c>
      <c r="B24" s="6" t="s">
        <v>76</v>
      </c>
      <c r="C24" s="4"/>
    </row>
    <row r="25" spans="1:3" x14ac:dyDescent="0.25">
      <c r="A25" s="19" t="s">
        <v>85</v>
      </c>
      <c r="B25" s="6" t="s">
        <v>86</v>
      </c>
      <c r="C25" s="4"/>
    </row>
    <row r="26" spans="1:3" x14ac:dyDescent="0.25">
      <c r="A26" s="19" t="s">
        <v>95</v>
      </c>
      <c r="B26" s="6" t="s">
        <v>96</v>
      </c>
      <c r="C26" s="4"/>
    </row>
    <row r="27" spans="1:3" x14ac:dyDescent="0.25">
      <c r="A27" s="19" t="s">
        <v>327</v>
      </c>
      <c r="B27" s="6" t="s">
        <v>328</v>
      </c>
      <c r="C27" s="4"/>
    </row>
    <row r="28" spans="1:3" x14ac:dyDescent="0.25">
      <c r="A28" s="19" t="s">
        <v>329</v>
      </c>
      <c r="B28" s="6" t="s">
        <v>330</v>
      </c>
      <c r="C28" s="4"/>
    </row>
    <row r="29" spans="1:3" x14ac:dyDescent="0.25">
      <c r="A29" s="19" t="s">
        <v>99</v>
      </c>
      <c r="B29" s="6" t="s">
        <v>100</v>
      </c>
      <c r="C29" s="4"/>
    </row>
    <row r="30" spans="1:3" x14ac:dyDescent="0.25">
      <c r="A30" s="19" t="s">
        <v>101</v>
      </c>
      <c r="B30" s="6" t="s">
        <v>102</v>
      </c>
      <c r="C30" s="4"/>
    </row>
    <row r="31" spans="1:3" x14ac:dyDescent="0.25">
      <c r="A31" s="19" t="s">
        <v>176</v>
      </c>
      <c r="B31" s="6" t="s">
        <v>177</v>
      </c>
      <c r="C31" s="4"/>
    </row>
    <row r="32" spans="1:3" x14ac:dyDescent="0.25">
      <c r="A32" s="19" t="s">
        <v>178</v>
      </c>
      <c r="B32" s="6" t="s">
        <v>179</v>
      </c>
      <c r="C32" s="4"/>
    </row>
    <row r="33" spans="1:3" x14ac:dyDescent="0.25">
      <c r="A33" s="19" t="s">
        <v>227</v>
      </c>
      <c r="B33" s="6" t="s">
        <v>228</v>
      </c>
      <c r="C33" s="4"/>
    </row>
    <row r="34" spans="1:3" x14ac:dyDescent="0.25">
      <c r="A34" s="19" t="s">
        <v>196</v>
      </c>
      <c r="B34" s="6" t="s">
        <v>197</v>
      </c>
      <c r="C34" s="4"/>
    </row>
    <row r="35" spans="1:3" x14ac:dyDescent="0.25">
      <c r="A35" s="19" t="s">
        <v>116</v>
      </c>
      <c r="B35" s="6" t="s">
        <v>117</v>
      </c>
      <c r="C35" s="4"/>
    </row>
    <row r="36" spans="1:3" x14ac:dyDescent="0.25">
      <c r="A36" s="19" t="s">
        <v>118</v>
      </c>
      <c r="B36" s="6" t="s">
        <v>119</v>
      </c>
      <c r="C36" s="4"/>
    </row>
    <row r="37" spans="1:3" x14ac:dyDescent="0.25">
      <c r="A37" s="19" t="s">
        <v>210</v>
      </c>
      <c r="B37" s="6" t="s">
        <v>211</v>
      </c>
      <c r="C37" s="4"/>
    </row>
    <row r="38" spans="1:3" x14ac:dyDescent="0.25">
      <c r="A38" s="19" t="s">
        <v>212</v>
      </c>
      <c r="B38" s="6" t="s">
        <v>213</v>
      </c>
      <c r="C38" s="4"/>
    </row>
    <row r="39" spans="1:3" ht="16.5" thickBot="1" x14ac:dyDescent="0.3">
      <c r="A39" s="7" t="s">
        <v>281</v>
      </c>
      <c r="B39" s="8" t="s">
        <v>282</v>
      </c>
      <c r="C39" s="5"/>
    </row>
    <row r="40" spans="1:3" x14ac:dyDescent="0.25">
      <c r="A40" s="22" t="s">
        <v>124</v>
      </c>
      <c r="B40" s="23"/>
      <c r="C40">
        <f>COUNTIF(C2:C39,"支持")/38</f>
        <v>0</v>
      </c>
    </row>
  </sheetData>
  <mergeCells count="9">
    <mergeCell ref="A40:B40"/>
    <mergeCell ref="A14:A15"/>
    <mergeCell ref="A21:A22"/>
    <mergeCell ref="A2:A3"/>
    <mergeCell ref="A4:A5"/>
    <mergeCell ref="A6:A7"/>
    <mergeCell ref="A8:A9"/>
    <mergeCell ref="A10:A11"/>
    <mergeCell ref="A12:A13"/>
  </mergeCells>
  <phoneticPr fontId="2" type="noConversion"/>
  <dataValidations count="1">
    <dataValidation type="list" allowBlank="1" showInputMessage="1" showErrorMessage="1" sqref="C2:C39" xr:uid="{3793069B-46E5-4596-9A3E-FCD7328606D7}">
      <formula1>"支持,不支持"</formula1>
    </dataValidation>
  </dataValidations>
  <hyperlinks>
    <hyperlink ref="F1" location="模型领域!A1" display="回到总表" xr:uid="{7A9F5D88-6465-43CB-8517-7D3099ED3BA8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A8BF-96B3-4F74-844F-F087BEE91711}">
  <sheetPr codeName="Sheet5"/>
  <dimension ref="A1:F36"/>
  <sheetViews>
    <sheetView topLeftCell="A7" workbookViewId="0">
      <selection activeCell="A36" sqref="A36:B36"/>
    </sheetView>
  </sheetViews>
  <sheetFormatPr defaultColWidth="11" defaultRowHeight="15.75" x14ac:dyDescent="0.25"/>
  <cols>
    <col min="1" max="1" width="33" style="1" bestFit="1" customWidth="1"/>
    <col min="2" max="2" width="45.5" style="1" bestFit="1" customWidth="1"/>
    <col min="3" max="3" width="9.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20" t="s">
        <v>216</v>
      </c>
      <c r="B2" s="9" t="s">
        <v>217</v>
      </c>
      <c r="C2" s="4"/>
    </row>
    <row r="3" spans="1:6" x14ac:dyDescent="0.25">
      <c r="A3" s="20" t="s">
        <v>218</v>
      </c>
      <c r="B3" s="9" t="s">
        <v>219</v>
      </c>
      <c r="C3" s="4"/>
    </row>
    <row r="4" spans="1:6" x14ac:dyDescent="0.25">
      <c r="A4" s="20" t="s">
        <v>42</v>
      </c>
      <c r="B4" s="9" t="s">
        <v>43</v>
      </c>
      <c r="C4" s="4"/>
    </row>
    <row r="5" spans="1:6" x14ac:dyDescent="0.25">
      <c r="A5" s="20" t="s">
        <v>44</v>
      </c>
      <c r="B5" s="9" t="s">
        <v>45</v>
      </c>
      <c r="C5" s="4"/>
    </row>
    <row r="6" spans="1:6" x14ac:dyDescent="0.25">
      <c r="A6" s="20" t="s">
        <v>46</v>
      </c>
      <c r="B6" s="9" t="s">
        <v>47</v>
      </c>
      <c r="C6" s="4"/>
    </row>
    <row r="7" spans="1:6" x14ac:dyDescent="0.25">
      <c r="A7" s="20" t="s">
        <v>31</v>
      </c>
      <c r="B7" s="9" t="s">
        <v>48</v>
      </c>
      <c r="C7" s="4"/>
    </row>
    <row r="8" spans="1:6" x14ac:dyDescent="0.25">
      <c r="A8" s="20" t="s">
        <v>49</v>
      </c>
      <c r="B8" s="9" t="s">
        <v>50</v>
      </c>
      <c r="C8" s="4"/>
    </row>
    <row r="9" spans="1:6" x14ac:dyDescent="0.25">
      <c r="A9" s="20" t="s">
        <v>51</v>
      </c>
      <c r="B9" s="9" t="s">
        <v>52</v>
      </c>
      <c r="C9" s="4"/>
    </row>
    <row r="10" spans="1:6" x14ac:dyDescent="0.25">
      <c r="A10" s="20" t="s">
        <v>33</v>
      </c>
      <c r="B10" s="9" t="s">
        <v>53</v>
      </c>
      <c r="C10" s="4"/>
    </row>
    <row r="11" spans="1:6" x14ac:dyDescent="0.25">
      <c r="A11" s="20" t="s">
        <v>56</v>
      </c>
      <c r="B11" s="9" t="s">
        <v>57</v>
      </c>
      <c r="C11" s="4"/>
    </row>
    <row r="12" spans="1:6" x14ac:dyDescent="0.25">
      <c r="A12" s="20" t="s">
        <v>58</v>
      </c>
      <c r="B12" s="9" t="s">
        <v>59</v>
      </c>
      <c r="C12" s="4"/>
    </row>
    <row r="13" spans="1:6" x14ac:dyDescent="0.25">
      <c r="A13" s="20" t="s">
        <v>62</v>
      </c>
      <c r="B13" s="9" t="s">
        <v>63</v>
      </c>
      <c r="C13" s="4"/>
    </row>
    <row r="14" spans="1:6" x14ac:dyDescent="0.25">
      <c r="A14" s="20" t="s">
        <v>64</v>
      </c>
      <c r="B14" s="9" t="s">
        <v>65</v>
      </c>
      <c r="C14" s="4"/>
    </row>
    <row r="15" spans="1:6" x14ac:dyDescent="0.25">
      <c r="A15" s="24" t="s">
        <v>66</v>
      </c>
      <c r="B15" s="9" t="s">
        <v>67</v>
      </c>
      <c r="C15" s="4"/>
    </row>
    <row r="16" spans="1:6" x14ac:dyDescent="0.25">
      <c r="A16" s="24"/>
      <c r="B16" s="9" t="s">
        <v>68</v>
      </c>
      <c r="C16" s="4"/>
    </row>
    <row r="17" spans="1:3" x14ac:dyDescent="0.25">
      <c r="A17" s="20" t="s">
        <v>69</v>
      </c>
      <c r="B17" s="9" t="s">
        <v>70</v>
      </c>
      <c r="C17" s="4"/>
    </row>
    <row r="18" spans="1:3" x14ac:dyDescent="0.25">
      <c r="A18" s="20" t="s">
        <v>75</v>
      </c>
      <c r="B18" s="9" t="s">
        <v>76</v>
      </c>
      <c r="C18" s="4"/>
    </row>
    <row r="19" spans="1:3" x14ac:dyDescent="0.25">
      <c r="A19" s="20" t="s">
        <v>77</v>
      </c>
      <c r="B19" s="9" t="s">
        <v>78</v>
      </c>
      <c r="C19" s="4"/>
    </row>
    <row r="20" spans="1:3" x14ac:dyDescent="0.25">
      <c r="A20" s="20" t="s">
        <v>331</v>
      </c>
      <c r="B20" s="9" t="s">
        <v>332</v>
      </c>
      <c r="C20" s="4"/>
    </row>
    <row r="21" spans="1:3" x14ac:dyDescent="0.25">
      <c r="A21" s="20" t="s">
        <v>333</v>
      </c>
      <c r="B21" s="9" t="s">
        <v>334</v>
      </c>
      <c r="C21" s="4"/>
    </row>
    <row r="22" spans="1:3" x14ac:dyDescent="0.25">
      <c r="A22" s="20" t="s">
        <v>89</v>
      </c>
      <c r="B22" s="9" t="s">
        <v>90</v>
      </c>
      <c r="C22" s="4"/>
    </row>
    <row r="23" spans="1:3" x14ac:dyDescent="0.25">
      <c r="A23" s="20" t="s">
        <v>91</v>
      </c>
      <c r="B23" s="9" t="s">
        <v>92</v>
      </c>
      <c r="C23" s="4"/>
    </row>
    <row r="24" spans="1:3" x14ac:dyDescent="0.25">
      <c r="A24" s="20" t="s">
        <v>95</v>
      </c>
      <c r="B24" s="9" t="s">
        <v>96</v>
      </c>
      <c r="C24" s="4"/>
    </row>
    <row r="25" spans="1:3" x14ac:dyDescent="0.25">
      <c r="A25" s="20" t="s">
        <v>99</v>
      </c>
      <c r="B25" s="9" t="s">
        <v>100</v>
      </c>
      <c r="C25" s="4"/>
    </row>
    <row r="26" spans="1:3" x14ac:dyDescent="0.25">
      <c r="A26" s="20" t="s">
        <v>101</v>
      </c>
      <c r="B26" s="9" t="s">
        <v>102</v>
      </c>
      <c r="C26" s="4"/>
    </row>
    <row r="27" spans="1:3" x14ac:dyDescent="0.25">
      <c r="A27" s="20" t="s">
        <v>103</v>
      </c>
      <c r="B27" s="9" t="s">
        <v>104</v>
      </c>
      <c r="C27" s="4"/>
    </row>
    <row r="28" spans="1:3" x14ac:dyDescent="0.25">
      <c r="A28" s="20" t="s">
        <v>106</v>
      </c>
      <c r="B28" s="9" t="s">
        <v>107</v>
      </c>
      <c r="C28" s="4"/>
    </row>
    <row r="29" spans="1:3" x14ac:dyDescent="0.25">
      <c r="A29" s="20" t="s">
        <v>176</v>
      </c>
      <c r="B29" s="9" t="s">
        <v>177</v>
      </c>
      <c r="C29" s="4"/>
    </row>
    <row r="30" spans="1:3" x14ac:dyDescent="0.25">
      <c r="A30" s="20" t="s">
        <v>178</v>
      </c>
      <c r="B30" s="9" t="s">
        <v>179</v>
      </c>
      <c r="C30" s="4"/>
    </row>
    <row r="31" spans="1:3" x14ac:dyDescent="0.25">
      <c r="A31" s="20" t="s">
        <v>182</v>
      </c>
      <c r="B31" s="9" t="s">
        <v>183</v>
      </c>
      <c r="C31" s="4"/>
    </row>
    <row r="32" spans="1:3" x14ac:dyDescent="0.25">
      <c r="A32" s="20" t="s">
        <v>184</v>
      </c>
      <c r="B32" s="9" t="s">
        <v>185</v>
      </c>
      <c r="C32" s="4"/>
    </row>
    <row r="33" spans="1:3" x14ac:dyDescent="0.25">
      <c r="A33" s="20" t="s">
        <v>227</v>
      </c>
      <c r="B33" s="9" t="s">
        <v>228</v>
      </c>
      <c r="C33" s="4"/>
    </row>
    <row r="34" spans="1:3" x14ac:dyDescent="0.25">
      <c r="A34" s="20" t="s">
        <v>118</v>
      </c>
      <c r="B34" s="9" t="s">
        <v>119</v>
      </c>
      <c r="C34" s="4"/>
    </row>
    <row r="35" spans="1:3" ht="16.5" thickBot="1" x14ac:dyDescent="0.3">
      <c r="A35" s="10" t="s">
        <v>120</v>
      </c>
      <c r="B35" s="11" t="s">
        <v>121</v>
      </c>
      <c r="C35" s="5"/>
    </row>
    <row r="36" spans="1:3" x14ac:dyDescent="0.25">
      <c r="A36" s="22" t="s">
        <v>124</v>
      </c>
      <c r="B36" s="23"/>
      <c r="C36">
        <f>COUNTIF(C2:C35,"支持")/34</f>
        <v>0</v>
      </c>
    </row>
  </sheetData>
  <mergeCells count="2">
    <mergeCell ref="A15:A16"/>
    <mergeCell ref="A36:B36"/>
  </mergeCells>
  <phoneticPr fontId="2" type="noConversion"/>
  <dataValidations count="1">
    <dataValidation type="list" allowBlank="1" showInputMessage="1" showErrorMessage="1" sqref="C2:C35" xr:uid="{496E402B-496B-4035-BF58-0D4F6C36E98D}">
      <formula1>"支持,不支持"</formula1>
    </dataValidation>
  </dataValidations>
  <hyperlinks>
    <hyperlink ref="F1" location="模型领域!A1" display="回到总表" xr:uid="{4E1B75EB-0628-4E92-B14F-39B39F890F82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6A71A-B0C5-BA48-8D70-FACECACE4BFF}">
  <sheetPr codeName="Sheet4"/>
  <dimension ref="A1:F38"/>
  <sheetViews>
    <sheetView topLeftCell="A4" workbookViewId="0">
      <selection activeCell="A38" sqref="A38:B38"/>
    </sheetView>
  </sheetViews>
  <sheetFormatPr defaultColWidth="11" defaultRowHeight="15.75" x14ac:dyDescent="0.25"/>
  <cols>
    <col min="1" max="1" width="33" style="1" bestFit="1" customWidth="1"/>
    <col min="2" max="2" width="45.5" style="1" bestFit="1" customWidth="1"/>
    <col min="3" max="3" width="9.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216</v>
      </c>
      <c r="B2" s="6" t="s">
        <v>217</v>
      </c>
      <c r="C2" s="4"/>
    </row>
    <row r="3" spans="1:6" x14ac:dyDescent="0.25">
      <c r="A3" s="19" t="s">
        <v>218</v>
      </c>
      <c r="B3" s="6" t="s">
        <v>219</v>
      </c>
      <c r="C3" s="4"/>
    </row>
    <row r="4" spans="1:6" x14ac:dyDescent="0.25">
      <c r="A4" s="19" t="s">
        <v>42</v>
      </c>
      <c r="B4" s="6" t="s">
        <v>43</v>
      </c>
      <c r="C4" s="4"/>
    </row>
    <row r="5" spans="1:6" x14ac:dyDescent="0.25">
      <c r="A5" s="19" t="s">
        <v>44</v>
      </c>
      <c r="B5" s="6" t="s">
        <v>45</v>
      </c>
      <c r="C5" s="4"/>
    </row>
    <row r="6" spans="1:6" x14ac:dyDescent="0.25">
      <c r="A6" s="19" t="s">
        <v>46</v>
      </c>
      <c r="B6" s="6" t="s">
        <v>47</v>
      </c>
      <c r="C6" s="4"/>
    </row>
    <row r="7" spans="1:6" x14ac:dyDescent="0.25">
      <c r="A7" s="19" t="s">
        <v>31</v>
      </c>
      <c r="B7" s="6" t="s">
        <v>48</v>
      </c>
      <c r="C7" s="4"/>
    </row>
    <row r="8" spans="1:6" x14ac:dyDescent="0.25">
      <c r="A8" s="19" t="s">
        <v>49</v>
      </c>
      <c r="B8" s="6" t="s">
        <v>50</v>
      </c>
      <c r="C8" s="4"/>
    </row>
    <row r="9" spans="1:6" x14ac:dyDescent="0.25">
      <c r="A9" s="19" t="s">
        <v>51</v>
      </c>
      <c r="B9" s="6" t="s">
        <v>52</v>
      </c>
      <c r="C9" s="4"/>
    </row>
    <row r="10" spans="1:6" x14ac:dyDescent="0.25">
      <c r="A10" s="19" t="s">
        <v>33</v>
      </c>
      <c r="B10" s="6" t="s">
        <v>53</v>
      </c>
      <c r="C10" s="4"/>
    </row>
    <row r="11" spans="1:6" x14ac:dyDescent="0.25">
      <c r="A11" s="19" t="s">
        <v>56</v>
      </c>
      <c r="B11" s="6" t="s">
        <v>57</v>
      </c>
      <c r="C11" s="4"/>
    </row>
    <row r="12" spans="1:6" x14ac:dyDescent="0.25">
      <c r="A12" s="19" t="s">
        <v>58</v>
      </c>
      <c r="B12" s="6" t="s">
        <v>59</v>
      </c>
      <c r="C12" s="4"/>
    </row>
    <row r="13" spans="1:6" x14ac:dyDescent="0.25">
      <c r="A13" s="19" t="s">
        <v>62</v>
      </c>
      <c r="B13" s="6" t="s">
        <v>63</v>
      </c>
      <c r="C13" s="4"/>
    </row>
    <row r="14" spans="1:6" x14ac:dyDescent="0.25">
      <c r="A14" s="19" t="s">
        <v>64</v>
      </c>
      <c r="B14" s="6" t="s">
        <v>65</v>
      </c>
      <c r="C14" s="4"/>
    </row>
    <row r="15" spans="1:6" x14ac:dyDescent="0.25">
      <c r="A15" s="21" t="s">
        <v>66</v>
      </c>
      <c r="B15" s="6" t="s">
        <v>67</v>
      </c>
      <c r="C15" s="4"/>
    </row>
    <row r="16" spans="1:6" x14ac:dyDescent="0.25">
      <c r="A16" s="21"/>
      <c r="B16" s="6" t="s">
        <v>68</v>
      </c>
      <c r="C16" s="4"/>
    </row>
    <row r="17" spans="1:3" x14ac:dyDescent="0.25">
      <c r="A17" s="19" t="s">
        <v>69</v>
      </c>
      <c r="B17" s="6" t="s">
        <v>70</v>
      </c>
      <c r="C17" s="4"/>
    </row>
    <row r="18" spans="1:3" x14ac:dyDescent="0.25">
      <c r="A18" s="19" t="s">
        <v>75</v>
      </c>
      <c r="B18" s="6" t="s">
        <v>76</v>
      </c>
      <c r="C18" s="4"/>
    </row>
    <row r="19" spans="1:3" x14ac:dyDescent="0.25">
      <c r="A19" s="19" t="s">
        <v>77</v>
      </c>
      <c r="B19" s="6" t="s">
        <v>78</v>
      </c>
      <c r="C19" s="4"/>
    </row>
    <row r="20" spans="1:3" x14ac:dyDescent="0.25">
      <c r="A20" s="19" t="s">
        <v>89</v>
      </c>
      <c r="B20" s="6" t="s">
        <v>90</v>
      </c>
      <c r="C20" s="4"/>
    </row>
    <row r="21" spans="1:3" x14ac:dyDescent="0.25">
      <c r="A21" s="19" t="s">
        <v>91</v>
      </c>
      <c r="B21" s="6" t="s">
        <v>92</v>
      </c>
      <c r="C21" s="4"/>
    </row>
    <row r="22" spans="1:3" x14ac:dyDescent="0.25">
      <c r="A22" s="19" t="s">
        <v>168</v>
      </c>
      <c r="B22" s="6" t="s">
        <v>169</v>
      </c>
      <c r="C22" s="4"/>
    </row>
    <row r="23" spans="1:3" x14ac:dyDescent="0.25">
      <c r="A23" s="19" t="s">
        <v>223</v>
      </c>
      <c r="B23" s="6" t="s">
        <v>224</v>
      </c>
      <c r="C23" s="4"/>
    </row>
    <row r="24" spans="1:3" x14ac:dyDescent="0.25">
      <c r="A24" s="19" t="s">
        <v>95</v>
      </c>
      <c r="B24" s="6" t="s">
        <v>96</v>
      </c>
      <c r="C24" s="4"/>
    </row>
    <row r="25" spans="1:3" x14ac:dyDescent="0.25">
      <c r="A25" s="19" t="s">
        <v>99</v>
      </c>
      <c r="B25" s="6" t="s">
        <v>100</v>
      </c>
      <c r="C25" s="4"/>
    </row>
    <row r="26" spans="1:3" x14ac:dyDescent="0.25">
      <c r="A26" s="19" t="s">
        <v>101</v>
      </c>
      <c r="B26" s="6" t="s">
        <v>102</v>
      </c>
      <c r="C26" s="4"/>
    </row>
    <row r="27" spans="1:3" x14ac:dyDescent="0.25">
      <c r="A27" s="19" t="s">
        <v>103</v>
      </c>
      <c r="B27" s="6" t="s">
        <v>104</v>
      </c>
      <c r="C27" s="4"/>
    </row>
    <row r="28" spans="1:3" x14ac:dyDescent="0.25">
      <c r="A28" s="19" t="s">
        <v>106</v>
      </c>
      <c r="B28" s="6" t="s">
        <v>107</v>
      </c>
      <c r="C28" s="4"/>
    </row>
    <row r="29" spans="1:3" x14ac:dyDescent="0.25">
      <c r="A29" s="19" t="s">
        <v>176</v>
      </c>
      <c r="B29" s="6" t="s">
        <v>177</v>
      </c>
      <c r="C29" s="4"/>
    </row>
    <row r="30" spans="1:3" x14ac:dyDescent="0.25">
      <c r="A30" s="19" t="s">
        <v>178</v>
      </c>
      <c r="B30" s="6" t="s">
        <v>179</v>
      </c>
      <c r="C30" s="4"/>
    </row>
    <row r="31" spans="1:3" x14ac:dyDescent="0.25">
      <c r="A31" s="19" t="s">
        <v>182</v>
      </c>
      <c r="B31" s="6" t="s">
        <v>183</v>
      </c>
      <c r="C31" s="4"/>
    </row>
    <row r="32" spans="1:3" x14ac:dyDescent="0.25">
      <c r="A32" s="19" t="s">
        <v>184</v>
      </c>
      <c r="B32" s="6" t="s">
        <v>185</v>
      </c>
      <c r="C32" s="4"/>
    </row>
    <row r="33" spans="1:3" x14ac:dyDescent="0.25">
      <c r="A33" s="19" t="s">
        <v>227</v>
      </c>
      <c r="B33" s="6" t="s">
        <v>228</v>
      </c>
      <c r="C33" s="4"/>
    </row>
    <row r="34" spans="1:3" x14ac:dyDescent="0.25">
      <c r="A34" s="19" t="s">
        <v>196</v>
      </c>
      <c r="B34" s="6" t="s">
        <v>197</v>
      </c>
      <c r="C34" s="4"/>
    </row>
    <row r="35" spans="1:3" x14ac:dyDescent="0.25">
      <c r="A35" s="19" t="s">
        <v>118</v>
      </c>
      <c r="B35" s="6" t="s">
        <v>119</v>
      </c>
      <c r="C35" s="4"/>
    </row>
    <row r="36" spans="1:3" x14ac:dyDescent="0.25">
      <c r="A36" s="19" t="s">
        <v>120</v>
      </c>
      <c r="B36" s="6" t="s">
        <v>121</v>
      </c>
      <c r="C36" s="4"/>
    </row>
    <row r="37" spans="1:3" ht="16.5" thickBot="1" x14ac:dyDescent="0.3">
      <c r="A37" s="7" t="s">
        <v>210</v>
      </c>
      <c r="B37" s="8" t="s">
        <v>211</v>
      </c>
      <c r="C37" s="5"/>
    </row>
    <row r="38" spans="1:3" x14ac:dyDescent="0.25">
      <c r="A38" s="22" t="s">
        <v>124</v>
      </c>
      <c r="B38" s="23"/>
      <c r="C38">
        <f>COUNTIF(C2:C37,"支持")/36</f>
        <v>0</v>
      </c>
    </row>
  </sheetData>
  <mergeCells count="2">
    <mergeCell ref="A15:A16"/>
    <mergeCell ref="A38:B38"/>
  </mergeCells>
  <phoneticPr fontId="2" type="noConversion"/>
  <dataValidations count="1">
    <dataValidation type="list" allowBlank="1" showInputMessage="1" showErrorMessage="1" sqref="C2:C37" xr:uid="{A9893172-0FD2-4759-9EE3-7C35D43B7B80}">
      <formula1>"支持,不支持"</formula1>
    </dataValidation>
  </dataValidations>
  <hyperlinks>
    <hyperlink ref="F1" location="模型领域!A1" display="回到总表" xr:uid="{F1274614-EA65-4799-A73B-24987973F1C5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072D-D050-42AD-BF7C-119E5618E797}">
  <dimension ref="A1:F56"/>
  <sheetViews>
    <sheetView workbookViewId="0">
      <selection activeCell="C12" sqref="C12"/>
    </sheetView>
  </sheetViews>
  <sheetFormatPr defaultColWidth="8.875" defaultRowHeight="15.75" x14ac:dyDescent="0.25"/>
  <cols>
    <col min="1" max="1" width="31.375" bestFit="1" customWidth="1"/>
    <col min="2" max="2" width="40.875" bestFit="1" customWidth="1"/>
    <col min="3" max="3" width="9.62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128</v>
      </c>
      <c r="B2" s="6" t="s">
        <v>129</v>
      </c>
      <c r="C2" s="4"/>
    </row>
    <row r="3" spans="1:6" x14ac:dyDescent="0.25">
      <c r="A3" s="19" t="s">
        <v>132</v>
      </c>
      <c r="B3" s="6" t="s">
        <v>133</v>
      </c>
      <c r="C3" s="4"/>
    </row>
    <row r="4" spans="1:6" x14ac:dyDescent="0.25">
      <c r="A4" s="19" t="s">
        <v>134</v>
      </c>
      <c r="B4" s="6" t="s">
        <v>135</v>
      </c>
      <c r="C4" s="4"/>
    </row>
    <row r="5" spans="1:6" x14ac:dyDescent="0.25">
      <c r="A5" s="19" t="s">
        <v>31</v>
      </c>
      <c r="B5" s="6" t="s">
        <v>48</v>
      </c>
      <c r="C5" s="4"/>
    </row>
    <row r="6" spans="1:6" x14ac:dyDescent="0.25">
      <c r="A6" s="19" t="s">
        <v>49</v>
      </c>
      <c r="B6" s="6" t="s">
        <v>50</v>
      </c>
      <c r="C6" s="4"/>
    </row>
    <row r="7" spans="1:6" x14ac:dyDescent="0.25">
      <c r="A7" s="19" t="s">
        <v>33</v>
      </c>
      <c r="B7" s="6" t="s">
        <v>53</v>
      </c>
      <c r="C7" s="4"/>
    </row>
    <row r="8" spans="1:6" x14ac:dyDescent="0.25">
      <c r="A8" s="19" t="s">
        <v>235</v>
      </c>
      <c r="B8" s="6" t="s">
        <v>236</v>
      </c>
      <c r="C8" s="4"/>
    </row>
    <row r="9" spans="1:6" x14ac:dyDescent="0.25">
      <c r="A9" s="19" t="s">
        <v>136</v>
      </c>
      <c r="B9" s="6" t="s">
        <v>137</v>
      </c>
      <c r="C9" s="4"/>
    </row>
    <row r="10" spans="1:6" x14ac:dyDescent="0.25">
      <c r="A10" s="19" t="s">
        <v>138</v>
      </c>
      <c r="B10" s="6" t="s">
        <v>139</v>
      </c>
      <c r="C10" s="4"/>
    </row>
    <row r="11" spans="1:6" x14ac:dyDescent="0.25">
      <c r="A11" s="19" t="s">
        <v>335</v>
      </c>
      <c r="B11" s="6" t="s">
        <v>336</v>
      </c>
      <c r="C11" s="4"/>
    </row>
    <row r="12" spans="1:6" x14ac:dyDescent="0.25">
      <c r="A12" s="19" t="s">
        <v>237</v>
      </c>
      <c r="B12" s="6" t="s">
        <v>238</v>
      </c>
      <c r="C12" s="4"/>
    </row>
    <row r="13" spans="1:6" x14ac:dyDescent="0.25">
      <c r="A13" s="19" t="s">
        <v>58</v>
      </c>
      <c r="B13" s="6" t="s">
        <v>59</v>
      </c>
      <c r="C13" s="4"/>
    </row>
    <row r="14" spans="1:6" x14ac:dyDescent="0.25">
      <c r="A14" s="19" t="s">
        <v>144</v>
      </c>
      <c r="B14" s="6" t="s">
        <v>145</v>
      </c>
      <c r="C14" s="4"/>
    </row>
    <row r="15" spans="1:6" x14ac:dyDescent="0.25">
      <c r="A15" s="19" t="s">
        <v>62</v>
      </c>
      <c r="B15" s="6" t="s">
        <v>63</v>
      </c>
      <c r="C15" s="4"/>
    </row>
    <row r="16" spans="1:6" x14ac:dyDescent="0.25">
      <c r="A16" s="19" t="s">
        <v>64</v>
      </c>
      <c r="B16" s="6" t="s">
        <v>65</v>
      </c>
      <c r="C16" s="4"/>
    </row>
    <row r="17" spans="1:3" x14ac:dyDescent="0.25">
      <c r="A17" s="19" t="s">
        <v>66</v>
      </c>
      <c r="B17" s="6" t="s">
        <v>68</v>
      </c>
      <c r="C17" s="4"/>
    </row>
    <row r="18" spans="1:3" x14ac:dyDescent="0.25">
      <c r="A18" s="19" t="s">
        <v>66</v>
      </c>
      <c r="B18" s="6" t="s">
        <v>67</v>
      </c>
      <c r="C18" s="4"/>
    </row>
    <row r="19" spans="1:3" x14ac:dyDescent="0.25">
      <c r="A19" s="19" t="s">
        <v>69</v>
      </c>
      <c r="B19" s="6" t="s">
        <v>70</v>
      </c>
      <c r="C19" s="4"/>
    </row>
    <row r="20" spans="1:3" x14ac:dyDescent="0.25">
      <c r="A20" s="19" t="s">
        <v>150</v>
      </c>
      <c r="B20" s="6" t="s">
        <v>151</v>
      </c>
      <c r="C20" s="4"/>
    </row>
    <row r="21" spans="1:3" x14ac:dyDescent="0.25">
      <c r="A21" s="19" t="s">
        <v>152</v>
      </c>
      <c r="B21" s="6" t="s">
        <v>153</v>
      </c>
      <c r="C21" s="4"/>
    </row>
    <row r="22" spans="1:3" x14ac:dyDescent="0.25">
      <c r="A22" s="19" t="s">
        <v>154</v>
      </c>
      <c r="B22" s="6" t="s">
        <v>155</v>
      </c>
      <c r="C22" s="4"/>
    </row>
    <row r="23" spans="1:3" x14ac:dyDescent="0.25">
      <c r="A23" s="19" t="s">
        <v>75</v>
      </c>
      <c r="B23" s="6" t="s">
        <v>76</v>
      </c>
      <c r="C23" s="4"/>
    </row>
    <row r="24" spans="1:3" x14ac:dyDescent="0.25">
      <c r="A24" s="19" t="s">
        <v>158</v>
      </c>
      <c r="B24" s="6" t="s">
        <v>159</v>
      </c>
      <c r="C24" s="4"/>
    </row>
    <row r="25" spans="1:3" x14ac:dyDescent="0.25">
      <c r="A25" s="19" t="s">
        <v>160</v>
      </c>
      <c r="B25" s="6" t="s">
        <v>161</v>
      </c>
      <c r="C25" s="4"/>
    </row>
    <row r="26" spans="1:3" x14ac:dyDescent="0.25">
      <c r="A26" s="19" t="s">
        <v>85</v>
      </c>
      <c r="B26" s="6" t="s">
        <v>86</v>
      </c>
      <c r="C26" s="4"/>
    </row>
    <row r="27" spans="1:3" x14ac:dyDescent="0.25">
      <c r="A27" s="19" t="s">
        <v>291</v>
      </c>
      <c r="B27" s="6" t="s">
        <v>292</v>
      </c>
      <c r="C27" s="4"/>
    </row>
    <row r="28" spans="1:3" x14ac:dyDescent="0.25">
      <c r="A28" s="19" t="s">
        <v>259</v>
      </c>
      <c r="B28" s="6" t="s">
        <v>260</v>
      </c>
      <c r="C28" s="4"/>
    </row>
    <row r="29" spans="1:3" x14ac:dyDescent="0.25">
      <c r="A29" s="19" t="s">
        <v>263</v>
      </c>
      <c r="B29" s="6" t="s">
        <v>264</v>
      </c>
      <c r="C29" s="4"/>
    </row>
    <row r="30" spans="1:3" x14ac:dyDescent="0.25">
      <c r="A30" s="19" t="s">
        <v>168</v>
      </c>
      <c r="B30" s="6" t="s">
        <v>169</v>
      </c>
      <c r="C30" s="4"/>
    </row>
    <row r="31" spans="1:3" x14ac:dyDescent="0.25">
      <c r="A31" s="19" t="s">
        <v>170</v>
      </c>
      <c r="B31" s="6" t="s">
        <v>171</v>
      </c>
      <c r="C31" s="4"/>
    </row>
    <row r="32" spans="1:3" x14ac:dyDescent="0.25">
      <c r="A32" s="19" t="s">
        <v>95</v>
      </c>
      <c r="B32" s="6" t="s">
        <v>96</v>
      </c>
      <c r="C32" s="4"/>
    </row>
    <row r="33" spans="1:3" x14ac:dyDescent="0.25">
      <c r="A33" s="19" t="s">
        <v>172</v>
      </c>
      <c r="B33" s="6" t="s">
        <v>173</v>
      </c>
      <c r="C33" s="4"/>
    </row>
    <row r="34" spans="1:3" x14ac:dyDescent="0.25">
      <c r="A34" s="19" t="s">
        <v>99</v>
      </c>
      <c r="B34" s="6" t="s">
        <v>100</v>
      </c>
      <c r="C34" s="4"/>
    </row>
    <row r="35" spans="1:3" x14ac:dyDescent="0.25">
      <c r="A35" s="19" t="s">
        <v>101</v>
      </c>
      <c r="B35" s="6" t="s">
        <v>102</v>
      </c>
      <c r="C35" s="4"/>
    </row>
    <row r="36" spans="1:3" x14ac:dyDescent="0.25">
      <c r="A36" s="19" t="s">
        <v>103</v>
      </c>
      <c r="B36" s="6" t="s">
        <v>104</v>
      </c>
      <c r="C36" s="4"/>
    </row>
    <row r="37" spans="1:3" x14ac:dyDescent="0.25">
      <c r="A37" s="19" t="s">
        <v>106</v>
      </c>
      <c r="B37" s="6" t="s">
        <v>107</v>
      </c>
      <c r="C37" s="4"/>
    </row>
    <row r="38" spans="1:3" x14ac:dyDescent="0.25">
      <c r="A38" s="19" t="s">
        <v>176</v>
      </c>
      <c r="B38" s="6" t="s">
        <v>177</v>
      </c>
      <c r="C38" s="4"/>
    </row>
    <row r="39" spans="1:3" x14ac:dyDescent="0.25">
      <c r="A39" s="19" t="s">
        <v>178</v>
      </c>
      <c r="B39" s="6" t="s">
        <v>179</v>
      </c>
      <c r="C39" s="4"/>
    </row>
    <row r="40" spans="1:3" x14ac:dyDescent="0.25">
      <c r="A40" s="19" t="s">
        <v>186</v>
      </c>
      <c r="B40" s="6" t="s">
        <v>187</v>
      </c>
      <c r="C40" s="4"/>
    </row>
    <row r="41" spans="1:3" x14ac:dyDescent="0.25">
      <c r="A41" s="19" t="s">
        <v>227</v>
      </c>
      <c r="B41" s="6" t="s">
        <v>228</v>
      </c>
      <c r="C41" s="4"/>
    </row>
    <row r="42" spans="1:3" x14ac:dyDescent="0.25">
      <c r="A42" s="19" t="s">
        <v>196</v>
      </c>
      <c r="B42" s="6" t="s">
        <v>197</v>
      </c>
      <c r="C42" s="4"/>
    </row>
    <row r="43" spans="1:3" x14ac:dyDescent="0.25">
      <c r="A43" s="19" t="s">
        <v>198</v>
      </c>
      <c r="B43" s="6" t="s">
        <v>199</v>
      </c>
      <c r="C43" s="4"/>
    </row>
    <row r="44" spans="1:3" x14ac:dyDescent="0.25">
      <c r="A44" s="19" t="s">
        <v>200</v>
      </c>
      <c r="B44" s="6" t="s">
        <v>201</v>
      </c>
      <c r="C44" s="4"/>
    </row>
    <row r="45" spans="1:3" x14ac:dyDescent="0.25">
      <c r="A45" s="19" t="s">
        <v>202</v>
      </c>
      <c r="B45" s="6" t="s">
        <v>203</v>
      </c>
      <c r="C45" s="4"/>
    </row>
    <row r="46" spans="1:3" x14ac:dyDescent="0.25">
      <c r="A46" s="19" t="s">
        <v>275</v>
      </c>
      <c r="B46" s="6" t="s">
        <v>276</v>
      </c>
      <c r="C46" s="4"/>
    </row>
    <row r="47" spans="1:3" x14ac:dyDescent="0.25">
      <c r="A47" s="19" t="s">
        <v>116</v>
      </c>
      <c r="B47" s="6" t="s">
        <v>117</v>
      </c>
      <c r="C47" s="4"/>
    </row>
    <row r="48" spans="1:3" x14ac:dyDescent="0.25">
      <c r="A48" s="19" t="s">
        <v>208</v>
      </c>
      <c r="B48" s="6" t="s">
        <v>209</v>
      </c>
      <c r="C48" s="4"/>
    </row>
    <row r="49" spans="1:3" x14ac:dyDescent="0.25">
      <c r="A49" s="19" t="s">
        <v>118</v>
      </c>
      <c r="B49" s="6" t="s">
        <v>119</v>
      </c>
      <c r="C49" s="4"/>
    </row>
    <row r="50" spans="1:3" x14ac:dyDescent="0.25">
      <c r="A50" s="19" t="s">
        <v>279</v>
      </c>
      <c r="B50" s="6" t="s">
        <v>280</v>
      </c>
      <c r="C50" s="4"/>
    </row>
    <row r="51" spans="1:3" x14ac:dyDescent="0.25">
      <c r="A51" s="19" t="s">
        <v>120</v>
      </c>
      <c r="B51" s="6" t="s">
        <v>121</v>
      </c>
      <c r="C51" s="4"/>
    </row>
    <row r="52" spans="1:3" x14ac:dyDescent="0.25">
      <c r="A52" s="19" t="s">
        <v>210</v>
      </c>
      <c r="B52" s="6" t="s">
        <v>211</v>
      </c>
      <c r="C52" s="4"/>
    </row>
    <row r="53" spans="1:3" x14ac:dyDescent="0.25">
      <c r="A53" s="19" t="s">
        <v>122</v>
      </c>
      <c r="B53" s="6" t="s">
        <v>123</v>
      </c>
      <c r="C53" s="4"/>
    </row>
    <row r="54" spans="1:3" x14ac:dyDescent="0.25">
      <c r="A54" s="19" t="s">
        <v>212</v>
      </c>
      <c r="B54" s="6" t="s">
        <v>213</v>
      </c>
      <c r="C54" s="4"/>
    </row>
    <row r="55" spans="1:3" ht="16.5" thickBot="1" x14ac:dyDescent="0.3">
      <c r="A55" s="7" t="s">
        <v>281</v>
      </c>
      <c r="B55" s="8" t="s">
        <v>282</v>
      </c>
      <c r="C55" s="5"/>
    </row>
    <row r="56" spans="1:3" x14ac:dyDescent="0.25">
      <c r="A56" s="22" t="s">
        <v>124</v>
      </c>
      <c r="B56" s="23"/>
      <c r="C56">
        <f>COUNTIF(C2:C55,"支持")/54</f>
        <v>0</v>
      </c>
    </row>
  </sheetData>
  <mergeCells count="1">
    <mergeCell ref="A56:B56"/>
  </mergeCells>
  <phoneticPr fontId="2" type="noConversion"/>
  <dataValidations count="1">
    <dataValidation type="list" allowBlank="1" showInputMessage="1" showErrorMessage="1" sqref="C2:C55" xr:uid="{4EFFADE6-AF96-4E42-8A8C-3CA3FB2B00F6}">
      <formula1>"支持,不支持"</formula1>
    </dataValidation>
  </dataValidations>
  <hyperlinks>
    <hyperlink ref="F1" location="模型领域!A1" display="回到总表" xr:uid="{88B1A2C3-8C85-4A54-9FF3-B4CDD413D91B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2E57C-A3A3-440F-8856-3DAF809C603F}">
  <sheetPr codeName="Sheet6"/>
  <dimension ref="A1:G68"/>
  <sheetViews>
    <sheetView topLeftCell="A31" workbookViewId="0">
      <selection activeCell="A68" sqref="A68:B68"/>
    </sheetView>
  </sheetViews>
  <sheetFormatPr defaultColWidth="11" defaultRowHeight="15.75" x14ac:dyDescent="0.25"/>
  <cols>
    <col min="1" max="1" width="33" style="1" bestFit="1" customWidth="1"/>
    <col min="2" max="2" width="45.5" style="1" bestFit="1" customWidth="1"/>
    <col min="3" max="3" width="9.5" bestFit="1" customWidth="1"/>
    <col min="7" max="7" width="9.5" bestFit="1" customWidth="1"/>
  </cols>
  <sheetData>
    <row r="1" spans="1:7" x14ac:dyDescent="0.25">
      <c r="A1" s="14" t="s">
        <v>28</v>
      </c>
      <c r="B1" s="15" t="s">
        <v>29</v>
      </c>
      <c r="C1" s="13" t="s">
        <v>0</v>
      </c>
      <c r="G1" s="2" t="s">
        <v>30</v>
      </c>
    </row>
    <row r="2" spans="1:7" x14ac:dyDescent="0.25">
      <c r="A2" s="20" t="s">
        <v>49</v>
      </c>
      <c r="B2" s="9" t="s">
        <v>220</v>
      </c>
      <c r="C2" s="4"/>
    </row>
    <row r="3" spans="1:7" x14ac:dyDescent="0.25">
      <c r="A3" s="20" t="s">
        <v>33</v>
      </c>
      <c r="B3" s="9" t="s">
        <v>34</v>
      </c>
      <c r="C3" s="4"/>
    </row>
    <row r="4" spans="1:7" x14ac:dyDescent="0.25">
      <c r="A4" s="20" t="s">
        <v>103</v>
      </c>
      <c r="B4" s="9" t="s">
        <v>105</v>
      </c>
      <c r="C4" s="4"/>
    </row>
    <row r="5" spans="1:7" x14ac:dyDescent="0.25">
      <c r="A5" s="20" t="s">
        <v>128</v>
      </c>
      <c r="B5" s="9" t="s">
        <v>129</v>
      </c>
      <c r="C5" s="4"/>
    </row>
    <row r="6" spans="1:7" x14ac:dyDescent="0.25">
      <c r="A6" s="20" t="s">
        <v>42</v>
      </c>
      <c r="B6" s="9" t="s">
        <v>43</v>
      </c>
      <c r="C6" s="4"/>
    </row>
    <row r="7" spans="1:7" x14ac:dyDescent="0.25">
      <c r="A7" s="20" t="s">
        <v>44</v>
      </c>
      <c r="B7" s="9" t="s">
        <v>45</v>
      </c>
      <c r="C7" s="4"/>
    </row>
    <row r="8" spans="1:7" x14ac:dyDescent="0.25">
      <c r="A8" s="20" t="s">
        <v>46</v>
      </c>
      <c r="B8" s="9" t="s">
        <v>47</v>
      </c>
      <c r="C8" s="4"/>
    </row>
    <row r="9" spans="1:7" x14ac:dyDescent="0.25">
      <c r="A9" s="20" t="s">
        <v>132</v>
      </c>
      <c r="B9" s="9" t="s">
        <v>133</v>
      </c>
      <c r="C9" s="4"/>
    </row>
    <row r="10" spans="1:7" x14ac:dyDescent="0.25">
      <c r="A10" s="20" t="s">
        <v>134</v>
      </c>
      <c r="B10" s="9" t="s">
        <v>135</v>
      </c>
      <c r="C10" s="4"/>
    </row>
    <row r="11" spans="1:7" x14ac:dyDescent="0.25">
      <c r="A11" s="20" t="s">
        <v>31</v>
      </c>
      <c r="B11" s="9" t="s">
        <v>48</v>
      </c>
      <c r="C11" s="4"/>
    </row>
    <row r="12" spans="1:7" x14ac:dyDescent="0.25">
      <c r="A12" s="20" t="s">
        <v>49</v>
      </c>
      <c r="B12" s="9" t="s">
        <v>50</v>
      </c>
      <c r="C12" s="4"/>
    </row>
    <row r="13" spans="1:7" x14ac:dyDescent="0.25">
      <c r="A13" s="20" t="s">
        <v>33</v>
      </c>
      <c r="B13" s="9" t="s">
        <v>53</v>
      </c>
      <c r="C13" s="4"/>
    </row>
    <row r="14" spans="1:7" x14ac:dyDescent="0.25">
      <c r="A14" s="20" t="s">
        <v>235</v>
      </c>
      <c r="B14" s="9" t="s">
        <v>236</v>
      </c>
      <c r="C14" s="4"/>
    </row>
    <row r="15" spans="1:7" x14ac:dyDescent="0.25">
      <c r="A15" s="20" t="s">
        <v>136</v>
      </c>
      <c r="B15" s="9" t="s">
        <v>137</v>
      </c>
      <c r="C15" s="4"/>
    </row>
    <row r="16" spans="1:7" x14ac:dyDescent="0.25">
      <c r="A16" s="20" t="s">
        <v>138</v>
      </c>
      <c r="B16" s="9" t="s">
        <v>139</v>
      </c>
      <c r="C16" s="4"/>
    </row>
    <row r="17" spans="1:3" x14ac:dyDescent="0.25">
      <c r="A17" s="20" t="s">
        <v>237</v>
      </c>
      <c r="B17" s="9" t="s">
        <v>238</v>
      </c>
      <c r="C17" s="4"/>
    </row>
    <row r="18" spans="1:3" x14ac:dyDescent="0.25">
      <c r="A18" s="20" t="s">
        <v>58</v>
      </c>
      <c r="B18" s="9" t="s">
        <v>59</v>
      </c>
      <c r="C18" s="4"/>
    </row>
    <row r="19" spans="1:3" x14ac:dyDescent="0.25">
      <c r="A19" s="20" t="s">
        <v>144</v>
      </c>
      <c r="B19" s="9" t="s">
        <v>145</v>
      </c>
      <c r="C19" s="4"/>
    </row>
    <row r="20" spans="1:3" x14ac:dyDescent="0.25">
      <c r="A20" s="20" t="s">
        <v>60</v>
      </c>
      <c r="B20" s="9" t="s">
        <v>61</v>
      </c>
      <c r="C20" s="4"/>
    </row>
    <row r="21" spans="1:3" x14ac:dyDescent="0.25">
      <c r="A21" s="20" t="s">
        <v>62</v>
      </c>
      <c r="B21" s="9" t="s">
        <v>63</v>
      </c>
      <c r="C21" s="4"/>
    </row>
    <row r="22" spans="1:3" x14ac:dyDescent="0.25">
      <c r="A22" s="20" t="s">
        <v>64</v>
      </c>
      <c r="B22" s="9" t="s">
        <v>65</v>
      </c>
      <c r="C22" s="4"/>
    </row>
    <row r="23" spans="1:3" x14ac:dyDescent="0.25">
      <c r="A23" s="20" t="s">
        <v>66</v>
      </c>
      <c r="B23" s="9" t="s">
        <v>68</v>
      </c>
      <c r="C23" s="4"/>
    </row>
    <row r="24" spans="1:3" x14ac:dyDescent="0.25">
      <c r="A24" s="20" t="s">
        <v>66</v>
      </c>
      <c r="B24" s="9" t="s">
        <v>67</v>
      </c>
      <c r="C24" s="4"/>
    </row>
    <row r="25" spans="1:3" x14ac:dyDescent="0.25">
      <c r="A25" s="20" t="s">
        <v>69</v>
      </c>
      <c r="B25" s="9" t="s">
        <v>70</v>
      </c>
      <c r="C25" s="4"/>
    </row>
    <row r="26" spans="1:3" x14ac:dyDescent="0.25">
      <c r="A26" s="20" t="s">
        <v>150</v>
      </c>
      <c r="B26" s="9" t="s">
        <v>151</v>
      </c>
      <c r="C26" s="4"/>
    </row>
    <row r="27" spans="1:3" x14ac:dyDescent="0.25">
      <c r="A27" s="20" t="s">
        <v>152</v>
      </c>
      <c r="B27" s="9" t="s">
        <v>153</v>
      </c>
      <c r="C27" s="4"/>
    </row>
    <row r="28" spans="1:3" x14ac:dyDescent="0.25">
      <c r="A28" s="20" t="s">
        <v>154</v>
      </c>
      <c r="B28" s="9" t="s">
        <v>155</v>
      </c>
      <c r="C28" s="4"/>
    </row>
    <row r="29" spans="1:3" x14ac:dyDescent="0.25">
      <c r="A29" s="20" t="s">
        <v>243</v>
      </c>
      <c r="B29" s="9" t="s">
        <v>244</v>
      </c>
      <c r="C29" s="4"/>
    </row>
    <row r="30" spans="1:3" x14ac:dyDescent="0.25">
      <c r="A30" s="20" t="s">
        <v>75</v>
      </c>
      <c r="B30" s="9" t="s">
        <v>76</v>
      </c>
      <c r="C30" s="4"/>
    </row>
    <row r="31" spans="1:3" x14ac:dyDescent="0.25">
      <c r="A31" s="20" t="s">
        <v>158</v>
      </c>
      <c r="B31" s="9" t="s">
        <v>159</v>
      </c>
      <c r="C31" s="4"/>
    </row>
    <row r="32" spans="1:3" x14ac:dyDescent="0.25">
      <c r="A32" s="20" t="s">
        <v>160</v>
      </c>
      <c r="B32" s="9" t="s">
        <v>161</v>
      </c>
      <c r="C32" s="4"/>
    </row>
    <row r="33" spans="1:3" x14ac:dyDescent="0.25">
      <c r="A33" s="20" t="s">
        <v>85</v>
      </c>
      <c r="B33" s="9" t="s">
        <v>86</v>
      </c>
      <c r="C33" s="4"/>
    </row>
    <row r="34" spans="1:3" x14ac:dyDescent="0.25">
      <c r="A34" s="20" t="s">
        <v>291</v>
      </c>
      <c r="B34" s="9" t="s">
        <v>292</v>
      </c>
      <c r="C34" s="4"/>
    </row>
    <row r="35" spans="1:3" x14ac:dyDescent="0.25">
      <c r="A35" s="20" t="s">
        <v>259</v>
      </c>
      <c r="B35" s="9" t="s">
        <v>260</v>
      </c>
      <c r="C35" s="4"/>
    </row>
    <row r="36" spans="1:3" x14ac:dyDescent="0.25">
      <c r="A36" s="20" t="s">
        <v>93</v>
      </c>
      <c r="B36" s="9" t="s">
        <v>94</v>
      </c>
      <c r="C36" s="4"/>
    </row>
    <row r="37" spans="1:3" x14ac:dyDescent="0.25">
      <c r="A37" s="20" t="s">
        <v>263</v>
      </c>
      <c r="B37" s="9" t="s">
        <v>264</v>
      </c>
      <c r="C37" s="4"/>
    </row>
    <row r="38" spans="1:3" x14ac:dyDescent="0.25">
      <c r="A38" s="20" t="s">
        <v>168</v>
      </c>
      <c r="B38" s="9" t="s">
        <v>169</v>
      </c>
      <c r="C38" s="4"/>
    </row>
    <row r="39" spans="1:3" x14ac:dyDescent="0.25">
      <c r="A39" s="20" t="s">
        <v>223</v>
      </c>
      <c r="B39" s="9" t="s">
        <v>224</v>
      </c>
      <c r="C39" s="4"/>
    </row>
    <row r="40" spans="1:3" x14ac:dyDescent="0.25">
      <c r="A40" s="20" t="s">
        <v>170</v>
      </c>
      <c r="B40" s="9" t="s">
        <v>171</v>
      </c>
      <c r="C40" s="4"/>
    </row>
    <row r="41" spans="1:3" x14ac:dyDescent="0.25">
      <c r="A41" s="20" t="s">
        <v>95</v>
      </c>
      <c r="B41" s="9" t="s">
        <v>96</v>
      </c>
      <c r="C41" s="4"/>
    </row>
    <row r="42" spans="1:3" x14ac:dyDescent="0.25">
      <c r="A42" s="20" t="s">
        <v>172</v>
      </c>
      <c r="B42" s="9" t="s">
        <v>173</v>
      </c>
      <c r="C42" s="4"/>
    </row>
    <row r="43" spans="1:3" x14ac:dyDescent="0.25">
      <c r="A43" s="20" t="s">
        <v>99</v>
      </c>
      <c r="B43" s="9" t="s">
        <v>174</v>
      </c>
      <c r="C43" s="4"/>
    </row>
    <row r="44" spans="1:3" x14ac:dyDescent="0.25">
      <c r="A44" s="20" t="s">
        <v>99</v>
      </c>
      <c r="B44" s="9" t="s">
        <v>100</v>
      </c>
      <c r="C44" s="4"/>
    </row>
    <row r="45" spans="1:3" x14ac:dyDescent="0.25">
      <c r="A45" s="20" t="s">
        <v>101</v>
      </c>
      <c r="B45" s="9" t="s">
        <v>102</v>
      </c>
      <c r="C45" s="4"/>
    </row>
    <row r="46" spans="1:3" x14ac:dyDescent="0.25">
      <c r="A46" s="20" t="s">
        <v>103</v>
      </c>
      <c r="B46" s="9" t="s">
        <v>104</v>
      </c>
      <c r="C46" s="4"/>
    </row>
    <row r="47" spans="1:3" x14ac:dyDescent="0.25">
      <c r="A47" s="20" t="s">
        <v>225</v>
      </c>
      <c r="B47" s="9" t="s">
        <v>226</v>
      </c>
      <c r="C47" s="4"/>
    </row>
    <row r="48" spans="1:3" x14ac:dyDescent="0.25">
      <c r="A48" s="20" t="s">
        <v>112</v>
      </c>
      <c r="B48" s="9" t="s">
        <v>113</v>
      </c>
      <c r="C48" s="4"/>
    </row>
    <row r="49" spans="1:3" x14ac:dyDescent="0.25">
      <c r="A49" s="20" t="s">
        <v>182</v>
      </c>
      <c r="B49" s="9" t="s">
        <v>183</v>
      </c>
      <c r="C49" s="4"/>
    </row>
    <row r="50" spans="1:3" x14ac:dyDescent="0.25">
      <c r="A50" s="20" t="s">
        <v>184</v>
      </c>
      <c r="B50" s="9" t="s">
        <v>185</v>
      </c>
      <c r="C50" s="4"/>
    </row>
    <row r="51" spans="1:3" x14ac:dyDescent="0.25">
      <c r="A51" s="20" t="s">
        <v>186</v>
      </c>
      <c r="B51" s="9" t="s">
        <v>187</v>
      </c>
      <c r="C51" s="4"/>
    </row>
    <row r="52" spans="1:3" x14ac:dyDescent="0.25">
      <c r="A52" s="20" t="s">
        <v>271</v>
      </c>
      <c r="B52" s="9" t="s">
        <v>272</v>
      </c>
      <c r="C52" s="4"/>
    </row>
    <row r="53" spans="1:3" x14ac:dyDescent="0.25">
      <c r="A53" s="20" t="s">
        <v>196</v>
      </c>
      <c r="B53" s="9" t="s">
        <v>197</v>
      </c>
      <c r="C53" s="4"/>
    </row>
    <row r="54" spans="1:3" x14ac:dyDescent="0.25">
      <c r="A54" s="20" t="s">
        <v>198</v>
      </c>
      <c r="B54" s="9" t="s">
        <v>199</v>
      </c>
      <c r="C54" s="4"/>
    </row>
    <row r="55" spans="1:3" x14ac:dyDescent="0.25">
      <c r="A55" s="20" t="s">
        <v>303</v>
      </c>
      <c r="B55" s="9" t="s">
        <v>304</v>
      </c>
      <c r="C55" s="4"/>
    </row>
    <row r="56" spans="1:3" x14ac:dyDescent="0.25">
      <c r="A56" s="20" t="s">
        <v>200</v>
      </c>
      <c r="B56" s="9" t="s">
        <v>201</v>
      </c>
      <c r="C56" s="4"/>
    </row>
    <row r="57" spans="1:3" x14ac:dyDescent="0.25">
      <c r="A57" s="20" t="s">
        <v>275</v>
      </c>
      <c r="B57" s="9" t="s">
        <v>276</v>
      </c>
      <c r="C57" s="4"/>
    </row>
    <row r="58" spans="1:3" x14ac:dyDescent="0.25">
      <c r="A58" s="20" t="s">
        <v>39</v>
      </c>
      <c r="B58" s="9" t="s">
        <v>41</v>
      </c>
      <c r="C58" s="4"/>
    </row>
    <row r="59" spans="1:3" x14ac:dyDescent="0.25">
      <c r="A59" s="20" t="s">
        <v>116</v>
      </c>
      <c r="B59" s="9" t="s">
        <v>117</v>
      </c>
      <c r="C59" s="4"/>
    </row>
    <row r="60" spans="1:3" x14ac:dyDescent="0.25">
      <c r="A60" s="20" t="s">
        <v>208</v>
      </c>
      <c r="B60" s="9" t="s">
        <v>209</v>
      </c>
      <c r="C60" s="4"/>
    </row>
    <row r="61" spans="1:3" x14ac:dyDescent="0.25">
      <c r="A61" s="20" t="s">
        <v>118</v>
      </c>
      <c r="B61" s="9" t="s">
        <v>119</v>
      </c>
      <c r="C61" s="4"/>
    </row>
    <row r="62" spans="1:3" x14ac:dyDescent="0.25">
      <c r="A62" s="20" t="s">
        <v>279</v>
      </c>
      <c r="B62" s="9" t="s">
        <v>280</v>
      </c>
      <c r="C62" s="4"/>
    </row>
    <row r="63" spans="1:3" x14ac:dyDescent="0.25">
      <c r="A63" s="20" t="s">
        <v>120</v>
      </c>
      <c r="B63" s="9" t="s">
        <v>121</v>
      </c>
      <c r="C63" s="4"/>
    </row>
    <row r="64" spans="1:3" x14ac:dyDescent="0.25">
      <c r="A64" s="20" t="s">
        <v>210</v>
      </c>
      <c r="B64" s="9" t="s">
        <v>211</v>
      </c>
      <c r="C64" s="4"/>
    </row>
    <row r="65" spans="1:3" x14ac:dyDescent="0.25">
      <c r="A65" s="20" t="s">
        <v>229</v>
      </c>
      <c r="B65" s="9" t="s">
        <v>230</v>
      </c>
      <c r="C65" s="4"/>
    </row>
    <row r="66" spans="1:3" x14ac:dyDescent="0.25">
      <c r="A66" s="20" t="s">
        <v>122</v>
      </c>
      <c r="B66" s="9" t="s">
        <v>123</v>
      </c>
      <c r="C66" s="4"/>
    </row>
    <row r="67" spans="1:3" ht="16.5" thickBot="1" x14ac:dyDescent="0.3">
      <c r="A67" s="10" t="s">
        <v>214</v>
      </c>
      <c r="B67" s="11" t="s">
        <v>215</v>
      </c>
      <c r="C67" s="5"/>
    </row>
    <row r="68" spans="1:3" x14ac:dyDescent="0.25">
      <c r="A68" s="22" t="s">
        <v>124</v>
      </c>
      <c r="B68" s="23"/>
      <c r="C68">
        <f>COUNTIF(C2:C67,"支持")/66</f>
        <v>0</v>
      </c>
    </row>
  </sheetData>
  <mergeCells count="1">
    <mergeCell ref="A68:B68"/>
  </mergeCells>
  <phoneticPr fontId="2" type="noConversion"/>
  <dataValidations count="1">
    <dataValidation type="list" allowBlank="1" showInputMessage="1" showErrorMessage="1" sqref="C2:C67" xr:uid="{7634D3CC-C248-4568-9B22-81DC49DABC96}">
      <formula1>"支持,不支持"</formula1>
    </dataValidation>
  </dataValidations>
  <hyperlinks>
    <hyperlink ref="G1" location="模型领域!A1" display="回到总表" xr:uid="{92AC7798-D743-4095-B7EE-CFA3AE646A42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4468-2C0B-499B-8FE3-262313B1D102}">
  <dimension ref="A1:F42"/>
  <sheetViews>
    <sheetView topLeftCell="A7" workbookViewId="0">
      <selection activeCell="A42" sqref="A42:B42"/>
    </sheetView>
  </sheetViews>
  <sheetFormatPr defaultColWidth="8.875" defaultRowHeight="15.75" x14ac:dyDescent="0.25"/>
  <cols>
    <col min="1" max="1" width="29.625" bestFit="1" customWidth="1"/>
    <col min="2" max="2" width="45.5" bestFit="1" customWidth="1"/>
    <col min="3" max="3" width="9.62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49</v>
      </c>
      <c r="B2" s="6" t="s">
        <v>220</v>
      </c>
      <c r="C2" s="4"/>
    </row>
    <row r="3" spans="1:6" x14ac:dyDescent="0.25">
      <c r="A3" s="19" t="s">
        <v>33</v>
      </c>
      <c r="B3" s="6" t="s">
        <v>34</v>
      </c>
      <c r="C3" s="4"/>
    </row>
    <row r="4" spans="1:6" x14ac:dyDescent="0.25">
      <c r="A4" s="19" t="s">
        <v>103</v>
      </c>
      <c r="B4" s="6" t="s">
        <v>105</v>
      </c>
      <c r="C4" s="4"/>
    </row>
    <row r="5" spans="1:6" x14ac:dyDescent="0.25">
      <c r="A5" s="19" t="s">
        <v>42</v>
      </c>
      <c r="B5" s="6" t="s">
        <v>43</v>
      </c>
      <c r="C5" s="4"/>
    </row>
    <row r="6" spans="1:6" x14ac:dyDescent="0.25">
      <c r="A6" s="19" t="s">
        <v>44</v>
      </c>
      <c r="B6" s="6" t="s">
        <v>45</v>
      </c>
      <c r="C6" s="4"/>
    </row>
    <row r="7" spans="1:6" x14ac:dyDescent="0.25">
      <c r="A7" s="19" t="s">
        <v>31</v>
      </c>
      <c r="B7" s="6" t="s">
        <v>48</v>
      </c>
      <c r="C7" s="4"/>
    </row>
    <row r="8" spans="1:6" x14ac:dyDescent="0.25">
      <c r="A8" s="19" t="s">
        <v>49</v>
      </c>
      <c r="B8" s="6" t="s">
        <v>50</v>
      </c>
      <c r="C8" s="4"/>
    </row>
    <row r="9" spans="1:6" x14ac:dyDescent="0.25">
      <c r="A9" s="19" t="s">
        <v>51</v>
      </c>
      <c r="B9" s="6" t="s">
        <v>52</v>
      </c>
      <c r="C9" s="4"/>
    </row>
    <row r="10" spans="1:6" x14ac:dyDescent="0.25">
      <c r="A10" s="19" t="s">
        <v>33</v>
      </c>
      <c r="B10" s="6" t="s">
        <v>53</v>
      </c>
      <c r="C10" s="4"/>
    </row>
    <row r="11" spans="1:6" x14ac:dyDescent="0.25">
      <c r="A11" s="19" t="s">
        <v>221</v>
      </c>
      <c r="B11" s="6" t="s">
        <v>222</v>
      </c>
      <c r="C11" s="4"/>
    </row>
    <row r="12" spans="1:6" x14ac:dyDescent="0.25">
      <c r="A12" s="19" t="s">
        <v>58</v>
      </c>
      <c r="B12" s="6" t="s">
        <v>59</v>
      </c>
      <c r="C12" s="4"/>
    </row>
    <row r="13" spans="1:6" x14ac:dyDescent="0.25">
      <c r="A13" s="19" t="s">
        <v>62</v>
      </c>
      <c r="B13" s="6" t="s">
        <v>63</v>
      </c>
      <c r="C13" s="4"/>
    </row>
    <row r="14" spans="1:6" x14ac:dyDescent="0.25">
      <c r="A14" s="19" t="s">
        <v>64</v>
      </c>
      <c r="B14" s="6" t="s">
        <v>65</v>
      </c>
      <c r="C14" s="4"/>
    </row>
    <row r="15" spans="1:6" x14ac:dyDescent="0.25">
      <c r="A15" s="19" t="s">
        <v>66</v>
      </c>
      <c r="B15" s="6" t="s">
        <v>68</v>
      </c>
      <c r="C15" s="4"/>
    </row>
    <row r="16" spans="1:6" x14ac:dyDescent="0.25">
      <c r="A16" s="19" t="s">
        <v>66</v>
      </c>
      <c r="B16" s="6" t="s">
        <v>67</v>
      </c>
      <c r="C16" s="4"/>
    </row>
    <row r="17" spans="1:3" x14ac:dyDescent="0.25">
      <c r="A17" s="19" t="s">
        <v>69</v>
      </c>
      <c r="B17" s="6" t="s">
        <v>70</v>
      </c>
      <c r="C17" s="4"/>
    </row>
    <row r="18" spans="1:3" x14ac:dyDescent="0.25">
      <c r="A18" s="19" t="s">
        <v>71</v>
      </c>
      <c r="B18" s="6" t="s">
        <v>72</v>
      </c>
      <c r="C18" s="4"/>
    </row>
    <row r="19" spans="1:3" x14ac:dyDescent="0.25">
      <c r="A19" s="19" t="s">
        <v>154</v>
      </c>
      <c r="B19" s="6" t="s">
        <v>155</v>
      </c>
      <c r="C19" s="4"/>
    </row>
    <row r="20" spans="1:3" x14ac:dyDescent="0.25">
      <c r="A20" s="19" t="s">
        <v>75</v>
      </c>
      <c r="B20" s="6" t="s">
        <v>76</v>
      </c>
      <c r="C20" s="4"/>
    </row>
    <row r="21" spans="1:3" x14ac:dyDescent="0.25">
      <c r="A21" s="19" t="s">
        <v>85</v>
      </c>
      <c r="B21" s="6" t="s">
        <v>86</v>
      </c>
      <c r="C21" s="4"/>
    </row>
    <row r="22" spans="1:3" x14ac:dyDescent="0.25">
      <c r="A22" s="19" t="s">
        <v>168</v>
      </c>
      <c r="B22" s="6" t="s">
        <v>169</v>
      </c>
      <c r="C22" s="4"/>
    </row>
    <row r="23" spans="1:3" x14ac:dyDescent="0.25">
      <c r="A23" s="19" t="s">
        <v>223</v>
      </c>
      <c r="B23" s="6" t="s">
        <v>224</v>
      </c>
      <c r="C23" s="4"/>
    </row>
    <row r="24" spans="1:3" x14ac:dyDescent="0.25">
      <c r="A24" s="19" t="s">
        <v>95</v>
      </c>
      <c r="B24" s="6" t="s">
        <v>96</v>
      </c>
      <c r="C24" s="4"/>
    </row>
    <row r="25" spans="1:3" x14ac:dyDescent="0.25">
      <c r="A25" s="19" t="s">
        <v>99</v>
      </c>
      <c r="B25" s="6" t="s">
        <v>100</v>
      </c>
      <c r="C25" s="4"/>
    </row>
    <row r="26" spans="1:3" x14ac:dyDescent="0.25">
      <c r="A26" s="19" t="s">
        <v>101</v>
      </c>
      <c r="B26" s="6" t="s">
        <v>102</v>
      </c>
      <c r="C26" s="4"/>
    </row>
    <row r="27" spans="1:3" x14ac:dyDescent="0.25">
      <c r="A27" s="19" t="s">
        <v>103</v>
      </c>
      <c r="B27" s="6" t="s">
        <v>104</v>
      </c>
      <c r="C27" s="4"/>
    </row>
    <row r="28" spans="1:3" x14ac:dyDescent="0.25">
      <c r="A28" s="19" t="s">
        <v>106</v>
      </c>
      <c r="B28" s="6" t="s">
        <v>107</v>
      </c>
      <c r="C28" s="4"/>
    </row>
    <row r="29" spans="1:3" x14ac:dyDescent="0.25">
      <c r="A29" s="19" t="s">
        <v>176</v>
      </c>
      <c r="B29" s="6" t="s">
        <v>177</v>
      </c>
      <c r="C29" s="4"/>
    </row>
    <row r="30" spans="1:3" x14ac:dyDescent="0.25">
      <c r="A30" s="19" t="s">
        <v>178</v>
      </c>
      <c r="B30" s="6" t="s">
        <v>179</v>
      </c>
      <c r="C30" s="4"/>
    </row>
    <row r="31" spans="1:3" x14ac:dyDescent="0.25">
      <c r="A31" s="19" t="s">
        <v>225</v>
      </c>
      <c r="B31" s="6" t="s">
        <v>226</v>
      </c>
      <c r="C31" s="4"/>
    </row>
    <row r="32" spans="1:3" x14ac:dyDescent="0.25">
      <c r="A32" s="19" t="s">
        <v>186</v>
      </c>
      <c r="B32" s="6" t="s">
        <v>187</v>
      </c>
      <c r="C32" s="4"/>
    </row>
    <row r="33" spans="1:3" x14ac:dyDescent="0.25">
      <c r="A33" s="19" t="s">
        <v>227</v>
      </c>
      <c r="B33" s="6" t="s">
        <v>228</v>
      </c>
      <c r="C33" s="4"/>
    </row>
    <row r="34" spans="1:3" x14ac:dyDescent="0.25">
      <c r="A34" s="19" t="s">
        <v>196</v>
      </c>
      <c r="B34" s="6" t="s">
        <v>197</v>
      </c>
      <c r="C34" s="4"/>
    </row>
    <row r="35" spans="1:3" x14ac:dyDescent="0.25">
      <c r="A35" s="19" t="s">
        <v>116</v>
      </c>
      <c r="B35" s="6" t="s">
        <v>117</v>
      </c>
      <c r="C35" s="4"/>
    </row>
    <row r="36" spans="1:3" x14ac:dyDescent="0.25">
      <c r="A36" s="19" t="s">
        <v>118</v>
      </c>
      <c r="B36" s="6" t="s">
        <v>119</v>
      </c>
      <c r="C36" s="4"/>
    </row>
    <row r="37" spans="1:3" x14ac:dyDescent="0.25">
      <c r="A37" s="19" t="s">
        <v>120</v>
      </c>
      <c r="B37" s="6" t="s">
        <v>121</v>
      </c>
      <c r="C37" s="4"/>
    </row>
    <row r="38" spans="1:3" x14ac:dyDescent="0.25">
      <c r="A38" s="19" t="s">
        <v>210</v>
      </c>
      <c r="B38" s="6" t="s">
        <v>211</v>
      </c>
      <c r="C38" s="4"/>
    </row>
    <row r="39" spans="1:3" x14ac:dyDescent="0.25">
      <c r="A39" s="19" t="s">
        <v>229</v>
      </c>
      <c r="B39" s="6" t="s">
        <v>230</v>
      </c>
      <c r="C39" s="4"/>
    </row>
    <row r="40" spans="1:3" x14ac:dyDescent="0.25">
      <c r="A40" s="19" t="s">
        <v>231</v>
      </c>
      <c r="B40" s="6" t="s">
        <v>232</v>
      </c>
      <c r="C40" s="4"/>
    </row>
    <row r="41" spans="1:3" ht="16.5" thickBot="1" x14ac:dyDescent="0.3">
      <c r="A41" s="7" t="s">
        <v>233</v>
      </c>
      <c r="B41" s="8" t="s">
        <v>234</v>
      </c>
      <c r="C41" s="5"/>
    </row>
    <row r="42" spans="1:3" x14ac:dyDescent="0.25">
      <c r="A42" s="22" t="s">
        <v>124</v>
      </c>
      <c r="B42" s="23"/>
      <c r="C42">
        <f>COUNTIF(C2:C41,"支持")/40</f>
        <v>0</v>
      </c>
    </row>
  </sheetData>
  <mergeCells count="1">
    <mergeCell ref="A42:B42"/>
  </mergeCells>
  <phoneticPr fontId="2" type="noConversion"/>
  <dataValidations count="1">
    <dataValidation type="list" allowBlank="1" showInputMessage="1" showErrorMessage="1" sqref="C2:C41" xr:uid="{0F8AF8F1-2603-4AF8-8C90-771C40A31CFA}">
      <formula1>"支持,不支持"</formula1>
    </dataValidation>
  </dataValidations>
  <hyperlinks>
    <hyperlink ref="F1" location="模型领域!A1" display="回到总表" xr:uid="{ECB0FF95-FCD9-42F4-B5F3-5711F12D4C0B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A305-516C-4798-82DC-87BCD5751792}">
  <dimension ref="A1:F64"/>
  <sheetViews>
    <sheetView topLeftCell="A22" workbookViewId="0">
      <selection activeCell="A64" sqref="A64:B64"/>
    </sheetView>
  </sheetViews>
  <sheetFormatPr defaultColWidth="8.875" defaultRowHeight="15.75" x14ac:dyDescent="0.25"/>
  <cols>
    <col min="1" max="1" width="31.375" bestFit="1" customWidth="1"/>
    <col min="2" max="2" width="40.875" bestFit="1" customWidth="1"/>
    <col min="3" max="3" width="9.5" bestFit="1" customWidth="1"/>
  </cols>
  <sheetData>
    <row r="1" spans="1:6" x14ac:dyDescent="0.25">
      <c r="A1" s="14" t="s">
        <v>28</v>
      </c>
      <c r="B1" s="15" t="s">
        <v>29</v>
      </c>
      <c r="C1" s="16" t="s">
        <v>0</v>
      </c>
      <c r="F1" s="2" t="s">
        <v>30</v>
      </c>
    </row>
    <row r="2" spans="1:6" x14ac:dyDescent="0.25">
      <c r="A2" s="19" t="s">
        <v>49</v>
      </c>
      <c r="B2" s="6" t="s">
        <v>220</v>
      </c>
      <c r="C2" s="4"/>
    </row>
    <row r="3" spans="1:6" x14ac:dyDescent="0.25">
      <c r="A3" s="19" t="s">
        <v>33</v>
      </c>
      <c r="B3" s="6" t="s">
        <v>34</v>
      </c>
      <c r="C3" s="4"/>
    </row>
    <row r="4" spans="1:6" x14ac:dyDescent="0.25">
      <c r="A4" s="19" t="s">
        <v>103</v>
      </c>
      <c r="B4" s="6" t="s">
        <v>337</v>
      </c>
      <c r="C4" s="4"/>
    </row>
    <row r="5" spans="1:6" x14ac:dyDescent="0.25">
      <c r="A5" s="19" t="s">
        <v>128</v>
      </c>
      <c r="B5" s="6" t="s">
        <v>129</v>
      </c>
      <c r="C5" s="4"/>
    </row>
    <row r="6" spans="1:6" x14ac:dyDescent="0.25">
      <c r="A6" s="19" t="s">
        <v>132</v>
      </c>
      <c r="B6" s="6" t="s">
        <v>133</v>
      </c>
      <c r="C6" s="4"/>
    </row>
    <row r="7" spans="1:6" x14ac:dyDescent="0.25">
      <c r="A7" s="19" t="s">
        <v>31</v>
      </c>
      <c r="B7" s="6" t="s">
        <v>48</v>
      </c>
      <c r="C7" s="4"/>
    </row>
    <row r="8" spans="1:6" x14ac:dyDescent="0.25">
      <c r="A8" s="19" t="s">
        <v>49</v>
      </c>
      <c r="B8" s="6" t="s">
        <v>50</v>
      </c>
      <c r="C8" s="4"/>
    </row>
    <row r="9" spans="1:6" x14ac:dyDescent="0.25">
      <c r="A9" s="19" t="s">
        <v>51</v>
      </c>
      <c r="B9" s="6" t="s">
        <v>52</v>
      </c>
      <c r="C9" s="4"/>
    </row>
    <row r="10" spans="1:6" x14ac:dyDescent="0.25">
      <c r="A10" s="19" t="s">
        <v>33</v>
      </c>
      <c r="B10" s="6" t="s">
        <v>53</v>
      </c>
      <c r="C10" s="4"/>
    </row>
    <row r="11" spans="1:6" x14ac:dyDescent="0.25">
      <c r="A11" s="19" t="s">
        <v>138</v>
      </c>
      <c r="B11" s="6" t="s">
        <v>139</v>
      </c>
      <c r="C11" s="4"/>
    </row>
    <row r="12" spans="1:6" x14ac:dyDescent="0.25">
      <c r="A12" s="19" t="s">
        <v>237</v>
      </c>
      <c r="B12" s="6" t="s">
        <v>238</v>
      </c>
      <c r="C12" s="4"/>
    </row>
    <row r="13" spans="1:6" x14ac:dyDescent="0.25">
      <c r="A13" s="19" t="s">
        <v>319</v>
      </c>
      <c r="B13" s="6" t="s">
        <v>320</v>
      </c>
      <c r="C13" s="4"/>
    </row>
    <row r="14" spans="1:6" x14ac:dyDescent="0.25">
      <c r="A14" s="19" t="s">
        <v>58</v>
      </c>
      <c r="B14" s="6" t="s">
        <v>59</v>
      </c>
      <c r="C14" s="4"/>
    </row>
    <row r="15" spans="1:6" x14ac:dyDescent="0.25">
      <c r="A15" s="19" t="s">
        <v>144</v>
      </c>
      <c r="B15" s="6" t="s">
        <v>145</v>
      </c>
      <c r="C15" s="4"/>
    </row>
    <row r="16" spans="1:6" x14ac:dyDescent="0.25">
      <c r="A16" s="19" t="s">
        <v>239</v>
      </c>
      <c r="B16" s="6" t="s">
        <v>240</v>
      </c>
      <c r="C16" s="4"/>
    </row>
    <row r="17" spans="1:3" x14ac:dyDescent="0.25">
      <c r="A17" s="19" t="s">
        <v>62</v>
      </c>
      <c r="B17" s="6" t="s">
        <v>63</v>
      </c>
      <c r="C17" s="4"/>
    </row>
    <row r="18" spans="1:3" x14ac:dyDescent="0.25">
      <c r="A18" s="19" t="s">
        <v>64</v>
      </c>
      <c r="B18" s="6" t="s">
        <v>65</v>
      </c>
      <c r="C18" s="4"/>
    </row>
    <row r="19" spans="1:3" x14ac:dyDescent="0.25">
      <c r="A19" s="21" t="s">
        <v>66</v>
      </c>
      <c r="B19" s="6" t="s">
        <v>67</v>
      </c>
      <c r="C19" s="4"/>
    </row>
    <row r="20" spans="1:3" x14ac:dyDescent="0.25">
      <c r="A20" s="21"/>
      <c r="B20" s="6" t="s">
        <v>68</v>
      </c>
      <c r="C20" s="4"/>
    </row>
    <row r="21" spans="1:3" x14ac:dyDescent="0.25">
      <c r="A21" s="19" t="s">
        <v>69</v>
      </c>
      <c r="B21" s="6" t="s">
        <v>70</v>
      </c>
      <c r="C21" s="4"/>
    </row>
    <row r="22" spans="1:3" x14ac:dyDescent="0.25">
      <c r="A22" s="19" t="s">
        <v>152</v>
      </c>
      <c r="B22" s="6" t="s">
        <v>153</v>
      </c>
      <c r="C22" s="4"/>
    </row>
    <row r="23" spans="1:3" x14ac:dyDescent="0.25">
      <c r="A23" s="19" t="s">
        <v>154</v>
      </c>
      <c r="B23" s="6" t="s">
        <v>155</v>
      </c>
      <c r="C23" s="4"/>
    </row>
    <row r="24" spans="1:3" x14ac:dyDescent="0.25">
      <c r="A24" s="19" t="s">
        <v>245</v>
      </c>
      <c r="B24" s="6" t="s">
        <v>246</v>
      </c>
      <c r="C24" s="4"/>
    </row>
    <row r="25" spans="1:3" x14ac:dyDescent="0.25">
      <c r="A25" s="19" t="s">
        <v>75</v>
      </c>
      <c r="B25" s="6" t="s">
        <v>76</v>
      </c>
      <c r="C25" s="4"/>
    </row>
    <row r="26" spans="1:3" x14ac:dyDescent="0.25">
      <c r="A26" s="19" t="s">
        <v>79</v>
      </c>
      <c r="B26" s="6" t="s">
        <v>80</v>
      </c>
      <c r="C26" s="4"/>
    </row>
    <row r="27" spans="1:3" x14ac:dyDescent="0.25">
      <c r="A27" s="19" t="s">
        <v>158</v>
      </c>
      <c r="B27" s="6" t="s">
        <v>159</v>
      </c>
      <c r="C27" s="4"/>
    </row>
    <row r="28" spans="1:3" x14ac:dyDescent="0.25">
      <c r="A28" s="19" t="s">
        <v>160</v>
      </c>
      <c r="B28" s="6" t="s">
        <v>161</v>
      </c>
      <c r="C28" s="4"/>
    </row>
    <row r="29" spans="1:3" x14ac:dyDescent="0.25">
      <c r="A29" s="19" t="s">
        <v>85</v>
      </c>
      <c r="B29" s="6" t="s">
        <v>86</v>
      </c>
      <c r="C29" s="4"/>
    </row>
    <row r="30" spans="1:3" x14ac:dyDescent="0.25">
      <c r="A30" s="19" t="s">
        <v>253</v>
      </c>
      <c r="B30" s="6" t="s">
        <v>254</v>
      </c>
      <c r="C30" s="4"/>
    </row>
    <row r="31" spans="1:3" x14ac:dyDescent="0.25">
      <c r="A31" s="19" t="s">
        <v>338</v>
      </c>
      <c r="B31" s="6" t="s">
        <v>339</v>
      </c>
      <c r="C31" s="4"/>
    </row>
    <row r="32" spans="1:3" x14ac:dyDescent="0.25">
      <c r="A32" s="19" t="s">
        <v>340</v>
      </c>
      <c r="B32" s="6" t="s">
        <v>341</v>
      </c>
      <c r="C32" s="4"/>
    </row>
    <row r="33" spans="1:3" x14ac:dyDescent="0.25">
      <c r="A33" s="19" t="s">
        <v>291</v>
      </c>
      <c r="B33" s="6" t="s">
        <v>292</v>
      </c>
      <c r="C33" s="4"/>
    </row>
    <row r="34" spans="1:3" x14ac:dyDescent="0.25">
      <c r="A34" s="19" t="s">
        <v>255</v>
      </c>
      <c r="B34" s="6" t="s">
        <v>256</v>
      </c>
      <c r="C34" s="4"/>
    </row>
    <row r="35" spans="1:3" x14ac:dyDescent="0.25">
      <c r="A35" s="19" t="s">
        <v>93</v>
      </c>
      <c r="B35" s="6" t="s">
        <v>94</v>
      </c>
      <c r="C35" s="4"/>
    </row>
    <row r="36" spans="1:3" x14ac:dyDescent="0.25">
      <c r="A36" s="19" t="s">
        <v>263</v>
      </c>
      <c r="B36" s="6" t="s">
        <v>264</v>
      </c>
      <c r="C36" s="4"/>
    </row>
    <row r="37" spans="1:3" x14ac:dyDescent="0.25">
      <c r="A37" s="19" t="s">
        <v>170</v>
      </c>
      <c r="B37" s="6" t="s">
        <v>171</v>
      </c>
      <c r="C37" s="4"/>
    </row>
    <row r="38" spans="1:3" x14ac:dyDescent="0.25">
      <c r="A38" s="19" t="s">
        <v>95</v>
      </c>
      <c r="B38" s="6" t="s">
        <v>96</v>
      </c>
      <c r="C38" s="4"/>
    </row>
    <row r="39" spans="1:3" x14ac:dyDescent="0.25">
      <c r="A39" s="19" t="s">
        <v>97</v>
      </c>
      <c r="B39" s="6" t="s">
        <v>98</v>
      </c>
      <c r="C39" s="4"/>
    </row>
    <row r="40" spans="1:3" x14ac:dyDescent="0.25">
      <c r="A40" s="19" t="s">
        <v>172</v>
      </c>
      <c r="B40" s="6" t="s">
        <v>173</v>
      </c>
      <c r="C40" s="4"/>
    </row>
    <row r="41" spans="1:3" x14ac:dyDescent="0.25">
      <c r="A41" s="19" t="s">
        <v>327</v>
      </c>
      <c r="B41" s="6" t="s">
        <v>328</v>
      </c>
      <c r="C41" s="4"/>
    </row>
    <row r="42" spans="1:3" x14ac:dyDescent="0.25">
      <c r="A42" s="19" t="s">
        <v>329</v>
      </c>
      <c r="B42" s="6" t="s">
        <v>330</v>
      </c>
      <c r="C42" s="4"/>
    </row>
    <row r="43" spans="1:3" x14ac:dyDescent="0.25">
      <c r="A43" s="19" t="s">
        <v>99</v>
      </c>
      <c r="B43" s="6" t="s">
        <v>100</v>
      </c>
      <c r="C43" s="4"/>
    </row>
    <row r="44" spans="1:3" x14ac:dyDescent="0.25">
      <c r="A44" s="19" t="s">
        <v>101</v>
      </c>
      <c r="B44" s="6" t="s">
        <v>102</v>
      </c>
      <c r="C44" s="4"/>
    </row>
    <row r="45" spans="1:3" x14ac:dyDescent="0.25">
      <c r="A45" s="19" t="s">
        <v>106</v>
      </c>
      <c r="B45" s="6" t="s">
        <v>107</v>
      </c>
      <c r="C45" s="4"/>
    </row>
    <row r="46" spans="1:3" x14ac:dyDescent="0.25">
      <c r="A46" s="19" t="s">
        <v>176</v>
      </c>
      <c r="B46" s="6" t="s">
        <v>177</v>
      </c>
      <c r="C46" s="4"/>
    </row>
    <row r="47" spans="1:3" x14ac:dyDescent="0.25">
      <c r="A47" s="19" t="s">
        <v>178</v>
      </c>
      <c r="B47" s="6" t="s">
        <v>179</v>
      </c>
      <c r="C47" s="4"/>
    </row>
    <row r="48" spans="1:3" x14ac:dyDescent="0.25">
      <c r="A48" s="19" t="s">
        <v>225</v>
      </c>
      <c r="B48" s="6" t="s">
        <v>226</v>
      </c>
      <c r="C48" s="4"/>
    </row>
    <row r="49" spans="1:3" x14ac:dyDescent="0.25">
      <c r="A49" s="19" t="s">
        <v>112</v>
      </c>
      <c r="B49" s="6" t="s">
        <v>113</v>
      </c>
      <c r="C49" s="4"/>
    </row>
    <row r="50" spans="1:3" x14ac:dyDescent="0.25">
      <c r="A50" s="19" t="s">
        <v>186</v>
      </c>
      <c r="B50" s="6" t="s">
        <v>187</v>
      </c>
      <c r="C50" s="4"/>
    </row>
    <row r="51" spans="1:3" x14ac:dyDescent="0.25">
      <c r="A51" s="19" t="s">
        <v>188</v>
      </c>
      <c r="B51" s="6" t="s">
        <v>189</v>
      </c>
      <c r="C51" s="4"/>
    </row>
    <row r="52" spans="1:3" x14ac:dyDescent="0.25">
      <c r="A52" s="19" t="s">
        <v>227</v>
      </c>
      <c r="B52" s="6" t="s">
        <v>228</v>
      </c>
      <c r="C52" s="4"/>
    </row>
    <row r="53" spans="1:3" x14ac:dyDescent="0.25">
      <c r="A53" s="19" t="s">
        <v>192</v>
      </c>
      <c r="B53" s="6" t="s">
        <v>193</v>
      </c>
      <c r="C53" s="4"/>
    </row>
    <row r="54" spans="1:3" x14ac:dyDescent="0.25">
      <c r="A54" s="19" t="s">
        <v>198</v>
      </c>
      <c r="B54" s="6" t="s">
        <v>199</v>
      </c>
      <c r="C54" s="4"/>
    </row>
    <row r="55" spans="1:3" x14ac:dyDescent="0.25">
      <c r="A55" s="19" t="s">
        <v>114</v>
      </c>
      <c r="B55" s="6" t="s">
        <v>115</v>
      </c>
      <c r="C55" s="4"/>
    </row>
    <row r="56" spans="1:3" x14ac:dyDescent="0.25">
      <c r="A56" s="19" t="s">
        <v>202</v>
      </c>
      <c r="B56" s="6" t="s">
        <v>203</v>
      </c>
      <c r="C56" s="4"/>
    </row>
    <row r="57" spans="1:3" x14ac:dyDescent="0.25">
      <c r="A57" s="19" t="s">
        <v>116</v>
      </c>
      <c r="B57" s="6" t="s">
        <v>117</v>
      </c>
      <c r="C57" s="4"/>
    </row>
    <row r="58" spans="1:3" x14ac:dyDescent="0.25">
      <c r="A58" s="19" t="s">
        <v>208</v>
      </c>
      <c r="B58" s="6" t="s">
        <v>209</v>
      </c>
      <c r="C58" s="4"/>
    </row>
    <row r="59" spans="1:3" x14ac:dyDescent="0.25">
      <c r="A59" s="19" t="s">
        <v>118</v>
      </c>
      <c r="B59" s="6" t="s">
        <v>119</v>
      </c>
      <c r="C59" s="4"/>
    </row>
    <row r="60" spans="1:3" x14ac:dyDescent="0.25">
      <c r="A60" s="19" t="s">
        <v>279</v>
      </c>
      <c r="B60" s="6" t="s">
        <v>280</v>
      </c>
      <c r="C60" s="4"/>
    </row>
    <row r="61" spans="1:3" x14ac:dyDescent="0.25">
      <c r="A61" s="19" t="s">
        <v>120</v>
      </c>
      <c r="B61" s="6" t="s">
        <v>121</v>
      </c>
      <c r="C61" s="4"/>
    </row>
    <row r="62" spans="1:3" x14ac:dyDescent="0.25">
      <c r="A62" s="19" t="s">
        <v>212</v>
      </c>
      <c r="B62" s="6" t="s">
        <v>213</v>
      </c>
      <c r="C62" s="4"/>
    </row>
    <row r="63" spans="1:3" ht="16.5" thickBot="1" x14ac:dyDescent="0.3">
      <c r="A63" s="7" t="s">
        <v>281</v>
      </c>
      <c r="B63" s="8" t="s">
        <v>282</v>
      </c>
      <c r="C63" s="5"/>
    </row>
    <row r="64" spans="1:3" x14ac:dyDescent="0.25">
      <c r="A64" s="22" t="s">
        <v>124</v>
      </c>
      <c r="B64" s="23"/>
      <c r="C64">
        <f>COUNTIF(C2:C63,"支持")/62</f>
        <v>0</v>
      </c>
    </row>
  </sheetData>
  <mergeCells count="2">
    <mergeCell ref="A19:A20"/>
    <mergeCell ref="A64:B64"/>
  </mergeCells>
  <phoneticPr fontId="2" type="noConversion"/>
  <dataValidations count="1">
    <dataValidation type="list" allowBlank="1" showInputMessage="1" showErrorMessage="1" sqref="C2:C63" xr:uid="{4E4C0111-9DD6-476F-9686-41C2EE9EF793}">
      <formula1>"支持,不支持"</formula1>
    </dataValidation>
  </dataValidations>
  <hyperlinks>
    <hyperlink ref="F1" location="模型领域!A1" display="回到总表" xr:uid="{53995CE7-4E1A-478D-AE10-C2117C132D7B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05A18-D712-4802-AA4A-4CB729AF09BF}">
  <dimension ref="A1:F74"/>
  <sheetViews>
    <sheetView workbookViewId="0">
      <selection activeCell="N54" sqref="N54"/>
    </sheetView>
  </sheetViews>
  <sheetFormatPr defaultColWidth="8.875" defaultRowHeight="15.75" x14ac:dyDescent="0.25"/>
  <cols>
    <col min="1" max="1" width="30.625" bestFit="1" customWidth="1"/>
    <col min="2" max="2" width="31.87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351</v>
      </c>
      <c r="B2" s="6"/>
      <c r="C2" s="4"/>
    </row>
    <row r="3" spans="1:6" x14ac:dyDescent="0.25">
      <c r="A3" s="19" t="s">
        <v>352</v>
      </c>
      <c r="B3" s="6"/>
      <c r="C3" s="4"/>
    </row>
    <row r="4" spans="1:6" x14ac:dyDescent="0.25">
      <c r="A4" s="19" t="s">
        <v>353</v>
      </c>
      <c r="B4" s="6"/>
      <c r="C4" s="4"/>
    </row>
    <row r="5" spans="1:6" x14ac:dyDescent="0.25">
      <c r="A5" s="19" t="s">
        <v>354</v>
      </c>
      <c r="B5" s="6"/>
      <c r="C5" s="4"/>
    </row>
    <row r="6" spans="1:6" x14ac:dyDescent="0.25">
      <c r="A6" s="19" t="s">
        <v>138</v>
      </c>
      <c r="B6" s="6" t="s">
        <v>139</v>
      </c>
      <c r="C6" s="4"/>
    </row>
    <row r="7" spans="1:6" x14ac:dyDescent="0.25">
      <c r="A7" s="19" t="s">
        <v>69</v>
      </c>
      <c r="B7" s="6" t="s">
        <v>70</v>
      </c>
      <c r="C7" s="4"/>
    </row>
    <row r="8" spans="1:6" x14ac:dyDescent="0.25">
      <c r="A8" s="19" t="s">
        <v>66</v>
      </c>
      <c r="B8" s="6" t="s">
        <v>67</v>
      </c>
      <c r="C8" s="4"/>
    </row>
    <row r="9" spans="1:6" x14ac:dyDescent="0.25">
      <c r="A9" s="19" t="s">
        <v>347</v>
      </c>
      <c r="B9" s="6" t="s">
        <v>348</v>
      </c>
      <c r="C9" s="4"/>
    </row>
    <row r="10" spans="1:6" x14ac:dyDescent="0.25">
      <c r="A10" s="19" t="s">
        <v>190</v>
      </c>
      <c r="B10" s="6" t="s">
        <v>191</v>
      </c>
      <c r="C10" s="4"/>
    </row>
    <row r="11" spans="1:6" x14ac:dyDescent="0.25">
      <c r="A11" s="19" t="s">
        <v>192</v>
      </c>
      <c r="B11" s="6" t="s">
        <v>193</v>
      </c>
      <c r="C11" s="4"/>
    </row>
    <row r="12" spans="1:6" x14ac:dyDescent="0.25">
      <c r="A12" s="19" t="s">
        <v>101</v>
      </c>
      <c r="B12" s="6" t="s">
        <v>102</v>
      </c>
      <c r="C12" s="4"/>
    </row>
    <row r="13" spans="1:6" x14ac:dyDescent="0.25">
      <c r="A13" s="19" t="s">
        <v>99</v>
      </c>
      <c r="B13" s="6" t="s">
        <v>100</v>
      </c>
      <c r="C13" s="4"/>
    </row>
    <row r="14" spans="1:6" x14ac:dyDescent="0.25">
      <c r="A14" s="19" t="s">
        <v>122</v>
      </c>
      <c r="B14" s="6" t="s">
        <v>123</v>
      </c>
      <c r="C14" s="4"/>
    </row>
    <row r="15" spans="1:6" x14ac:dyDescent="0.25">
      <c r="A15" s="19" t="s">
        <v>227</v>
      </c>
      <c r="B15" s="6" t="s">
        <v>228</v>
      </c>
      <c r="C15" s="4"/>
    </row>
    <row r="16" spans="1:6" x14ac:dyDescent="0.25">
      <c r="A16" s="19" t="s">
        <v>75</v>
      </c>
      <c r="B16" s="6" t="s">
        <v>76</v>
      </c>
      <c r="C16" s="4"/>
    </row>
    <row r="17" spans="1:3" x14ac:dyDescent="0.25">
      <c r="A17" s="19" t="s">
        <v>160</v>
      </c>
      <c r="B17" s="6" t="s">
        <v>161</v>
      </c>
      <c r="C17" s="4"/>
    </row>
    <row r="18" spans="1:3" x14ac:dyDescent="0.25">
      <c r="A18" s="19" t="s">
        <v>118</v>
      </c>
      <c r="B18" s="6" t="s">
        <v>119</v>
      </c>
      <c r="C18" s="4"/>
    </row>
    <row r="19" spans="1:3" x14ac:dyDescent="0.25">
      <c r="A19" s="19" t="s">
        <v>285</v>
      </c>
      <c r="B19" s="6" t="s">
        <v>286</v>
      </c>
      <c r="C19" s="4"/>
    </row>
    <row r="20" spans="1:3" x14ac:dyDescent="0.25">
      <c r="A20" s="19" t="s">
        <v>271</v>
      </c>
      <c r="B20" s="6" t="s">
        <v>272</v>
      </c>
      <c r="C20" s="4"/>
    </row>
    <row r="21" spans="1:3" x14ac:dyDescent="0.25">
      <c r="A21" s="19" t="s">
        <v>95</v>
      </c>
      <c r="B21" s="6" t="s">
        <v>96</v>
      </c>
      <c r="C21" s="4"/>
    </row>
    <row r="22" spans="1:3" x14ac:dyDescent="0.25">
      <c r="A22" s="19" t="s">
        <v>49</v>
      </c>
      <c r="B22" s="6" t="s">
        <v>50</v>
      </c>
      <c r="C22" s="4"/>
    </row>
    <row r="23" spans="1:3" x14ac:dyDescent="0.25">
      <c r="A23" s="19" t="s">
        <v>31</v>
      </c>
      <c r="B23" s="6" t="s">
        <v>48</v>
      </c>
      <c r="C23" s="4"/>
    </row>
    <row r="24" spans="1:3" x14ac:dyDescent="0.25">
      <c r="A24" s="19" t="s">
        <v>349</v>
      </c>
      <c r="B24" s="6" t="s">
        <v>350</v>
      </c>
      <c r="C24" s="4"/>
    </row>
    <row r="25" spans="1:3" x14ac:dyDescent="0.25">
      <c r="A25" s="19" t="s">
        <v>355</v>
      </c>
      <c r="B25" s="6" t="s">
        <v>356</v>
      </c>
      <c r="C25" s="4"/>
    </row>
    <row r="26" spans="1:3" x14ac:dyDescent="0.25">
      <c r="A26" s="19" t="s">
        <v>146</v>
      </c>
      <c r="B26" s="6" t="s">
        <v>147</v>
      </c>
      <c r="C26" s="4"/>
    </row>
    <row r="27" spans="1:3" x14ac:dyDescent="0.25">
      <c r="A27" s="19" t="s">
        <v>206</v>
      </c>
      <c r="B27" s="6" t="s">
        <v>207</v>
      </c>
      <c r="C27" s="4"/>
    </row>
    <row r="28" spans="1:3" x14ac:dyDescent="0.25">
      <c r="A28" s="19" t="s">
        <v>142</v>
      </c>
      <c r="B28" s="6" t="s">
        <v>143</v>
      </c>
      <c r="C28" s="4"/>
    </row>
    <row r="29" spans="1:3" x14ac:dyDescent="0.25">
      <c r="A29" s="19" t="s">
        <v>357</v>
      </c>
      <c r="B29" s="6" t="s">
        <v>358</v>
      </c>
      <c r="C29" s="4"/>
    </row>
    <row r="30" spans="1:3" x14ac:dyDescent="0.25">
      <c r="A30" s="19" t="s">
        <v>46</v>
      </c>
      <c r="B30" s="6" t="s">
        <v>47</v>
      </c>
      <c r="C30" s="4"/>
    </row>
    <row r="31" spans="1:3" x14ac:dyDescent="0.25">
      <c r="A31" s="19" t="s">
        <v>343</v>
      </c>
      <c r="B31" s="6" t="s">
        <v>344</v>
      </c>
      <c r="C31" s="4"/>
    </row>
    <row r="32" spans="1:3" x14ac:dyDescent="0.25">
      <c r="A32" s="19" t="s">
        <v>345</v>
      </c>
      <c r="B32" s="6" t="s">
        <v>346</v>
      </c>
      <c r="C32" s="4"/>
    </row>
    <row r="33" spans="1:3" x14ac:dyDescent="0.25">
      <c r="A33" s="19" t="s">
        <v>42</v>
      </c>
      <c r="B33" s="6" t="s">
        <v>43</v>
      </c>
      <c r="C33" s="4"/>
    </row>
    <row r="34" spans="1:3" x14ac:dyDescent="0.25">
      <c r="A34" s="19" t="s">
        <v>184</v>
      </c>
      <c r="B34" s="6" t="s">
        <v>185</v>
      </c>
      <c r="C34" s="4"/>
    </row>
    <row r="35" spans="1:3" x14ac:dyDescent="0.25">
      <c r="A35" s="19" t="s">
        <v>225</v>
      </c>
      <c r="B35" s="6" t="s">
        <v>226</v>
      </c>
      <c r="C35" s="4"/>
    </row>
    <row r="36" spans="1:3" x14ac:dyDescent="0.25">
      <c r="A36" s="19" t="s">
        <v>186</v>
      </c>
      <c r="B36" s="6" t="s">
        <v>187</v>
      </c>
      <c r="C36" s="4"/>
    </row>
    <row r="37" spans="1:3" x14ac:dyDescent="0.25">
      <c r="A37" s="19" t="s">
        <v>85</v>
      </c>
      <c r="B37" s="6" t="s">
        <v>86</v>
      </c>
      <c r="C37" s="4"/>
    </row>
    <row r="38" spans="1:3" x14ac:dyDescent="0.25">
      <c r="A38" s="19" t="s">
        <v>120</v>
      </c>
      <c r="B38" s="6" t="s">
        <v>121</v>
      </c>
      <c r="C38" s="4"/>
    </row>
    <row r="39" spans="1:3" x14ac:dyDescent="0.25">
      <c r="A39" s="19" t="s">
        <v>33</v>
      </c>
      <c r="B39" s="6" t="s">
        <v>53</v>
      </c>
      <c r="C39" s="4"/>
    </row>
    <row r="40" spans="1:3" x14ac:dyDescent="0.25">
      <c r="A40" s="19" t="s">
        <v>51</v>
      </c>
      <c r="B40" s="6" t="s">
        <v>52</v>
      </c>
      <c r="C40" s="4"/>
    </row>
    <row r="41" spans="1:3" x14ac:dyDescent="0.25">
      <c r="A41" s="19" t="s">
        <v>93</v>
      </c>
      <c r="B41" s="6" t="s">
        <v>94</v>
      </c>
      <c r="C41" s="4"/>
    </row>
    <row r="42" spans="1:3" x14ac:dyDescent="0.25">
      <c r="A42" s="19" t="s">
        <v>303</v>
      </c>
      <c r="B42" s="6" t="s">
        <v>359</v>
      </c>
      <c r="C42" s="4"/>
    </row>
    <row r="43" spans="1:3" x14ac:dyDescent="0.25">
      <c r="A43" s="19" t="s">
        <v>58</v>
      </c>
      <c r="B43" s="6" t="s">
        <v>59</v>
      </c>
      <c r="C43" s="4"/>
    </row>
    <row r="44" spans="1:3" x14ac:dyDescent="0.25">
      <c r="A44" s="19" t="s">
        <v>263</v>
      </c>
      <c r="B44" s="6" t="s">
        <v>264</v>
      </c>
      <c r="C44" s="4"/>
    </row>
    <row r="45" spans="1:3" x14ac:dyDescent="0.25">
      <c r="A45" s="19" t="s">
        <v>154</v>
      </c>
      <c r="B45" s="6" t="s">
        <v>155</v>
      </c>
      <c r="C45" s="4"/>
    </row>
    <row r="46" spans="1:3" x14ac:dyDescent="0.25">
      <c r="A46" s="19" t="s">
        <v>56</v>
      </c>
      <c r="B46" s="6" t="s">
        <v>57</v>
      </c>
      <c r="C46" s="4"/>
    </row>
    <row r="47" spans="1:3" x14ac:dyDescent="0.25">
      <c r="A47" s="19" t="s">
        <v>360</v>
      </c>
      <c r="B47" s="6" t="s">
        <v>361</v>
      </c>
      <c r="C47" s="4"/>
    </row>
    <row r="48" spans="1:3" x14ac:dyDescent="0.25">
      <c r="A48" s="19" t="s">
        <v>259</v>
      </c>
      <c r="B48" s="6" t="s">
        <v>260</v>
      </c>
      <c r="C48" s="4"/>
    </row>
    <row r="49" spans="1:3" x14ac:dyDescent="0.25">
      <c r="A49" s="19" t="s">
        <v>158</v>
      </c>
      <c r="B49" s="6" t="s">
        <v>159</v>
      </c>
      <c r="C49" s="4"/>
    </row>
    <row r="50" spans="1:3" x14ac:dyDescent="0.25">
      <c r="A50" s="19" t="s">
        <v>362</v>
      </c>
      <c r="B50" s="6" t="s">
        <v>363</v>
      </c>
      <c r="C50" s="4"/>
    </row>
    <row r="51" spans="1:3" x14ac:dyDescent="0.25">
      <c r="A51" s="19" t="s">
        <v>208</v>
      </c>
      <c r="B51" s="6" t="s">
        <v>209</v>
      </c>
      <c r="C51" s="4"/>
    </row>
    <row r="52" spans="1:3" x14ac:dyDescent="0.25">
      <c r="A52" s="19" t="s">
        <v>128</v>
      </c>
      <c r="B52" s="6" t="s">
        <v>129</v>
      </c>
      <c r="C52" s="4"/>
    </row>
    <row r="53" spans="1:3" x14ac:dyDescent="0.25">
      <c r="A53" s="19" t="s">
        <v>243</v>
      </c>
      <c r="B53" s="6" t="s">
        <v>244</v>
      </c>
      <c r="C53" s="4"/>
    </row>
    <row r="54" spans="1:3" x14ac:dyDescent="0.25">
      <c r="A54" s="19" t="s">
        <v>291</v>
      </c>
      <c r="B54" s="6" t="s">
        <v>292</v>
      </c>
      <c r="C54" s="4"/>
    </row>
    <row r="55" spans="1:3" x14ac:dyDescent="0.25">
      <c r="A55" s="19" t="s">
        <v>152</v>
      </c>
      <c r="B55" s="6" t="s">
        <v>153</v>
      </c>
      <c r="C55" s="4"/>
    </row>
    <row r="56" spans="1:3" x14ac:dyDescent="0.25">
      <c r="A56" s="19" t="s">
        <v>261</v>
      </c>
      <c r="B56" s="6" t="s">
        <v>262</v>
      </c>
      <c r="C56" s="4"/>
    </row>
    <row r="57" spans="1:3" x14ac:dyDescent="0.25">
      <c r="A57" s="19" t="s">
        <v>112</v>
      </c>
      <c r="B57" s="6" t="s">
        <v>113</v>
      </c>
      <c r="C57" s="4"/>
    </row>
    <row r="58" spans="1:3" x14ac:dyDescent="0.25">
      <c r="A58" s="19" t="s">
        <v>150</v>
      </c>
      <c r="B58" s="6" t="s">
        <v>151</v>
      </c>
      <c r="C58" s="4"/>
    </row>
    <row r="59" spans="1:3" x14ac:dyDescent="0.25">
      <c r="A59" s="19" t="s">
        <v>71</v>
      </c>
      <c r="B59" s="6" t="s">
        <v>72</v>
      </c>
      <c r="C59" s="4"/>
    </row>
    <row r="60" spans="1:3" x14ac:dyDescent="0.25">
      <c r="A60" s="19" t="s">
        <v>182</v>
      </c>
      <c r="B60" s="6" t="s">
        <v>183</v>
      </c>
      <c r="C60" s="4"/>
    </row>
    <row r="61" spans="1:3" x14ac:dyDescent="0.25">
      <c r="A61" s="19" t="s">
        <v>44</v>
      </c>
      <c r="B61" s="6" t="s">
        <v>45</v>
      </c>
      <c r="C61" s="4"/>
    </row>
    <row r="62" spans="1:3" x14ac:dyDescent="0.25">
      <c r="A62" s="19" t="s">
        <v>202</v>
      </c>
      <c r="B62" s="6" t="s">
        <v>203</v>
      </c>
      <c r="C62" s="4"/>
    </row>
    <row r="63" spans="1:3" x14ac:dyDescent="0.25">
      <c r="A63" s="19" t="s">
        <v>279</v>
      </c>
      <c r="B63" s="6" t="s">
        <v>280</v>
      </c>
      <c r="C63" s="4"/>
    </row>
    <row r="64" spans="1:3" x14ac:dyDescent="0.25">
      <c r="A64" s="19" t="s">
        <v>130</v>
      </c>
      <c r="B64" s="6" t="s">
        <v>131</v>
      </c>
      <c r="C64" s="4"/>
    </row>
    <row r="65" spans="1:3" x14ac:dyDescent="0.25">
      <c r="A65" s="19" t="s">
        <v>116</v>
      </c>
      <c r="B65" s="6" t="s">
        <v>117</v>
      </c>
      <c r="C65" s="4"/>
    </row>
    <row r="66" spans="1:3" x14ac:dyDescent="0.25">
      <c r="A66" s="19" t="s">
        <v>283</v>
      </c>
      <c r="B66" s="6" t="s">
        <v>284</v>
      </c>
      <c r="C66" s="4"/>
    </row>
    <row r="67" spans="1:3" x14ac:dyDescent="0.25">
      <c r="A67" s="19" t="s">
        <v>188</v>
      </c>
      <c r="B67" s="6" t="s">
        <v>342</v>
      </c>
      <c r="C67" s="4"/>
    </row>
    <row r="68" spans="1:3" x14ac:dyDescent="0.25">
      <c r="A68" s="19" t="s">
        <v>106</v>
      </c>
      <c r="B68" s="6" t="s">
        <v>107</v>
      </c>
      <c r="C68" s="4"/>
    </row>
    <row r="69" spans="1:3" x14ac:dyDescent="0.25">
      <c r="A69" s="19" t="s">
        <v>103</v>
      </c>
      <c r="B69" s="6" t="s">
        <v>104</v>
      </c>
      <c r="C69" s="4"/>
    </row>
    <row r="70" spans="1:3" x14ac:dyDescent="0.25">
      <c r="A70" s="19" t="s">
        <v>37</v>
      </c>
      <c r="B70" s="6" t="s">
        <v>38</v>
      </c>
      <c r="C70" s="4"/>
    </row>
    <row r="71" spans="1:3" x14ac:dyDescent="0.25">
      <c r="A71" s="19" t="s">
        <v>39</v>
      </c>
      <c r="B71" s="6" t="s">
        <v>40</v>
      </c>
      <c r="C71" s="4"/>
    </row>
    <row r="72" spans="1:3" x14ac:dyDescent="0.25">
      <c r="A72" s="19" t="s">
        <v>35</v>
      </c>
      <c r="B72" s="6" t="s">
        <v>36</v>
      </c>
      <c r="C72" s="4"/>
    </row>
    <row r="73" spans="1:3" ht="16.5" thickBot="1" x14ac:dyDescent="0.3">
      <c r="A73" s="7" t="s">
        <v>170</v>
      </c>
      <c r="B73" s="8" t="s">
        <v>171</v>
      </c>
      <c r="C73" s="5"/>
    </row>
    <row r="74" spans="1:3" x14ac:dyDescent="0.25">
      <c r="A74" s="22" t="s">
        <v>124</v>
      </c>
      <c r="B74" s="23"/>
      <c r="C74">
        <f>COUNTIF(C2:C73,"支持")/72</f>
        <v>0</v>
      </c>
    </row>
  </sheetData>
  <mergeCells count="1">
    <mergeCell ref="A74:B74"/>
  </mergeCells>
  <phoneticPr fontId="2" type="noConversion"/>
  <dataValidations count="1">
    <dataValidation type="list" allowBlank="1" showInputMessage="1" showErrorMessage="1" sqref="C2:C73" xr:uid="{8E17E22D-3264-4B27-A3E0-3CBD7ABB6439}">
      <formula1>"支持,不支持"</formula1>
    </dataValidation>
  </dataValidations>
  <hyperlinks>
    <hyperlink ref="F1" location="模型领域!A1" display="回到总表" xr:uid="{0649A5B7-1864-4E46-AE53-67A0D1E89A43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4758-AF55-4C6E-B2EE-0255361AEC07}">
  <dimension ref="A1:F49"/>
  <sheetViews>
    <sheetView workbookViewId="0">
      <selection activeCell="A71" sqref="A71"/>
    </sheetView>
  </sheetViews>
  <sheetFormatPr defaultColWidth="8.875" defaultRowHeight="15.75" x14ac:dyDescent="0.25"/>
  <cols>
    <col min="1" max="1" width="30.625" bestFit="1" customWidth="1"/>
    <col min="2" max="2" width="23.62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347</v>
      </c>
      <c r="B2" s="6" t="s">
        <v>348</v>
      </c>
      <c r="C2" s="4"/>
    </row>
    <row r="3" spans="1:6" x14ac:dyDescent="0.25">
      <c r="A3" s="19" t="s">
        <v>152</v>
      </c>
      <c r="B3" s="6" t="s">
        <v>153</v>
      </c>
      <c r="C3" s="4"/>
    </row>
    <row r="4" spans="1:6" x14ac:dyDescent="0.25">
      <c r="A4" s="19" t="s">
        <v>136</v>
      </c>
      <c r="B4" s="6" t="s">
        <v>137</v>
      </c>
      <c r="C4" s="4"/>
    </row>
    <row r="5" spans="1:6" x14ac:dyDescent="0.25">
      <c r="A5" s="19" t="s">
        <v>75</v>
      </c>
      <c r="B5" s="6" t="s">
        <v>76</v>
      </c>
      <c r="C5" s="4"/>
    </row>
    <row r="6" spans="1:6" x14ac:dyDescent="0.25">
      <c r="A6" s="19" t="s">
        <v>120</v>
      </c>
      <c r="B6" s="6" t="s">
        <v>121</v>
      </c>
      <c r="C6" s="4"/>
    </row>
    <row r="7" spans="1:6" x14ac:dyDescent="0.25">
      <c r="A7" s="19" t="s">
        <v>160</v>
      </c>
      <c r="B7" s="6" t="s">
        <v>161</v>
      </c>
      <c r="C7" s="4"/>
    </row>
    <row r="8" spans="1:6" x14ac:dyDescent="0.25">
      <c r="A8" s="19" t="s">
        <v>148</v>
      </c>
      <c r="B8" s="6" t="s">
        <v>149</v>
      </c>
      <c r="C8" s="4"/>
    </row>
    <row r="9" spans="1:6" x14ac:dyDescent="0.25">
      <c r="A9" s="19" t="s">
        <v>118</v>
      </c>
      <c r="B9" s="6" t="s">
        <v>119</v>
      </c>
      <c r="C9" s="4"/>
    </row>
    <row r="10" spans="1:6" x14ac:dyDescent="0.25">
      <c r="A10" s="19" t="s">
        <v>208</v>
      </c>
      <c r="B10" s="6" t="s">
        <v>209</v>
      </c>
      <c r="C10" s="4"/>
    </row>
    <row r="11" spans="1:6" x14ac:dyDescent="0.25">
      <c r="A11" s="19" t="s">
        <v>166</v>
      </c>
      <c r="B11" s="6" t="s">
        <v>167</v>
      </c>
      <c r="C11" s="4"/>
    </row>
    <row r="12" spans="1:6" x14ac:dyDescent="0.25">
      <c r="A12" s="19" t="s">
        <v>285</v>
      </c>
      <c r="B12" s="6" t="s">
        <v>286</v>
      </c>
      <c r="C12" s="4"/>
    </row>
    <row r="13" spans="1:6" x14ac:dyDescent="0.25">
      <c r="A13" s="19" t="s">
        <v>138</v>
      </c>
      <c r="B13" s="6" t="s">
        <v>139</v>
      </c>
      <c r="C13" s="4"/>
    </row>
    <row r="14" spans="1:6" x14ac:dyDescent="0.25">
      <c r="A14" s="19" t="s">
        <v>49</v>
      </c>
      <c r="B14" s="6" t="s">
        <v>50</v>
      </c>
      <c r="C14" s="4"/>
    </row>
    <row r="15" spans="1:6" x14ac:dyDescent="0.25">
      <c r="A15" s="19" t="s">
        <v>31</v>
      </c>
      <c r="B15" s="6" t="s">
        <v>48</v>
      </c>
      <c r="C15" s="4"/>
    </row>
    <row r="16" spans="1:6" x14ac:dyDescent="0.25">
      <c r="A16" s="19" t="s">
        <v>164</v>
      </c>
      <c r="B16" s="6" t="s">
        <v>165</v>
      </c>
      <c r="C16" s="4"/>
    </row>
    <row r="17" spans="1:3" x14ac:dyDescent="0.25">
      <c r="A17" s="19" t="s">
        <v>261</v>
      </c>
      <c r="B17" s="6" t="s">
        <v>262</v>
      </c>
      <c r="C17" s="4"/>
    </row>
    <row r="18" spans="1:3" x14ac:dyDescent="0.25">
      <c r="A18" s="19" t="s">
        <v>271</v>
      </c>
      <c r="B18" s="6" t="s">
        <v>272</v>
      </c>
      <c r="C18" s="4"/>
    </row>
    <row r="19" spans="1:3" x14ac:dyDescent="0.25">
      <c r="A19" s="19" t="s">
        <v>95</v>
      </c>
      <c r="B19" s="6" t="s">
        <v>96</v>
      </c>
      <c r="C19" s="4"/>
    </row>
    <row r="20" spans="1:3" x14ac:dyDescent="0.25">
      <c r="A20" s="19" t="s">
        <v>349</v>
      </c>
      <c r="B20" s="6" t="s">
        <v>350</v>
      </c>
      <c r="C20" s="4"/>
    </row>
    <row r="21" spans="1:3" x14ac:dyDescent="0.25">
      <c r="A21" s="19" t="s">
        <v>101</v>
      </c>
      <c r="B21" s="6" t="s">
        <v>102</v>
      </c>
      <c r="C21" s="4"/>
    </row>
    <row r="22" spans="1:3" x14ac:dyDescent="0.25">
      <c r="A22" s="19" t="s">
        <v>355</v>
      </c>
      <c r="B22" s="6" t="s">
        <v>356</v>
      </c>
      <c r="C22" s="4"/>
    </row>
    <row r="23" spans="1:3" x14ac:dyDescent="0.25">
      <c r="A23" s="19" t="s">
        <v>85</v>
      </c>
      <c r="B23" s="6" t="s">
        <v>86</v>
      </c>
      <c r="C23" s="4"/>
    </row>
    <row r="24" spans="1:3" x14ac:dyDescent="0.25">
      <c r="A24" s="19" t="s">
        <v>112</v>
      </c>
      <c r="B24" s="6" t="s">
        <v>113</v>
      </c>
      <c r="C24" s="4"/>
    </row>
    <row r="25" spans="1:3" x14ac:dyDescent="0.25">
      <c r="A25" s="19" t="s">
        <v>58</v>
      </c>
      <c r="B25" s="6" t="s">
        <v>59</v>
      </c>
      <c r="C25" s="4"/>
    </row>
    <row r="26" spans="1:3" x14ac:dyDescent="0.25">
      <c r="A26" s="19" t="s">
        <v>142</v>
      </c>
      <c r="B26" s="6" t="s">
        <v>143</v>
      </c>
      <c r="C26" s="4"/>
    </row>
    <row r="27" spans="1:3" x14ac:dyDescent="0.25">
      <c r="A27" s="19" t="s">
        <v>69</v>
      </c>
      <c r="B27" s="6" t="s">
        <v>70</v>
      </c>
      <c r="C27" s="4"/>
    </row>
    <row r="28" spans="1:3" x14ac:dyDescent="0.25">
      <c r="A28" s="19" t="s">
        <v>66</v>
      </c>
      <c r="B28" s="6" t="s">
        <v>67</v>
      </c>
      <c r="C28" s="4"/>
    </row>
    <row r="29" spans="1:3" x14ac:dyDescent="0.25">
      <c r="A29" s="19" t="s">
        <v>170</v>
      </c>
      <c r="B29" s="6" t="s">
        <v>171</v>
      </c>
      <c r="C29" s="4"/>
    </row>
    <row r="30" spans="1:3" x14ac:dyDescent="0.25">
      <c r="A30" s="19" t="s">
        <v>46</v>
      </c>
      <c r="B30" s="6" t="s">
        <v>47</v>
      </c>
      <c r="C30" s="4"/>
    </row>
    <row r="31" spans="1:3" x14ac:dyDescent="0.25">
      <c r="A31" s="19" t="s">
        <v>343</v>
      </c>
      <c r="B31" s="6" t="s">
        <v>344</v>
      </c>
      <c r="C31" s="4"/>
    </row>
    <row r="32" spans="1:3" x14ac:dyDescent="0.25">
      <c r="A32" s="19" t="s">
        <v>345</v>
      </c>
      <c r="B32" s="6" t="s">
        <v>346</v>
      </c>
      <c r="C32" s="4"/>
    </row>
    <row r="33" spans="1:3" x14ac:dyDescent="0.25">
      <c r="A33" s="19" t="s">
        <v>364</v>
      </c>
      <c r="B33" s="6" t="s">
        <v>365</v>
      </c>
      <c r="C33" s="4"/>
    </row>
    <row r="34" spans="1:3" x14ac:dyDescent="0.25">
      <c r="A34" s="19" t="s">
        <v>259</v>
      </c>
      <c r="B34" s="6" t="s">
        <v>260</v>
      </c>
      <c r="C34" s="4"/>
    </row>
    <row r="35" spans="1:3" x14ac:dyDescent="0.25">
      <c r="A35" s="19" t="s">
        <v>99</v>
      </c>
      <c r="B35" s="6" t="s">
        <v>100</v>
      </c>
      <c r="C35" s="4"/>
    </row>
    <row r="36" spans="1:3" x14ac:dyDescent="0.25">
      <c r="A36" s="19" t="s">
        <v>214</v>
      </c>
      <c r="B36" s="6" t="s">
        <v>215</v>
      </c>
      <c r="C36" s="4"/>
    </row>
    <row r="37" spans="1:3" x14ac:dyDescent="0.25">
      <c r="A37" s="19" t="s">
        <v>303</v>
      </c>
      <c r="B37" s="6" t="s">
        <v>304</v>
      </c>
      <c r="C37" s="4"/>
    </row>
    <row r="38" spans="1:3" x14ac:dyDescent="0.25">
      <c r="A38" s="19" t="s">
        <v>56</v>
      </c>
      <c r="B38" s="6" t="s">
        <v>57</v>
      </c>
      <c r="C38" s="4"/>
    </row>
    <row r="39" spans="1:3" x14ac:dyDescent="0.25">
      <c r="A39" s="19" t="s">
        <v>198</v>
      </c>
      <c r="B39" s="6" t="s">
        <v>199</v>
      </c>
      <c r="C39" s="4"/>
    </row>
    <row r="40" spans="1:3" x14ac:dyDescent="0.25">
      <c r="A40" s="19" t="s">
        <v>366</v>
      </c>
      <c r="B40" s="6" t="s">
        <v>367</v>
      </c>
      <c r="C40" s="4"/>
    </row>
    <row r="41" spans="1:3" x14ac:dyDescent="0.25">
      <c r="A41" s="19" t="s">
        <v>368</v>
      </c>
      <c r="B41" s="6" t="s">
        <v>369</v>
      </c>
      <c r="C41" s="4"/>
    </row>
    <row r="42" spans="1:3" x14ac:dyDescent="0.25">
      <c r="A42" s="19" t="s">
        <v>93</v>
      </c>
      <c r="B42" s="6" t="s">
        <v>94</v>
      </c>
      <c r="C42" s="4"/>
    </row>
    <row r="43" spans="1:3" x14ac:dyDescent="0.25">
      <c r="A43" s="19" t="s">
        <v>351</v>
      </c>
      <c r="B43" s="6"/>
      <c r="C43" s="4"/>
    </row>
    <row r="44" spans="1:3" x14ac:dyDescent="0.25">
      <c r="A44" s="19" t="s">
        <v>352</v>
      </c>
      <c r="B44" s="6"/>
      <c r="C44" s="4"/>
    </row>
    <row r="45" spans="1:3" x14ac:dyDescent="0.25">
      <c r="A45" s="19" t="s">
        <v>353</v>
      </c>
      <c r="B45" s="6"/>
      <c r="C45" s="4"/>
    </row>
    <row r="46" spans="1:3" x14ac:dyDescent="0.25">
      <c r="A46" s="19" t="s">
        <v>354</v>
      </c>
      <c r="B46" s="6"/>
      <c r="C46" s="4"/>
    </row>
    <row r="47" spans="1:3" x14ac:dyDescent="0.25">
      <c r="A47" s="19" t="s">
        <v>370</v>
      </c>
      <c r="B47" s="6" t="s">
        <v>371</v>
      </c>
      <c r="C47" s="4"/>
    </row>
    <row r="48" spans="1:3" ht="16.5" thickBot="1" x14ac:dyDescent="0.3">
      <c r="A48" s="7" t="s">
        <v>372</v>
      </c>
      <c r="B48" s="8" t="s">
        <v>373</v>
      </c>
      <c r="C48" s="5"/>
    </row>
    <row r="49" spans="1:3" x14ac:dyDescent="0.25">
      <c r="A49" s="22" t="s">
        <v>124</v>
      </c>
      <c r="B49" s="23"/>
      <c r="C49">
        <f>COUNTIF(C2:C48,"支持")/47</f>
        <v>0</v>
      </c>
    </row>
  </sheetData>
  <mergeCells count="1">
    <mergeCell ref="A49:B49"/>
  </mergeCells>
  <phoneticPr fontId="2" type="noConversion"/>
  <dataValidations count="1">
    <dataValidation type="list" allowBlank="1" showInputMessage="1" showErrorMessage="1" sqref="C2:C48" xr:uid="{E395CD18-9DDD-430D-89CC-39D841D0135B}">
      <formula1>"支持,不支持"</formula1>
    </dataValidation>
  </dataValidations>
  <hyperlinks>
    <hyperlink ref="F1" location="模型领域!A1" display="回到总表" xr:uid="{6467BEF5-B950-45F6-88E6-C05B464FC1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B6464-2F76-4034-AF8A-A266968CEF59}">
  <dimension ref="A1:F87"/>
  <sheetViews>
    <sheetView topLeftCell="A68" workbookViewId="0">
      <selection activeCell="F56" sqref="F56"/>
    </sheetView>
  </sheetViews>
  <sheetFormatPr defaultColWidth="8.875" defaultRowHeight="15.75" x14ac:dyDescent="0.25"/>
  <cols>
    <col min="1" max="1" width="28.375" bestFit="1" customWidth="1"/>
    <col min="2" max="2" width="34.375" bestFit="1" customWidth="1"/>
    <col min="3" max="3" width="9.62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125</v>
      </c>
      <c r="B2" s="6" t="s">
        <v>126</v>
      </c>
      <c r="C2" s="4"/>
    </row>
    <row r="3" spans="1:6" x14ac:dyDescent="0.25">
      <c r="A3" s="21" t="s">
        <v>31</v>
      </c>
      <c r="B3" s="6" t="s">
        <v>32</v>
      </c>
      <c r="C3" s="4"/>
    </row>
    <row r="4" spans="1:6" x14ac:dyDescent="0.25">
      <c r="A4" s="21"/>
      <c r="B4" s="6" t="s">
        <v>48</v>
      </c>
      <c r="C4" s="4"/>
    </row>
    <row r="5" spans="1:6" x14ac:dyDescent="0.25">
      <c r="A5" s="21" t="s">
        <v>33</v>
      </c>
      <c r="B5" s="6" t="s">
        <v>34</v>
      </c>
      <c r="C5" s="4"/>
    </row>
    <row r="6" spans="1:6" x14ac:dyDescent="0.25">
      <c r="A6" s="21"/>
      <c r="B6" s="6" t="s">
        <v>53</v>
      </c>
      <c r="C6" s="4"/>
    </row>
    <row r="7" spans="1:6" x14ac:dyDescent="0.25">
      <c r="A7" s="21" t="s">
        <v>35</v>
      </c>
      <c r="B7" s="6" t="s">
        <v>36</v>
      </c>
      <c r="C7" s="4"/>
    </row>
    <row r="8" spans="1:6" x14ac:dyDescent="0.25">
      <c r="A8" s="21"/>
      <c r="B8" s="6" t="s">
        <v>54</v>
      </c>
      <c r="C8" s="4"/>
    </row>
    <row r="9" spans="1:6" x14ac:dyDescent="0.25">
      <c r="A9" s="21" t="s">
        <v>37</v>
      </c>
      <c r="B9" s="6" t="s">
        <v>38</v>
      </c>
      <c r="C9" s="4"/>
    </row>
    <row r="10" spans="1:6" x14ac:dyDescent="0.25">
      <c r="A10" s="21"/>
      <c r="B10" s="6" t="s">
        <v>55</v>
      </c>
      <c r="C10" s="4"/>
    </row>
    <row r="11" spans="1:6" x14ac:dyDescent="0.25">
      <c r="A11" s="21" t="s">
        <v>71</v>
      </c>
      <c r="B11" s="6" t="s">
        <v>127</v>
      </c>
      <c r="C11" s="4"/>
    </row>
    <row r="12" spans="1:6" x14ac:dyDescent="0.25">
      <c r="A12" s="21"/>
      <c r="B12" s="6" t="s">
        <v>72</v>
      </c>
      <c r="C12" s="4"/>
    </row>
    <row r="13" spans="1:6" x14ac:dyDescent="0.25">
      <c r="A13" s="21" t="s">
        <v>103</v>
      </c>
      <c r="B13" s="6" t="s">
        <v>105</v>
      </c>
      <c r="C13" s="4"/>
    </row>
    <row r="14" spans="1:6" x14ac:dyDescent="0.25">
      <c r="A14" s="21"/>
      <c r="B14" s="6" t="s">
        <v>104</v>
      </c>
      <c r="C14" s="4"/>
    </row>
    <row r="15" spans="1:6" x14ac:dyDescent="0.25">
      <c r="A15" s="21" t="s">
        <v>39</v>
      </c>
      <c r="B15" s="6" t="s">
        <v>40</v>
      </c>
      <c r="C15" s="4"/>
    </row>
    <row r="16" spans="1:6" x14ac:dyDescent="0.25">
      <c r="A16" s="21"/>
      <c r="B16" s="6" t="s">
        <v>41</v>
      </c>
      <c r="C16" s="4"/>
    </row>
    <row r="17" spans="1:3" x14ac:dyDescent="0.25">
      <c r="A17" s="19" t="s">
        <v>128</v>
      </c>
      <c r="B17" s="6" t="s">
        <v>129</v>
      </c>
      <c r="C17" s="4"/>
    </row>
    <row r="18" spans="1:3" x14ac:dyDescent="0.25">
      <c r="A18" s="19" t="s">
        <v>42</v>
      </c>
      <c r="B18" s="6" t="s">
        <v>43</v>
      </c>
      <c r="C18" s="4"/>
    </row>
    <row r="19" spans="1:3" x14ac:dyDescent="0.25">
      <c r="A19" s="19" t="s">
        <v>44</v>
      </c>
      <c r="B19" s="6" t="s">
        <v>45</v>
      </c>
      <c r="C19" s="4"/>
    </row>
    <row r="20" spans="1:3" x14ac:dyDescent="0.25">
      <c r="A20" s="19" t="s">
        <v>46</v>
      </c>
      <c r="B20" s="6" t="s">
        <v>47</v>
      </c>
      <c r="C20" s="4"/>
    </row>
    <row r="21" spans="1:3" x14ac:dyDescent="0.25">
      <c r="A21" s="19" t="s">
        <v>130</v>
      </c>
      <c r="B21" s="6" t="s">
        <v>131</v>
      </c>
      <c r="C21" s="4"/>
    </row>
    <row r="22" spans="1:3" x14ac:dyDescent="0.25">
      <c r="A22" s="19" t="s">
        <v>132</v>
      </c>
      <c r="B22" s="6" t="s">
        <v>133</v>
      </c>
      <c r="C22" s="4"/>
    </row>
    <row r="23" spans="1:3" x14ac:dyDescent="0.25">
      <c r="A23" s="19" t="s">
        <v>134</v>
      </c>
      <c r="B23" s="6" t="s">
        <v>135</v>
      </c>
      <c r="C23" s="4"/>
    </row>
    <row r="24" spans="1:3" x14ac:dyDescent="0.25">
      <c r="A24" s="19" t="s">
        <v>49</v>
      </c>
      <c r="B24" s="6" t="s">
        <v>50</v>
      </c>
      <c r="C24" s="4"/>
    </row>
    <row r="25" spans="1:3" x14ac:dyDescent="0.25">
      <c r="A25" s="19" t="s">
        <v>136</v>
      </c>
      <c r="B25" s="6" t="s">
        <v>137</v>
      </c>
      <c r="C25" s="4"/>
    </row>
    <row r="26" spans="1:3" x14ac:dyDescent="0.25">
      <c r="A26" s="19" t="s">
        <v>138</v>
      </c>
      <c r="B26" s="6" t="s">
        <v>139</v>
      </c>
      <c r="C26" s="4"/>
    </row>
    <row r="27" spans="1:3" x14ac:dyDescent="0.25">
      <c r="A27" s="19" t="s">
        <v>140</v>
      </c>
      <c r="B27" s="6" t="s">
        <v>141</v>
      </c>
      <c r="C27" s="4"/>
    </row>
    <row r="28" spans="1:3" x14ac:dyDescent="0.25">
      <c r="A28" s="19" t="s">
        <v>142</v>
      </c>
      <c r="B28" s="6" t="s">
        <v>143</v>
      </c>
      <c r="C28" s="4"/>
    </row>
    <row r="29" spans="1:3" x14ac:dyDescent="0.25">
      <c r="A29" s="19" t="s">
        <v>58</v>
      </c>
      <c r="B29" s="6" t="s">
        <v>59</v>
      </c>
      <c r="C29" s="4"/>
    </row>
    <row r="30" spans="1:3" x14ac:dyDescent="0.25">
      <c r="A30" s="19" t="s">
        <v>144</v>
      </c>
      <c r="B30" s="6" t="s">
        <v>145</v>
      </c>
      <c r="C30" s="4"/>
    </row>
    <row r="31" spans="1:3" x14ac:dyDescent="0.25">
      <c r="A31" s="19" t="s">
        <v>62</v>
      </c>
      <c r="B31" s="6" t="s">
        <v>63</v>
      </c>
      <c r="C31" s="4"/>
    </row>
    <row r="32" spans="1:3" x14ac:dyDescent="0.25">
      <c r="A32" s="19" t="s">
        <v>64</v>
      </c>
      <c r="B32" s="6" t="s">
        <v>65</v>
      </c>
      <c r="C32" s="4"/>
    </row>
    <row r="33" spans="1:3" x14ac:dyDescent="0.25">
      <c r="A33" s="19" t="s">
        <v>146</v>
      </c>
      <c r="B33" s="6" t="s">
        <v>147</v>
      </c>
      <c r="C33" s="4"/>
    </row>
    <row r="34" spans="1:3" x14ac:dyDescent="0.25">
      <c r="A34" s="19" t="s">
        <v>148</v>
      </c>
      <c r="B34" s="6" t="s">
        <v>149</v>
      </c>
      <c r="C34" s="4"/>
    </row>
    <row r="35" spans="1:3" x14ac:dyDescent="0.25">
      <c r="A35" s="21" t="s">
        <v>66</v>
      </c>
      <c r="B35" s="6" t="s">
        <v>68</v>
      </c>
      <c r="C35" s="4"/>
    </row>
    <row r="36" spans="1:3" x14ac:dyDescent="0.25">
      <c r="A36" s="21"/>
      <c r="B36" s="6" t="s">
        <v>67</v>
      </c>
      <c r="C36" s="4"/>
    </row>
    <row r="37" spans="1:3" x14ac:dyDescent="0.25">
      <c r="A37" s="19" t="s">
        <v>69</v>
      </c>
      <c r="B37" s="6" t="s">
        <v>70</v>
      </c>
      <c r="C37" s="4"/>
    </row>
    <row r="38" spans="1:3" x14ac:dyDescent="0.25">
      <c r="A38" s="19" t="s">
        <v>150</v>
      </c>
      <c r="B38" s="6" t="s">
        <v>151</v>
      </c>
      <c r="C38" s="4"/>
    </row>
    <row r="39" spans="1:3" x14ac:dyDescent="0.25">
      <c r="A39" s="19" t="s">
        <v>152</v>
      </c>
      <c r="B39" s="6" t="s">
        <v>153</v>
      </c>
      <c r="C39" s="4"/>
    </row>
    <row r="40" spans="1:3" x14ac:dyDescent="0.25">
      <c r="A40" s="19" t="s">
        <v>154</v>
      </c>
      <c r="B40" s="6" t="s">
        <v>155</v>
      </c>
      <c r="C40" s="4"/>
    </row>
    <row r="41" spans="1:3" x14ac:dyDescent="0.25">
      <c r="A41" s="19" t="s">
        <v>75</v>
      </c>
      <c r="B41" s="6" t="s">
        <v>76</v>
      </c>
      <c r="C41" s="4"/>
    </row>
    <row r="42" spans="1:3" x14ac:dyDescent="0.25">
      <c r="A42" s="19" t="s">
        <v>156</v>
      </c>
      <c r="B42" s="6" t="s">
        <v>157</v>
      </c>
      <c r="C42" s="4"/>
    </row>
    <row r="43" spans="1:3" x14ac:dyDescent="0.25">
      <c r="A43" s="19" t="s">
        <v>158</v>
      </c>
      <c r="B43" s="6" t="s">
        <v>159</v>
      </c>
      <c r="C43" s="4"/>
    </row>
    <row r="44" spans="1:3" x14ac:dyDescent="0.25">
      <c r="A44" s="19" t="s">
        <v>160</v>
      </c>
      <c r="B44" s="6" t="s">
        <v>161</v>
      </c>
      <c r="C44" s="4"/>
    </row>
    <row r="45" spans="1:3" x14ac:dyDescent="0.25">
      <c r="A45" s="19" t="s">
        <v>162</v>
      </c>
      <c r="B45" s="6" t="s">
        <v>163</v>
      </c>
      <c r="C45" s="4"/>
    </row>
    <row r="46" spans="1:3" x14ac:dyDescent="0.25">
      <c r="A46" s="19" t="s">
        <v>85</v>
      </c>
      <c r="B46" s="6" t="s">
        <v>86</v>
      </c>
      <c r="C46" s="4"/>
    </row>
    <row r="47" spans="1:3" x14ac:dyDescent="0.25">
      <c r="A47" s="19" t="s">
        <v>89</v>
      </c>
      <c r="B47" s="6" t="s">
        <v>90</v>
      </c>
      <c r="C47" s="4"/>
    </row>
    <row r="48" spans="1:3" x14ac:dyDescent="0.25">
      <c r="A48" s="19" t="s">
        <v>91</v>
      </c>
      <c r="B48" s="6" t="s">
        <v>92</v>
      </c>
      <c r="C48" s="4"/>
    </row>
    <row r="49" spans="1:3" x14ac:dyDescent="0.25">
      <c r="A49" s="19" t="s">
        <v>164</v>
      </c>
      <c r="B49" s="6" t="s">
        <v>165</v>
      </c>
      <c r="C49" s="4"/>
    </row>
    <row r="50" spans="1:3" x14ac:dyDescent="0.25">
      <c r="A50" s="19" t="s">
        <v>166</v>
      </c>
      <c r="B50" s="6" t="s">
        <v>167</v>
      </c>
      <c r="C50" s="4"/>
    </row>
    <row r="51" spans="1:3" x14ac:dyDescent="0.25">
      <c r="A51" s="19" t="s">
        <v>168</v>
      </c>
      <c r="B51" s="6" t="s">
        <v>169</v>
      </c>
      <c r="C51" s="4"/>
    </row>
    <row r="52" spans="1:3" x14ac:dyDescent="0.25">
      <c r="A52" s="19" t="s">
        <v>170</v>
      </c>
      <c r="B52" s="6" t="s">
        <v>171</v>
      </c>
      <c r="C52" s="4"/>
    </row>
    <row r="53" spans="1:3" x14ac:dyDescent="0.25">
      <c r="A53" s="19" t="s">
        <v>95</v>
      </c>
      <c r="B53" s="6" t="s">
        <v>96</v>
      </c>
      <c r="C53" s="4"/>
    </row>
    <row r="54" spans="1:3" x14ac:dyDescent="0.25">
      <c r="A54" s="19" t="s">
        <v>172</v>
      </c>
      <c r="B54" s="6" t="s">
        <v>173</v>
      </c>
      <c r="C54" s="4"/>
    </row>
    <row r="55" spans="1:3" x14ac:dyDescent="0.25">
      <c r="A55" s="21" t="s">
        <v>99</v>
      </c>
      <c r="B55" s="6" t="s">
        <v>174</v>
      </c>
      <c r="C55" s="4"/>
    </row>
    <row r="56" spans="1:3" x14ac:dyDescent="0.25">
      <c r="A56" s="21"/>
      <c r="B56" s="6" t="s">
        <v>100</v>
      </c>
      <c r="C56" s="4"/>
    </row>
    <row r="57" spans="1:3" x14ac:dyDescent="0.25">
      <c r="A57" s="21" t="s">
        <v>101</v>
      </c>
      <c r="B57" s="6" t="s">
        <v>102</v>
      </c>
      <c r="C57" s="4"/>
    </row>
    <row r="58" spans="1:3" x14ac:dyDescent="0.25">
      <c r="A58" s="21"/>
      <c r="B58" s="6" t="s">
        <v>175</v>
      </c>
      <c r="C58" s="4"/>
    </row>
    <row r="59" spans="1:3" x14ac:dyDescent="0.25">
      <c r="A59" s="19" t="s">
        <v>106</v>
      </c>
      <c r="B59" s="6" t="s">
        <v>107</v>
      </c>
      <c r="C59" s="4"/>
    </row>
    <row r="60" spans="1:3" x14ac:dyDescent="0.25">
      <c r="A60" s="19" t="s">
        <v>176</v>
      </c>
      <c r="B60" s="6" t="s">
        <v>177</v>
      </c>
      <c r="C60" s="4"/>
    </row>
    <row r="61" spans="1:3" x14ac:dyDescent="0.25">
      <c r="A61" s="19" t="s">
        <v>178</v>
      </c>
      <c r="B61" s="6" t="s">
        <v>179</v>
      </c>
      <c r="C61" s="4"/>
    </row>
    <row r="62" spans="1:3" x14ac:dyDescent="0.25">
      <c r="A62" s="19" t="s">
        <v>180</v>
      </c>
      <c r="B62" s="6" t="s">
        <v>181</v>
      </c>
      <c r="C62" s="4"/>
    </row>
    <row r="63" spans="1:3" x14ac:dyDescent="0.25">
      <c r="A63" s="19" t="s">
        <v>108</v>
      </c>
      <c r="B63" s="6" t="s">
        <v>109</v>
      </c>
      <c r="C63" s="4"/>
    </row>
    <row r="64" spans="1:3" x14ac:dyDescent="0.25">
      <c r="A64" s="19" t="s">
        <v>110</v>
      </c>
      <c r="B64" s="6" t="s">
        <v>111</v>
      </c>
      <c r="C64" s="4"/>
    </row>
    <row r="65" spans="1:3" x14ac:dyDescent="0.25">
      <c r="A65" s="19" t="s">
        <v>112</v>
      </c>
      <c r="B65" s="6" t="s">
        <v>113</v>
      </c>
      <c r="C65" s="4"/>
    </row>
    <row r="66" spans="1:3" x14ac:dyDescent="0.25">
      <c r="A66" s="19" t="s">
        <v>182</v>
      </c>
      <c r="B66" s="6" t="s">
        <v>183</v>
      </c>
      <c r="C66" s="4"/>
    </row>
    <row r="67" spans="1:3" x14ac:dyDescent="0.25">
      <c r="A67" s="19" t="s">
        <v>184</v>
      </c>
      <c r="B67" s="6" t="s">
        <v>185</v>
      </c>
      <c r="C67" s="4"/>
    </row>
    <row r="68" spans="1:3" x14ac:dyDescent="0.25">
      <c r="A68" s="19" t="s">
        <v>186</v>
      </c>
      <c r="B68" s="6" t="s">
        <v>187</v>
      </c>
      <c r="C68" s="4"/>
    </row>
    <row r="69" spans="1:3" x14ac:dyDescent="0.25">
      <c r="A69" s="19" t="s">
        <v>188</v>
      </c>
      <c r="B69" s="6" t="s">
        <v>189</v>
      </c>
      <c r="C69" s="4"/>
    </row>
    <row r="70" spans="1:3" x14ac:dyDescent="0.25">
      <c r="A70" s="19" t="s">
        <v>190</v>
      </c>
      <c r="B70" s="6" t="s">
        <v>191</v>
      </c>
      <c r="C70" s="4"/>
    </row>
    <row r="71" spans="1:3" x14ac:dyDescent="0.25">
      <c r="A71" s="19" t="s">
        <v>192</v>
      </c>
      <c r="B71" s="6" t="s">
        <v>193</v>
      </c>
      <c r="C71" s="4"/>
    </row>
    <row r="72" spans="1:3" x14ac:dyDescent="0.25">
      <c r="A72" s="19" t="s">
        <v>194</v>
      </c>
      <c r="B72" s="6" t="s">
        <v>195</v>
      </c>
      <c r="C72" s="4"/>
    </row>
    <row r="73" spans="1:3" x14ac:dyDescent="0.25">
      <c r="A73" s="19" t="s">
        <v>196</v>
      </c>
      <c r="B73" s="6" t="s">
        <v>197</v>
      </c>
      <c r="C73" s="4"/>
    </row>
    <row r="74" spans="1:3" x14ac:dyDescent="0.25">
      <c r="A74" s="19" t="s">
        <v>198</v>
      </c>
      <c r="B74" s="6" t="s">
        <v>199</v>
      </c>
      <c r="C74" s="4"/>
    </row>
    <row r="75" spans="1:3" x14ac:dyDescent="0.25">
      <c r="A75" s="19" t="s">
        <v>200</v>
      </c>
      <c r="B75" s="6" t="s">
        <v>201</v>
      </c>
      <c r="C75" s="4"/>
    </row>
    <row r="76" spans="1:3" x14ac:dyDescent="0.25">
      <c r="A76" s="19" t="s">
        <v>202</v>
      </c>
      <c r="B76" s="6" t="s">
        <v>203</v>
      </c>
      <c r="C76" s="4"/>
    </row>
    <row r="77" spans="1:3" x14ac:dyDescent="0.25">
      <c r="A77" s="19" t="s">
        <v>204</v>
      </c>
      <c r="B77" s="6" t="s">
        <v>205</v>
      </c>
      <c r="C77" s="4"/>
    </row>
    <row r="78" spans="1:3" x14ac:dyDescent="0.25">
      <c r="A78" s="19" t="s">
        <v>206</v>
      </c>
      <c r="B78" s="6" t="s">
        <v>207</v>
      </c>
      <c r="C78" s="4"/>
    </row>
    <row r="79" spans="1:3" x14ac:dyDescent="0.25">
      <c r="A79" s="19" t="s">
        <v>116</v>
      </c>
      <c r="B79" s="6" t="s">
        <v>117</v>
      </c>
      <c r="C79" s="4"/>
    </row>
    <row r="80" spans="1:3" x14ac:dyDescent="0.25">
      <c r="A80" s="19" t="s">
        <v>208</v>
      </c>
      <c r="B80" s="6" t="s">
        <v>209</v>
      </c>
      <c r="C80" s="4"/>
    </row>
    <row r="81" spans="1:3" x14ac:dyDescent="0.25">
      <c r="A81" s="19" t="s">
        <v>118</v>
      </c>
      <c r="B81" s="6" t="s">
        <v>119</v>
      </c>
      <c r="C81" s="4"/>
    </row>
    <row r="82" spans="1:3" x14ac:dyDescent="0.25">
      <c r="A82" s="19" t="s">
        <v>120</v>
      </c>
      <c r="B82" s="6" t="s">
        <v>121</v>
      </c>
      <c r="C82" s="4"/>
    </row>
    <row r="83" spans="1:3" x14ac:dyDescent="0.25">
      <c r="A83" s="19" t="s">
        <v>210</v>
      </c>
      <c r="B83" s="6" t="s">
        <v>211</v>
      </c>
      <c r="C83" s="4"/>
    </row>
    <row r="84" spans="1:3" x14ac:dyDescent="0.25">
      <c r="A84" s="19" t="s">
        <v>122</v>
      </c>
      <c r="B84" s="6" t="s">
        <v>123</v>
      </c>
      <c r="C84" s="4"/>
    </row>
    <row r="85" spans="1:3" x14ac:dyDescent="0.25">
      <c r="A85" s="19" t="s">
        <v>212</v>
      </c>
      <c r="B85" s="6" t="s">
        <v>213</v>
      </c>
      <c r="C85" s="4"/>
    </row>
    <row r="86" spans="1:3" ht="16.5" thickBot="1" x14ac:dyDescent="0.3">
      <c r="A86" s="7" t="s">
        <v>214</v>
      </c>
      <c r="B86" s="8" t="s">
        <v>215</v>
      </c>
      <c r="C86" s="5"/>
    </row>
    <row r="87" spans="1:3" x14ac:dyDescent="0.25">
      <c r="A87" s="22" t="s">
        <v>124</v>
      </c>
      <c r="B87" s="23"/>
      <c r="C87">
        <f>COUNTIF(C2:C86,"支持")/85</f>
        <v>0</v>
      </c>
    </row>
  </sheetData>
  <mergeCells count="11">
    <mergeCell ref="A13:A14"/>
    <mergeCell ref="A3:A4"/>
    <mergeCell ref="A5:A6"/>
    <mergeCell ref="A7:A8"/>
    <mergeCell ref="A9:A10"/>
    <mergeCell ref="A11:A12"/>
    <mergeCell ref="A87:B87"/>
    <mergeCell ref="A15:A16"/>
    <mergeCell ref="A35:A36"/>
    <mergeCell ref="A55:A56"/>
    <mergeCell ref="A57:A58"/>
  </mergeCells>
  <phoneticPr fontId="2" type="noConversion"/>
  <dataValidations count="1">
    <dataValidation type="list" allowBlank="1" showInputMessage="1" showErrorMessage="1" sqref="C2:C86" xr:uid="{597D1216-FBBE-481C-8D97-95A25C0518B6}">
      <formula1>"支持,不支持"</formula1>
    </dataValidation>
  </dataValidations>
  <hyperlinks>
    <hyperlink ref="F1" location="模型领域!A1" display="回到总表" xr:uid="{AA9BFD8F-28E0-40BC-8CD4-66F3A558F82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B27EB-32A4-4AE0-B78D-B7F3E1E68540}">
  <dimension ref="A1:F34"/>
  <sheetViews>
    <sheetView workbookViewId="0">
      <selection activeCell="F1" sqref="F1"/>
    </sheetView>
  </sheetViews>
  <sheetFormatPr defaultColWidth="8.875" defaultRowHeight="15.75" x14ac:dyDescent="0.25"/>
  <cols>
    <col min="1" max="1" width="24.125" bestFit="1" customWidth="1"/>
    <col min="2" max="2" width="24.375" bestFit="1" customWidth="1"/>
    <col min="3" max="3" width="9.62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46</v>
      </c>
      <c r="B2" s="6" t="s">
        <v>47</v>
      </c>
      <c r="C2" s="4"/>
    </row>
    <row r="3" spans="1:6" x14ac:dyDescent="0.25">
      <c r="A3" s="19" t="s">
        <v>31</v>
      </c>
      <c r="B3" s="6" t="s">
        <v>48</v>
      </c>
      <c r="C3" s="4"/>
    </row>
    <row r="4" spans="1:6" x14ac:dyDescent="0.25">
      <c r="A4" s="19" t="s">
        <v>49</v>
      </c>
      <c r="B4" s="6" t="s">
        <v>50</v>
      </c>
      <c r="C4" s="4"/>
    </row>
    <row r="5" spans="1:6" x14ac:dyDescent="0.25">
      <c r="A5" s="19" t="s">
        <v>138</v>
      </c>
      <c r="B5" s="6" t="s">
        <v>139</v>
      </c>
      <c r="C5" s="4"/>
    </row>
    <row r="6" spans="1:6" x14ac:dyDescent="0.25">
      <c r="A6" s="19" t="s">
        <v>56</v>
      </c>
      <c r="B6" s="6" t="s">
        <v>57</v>
      </c>
      <c r="C6" s="4"/>
    </row>
    <row r="7" spans="1:6" x14ac:dyDescent="0.25">
      <c r="A7" s="19" t="s">
        <v>142</v>
      </c>
      <c r="B7" s="6" t="s">
        <v>143</v>
      </c>
      <c r="C7" s="4"/>
    </row>
    <row r="8" spans="1:6" x14ac:dyDescent="0.25">
      <c r="A8" s="19" t="s">
        <v>58</v>
      </c>
      <c r="B8" s="6" t="s">
        <v>59</v>
      </c>
      <c r="C8" s="4"/>
    </row>
    <row r="9" spans="1:6" x14ac:dyDescent="0.25">
      <c r="A9" s="19" t="s">
        <v>60</v>
      </c>
      <c r="B9" s="6" t="s">
        <v>61</v>
      </c>
      <c r="C9" s="4"/>
    </row>
    <row r="10" spans="1:6" x14ac:dyDescent="0.25">
      <c r="A10" s="19" t="s">
        <v>64</v>
      </c>
      <c r="B10" s="6" t="s">
        <v>65</v>
      </c>
      <c r="C10" s="4"/>
    </row>
    <row r="11" spans="1:6" x14ac:dyDescent="0.25">
      <c r="A11" s="19" t="s">
        <v>146</v>
      </c>
      <c r="B11" s="6" t="s">
        <v>147</v>
      </c>
      <c r="C11" s="4"/>
    </row>
    <row r="12" spans="1:6" x14ac:dyDescent="0.25">
      <c r="A12" s="21" t="s">
        <v>66</v>
      </c>
      <c r="B12" s="6" t="s">
        <v>67</v>
      </c>
      <c r="C12" s="4"/>
    </row>
    <row r="13" spans="1:6" x14ac:dyDescent="0.25">
      <c r="A13" s="21"/>
      <c r="B13" s="6" t="s">
        <v>68</v>
      </c>
      <c r="C13" s="4"/>
    </row>
    <row r="14" spans="1:6" x14ac:dyDescent="0.25">
      <c r="A14" s="19" t="s">
        <v>69</v>
      </c>
      <c r="B14" s="6" t="s">
        <v>70</v>
      </c>
      <c r="C14" s="4"/>
    </row>
    <row r="15" spans="1:6" x14ac:dyDescent="0.25">
      <c r="A15" s="19" t="s">
        <v>243</v>
      </c>
      <c r="B15" s="6" t="s">
        <v>244</v>
      </c>
      <c r="C15" s="4"/>
    </row>
    <row r="16" spans="1:6" x14ac:dyDescent="0.25">
      <c r="A16" s="19" t="s">
        <v>75</v>
      </c>
      <c r="B16" s="6" t="s">
        <v>76</v>
      </c>
      <c r="C16" s="4"/>
    </row>
    <row r="17" spans="1:3" x14ac:dyDescent="0.25">
      <c r="A17" s="19" t="s">
        <v>81</v>
      </c>
      <c r="B17" s="6" t="s">
        <v>82</v>
      </c>
      <c r="C17" s="4"/>
    </row>
    <row r="18" spans="1:3" x14ac:dyDescent="0.25">
      <c r="A18" s="19" t="s">
        <v>85</v>
      </c>
      <c r="B18" s="6" t="s">
        <v>86</v>
      </c>
      <c r="C18" s="4"/>
    </row>
    <row r="19" spans="1:3" x14ac:dyDescent="0.25">
      <c r="A19" s="19" t="s">
        <v>285</v>
      </c>
      <c r="B19" s="6" t="s">
        <v>286</v>
      </c>
      <c r="C19" s="4"/>
    </row>
    <row r="20" spans="1:3" x14ac:dyDescent="0.25">
      <c r="A20" s="19" t="s">
        <v>89</v>
      </c>
      <c r="B20" s="6" t="s">
        <v>90</v>
      </c>
      <c r="C20" s="4"/>
    </row>
    <row r="21" spans="1:3" x14ac:dyDescent="0.25">
      <c r="A21" s="19" t="s">
        <v>164</v>
      </c>
      <c r="B21" s="6" t="s">
        <v>165</v>
      </c>
      <c r="C21" s="4"/>
    </row>
    <row r="22" spans="1:3" x14ac:dyDescent="0.25">
      <c r="A22" s="19" t="s">
        <v>166</v>
      </c>
      <c r="B22" s="6" t="s">
        <v>167</v>
      </c>
      <c r="C22" s="4"/>
    </row>
    <row r="23" spans="1:3" x14ac:dyDescent="0.25">
      <c r="A23" s="19" t="s">
        <v>99</v>
      </c>
      <c r="B23" s="6" t="s">
        <v>100</v>
      </c>
      <c r="C23" s="4"/>
    </row>
    <row r="24" spans="1:3" x14ac:dyDescent="0.25">
      <c r="A24" s="19" t="s">
        <v>101</v>
      </c>
      <c r="B24" s="6" t="s">
        <v>102</v>
      </c>
      <c r="C24" s="4"/>
    </row>
    <row r="25" spans="1:3" x14ac:dyDescent="0.25">
      <c r="A25" s="19" t="s">
        <v>267</v>
      </c>
      <c r="B25" s="6" t="s">
        <v>268</v>
      </c>
      <c r="C25" s="4"/>
    </row>
    <row r="26" spans="1:3" x14ac:dyDescent="0.25">
      <c r="A26" s="19" t="s">
        <v>108</v>
      </c>
      <c r="B26" s="6" t="s">
        <v>109</v>
      </c>
      <c r="C26" s="4"/>
    </row>
    <row r="27" spans="1:3" x14ac:dyDescent="0.25">
      <c r="A27" s="19" t="s">
        <v>227</v>
      </c>
      <c r="B27" s="6" t="s">
        <v>228</v>
      </c>
      <c r="C27" s="4"/>
    </row>
    <row r="28" spans="1:3" x14ac:dyDescent="0.25">
      <c r="A28" s="19" t="s">
        <v>198</v>
      </c>
      <c r="B28" s="6" t="s">
        <v>199</v>
      </c>
      <c r="C28" s="4"/>
    </row>
    <row r="29" spans="1:3" x14ac:dyDescent="0.25">
      <c r="A29" s="19" t="s">
        <v>202</v>
      </c>
      <c r="B29" s="6" t="s">
        <v>203</v>
      </c>
      <c r="C29" s="4"/>
    </row>
    <row r="30" spans="1:3" x14ac:dyDescent="0.25">
      <c r="A30" s="19" t="s">
        <v>345</v>
      </c>
      <c r="B30" s="6" t="s">
        <v>346</v>
      </c>
      <c r="C30" s="4"/>
    </row>
    <row r="31" spans="1:3" x14ac:dyDescent="0.25">
      <c r="A31" s="19" t="s">
        <v>206</v>
      </c>
      <c r="B31" s="6" t="s">
        <v>207</v>
      </c>
      <c r="C31" s="4"/>
    </row>
    <row r="32" spans="1:3" x14ac:dyDescent="0.25">
      <c r="A32" s="19" t="s">
        <v>118</v>
      </c>
      <c r="B32" s="6" t="s">
        <v>119</v>
      </c>
      <c r="C32" s="4"/>
    </row>
    <row r="33" spans="1:3" ht="16.5" thickBot="1" x14ac:dyDescent="0.3">
      <c r="A33" s="7" t="s">
        <v>212</v>
      </c>
      <c r="B33" s="8" t="s">
        <v>213</v>
      </c>
      <c r="C33" s="5"/>
    </row>
    <row r="34" spans="1:3" x14ac:dyDescent="0.25">
      <c r="A34" s="22" t="s">
        <v>124</v>
      </c>
      <c r="B34" s="23"/>
      <c r="C34">
        <f>COUNTIF(C2:C33,"支持")/32</f>
        <v>0</v>
      </c>
    </row>
  </sheetData>
  <mergeCells count="2">
    <mergeCell ref="A12:A13"/>
    <mergeCell ref="A34:B34"/>
  </mergeCells>
  <phoneticPr fontId="2" type="noConversion"/>
  <dataValidations count="1">
    <dataValidation type="list" allowBlank="1" showInputMessage="1" showErrorMessage="1" sqref="C2:C33" xr:uid="{A56A8B6D-93E1-405B-BEE7-556B9348F2D5}">
      <formula1>"支持,不支持"</formula1>
    </dataValidation>
  </dataValidations>
  <hyperlinks>
    <hyperlink ref="F1" location="模型领域!A1" display="回到总表" xr:uid="{25DA7D17-3E52-4E74-A3E7-1C2CFE6B88ED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363E-007A-4209-AD0F-4ABB55A4EEDD}">
  <dimension ref="A1:F34"/>
  <sheetViews>
    <sheetView workbookViewId="0">
      <selection activeCell="F1" sqref="F1"/>
    </sheetView>
  </sheetViews>
  <sheetFormatPr defaultColWidth="8.875" defaultRowHeight="15.75" x14ac:dyDescent="0.25"/>
  <cols>
    <col min="1" max="1" width="17.875" bestFit="1" customWidth="1"/>
    <col min="2" max="2" width="16.87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370</v>
      </c>
      <c r="B2" s="6" t="s">
        <v>371</v>
      </c>
      <c r="C2" s="4"/>
    </row>
    <row r="3" spans="1:6" x14ac:dyDescent="0.25">
      <c r="A3" s="19" t="s">
        <v>347</v>
      </c>
      <c r="B3" s="6" t="s">
        <v>348</v>
      </c>
      <c r="C3" s="4"/>
    </row>
    <row r="4" spans="1:6" x14ac:dyDescent="0.25">
      <c r="A4" s="19" t="s">
        <v>75</v>
      </c>
      <c r="B4" s="6" t="s">
        <v>76</v>
      </c>
      <c r="C4" s="4"/>
    </row>
    <row r="5" spans="1:6" x14ac:dyDescent="0.25">
      <c r="A5" s="19" t="s">
        <v>138</v>
      </c>
      <c r="B5" s="6" t="s">
        <v>139</v>
      </c>
      <c r="C5" s="4"/>
    </row>
    <row r="6" spans="1:6" x14ac:dyDescent="0.25">
      <c r="A6" s="19" t="s">
        <v>148</v>
      </c>
      <c r="B6" s="6" t="s">
        <v>149</v>
      </c>
      <c r="C6" s="4"/>
    </row>
    <row r="7" spans="1:6" x14ac:dyDescent="0.25">
      <c r="A7" s="19" t="s">
        <v>253</v>
      </c>
      <c r="B7" s="6" t="s">
        <v>254</v>
      </c>
      <c r="C7" s="4"/>
    </row>
    <row r="8" spans="1:6" x14ac:dyDescent="0.25">
      <c r="A8" s="19" t="s">
        <v>152</v>
      </c>
      <c r="B8" s="6" t="s">
        <v>153</v>
      </c>
      <c r="C8" s="4"/>
    </row>
    <row r="9" spans="1:6" x14ac:dyDescent="0.25">
      <c r="A9" s="19" t="s">
        <v>360</v>
      </c>
      <c r="B9" s="6" t="s">
        <v>361</v>
      </c>
      <c r="C9" s="4"/>
    </row>
    <row r="10" spans="1:6" x14ac:dyDescent="0.25">
      <c r="A10" s="19" t="s">
        <v>186</v>
      </c>
      <c r="B10" s="6" t="s">
        <v>187</v>
      </c>
      <c r="C10" s="4"/>
    </row>
    <row r="11" spans="1:6" x14ac:dyDescent="0.25">
      <c r="A11" s="19" t="s">
        <v>85</v>
      </c>
      <c r="B11" s="6" t="s">
        <v>86</v>
      </c>
      <c r="C11" s="4"/>
    </row>
    <row r="12" spans="1:6" x14ac:dyDescent="0.25">
      <c r="A12" s="19" t="s">
        <v>128</v>
      </c>
      <c r="B12" s="6" t="s">
        <v>129</v>
      </c>
      <c r="C12" s="4"/>
    </row>
    <row r="13" spans="1:6" x14ac:dyDescent="0.25">
      <c r="A13" s="19" t="s">
        <v>285</v>
      </c>
      <c r="B13" s="6" t="s">
        <v>286</v>
      </c>
      <c r="C13" s="4"/>
    </row>
    <row r="14" spans="1:6" x14ac:dyDescent="0.25">
      <c r="A14" s="19" t="s">
        <v>259</v>
      </c>
      <c r="B14" s="6" t="s">
        <v>260</v>
      </c>
      <c r="C14" s="4"/>
    </row>
    <row r="15" spans="1:6" x14ac:dyDescent="0.25">
      <c r="A15" s="19" t="s">
        <v>158</v>
      </c>
      <c r="B15" s="6" t="s">
        <v>159</v>
      </c>
      <c r="C15" s="4"/>
    </row>
    <row r="16" spans="1:6" x14ac:dyDescent="0.25">
      <c r="A16" s="19" t="s">
        <v>118</v>
      </c>
      <c r="B16" s="6" t="s">
        <v>119</v>
      </c>
      <c r="C16" s="4"/>
    </row>
    <row r="17" spans="1:3" x14ac:dyDescent="0.25">
      <c r="A17" s="19" t="s">
        <v>208</v>
      </c>
      <c r="B17" s="6" t="s">
        <v>209</v>
      </c>
      <c r="C17" s="4"/>
    </row>
    <row r="18" spans="1:3" x14ac:dyDescent="0.25">
      <c r="A18" s="19" t="s">
        <v>343</v>
      </c>
      <c r="B18" s="6" t="s">
        <v>344</v>
      </c>
      <c r="C18" s="4"/>
    </row>
    <row r="19" spans="1:3" x14ac:dyDescent="0.25">
      <c r="A19" s="19" t="s">
        <v>33</v>
      </c>
      <c r="B19" s="6" t="s">
        <v>53</v>
      </c>
      <c r="C19" s="4"/>
    </row>
    <row r="20" spans="1:3" x14ac:dyDescent="0.25">
      <c r="A20" s="19" t="s">
        <v>345</v>
      </c>
      <c r="B20" s="6" t="s">
        <v>346</v>
      </c>
      <c r="C20" s="4"/>
    </row>
    <row r="21" spans="1:3" x14ac:dyDescent="0.25">
      <c r="A21" s="19" t="s">
        <v>101</v>
      </c>
      <c r="B21" s="6" t="s">
        <v>102</v>
      </c>
      <c r="C21" s="4"/>
    </row>
    <row r="22" spans="1:3" x14ac:dyDescent="0.25">
      <c r="A22" s="19" t="s">
        <v>150</v>
      </c>
      <c r="B22" s="6" t="s">
        <v>151</v>
      </c>
      <c r="C22" s="4"/>
    </row>
    <row r="23" spans="1:3" x14ac:dyDescent="0.25">
      <c r="A23" s="19" t="s">
        <v>46</v>
      </c>
      <c r="B23" s="6" t="s">
        <v>47</v>
      </c>
      <c r="C23" s="4"/>
    </row>
    <row r="24" spans="1:3" x14ac:dyDescent="0.25">
      <c r="A24" s="19" t="s">
        <v>275</v>
      </c>
      <c r="B24" s="6" t="s">
        <v>276</v>
      </c>
      <c r="C24" s="4"/>
    </row>
    <row r="25" spans="1:3" x14ac:dyDescent="0.25">
      <c r="A25" s="19" t="s">
        <v>162</v>
      </c>
      <c r="B25" s="6" t="s">
        <v>163</v>
      </c>
      <c r="C25" s="4"/>
    </row>
    <row r="26" spans="1:3" x14ac:dyDescent="0.25">
      <c r="A26" s="19" t="s">
        <v>247</v>
      </c>
      <c r="B26" s="6" t="s">
        <v>248</v>
      </c>
      <c r="C26" s="4"/>
    </row>
    <row r="27" spans="1:3" x14ac:dyDescent="0.25">
      <c r="A27" s="19" t="s">
        <v>374</v>
      </c>
      <c r="B27" s="6" t="s">
        <v>375</v>
      </c>
      <c r="C27" s="4"/>
    </row>
    <row r="28" spans="1:3" x14ac:dyDescent="0.25">
      <c r="A28" s="19" t="s">
        <v>364</v>
      </c>
      <c r="B28" s="6" t="s">
        <v>365</v>
      </c>
      <c r="C28" s="4"/>
    </row>
    <row r="29" spans="1:3" x14ac:dyDescent="0.25">
      <c r="A29" s="19" t="s">
        <v>291</v>
      </c>
      <c r="B29" s="6" t="s">
        <v>292</v>
      </c>
      <c r="C29" s="4"/>
    </row>
    <row r="30" spans="1:3" x14ac:dyDescent="0.25">
      <c r="A30" s="19" t="s">
        <v>49</v>
      </c>
      <c r="B30" s="6" t="s">
        <v>50</v>
      </c>
      <c r="C30" s="4"/>
    </row>
    <row r="31" spans="1:3" x14ac:dyDescent="0.25">
      <c r="A31" s="19" t="s">
        <v>51</v>
      </c>
      <c r="B31" s="6" t="s">
        <v>52</v>
      </c>
      <c r="C31" s="4"/>
    </row>
    <row r="32" spans="1:3" x14ac:dyDescent="0.25">
      <c r="A32" s="19" t="s">
        <v>31</v>
      </c>
      <c r="B32" s="6" t="s">
        <v>48</v>
      </c>
      <c r="C32" s="4"/>
    </row>
    <row r="33" spans="1:3" ht="16.5" thickBot="1" x14ac:dyDescent="0.3">
      <c r="A33" s="7" t="s">
        <v>58</v>
      </c>
      <c r="B33" s="8" t="s">
        <v>59</v>
      </c>
      <c r="C33" s="5"/>
    </row>
    <row r="34" spans="1:3" x14ac:dyDescent="0.25">
      <c r="A34" s="22" t="s">
        <v>124</v>
      </c>
      <c r="B34" s="23"/>
      <c r="C34">
        <f>COUNTIF(C2:C33,"支持")/32</f>
        <v>0</v>
      </c>
    </row>
  </sheetData>
  <mergeCells count="1">
    <mergeCell ref="A34:B34"/>
  </mergeCells>
  <phoneticPr fontId="2" type="noConversion"/>
  <dataValidations count="1">
    <dataValidation type="list" allowBlank="1" showInputMessage="1" showErrorMessage="1" sqref="C2:C33" xr:uid="{CA5727AA-94AA-4067-AB06-D637A2B601C7}">
      <formula1>"支持,不支持"</formula1>
    </dataValidation>
  </dataValidations>
  <hyperlinks>
    <hyperlink ref="F1" location="模型领域!A1" display="回到总表" xr:uid="{9031D68D-F859-4125-843D-F3506B06239F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9CB9-BF7B-4F87-8C69-7EB379B8BAF0}">
  <dimension ref="A1:F6"/>
  <sheetViews>
    <sheetView workbookViewId="0"/>
  </sheetViews>
  <sheetFormatPr defaultColWidth="8.875" defaultRowHeight="15.75" x14ac:dyDescent="0.25"/>
  <cols>
    <col min="1" max="1" width="18.875" bestFit="1" customWidth="1"/>
    <col min="2" max="2" width="14.12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376</v>
      </c>
      <c r="B2" s="3"/>
      <c r="C2" s="4"/>
    </row>
    <row r="3" spans="1:6" x14ac:dyDescent="0.25">
      <c r="A3" s="19" t="s">
        <v>377</v>
      </c>
      <c r="B3" s="3"/>
      <c r="C3" s="4"/>
    </row>
    <row r="4" spans="1:6" x14ac:dyDescent="0.25">
      <c r="A4" s="19" t="s">
        <v>301</v>
      </c>
      <c r="B4" s="3"/>
      <c r="C4" s="4"/>
    </row>
    <row r="5" spans="1:6" ht="16.5" thickBot="1" x14ac:dyDescent="0.3">
      <c r="A5" s="7" t="s">
        <v>352</v>
      </c>
      <c r="B5" s="12"/>
      <c r="C5" s="5"/>
    </row>
    <row r="6" spans="1:6" x14ac:dyDescent="0.25">
      <c r="A6" s="22" t="s">
        <v>124</v>
      </c>
      <c r="B6" s="23"/>
      <c r="C6">
        <f>COUNTIF(C2:C5,"支持")/4</f>
        <v>0</v>
      </c>
    </row>
  </sheetData>
  <mergeCells count="1">
    <mergeCell ref="A6:B6"/>
  </mergeCells>
  <phoneticPr fontId="2" type="noConversion"/>
  <dataValidations count="1">
    <dataValidation type="list" allowBlank="1" showInputMessage="1" showErrorMessage="1" sqref="C2:C5" xr:uid="{C4DDAB76-7CAE-49FB-9A47-E7C33B13CB9B}">
      <formula1>"支持,不支持"</formula1>
    </dataValidation>
  </dataValidations>
  <hyperlinks>
    <hyperlink ref="F1" location="模型领域!A1" display="回到总表" xr:uid="{22A967D8-0E85-4E37-8782-2E4E614C2C6A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930F-3904-4C29-95C5-0AAD1C85CE6D}">
  <dimension ref="A1:F40"/>
  <sheetViews>
    <sheetView workbookViewId="0">
      <selection activeCell="F1" sqref="F1"/>
    </sheetView>
  </sheetViews>
  <sheetFormatPr defaultColWidth="8.875" defaultRowHeight="15.75" x14ac:dyDescent="0.25"/>
  <cols>
    <col min="1" max="1" width="35.875" bestFit="1" customWidth="1"/>
    <col min="2" max="2" width="16.87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378</v>
      </c>
      <c r="B2" s="6"/>
      <c r="C2" s="4"/>
    </row>
    <row r="3" spans="1:6" x14ac:dyDescent="0.25">
      <c r="A3" s="19" t="s">
        <v>379</v>
      </c>
      <c r="B3" s="6"/>
      <c r="C3" s="4"/>
    </row>
    <row r="4" spans="1:6" x14ac:dyDescent="0.25">
      <c r="A4" s="19" t="s">
        <v>380</v>
      </c>
      <c r="B4" s="6"/>
      <c r="C4" s="4"/>
    </row>
    <row r="5" spans="1:6" x14ac:dyDescent="0.25">
      <c r="A5" s="19" t="s">
        <v>381</v>
      </c>
      <c r="B5" s="6"/>
      <c r="C5" s="4"/>
    </row>
    <row r="6" spans="1:6" x14ac:dyDescent="0.25">
      <c r="A6" s="19" t="s">
        <v>382</v>
      </c>
      <c r="B6" s="6"/>
      <c r="C6" s="4"/>
    </row>
    <row r="7" spans="1:6" x14ac:dyDescent="0.25">
      <c r="A7" s="19" t="s">
        <v>351</v>
      </c>
      <c r="B7" s="6"/>
      <c r="C7" s="4"/>
    </row>
    <row r="8" spans="1:6" x14ac:dyDescent="0.25">
      <c r="A8" s="19" t="s">
        <v>352</v>
      </c>
      <c r="B8" s="6"/>
      <c r="C8" s="4"/>
    </row>
    <row r="9" spans="1:6" x14ac:dyDescent="0.25">
      <c r="A9" s="19" t="s">
        <v>360</v>
      </c>
      <c r="B9" s="6" t="s">
        <v>361</v>
      </c>
      <c r="C9" s="4"/>
    </row>
    <row r="10" spans="1:6" x14ac:dyDescent="0.25">
      <c r="A10" s="19" t="s">
        <v>152</v>
      </c>
      <c r="B10" s="6" t="s">
        <v>153</v>
      </c>
      <c r="C10" s="4"/>
    </row>
    <row r="11" spans="1:6" x14ac:dyDescent="0.25">
      <c r="A11" s="19" t="s">
        <v>347</v>
      </c>
      <c r="B11" s="6" t="s">
        <v>348</v>
      </c>
      <c r="C11" s="4"/>
    </row>
    <row r="12" spans="1:6" x14ac:dyDescent="0.25">
      <c r="A12" s="19" t="s">
        <v>253</v>
      </c>
      <c r="B12" s="6" t="s">
        <v>254</v>
      </c>
      <c r="C12" s="4"/>
    </row>
    <row r="13" spans="1:6" x14ac:dyDescent="0.25">
      <c r="A13" s="19" t="s">
        <v>75</v>
      </c>
      <c r="B13" s="6" t="s">
        <v>76</v>
      </c>
      <c r="C13" s="4"/>
    </row>
    <row r="14" spans="1:6" x14ac:dyDescent="0.25">
      <c r="A14" s="19" t="s">
        <v>148</v>
      </c>
      <c r="B14" s="6" t="s">
        <v>148</v>
      </c>
      <c r="C14" s="4"/>
    </row>
    <row r="15" spans="1:6" x14ac:dyDescent="0.25">
      <c r="A15" s="19" t="s">
        <v>138</v>
      </c>
      <c r="B15" s="6" t="s">
        <v>139</v>
      </c>
      <c r="C15" s="4"/>
    </row>
    <row r="16" spans="1:6" x14ac:dyDescent="0.25">
      <c r="A16" s="19" t="s">
        <v>186</v>
      </c>
      <c r="B16" s="6" t="s">
        <v>187</v>
      </c>
      <c r="C16" s="4"/>
    </row>
    <row r="17" spans="1:3" x14ac:dyDescent="0.25">
      <c r="A17" s="19" t="s">
        <v>85</v>
      </c>
      <c r="B17" s="6" t="s">
        <v>86</v>
      </c>
      <c r="C17" s="4"/>
    </row>
    <row r="18" spans="1:3" x14ac:dyDescent="0.25">
      <c r="A18" s="19" t="s">
        <v>128</v>
      </c>
      <c r="B18" s="6" t="s">
        <v>129</v>
      </c>
      <c r="C18" s="4"/>
    </row>
    <row r="19" spans="1:3" x14ac:dyDescent="0.25">
      <c r="A19" s="19" t="s">
        <v>285</v>
      </c>
      <c r="B19" s="6" t="s">
        <v>286</v>
      </c>
      <c r="C19" s="4"/>
    </row>
    <row r="20" spans="1:3" x14ac:dyDescent="0.25">
      <c r="A20" s="19" t="s">
        <v>259</v>
      </c>
      <c r="B20" s="6" t="s">
        <v>260</v>
      </c>
      <c r="C20" s="4"/>
    </row>
    <row r="21" spans="1:3" x14ac:dyDescent="0.25">
      <c r="A21" s="19" t="s">
        <v>158</v>
      </c>
      <c r="B21" s="6" t="s">
        <v>159</v>
      </c>
      <c r="C21" s="4"/>
    </row>
    <row r="22" spans="1:3" x14ac:dyDescent="0.25">
      <c r="A22" s="19" t="s">
        <v>118</v>
      </c>
      <c r="B22" s="6" t="s">
        <v>119</v>
      </c>
      <c r="C22" s="4"/>
    </row>
    <row r="23" spans="1:3" x14ac:dyDescent="0.25">
      <c r="A23" s="19" t="s">
        <v>208</v>
      </c>
      <c r="B23" s="6" t="s">
        <v>209</v>
      </c>
      <c r="C23" s="4"/>
    </row>
    <row r="24" spans="1:3" x14ac:dyDescent="0.25">
      <c r="A24" s="19" t="s">
        <v>343</v>
      </c>
      <c r="B24" s="6" t="s">
        <v>344</v>
      </c>
      <c r="C24" s="4"/>
    </row>
    <row r="25" spans="1:3" x14ac:dyDescent="0.25">
      <c r="A25" s="19" t="s">
        <v>33</v>
      </c>
      <c r="B25" s="6" t="s">
        <v>53</v>
      </c>
      <c r="C25" s="4"/>
    </row>
    <row r="26" spans="1:3" x14ac:dyDescent="0.25">
      <c r="A26" s="19" t="s">
        <v>345</v>
      </c>
      <c r="B26" s="6" t="s">
        <v>346</v>
      </c>
      <c r="C26" s="4"/>
    </row>
    <row r="27" spans="1:3" x14ac:dyDescent="0.25">
      <c r="A27" s="19" t="s">
        <v>101</v>
      </c>
      <c r="B27" s="6" t="s">
        <v>102</v>
      </c>
      <c r="C27" s="4"/>
    </row>
    <row r="28" spans="1:3" x14ac:dyDescent="0.25">
      <c r="A28" s="19" t="s">
        <v>150</v>
      </c>
      <c r="B28" s="6" t="s">
        <v>151</v>
      </c>
      <c r="C28" s="4"/>
    </row>
    <row r="29" spans="1:3" x14ac:dyDescent="0.25">
      <c r="A29" s="19" t="s">
        <v>46</v>
      </c>
      <c r="B29" s="6" t="s">
        <v>47</v>
      </c>
      <c r="C29" s="4"/>
    </row>
    <row r="30" spans="1:3" x14ac:dyDescent="0.25">
      <c r="A30" s="19" t="s">
        <v>275</v>
      </c>
      <c r="B30" s="6" t="s">
        <v>276</v>
      </c>
      <c r="C30" s="4"/>
    </row>
    <row r="31" spans="1:3" x14ac:dyDescent="0.25">
      <c r="A31" s="19" t="s">
        <v>162</v>
      </c>
      <c r="B31" s="6" t="s">
        <v>163</v>
      </c>
      <c r="C31" s="4"/>
    </row>
    <row r="32" spans="1:3" x14ac:dyDescent="0.25">
      <c r="A32" s="19" t="s">
        <v>247</v>
      </c>
      <c r="B32" s="6" t="s">
        <v>248</v>
      </c>
      <c r="C32" s="4"/>
    </row>
    <row r="33" spans="1:3" x14ac:dyDescent="0.25">
      <c r="A33" s="19" t="s">
        <v>374</v>
      </c>
      <c r="B33" s="6" t="s">
        <v>375</v>
      </c>
      <c r="C33" s="4"/>
    </row>
    <row r="34" spans="1:3" x14ac:dyDescent="0.25">
      <c r="A34" s="19" t="s">
        <v>364</v>
      </c>
      <c r="B34" s="6" t="s">
        <v>365</v>
      </c>
      <c r="C34" s="4"/>
    </row>
    <row r="35" spans="1:3" x14ac:dyDescent="0.25">
      <c r="A35" s="19" t="s">
        <v>291</v>
      </c>
      <c r="B35" s="6" t="s">
        <v>292</v>
      </c>
      <c r="C35" s="4"/>
    </row>
    <row r="36" spans="1:3" x14ac:dyDescent="0.25">
      <c r="A36" s="19" t="s">
        <v>49</v>
      </c>
      <c r="B36" s="6" t="s">
        <v>50</v>
      </c>
      <c r="C36" s="4"/>
    </row>
    <row r="37" spans="1:3" x14ac:dyDescent="0.25">
      <c r="A37" s="19" t="s">
        <v>51</v>
      </c>
      <c r="B37" s="6" t="s">
        <v>52</v>
      </c>
      <c r="C37" s="4"/>
    </row>
    <row r="38" spans="1:3" x14ac:dyDescent="0.25">
      <c r="A38" s="19" t="s">
        <v>31</v>
      </c>
      <c r="B38" s="6" t="s">
        <v>48</v>
      </c>
      <c r="C38" s="4"/>
    </row>
    <row r="39" spans="1:3" ht="16.5" thickBot="1" x14ac:dyDescent="0.3">
      <c r="A39" s="7" t="s">
        <v>58</v>
      </c>
      <c r="B39" s="8" t="s">
        <v>59</v>
      </c>
      <c r="C39" s="5"/>
    </row>
    <row r="40" spans="1:3" x14ac:dyDescent="0.25">
      <c r="A40" s="22" t="s">
        <v>124</v>
      </c>
      <c r="B40" s="23"/>
      <c r="C40">
        <f>COUNTIF(C2:C39,"支持")/38</f>
        <v>0</v>
      </c>
    </row>
  </sheetData>
  <mergeCells count="1">
    <mergeCell ref="A40:B40"/>
  </mergeCells>
  <phoneticPr fontId="2" type="noConversion"/>
  <dataValidations count="1">
    <dataValidation type="list" allowBlank="1" showInputMessage="1" showErrorMessage="1" sqref="C2:C39" xr:uid="{FBCCEFA3-F742-486A-93C3-C128B86ADA5D}">
      <formula1>"支持,不支持"</formula1>
    </dataValidation>
  </dataValidations>
  <hyperlinks>
    <hyperlink ref="F1" location="模型领域!A1" display="回到总表" xr:uid="{02B8D95E-ABD6-45DC-B378-223185B1854C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5B7CA-2241-4314-835D-F82E1B01C094}">
  <dimension ref="A1:F39"/>
  <sheetViews>
    <sheetView topLeftCell="A4" workbookViewId="0">
      <selection activeCell="A39" sqref="A39:B39"/>
    </sheetView>
  </sheetViews>
  <sheetFormatPr defaultColWidth="8.875" defaultRowHeight="15.75" x14ac:dyDescent="0.25"/>
  <cols>
    <col min="1" max="1" width="29.625" bestFit="1" customWidth="1"/>
    <col min="2" max="2" width="45.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58</v>
      </c>
      <c r="B2" s="6" t="s">
        <v>59</v>
      </c>
      <c r="C2" s="4"/>
    </row>
    <row r="3" spans="1:6" x14ac:dyDescent="0.25">
      <c r="A3" s="19" t="s">
        <v>95</v>
      </c>
      <c r="B3" s="6" t="s">
        <v>96</v>
      </c>
      <c r="C3" s="4"/>
    </row>
    <row r="4" spans="1:6" x14ac:dyDescent="0.25">
      <c r="A4" s="19" t="s">
        <v>227</v>
      </c>
      <c r="B4" s="6" t="s">
        <v>228</v>
      </c>
      <c r="C4" s="4"/>
    </row>
    <row r="5" spans="1:6" x14ac:dyDescent="0.25">
      <c r="A5" s="19" t="s">
        <v>75</v>
      </c>
      <c r="B5" s="6" t="s">
        <v>76</v>
      </c>
      <c r="C5" s="4"/>
    </row>
    <row r="6" spans="1:6" x14ac:dyDescent="0.25">
      <c r="A6" s="19" t="s">
        <v>85</v>
      </c>
      <c r="B6" s="6" t="s">
        <v>86</v>
      </c>
      <c r="C6" s="4"/>
    </row>
    <row r="7" spans="1:6" x14ac:dyDescent="0.25">
      <c r="A7" s="19" t="s">
        <v>118</v>
      </c>
      <c r="B7" s="6" t="s">
        <v>119</v>
      </c>
      <c r="C7" s="4"/>
    </row>
    <row r="8" spans="1:6" x14ac:dyDescent="0.25">
      <c r="A8" s="19" t="s">
        <v>69</v>
      </c>
      <c r="B8" s="6" t="s">
        <v>70</v>
      </c>
      <c r="C8" s="4"/>
    </row>
    <row r="9" spans="1:6" x14ac:dyDescent="0.25">
      <c r="A9" s="19" t="s">
        <v>116</v>
      </c>
      <c r="B9" s="6" t="s">
        <v>117</v>
      </c>
      <c r="C9" s="4"/>
    </row>
    <row r="10" spans="1:6" x14ac:dyDescent="0.25">
      <c r="A10" s="19" t="s">
        <v>64</v>
      </c>
      <c r="B10" s="6" t="s">
        <v>65</v>
      </c>
      <c r="C10" s="4"/>
    </row>
    <row r="11" spans="1:6" x14ac:dyDescent="0.25">
      <c r="A11" s="19" t="s">
        <v>33</v>
      </c>
      <c r="B11" s="6" t="s">
        <v>53</v>
      </c>
      <c r="C11" s="4"/>
    </row>
    <row r="12" spans="1:6" x14ac:dyDescent="0.25">
      <c r="A12" s="19" t="s">
        <v>51</v>
      </c>
      <c r="B12" s="6" t="s">
        <v>52</v>
      </c>
      <c r="C12" s="4"/>
    </row>
    <row r="13" spans="1:6" x14ac:dyDescent="0.25">
      <c r="A13" s="19" t="s">
        <v>176</v>
      </c>
      <c r="B13" s="6" t="s">
        <v>177</v>
      </c>
      <c r="C13" s="4"/>
    </row>
    <row r="14" spans="1:6" x14ac:dyDescent="0.25">
      <c r="A14" s="19" t="s">
        <v>196</v>
      </c>
      <c r="B14" s="6" t="s">
        <v>197</v>
      </c>
      <c r="C14" s="4"/>
    </row>
    <row r="15" spans="1:6" x14ac:dyDescent="0.25">
      <c r="A15" s="19" t="s">
        <v>168</v>
      </c>
      <c r="B15" s="6" t="s">
        <v>169</v>
      </c>
      <c r="C15" s="4"/>
    </row>
    <row r="16" spans="1:6" x14ac:dyDescent="0.25">
      <c r="A16" s="19" t="s">
        <v>221</v>
      </c>
      <c r="B16" s="6" t="s">
        <v>222</v>
      </c>
      <c r="C16" s="4"/>
    </row>
    <row r="17" spans="1:3" x14ac:dyDescent="0.25">
      <c r="A17" s="19" t="s">
        <v>71</v>
      </c>
      <c r="B17" s="6" t="s">
        <v>72</v>
      </c>
      <c r="C17" s="4"/>
    </row>
    <row r="18" spans="1:3" x14ac:dyDescent="0.25">
      <c r="A18" s="19" t="s">
        <v>101</v>
      </c>
      <c r="B18" s="6" t="s">
        <v>102</v>
      </c>
      <c r="C18" s="4"/>
    </row>
    <row r="19" spans="1:3" x14ac:dyDescent="0.25">
      <c r="A19" s="19" t="s">
        <v>231</v>
      </c>
      <c r="B19" s="6" t="s">
        <v>232</v>
      </c>
      <c r="C19" s="4"/>
    </row>
    <row r="20" spans="1:3" x14ac:dyDescent="0.25">
      <c r="A20" s="19" t="s">
        <v>42</v>
      </c>
      <c r="B20" s="6" t="s">
        <v>43</v>
      </c>
      <c r="C20" s="4"/>
    </row>
    <row r="21" spans="1:3" x14ac:dyDescent="0.25">
      <c r="A21" s="19" t="s">
        <v>383</v>
      </c>
      <c r="B21" s="6" t="s">
        <v>384</v>
      </c>
      <c r="C21" s="4"/>
    </row>
    <row r="22" spans="1:3" x14ac:dyDescent="0.25">
      <c r="A22" s="19" t="s">
        <v>99</v>
      </c>
      <c r="B22" s="6" t="s">
        <v>100</v>
      </c>
      <c r="C22" s="4"/>
    </row>
    <row r="23" spans="1:3" x14ac:dyDescent="0.25">
      <c r="A23" s="19" t="s">
        <v>229</v>
      </c>
      <c r="B23" s="6" t="s">
        <v>230</v>
      </c>
      <c r="C23" s="4"/>
    </row>
    <row r="24" spans="1:3" x14ac:dyDescent="0.25">
      <c r="A24" s="19" t="s">
        <v>154</v>
      </c>
      <c r="B24" s="6" t="s">
        <v>155</v>
      </c>
      <c r="C24" s="4"/>
    </row>
    <row r="25" spans="1:3" x14ac:dyDescent="0.25">
      <c r="A25" s="19" t="s">
        <v>225</v>
      </c>
      <c r="B25" s="6" t="s">
        <v>226</v>
      </c>
      <c r="C25" s="4"/>
    </row>
    <row r="26" spans="1:3" x14ac:dyDescent="0.25">
      <c r="A26" s="19" t="s">
        <v>186</v>
      </c>
      <c r="B26" s="6" t="s">
        <v>187</v>
      </c>
      <c r="C26" s="4"/>
    </row>
    <row r="27" spans="1:3" x14ac:dyDescent="0.25">
      <c r="A27" s="19" t="s">
        <v>120</v>
      </c>
      <c r="B27" s="6" t="s">
        <v>121</v>
      </c>
      <c r="C27" s="4"/>
    </row>
    <row r="28" spans="1:3" x14ac:dyDescent="0.25">
      <c r="A28" s="19" t="s">
        <v>49</v>
      </c>
      <c r="B28" s="6" t="s">
        <v>50</v>
      </c>
      <c r="C28" s="4"/>
    </row>
    <row r="29" spans="1:3" x14ac:dyDescent="0.25">
      <c r="A29" s="19" t="s">
        <v>31</v>
      </c>
      <c r="B29" s="6" t="s">
        <v>48</v>
      </c>
      <c r="C29" s="4"/>
    </row>
    <row r="30" spans="1:3" x14ac:dyDescent="0.25">
      <c r="A30" s="19" t="s">
        <v>106</v>
      </c>
      <c r="B30" s="6" t="s">
        <v>107</v>
      </c>
      <c r="C30" s="4"/>
    </row>
    <row r="31" spans="1:3" x14ac:dyDescent="0.25">
      <c r="A31" s="19" t="s">
        <v>103</v>
      </c>
      <c r="B31" s="6" t="s">
        <v>104</v>
      </c>
      <c r="C31" s="4"/>
    </row>
    <row r="32" spans="1:3" x14ac:dyDescent="0.25">
      <c r="A32" s="19" t="s">
        <v>66</v>
      </c>
      <c r="B32" s="6" t="s">
        <v>67</v>
      </c>
      <c r="C32" s="4"/>
    </row>
    <row r="33" spans="1:3" x14ac:dyDescent="0.25">
      <c r="A33" s="19" t="s">
        <v>44</v>
      </c>
      <c r="B33" s="6" t="s">
        <v>45</v>
      </c>
      <c r="C33" s="4"/>
    </row>
    <row r="34" spans="1:3" x14ac:dyDescent="0.25">
      <c r="A34" s="19" t="s">
        <v>233</v>
      </c>
      <c r="B34" s="6" t="s">
        <v>234</v>
      </c>
      <c r="C34" s="4"/>
    </row>
    <row r="35" spans="1:3" x14ac:dyDescent="0.25">
      <c r="A35" s="19" t="s">
        <v>62</v>
      </c>
      <c r="B35" s="6" t="s">
        <v>63</v>
      </c>
      <c r="C35" s="4"/>
    </row>
    <row r="36" spans="1:3" x14ac:dyDescent="0.25">
      <c r="A36" s="19" t="s">
        <v>210</v>
      </c>
      <c r="B36" s="6" t="s">
        <v>211</v>
      </c>
      <c r="C36" s="4"/>
    </row>
    <row r="37" spans="1:3" x14ac:dyDescent="0.25">
      <c r="A37" s="19" t="s">
        <v>178</v>
      </c>
      <c r="B37" s="6" t="s">
        <v>179</v>
      </c>
      <c r="C37" s="4"/>
    </row>
    <row r="38" spans="1:3" ht="16.5" thickBot="1" x14ac:dyDescent="0.3">
      <c r="A38" s="7" t="s">
        <v>223</v>
      </c>
      <c r="B38" s="8" t="s">
        <v>224</v>
      </c>
      <c r="C38" s="5"/>
    </row>
    <row r="39" spans="1:3" x14ac:dyDescent="0.25">
      <c r="A39" s="22" t="s">
        <v>124</v>
      </c>
      <c r="B39" s="23"/>
      <c r="C39">
        <f>COUNTIF(C2:C38,"支持")/37</f>
        <v>0</v>
      </c>
    </row>
  </sheetData>
  <mergeCells count="1">
    <mergeCell ref="A39:B39"/>
  </mergeCells>
  <phoneticPr fontId="2" type="noConversion"/>
  <dataValidations count="1">
    <dataValidation type="list" allowBlank="1" showInputMessage="1" showErrorMessage="1" sqref="C2:C38" xr:uid="{645E0379-A860-4CE1-8E27-74BE56402A2B}">
      <formula1>"支持,不支持"</formula1>
    </dataValidation>
  </dataValidations>
  <hyperlinks>
    <hyperlink ref="F1" location="模型领域!A1" display="回到总表" xr:uid="{CF2B0C9D-FBDB-478C-AA60-C78C6C4A3138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970F-A8D0-4DF3-A532-1B365C6DCB06}">
  <dimension ref="A1:F59"/>
  <sheetViews>
    <sheetView workbookViewId="0">
      <selection activeCell="A59" sqref="A59:B59"/>
    </sheetView>
  </sheetViews>
  <sheetFormatPr defaultColWidth="8.875" defaultRowHeight="15.75" x14ac:dyDescent="0.25"/>
  <cols>
    <col min="1" max="1" width="31.375" bestFit="1" customWidth="1"/>
    <col min="2" max="2" width="45.5" bestFit="1" customWidth="1"/>
    <col min="3" max="3" width="9.62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58</v>
      </c>
      <c r="B2" s="6" t="s">
        <v>59</v>
      </c>
      <c r="C2" s="4"/>
    </row>
    <row r="3" spans="1:6" x14ac:dyDescent="0.25">
      <c r="A3" s="19" t="s">
        <v>95</v>
      </c>
      <c r="B3" s="6" t="s">
        <v>96</v>
      </c>
      <c r="C3" s="4"/>
    </row>
    <row r="4" spans="1:6" x14ac:dyDescent="0.25">
      <c r="A4" s="19" t="s">
        <v>122</v>
      </c>
      <c r="B4" s="6" t="s">
        <v>123</v>
      </c>
      <c r="C4" s="4"/>
    </row>
    <row r="5" spans="1:6" x14ac:dyDescent="0.25">
      <c r="A5" s="19" t="s">
        <v>75</v>
      </c>
      <c r="B5" s="6" t="s">
        <v>76</v>
      </c>
      <c r="C5" s="4"/>
    </row>
    <row r="6" spans="1:6" x14ac:dyDescent="0.25">
      <c r="A6" s="19" t="s">
        <v>227</v>
      </c>
      <c r="B6" s="6" t="s">
        <v>228</v>
      </c>
      <c r="C6" s="4"/>
    </row>
    <row r="7" spans="1:6" x14ac:dyDescent="0.25">
      <c r="A7" s="19" t="s">
        <v>85</v>
      </c>
      <c r="B7" s="6" t="s">
        <v>86</v>
      </c>
      <c r="C7" s="4"/>
    </row>
    <row r="8" spans="1:6" x14ac:dyDescent="0.25">
      <c r="A8" s="19" t="s">
        <v>118</v>
      </c>
      <c r="B8" s="6" t="s">
        <v>119</v>
      </c>
      <c r="C8" s="4"/>
    </row>
    <row r="9" spans="1:6" x14ac:dyDescent="0.25">
      <c r="A9" s="19" t="s">
        <v>69</v>
      </c>
      <c r="B9" s="6" t="s">
        <v>70</v>
      </c>
      <c r="C9" s="4"/>
    </row>
    <row r="10" spans="1:6" x14ac:dyDescent="0.25">
      <c r="A10" s="19" t="s">
        <v>116</v>
      </c>
      <c r="B10" s="6" t="s">
        <v>117</v>
      </c>
      <c r="C10" s="4"/>
    </row>
    <row r="11" spans="1:6" x14ac:dyDescent="0.25">
      <c r="A11" s="19" t="s">
        <v>64</v>
      </c>
      <c r="B11" s="6" t="s">
        <v>65</v>
      </c>
      <c r="C11" s="4"/>
    </row>
    <row r="12" spans="1:6" x14ac:dyDescent="0.25">
      <c r="A12" s="19" t="s">
        <v>176</v>
      </c>
      <c r="B12" s="6" t="s">
        <v>177</v>
      </c>
      <c r="C12" s="4"/>
    </row>
    <row r="13" spans="1:6" x14ac:dyDescent="0.25">
      <c r="A13" s="19" t="s">
        <v>196</v>
      </c>
      <c r="B13" s="6" t="s">
        <v>197</v>
      </c>
      <c r="C13" s="4"/>
    </row>
    <row r="14" spans="1:6" x14ac:dyDescent="0.25">
      <c r="A14" s="19" t="s">
        <v>168</v>
      </c>
      <c r="B14" s="6" t="s">
        <v>169</v>
      </c>
      <c r="C14" s="4"/>
    </row>
    <row r="15" spans="1:6" x14ac:dyDescent="0.25">
      <c r="A15" s="19" t="s">
        <v>33</v>
      </c>
      <c r="B15" s="6" t="s">
        <v>53</v>
      </c>
      <c r="C15" s="4"/>
    </row>
    <row r="16" spans="1:6" x14ac:dyDescent="0.25">
      <c r="A16" s="19" t="s">
        <v>212</v>
      </c>
      <c r="B16" s="6" t="s">
        <v>213</v>
      </c>
      <c r="C16" s="4"/>
    </row>
    <row r="17" spans="1:3" x14ac:dyDescent="0.25">
      <c r="A17" s="19" t="s">
        <v>49</v>
      </c>
      <c r="B17" s="6" t="s">
        <v>50</v>
      </c>
      <c r="C17" s="4"/>
    </row>
    <row r="18" spans="1:3" x14ac:dyDescent="0.25">
      <c r="A18" s="19" t="s">
        <v>231</v>
      </c>
      <c r="B18" s="6" t="s">
        <v>232</v>
      </c>
      <c r="C18" s="4"/>
    </row>
    <row r="19" spans="1:3" x14ac:dyDescent="0.25">
      <c r="A19" s="19" t="s">
        <v>301</v>
      </c>
      <c r="B19" s="6" t="s">
        <v>302</v>
      </c>
      <c r="C19" s="4"/>
    </row>
    <row r="20" spans="1:3" x14ac:dyDescent="0.25">
      <c r="A20" s="19" t="s">
        <v>267</v>
      </c>
      <c r="B20" s="6" t="s">
        <v>268</v>
      </c>
      <c r="C20" s="4"/>
    </row>
    <row r="21" spans="1:3" x14ac:dyDescent="0.25">
      <c r="A21" s="19" t="s">
        <v>101</v>
      </c>
      <c r="B21" s="6" t="s">
        <v>102</v>
      </c>
      <c r="C21" s="4"/>
    </row>
    <row r="22" spans="1:3" x14ac:dyDescent="0.25">
      <c r="A22" s="19" t="s">
        <v>39</v>
      </c>
      <c r="B22" s="6" t="s">
        <v>41</v>
      </c>
      <c r="C22" s="4"/>
    </row>
    <row r="23" spans="1:3" x14ac:dyDescent="0.25">
      <c r="A23" s="19" t="s">
        <v>31</v>
      </c>
      <c r="B23" s="6" t="s">
        <v>48</v>
      </c>
      <c r="C23" s="4"/>
    </row>
    <row r="24" spans="1:3" x14ac:dyDescent="0.25">
      <c r="A24" s="19" t="s">
        <v>158</v>
      </c>
      <c r="B24" s="6" t="s">
        <v>159</v>
      </c>
      <c r="C24" s="4"/>
    </row>
    <row r="25" spans="1:3" x14ac:dyDescent="0.25">
      <c r="A25" s="19" t="s">
        <v>253</v>
      </c>
      <c r="B25" s="6" t="s">
        <v>254</v>
      </c>
      <c r="C25" s="4"/>
    </row>
    <row r="26" spans="1:3" x14ac:dyDescent="0.25">
      <c r="A26" s="19" t="s">
        <v>237</v>
      </c>
      <c r="B26" s="6" t="s">
        <v>238</v>
      </c>
      <c r="C26" s="4"/>
    </row>
    <row r="27" spans="1:3" x14ac:dyDescent="0.25">
      <c r="A27" s="19" t="s">
        <v>186</v>
      </c>
      <c r="B27" s="6" t="s">
        <v>187</v>
      </c>
      <c r="C27" s="4"/>
    </row>
    <row r="28" spans="1:3" x14ac:dyDescent="0.25">
      <c r="A28" s="19" t="s">
        <v>99</v>
      </c>
      <c r="B28" s="6" t="s">
        <v>100</v>
      </c>
      <c r="C28" s="4"/>
    </row>
    <row r="29" spans="1:3" x14ac:dyDescent="0.25">
      <c r="A29" s="19" t="s">
        <v>120</v>
      </c>
      <c r="B29" s="6" t="s">
        <v>121</v>
      </c>
      <c r="C29" s="4"/>
    </row>
    <row r="30" spans="1:3" x14ac:dyDescent="0.25">
      <c r="A30" s="19" t="s">
        <v>160</v>
      </c>
      <c r="B30" s="6" t="s">
        <v>161</v>
      </c>
      <c r="C30" s="4"/>
    </row>
    <row r="31" spans="1:3" x14ac:dyDescent="0.25">
      <c r="A31" s="19" t="s">
        <v>138</v>
      </c>
      <c r="B31" s="6" t="s">
        <v>139</v>
      </c>
      <c r="C31" s="4"/>
    </row>
    <row r="32" spans="1:3" x14ac:dyDescent="0.25">
      <c r="A32" s="19" t="s">
        <v>144</v>
      </c>
      <c r="B32" s="6" t="s">
        <v>145</v>
      </c>
      <c r="C32" s="4"/>
    </row>
    <row r="33" spans="1:3" x14ac:dyDescent="0.25">
      <c r="A33" s="19" t="s">
        <v>66</v>
      </c>
      <c r="B33" s="6" t="s">
        <v>67</v>
      </c>
      <c r="C33" s="4"/>
    </row>
    <row r="34" spans="1:3" x14ac:dyDescent="0.25">
      <c r="A34" s="19" t="s">
        <v>202</v>
      </c>
      <c r="B34" s="6" t="s">
        <v>203</v>
      </c>
      <c r="C34" s="4"/>
    </row>
    <row r="35" spans="1:3" x14ac:dyDescent="0.25">
      <c r="A35" s="19" t="s">
        <v>106</v>
      </c>
      <c r="B35" s="6" t="s">
        <v>107</v>
      </c>
      <c r="C35" s="4"/>
    </row>
    <row r="36" spans="1:3" x14ac:dyDescent="0.25">
      <c r="A36" s="19" t="s">
        <v>112</v>
      </c>
      <c r="B36" s="6" t="s">
        <v>113</v>
      </c>
      <c r="C36" s="4"/>
    </row>
    <row r="37" spans="1:3" x14ac:dyDescent="0.25">
      <c r="A37" s="19" t="s">
        <v>204</v>
      </c>
      <c r="B37" s="6" t="s">
        <v>205</v>
      </c>
      <c r="C37" s="4"/>
    </row>
    <row r="38" spans="1:3" x14ac:dyDescent="0.25">
      <c r="A38" s="19" t="s">
        <v>128</v>
      </c>
      <c r="B38" s="6" t="s">
        <v>129</v>
      </c>
      <c r="C38" s="4"/>
    </row>
    <row r="39" spans="1:3" x14ac:dyDescent="0.25">
      <c r="A39" s="19" t="s">
        <v>62</v>
      </c>
      <c r="B39" s="6" t="s">
        <v>63</v>
      </c>
      <c r="C39" s="4"/>
    </row>
    <row r="40" spans="1:3" x14ac:dyDescent="0.25">
      <c r="A40" s="19" t="s">
        <v>210</v>
      </c>
      <c r="B40" s="6" t="s">
        <v>211</v>
      </c>
      <c r="C40" s="4"/>
    </row>
    <row r="41" spans="1:3" x14ac:dyDescent="0.25">
      <c r="A41" s="19" t="s">
        <v>269</v>
      </c>
      <c r="B41" s="6" t="s">
        <v>270</v>
      </c>
      <c r="C41" s="4"/>
    </row>
    <row r="42" spans="1:3" x14ac:dyDescent="0.25">
      <c r="A42" s="19" t="s">
        <v>233</v>
      </c>
      <c r="B42" s="6" t="s">
        <v>234</v>
      </c>
      <c r="C42" s="4"/>
    </row>
    <row r="43" spans="1:3" x14ac:dyDescent="0.25">
      <c r="A43" s="19" t="s">
        <v>223</v>
      </c>
      <c r="B43" s="6" t="s">
        <v>224</v>
      </c>
      <c r="C43" s="4"/>
    </row>
    <row r="44" spans="1:3" x14ac:dyDescent="0.25">
      <c r="A44" s="19" t="s">
        <v>281</v>
      </c>
      <c r="B44" s="6" t="s">
        <v>282</v>
      </c>
      <c r="C44" s="4"/>
    </row>
    <row r="45" spans="1:3" x14ac:dyDescent="0.25">
      <c r="A45" s="19" t="s">
        <v>178</v>
      </c>
      <c r="B45" s="6" t="s">
        <v>179</v>
      </c>
      <c r="C45" s="4"/>
    </row>
    <row r="46" spans="1:3" x14ac:dyDescent="0.25">
      <c r="A46" s="19" t="s">
        <v>103</v>
      </c>
      <c r="B46" s="6" t="s">
        <v>105</v>
      </c>
      <c r="C46" s="4"/>
    </row>
    <row r="47" spans="1:3" x14ac:dyDescent="0.25">
      <c r="A47" s="19" t="s">
        <v>154</v>
      </c>
      <c r="B47" s="6" t="s">
        <v>155</v>
      </c>
      <c r="C47" s="4"/>
    </row>
    <row r="48" spans="1:3" x14ac:dyDescent="0.25">
      <c r="A48" s="19" t="s">
        <v>271</v>
      </c>
      <c r="B48" s="6" t="s">
        <v>272</v>
      </c>
      <c r="C48" s="4"/>
    </row>
    <row r="49" spans="1:3" x14ac:dyDescent="0.25">
      <c r="A49" s="19" t="s">
        <v>148</v>
      </c>
      <c r="B49" s="6" t="s">
        <v>149</v>
      </c>
      <c r="C49" s="4"/>
    </row>
    <row r="50" spans="1:3" x14ac:dyDescent="0.25">
      <c r="A50" s="19" t="s">
        <v>162</v>
      </c>
      <c r="B50" s="6" t="s">
        <v>163</v>
      </c>
      <c r="C50" s="4"/>
    </row>
    <row r="51" spans="1:3" x14ac:dyDescent="0.25">
      <c r="A51" s="19" t="s">
        <v>152</v>
      </c>
      <c r="B51" s="6" t="s">
        <v>153</v>
      </c>
      <c r="C51" s="4"/>
    </row>
    <row r="52" spans="1:3" x14ac:dyDescent="0.25">
      <c r="A52" s="19" t="s">
        <v>275</v>
      </c>
      <c r="B52" s="6" t="s">
        <v>276</v>
      </c>
      <c r="C52" s="4"/>
    </row>
    <row r="53" spans="1:3" x14ac:dyDescent="0.25">
      <c r="A53" s="19" t="s">
        <v>343</v>
      </c>
      <c r="B53" s="6" t="s">
        <v>344</v>
      </c>
      <c r="C53" s="4"/>
    </row>
    <row r="54" spans="1:3" x14ac:dyDescent="0.25">
      <c r="A54" s="19" t="s">
        <v>357</v>
      </c>
      <c r="B54" s="6" t="s">
        <v>358</v>
      </c>
      <c r="C54" s="4"/>
    </row>
    <row r="55" spans="1:3" x14ac:dyDescent="0.25">
      <c r="A55" s="19" t="s">
        <v>263</v>
      </c>
      <c r="B55" s="6" t="s">
        <v>264</v>
      </c>
      <c r="C55" s="4"/>
    </row>
    <row r="56" spans="1:3" x14ac:dyDescent="0.25">
      <c r="A56" s="19" t="s">
        <v>243</v>
      </c>
      <c r="B56" s="6" t="s">
        <v>244</v>
      </c>
      <c r="C56" s="4"/>
    </row>
    <row r="57" spans="1:3" x14ac:dyDescent="0.25">
      <c r="A57" s="19" t="s">
        <v>265</v>
      </c>
      <c r="B57" s="6" t="s">
        <v>266</v>
      </c>
      <c r="C57" s="4"/>
    </row>
    <row r="58" spans="1:3" ht="16.5" thickBot="1" x14ac:dyDescent="0.3">
      <c r="A58" s="7" t="s">
        <v>136</v>
      </c>
      <c r="B58" s="8" t="s">
        <v>137</v>
      </c>
      <c r="C58" s="5"/>
    </row>
    <row r="59" spans="1:3" x14ac:dyDescent="0.25">
      <c r="A59" s="22" t="s">
        <v>124</v>
      </c>
      <c r="B59" s="23"/>
      <c r="C59">
        <f>COUNTIF(C2:C58,"支持")/57</f>
        <v>0</v>
      </c>
    </row>
  </sheetData>
  <mergeCells count="1">
    <mergeCell ref="A59:B59"/>
  </mergeCells>
  <phoneticPr fontId="2" type="noConversion"/>
  <dataValidations count="1">
    <dataValidation type="list" allowBlank="1" showInputMessage="1" showErrorMessage="1" sqref="C2:C58" xr:uid="{CFF70CA0-04CA-4FB9-9964-EE9417317F7A}">
      <formula1>"支持,不支持"</formula1>
    </dataValidation>
  </dataValidations>
  <hyperlinks>
    <hyperlink ref="F1" location="模型领域!A1" display="回到总表" xr:uid="{8B715811-E46A-44EB-8142-A023161C408A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F4F2-2BC4-4C55-BCFF-534341EF62F7}">
  <dimension ref="A1:F34"/>
  <sheetViews>
    <sheetView workbookViewId="0">
      <selection activeCell="A34" sqref="A34:B34"/>
    </sheetView>
  </sheetViews>
  <sheetFormatPr defaultColWidth="8.875" defaultRowHeight="15.75" x14ac:dyDescent="0.25"/>
  <cols>
    <col min="1" max="1" width="33" bestFit="1" customWidth="1"/>
    <col min="2" max="2" width="34.37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</row>
    <row r="2" spans="1:6" x14ac:dyDescent="0.25">
      <c r="A2" s="19" t="s">
        <v>58</v>
      </c>
      <c r="B2" s="6" t="s">
        <v>59</v>
      </c>
      <c r="C2" s="4"/>
    </row>
    <row r="3" spans="1:6" x14ac:dyDescent="0.25">
      <c r="A3" s="19" t="s">
        <v>95</v>
      </c>
      <c r="B3" s="6" t="s">
        <v>96</v>
      </c>
      <c r="C3" s="4"/>
    </row>
    <row r="4" spans="1:6" x14ac:dyDescent="0.25">
      <c r="A4" s="19" t="s">
        <v>75</v>
      </c>
      <c r="B4" s="6" t="s">
        <v>76</v>
      </c>
      <c r="C4" s="4"/>
      <c r="F4" s="2" t="s">
        <v>30</v>
      </c>
    </row>
    <row r="5" spans="1:6" x14ac:dyDescent="0.25">
      <c r="A5" s="19" t="s">
        <v>227</v>
      </c>
      <c r="B5" s="6" t="s">
        <v>228</v>
      </c>
      <c r="C5" s="4"/>
    </row>
    <row r="6" spans="1:6" x14ac:dyDescent="0.25">
      <c r="A6" s="19" t="s">
        <v>116</v>
      </c>
      <c r="B6" s="6" t="s">
        <v>117</v>
      </c>
      <c r="C6" s="4"/>
    </row>
    <row r="7" spans="1:6" x14ac:dyDescent="0.25">
      <c r="A7" s="19" t="s">
        <v>33</v>
      </c>
      <c r="B7" s="6" t="s">
        <v>53</v>
      </c>
      <c r="C7" s="4"/>
    </row>
    <row r="8" spans="1:6" x14ac:dyDescent="0.25">
      <c r="A8" s="19" t="s">
        <v>51</v>
      </c>
      <c r="B8" s="6" t="s">
        <v>52</v>
      </c>
      <c r="C8" s="4"/>
    </row>
    <row r="9" spans="1:6" x14ac:dyDescent="0.25">
      <c r="A9" s="19" t="s">
        <v>176</v>
      </c>
      <c r="B9" s="6" t="s">
        <v>177</v>
      </c>
      <c r="C9" s="4"/>
    </row>
    <row r="10" spans="1:6" x14ac:dyDescent="0.25">
      <c r="A10" s="19" t="s">
        <v>49</v>
      </c>
      <c r="B10" s="6" t="s">
        <v>50</v>
      </c>
      <c r="C10" s="4"/>
    </row>
    <row r="11" spans="1:6" x14ac:dyDescent="0.25">
      <c r="A11" s="19" t="s">
        <v>101</v>
      </c>
      <c r="B11" s="6" t="s">
        <v>102</v>
      </c>
      <c r="C11" s="4"/>
    </row>
    <row r="12" spans="1:6" x14ac:dyDescent="0.25">
      <c r="A12" s="19" t="s">
        <v>64</v>
      </c>
      <c r="B12" s="6" t="s">
        <v>65</v>
      </c>
      <c r="C12" s="4"/>
    </row>
    <row r="13" spans="1:6" x14ac:dyDescent="0.25">
      <c r="A13" s="19" t="s">
        <v>142</v>
      </c>
      <c r="B13" s="6" t="s">
        <v>143</v>
      </c>
      <c r="C13" s="4"/>
    </row>
    <row r="14" spans="1:6" x14ac:dyDescent="0.25">
      <c r="A14" s="19" t="s">
        <v>31</v>
      </c>
      <c r="B14" s="6" t="s">
        <v>48</v>
      </c>
      <c r="C14" s="4"/>
    </row>
    <row r="15" spans="1:6" x14ac:dyDescent="0.25">
      <c r="A15" s="19" t="s">
        <v>194</v>
      </c>
      <c r="B15" s="6" t="s">
        <v>195</v>
      </c>
      <c r="C15" s="4"/>
    </row>
    <row r="16" spans="1:6" x14ac:dyDescent="0.25">
      <c r="A16" s="19" t="s">
        <v>216</v>
      </c>
      <c r="B16" s="6" t="s">
        <v>217</v>
      </c>
      <c r="C16" s="4"/>
    </row>
    <row r="17" spans="1:3" x14ac:dyDescent="0.25">
      <c r="A17" s="19" t="s">
        <v>89</v>
      </c>
      <c r="B17" s="6" t="s">
        <v>90</v>
      </c>
      <c r="C17" s="4"/>
    </row>
    <row r="18" spans="1:3" x14ac:dyDescent="0.25">
      <c r="A18" s="19" t="s">
        <v>42</v>
      </c>
      <c r="B18" s="6" t="s">
        <v>43</v>
      </c>
      <c r="C18" s="4"/>
    </row>
    <row r="19" spans="1:3" x14ac:dyDescent="0.25">
      <c r="A19" s="19" t="s">
        <v>184</v>
      </c>
      <c r="B19" s="6" t="s">
        <v>185</v>
      </c>
      <c r="C19" s="4"/>
    </row>
    <row r="20" spans="1:3" x14ac:dyDescent="0.25">
      <c r="A20" s="19" t="s">
        <v>106</v>
      </c>
      <c r="B20" s="6" t="s">
        <v>107</v>
      </c>
      <c r="C20" s="4"/>
    </row>
    <row r="21" spans="1:3" x14ac:dyDescent="0.25">
      <c r="A21" s="19" t="s">
        <v>103</v>
      </c>
      <c r="B21" s="6" t="s">
        <v>104</v>
      </c>
      <c r="C21" s="4"/>
    </row>
    <row r="22" spans="1:3" x14ac:dyDescent="0.25">
      <c r="A22" s="19" t="s">
        <v>69</v>
      </c>
      <c r="B22" s="6" t="s">
        <v>70</v>
      </c>
      <c r="C22" s="4"/>
    </row>
    <row r="23" spans="1:3" x14ac:dyDescent="0.25">
      <c r="A23" s="19" t="s">
        <v>66</v>
      </c>
      <c r="B23" s="6" t="s">
        <v>67</v>
      </c>
      <c r="C23" s="4"/>
    </row>
    <row r="24" spans="1:3" x14ac:dyDescent="0.25">
      <c r="A24" s="19" t="s">
        <v>99</v>
      </c>
      <c r="B24" s="6" t="s">
        <v>100</v>
      </c>
      <c r="C24" s="4"/>
    </row>
    <row r="25" spans="1:3" x14ac:dyDescent="0.25">
      <c r="A25" s="19" t="s">
        <v>182</v>
      </c>
      <c r="B25" s="6" t="s">
        <v>183</v>
      </c>
      <c r="C25" s="4"/>
    </row>
    <row r="26" spans="1:3" x14ac:dyDescent="0.25">
      <c r="A26" s="19" t="s">
        <v>44</v>
      </c>
      <c r="B26" s="6" t="s">
        <v>45</v>
      </c>
      <c r="C26" s="4"/>
    </row>
    <row r="27" spans="1:3" x14ac:dyDescent="0.25">
      <c r="A27" s="19" t="s">
        <v>91</v>
      </c>
      <c r="B27" s="6" t="s">
        <v>92</v>
      </c>
      <c r="C27" s="4"/>
    </row>
    <row r="28" spans="1:3" x14ac:dyDescent="0.25">
      <c r="A28" s="19" t="s">
        <v>218</v>
      </c>
      <c r="B28" s="6" t="s">
        <v>219</v>
      </c>
      <c r="C28" s="4"/>
    </row>
    <row r="29" spans="1:3" x14ac:dyDescent="0.25">
      <c r="A29" s="19" t="s">
        <v>210</v>
      </c>
      <c r="B29" s="6" t="s">
        <v>211</v>
      </c>
      <c r="C29" s="4"/>
    </row>
    <row r="30" spans="1:3" x14ac:dyDescent="0.25">
      <c r="A30" s="19" t="s">
        <v>178</v>
      </c>
      <c r="B30" s="6" t="s">
        <v>179</v>
      </c>
      <c r="C30" s="4"/>
    </row>
    <row r="31" spans="1:3" x14ac:dyDescent="0.25">
      <c r="A31" s="19" t="s">
        <v>62</v>
      </c>
      <c r="B31" s="6" t="s">
        <v>63</v>
      </c>
      <c r="C31" s="4"/>
    </row>
    <row r="32" spans="1:3" x14ac:dyDescent="0.25">
      <c r="A32" s="19" t="s">
        <v>46</v>
      </c>
      <c r="B32" s="6" t="s">
        <v>47</v>
      </c>
      <c r="C32" s="4"/>
    </row>
    <row r="33" spans="1:3" ht="16.5" thickBot="1" x14ac:dyDescent="0.3">
      <c r="A33" s="7" t="s">
        <v>56</v>
      </c>
      <c r="B33" s="8" t="s">
        <v>57</v>
      </c>
      <c r="C33" s="5"/>
    </row>
    <row r="34" spans="1:3" x14ac:dyDescent="0.25">
      <c r="A34" s="22" t="s">
        <v>124</v>
      </c>
      <c r="B34" s="23"/>
      <c r="C34">
        <f>COUNTIF(C2:C33,"支持")/32</f>
        <v>0</v>
      </c>
    </row>
  </sheetData>
  <mergeCells count="1">
    <mergeCell ref="A34:B34"/>
  </mergeCells>
  <phoneticPr fontId="2" type="noConversion"/>
  <dataValidations count="1">
    <dataValidation type="list" allowBlank="1" showInputMessage="1" showErrorMessage="1" sqref="C2:C33" xr:uid="{BE7D6ADE-C3F7-448F-ABF2-5A8139942198}">
      <formula1>"支持,不支持"</formula1>
    </dataValidation>
  </dataValidations>
  <hyperlinks>
    <hyperlink ref="F4" location="模型领域!A1" display="回到总表" xr:uid="{6B3743DE-A676-40CA-AD2F-FD914BC07296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F97C-032A-40C2-B712-0D7AFBC6009A}">
  <dimension ref="A1:F75"/>
  <sheetViews>
    <sheetView topLeftCell="A8" workbookViewId="0">
      <selection activeCell="A75" sqref="A75:B75"/>
    </sheetView>
  </sheetViews>
  <sheetFormatPr defaultColWidth="8.875" defaultRowHeight="15.75" x14ac:dyDescent="0.25"/>
  <cols>
    <col min="1" max="1" width="31.375" bestFit="1" customWidth="1"/>
    <col min="2" max="2" width="40.87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58</v>
      </c>
      <c r="B2" s="6" t="s">
        <v>59</v>
      </c>
      <c r="C2" s="4"/>
    </row>
    <row r="3" spans="1:6" x14ac:dyDescent="0.25">
      <c r="A3" s="19" t="s">
        <v>95</v>
      </c>
      <c r="B3" s="6" t="s">
        <v>96</v>
      </c>
      <c r="C3" s="4"/>
    </row>
    <row r="4" spans="1:6" x14ac:dyDescent="0.25">
      <c r="A4" s="19" t="s">
        <v>122</v>
      </c>
      <c r="B4" s="6" t="s">
        <v>123</v>
      </c>
      <c r="C4" s="4"/>
    </row>
    <row r="5" spans="1:6" x14ac:dyDescent="0.25">
      <c r="A5" s="19" t="s">
        <v>75</v>
      </c>
      <c r="B5" s="6" t="s">
        <v>76</v>
      </c>
      <c r="C5" s="4"/>
    </row>
    <row r="6" spans="1:6" x14ac:dyDescent="0.25">
      <c r="A6" s="19" t="s">
        <v>227</v>
      </c>
      <c r="B6" s="6" t="s">
        <v>228</v>
      </c>
      <c r="C6" s="4"/>
    </row>
    <row r="7" spans="1:6" x14ac:dyDescent="0.25">
      <c r="A7" s="19" t="s">
        <v>85</v>
      </c>
      <c r="B7" s="6" t="s">
        <v>86</v>
      </c>
      <c r="C7" s="4"/>
    </row>
    <row r="8" spans="1:6" x14ac:dyDescent="0.25">
      <c r="A8" s="19" t="s">
        <v>118</v>
      </c>
      <c r="B8" s="6" t="s">
        <v>119</v>
      </c>
      <c r="C8" s="4"/>
    </row>
    <row r="9" spans="1:6" x14ac:dyDescent="0.25">
      <c r="A9" s="19" t="s">
        <v>69</v>
      </c>
      <c r="B9" s="6" t="s">
        <v>70</v>
      </c>
      <c r="C9" s="4"/>
    </row>
    <row r="10" spans="1:6" x14ac:dyDescent="0.25">
      <c r="A10" s="19" t="s">
        <v>116</v>
      </c>
      <c r="B10" s="6" t="s">
        <v>117</v>
      </c>
      <c r="C10" s="4"/>
    </row>
    <row r="11" spans="1:6" x14ac:dyDescent="0.25">
      <c r="A11" s="19" t="s">
        <v>64</v>
      </c>
      <c r="B11" s="6" t="s">
        <v>65</v>
      </c>
      <c r="C11" s="4"/>
    </row>
    <row r="12" spans="1:6" x14ac:dyDescent="0.25">
      <c r="A12" s="19" t="s">
        <v>176</v>
      </c>
      <c r="B12" s="6" t="s">
        <v>177</v>
      </c>
      <c r="C12" s="4"/>
    </row>
    <row r="13" spans="1:6" x14ac:dyDescent="0.25">
      <c r="A13" s="19" t="s">
        <v>196</v>
      </c>
      <c r="B13" s="6" t="s">
        <v>197</v>
      </c>
      <c r="C13" s="4"/>
    </row>
    <row r="14" spans="1:6" x14ac:dyDescent="0.25">
      <c r="A14" s="19" t="s">
        <v>168</v>
      </c>
      <c r="B14" s="6" t="s">
        <v>169</v>
      </c>
      <c r="C14" s="4"/>
    </row>
    <row r="15" spans="1:6" x14ac:dyDescent="0.25">
      <c r="A15" s="19" t="s">
        <v>33</v>
      </c>
      <c r="B15" s="6" t="s">
        <v>53</v>
      </c>
      <c r="C15" s="4"/>
    </row>
    <row r="16" spans="1:6" x14ac:dyDescent="0.25">
      <c r="A16" s="19" t="s">
        <v>212</v>
      </c>
      <c r="B16" s="6" t="s">
        <v>213</v>
      </c>
      <c r="C16" s="4"/>
    </row>
    <row r="17" spans="1:3" x14ac:dyDescent="0.25">
      <c r="A17" s="19" t="s">
        <v>49</v>
      </c>
      <c r="B17" s="6" t="s">
        <v>50</v>
      </c>
      <c r="C17" s="4"/>
    </row>
    <row r="18" spans="1:3" x14ac:dyDescent="0.25">
      <c r="A18" s="19" t="s">
        <v>267</v>
      </c>
      <c r="B18" s="6" t="s">
        <v>268</v>
      </c>
      <c r="C18" s="4"/>
    </row>
    <row r="19" spans="1:3" x14ac:dyDescent="0.25">
      <c r="A19" s="19" t="s">
        <v>101</v>
      </c>
      <c r="B19" s="6" t="s">
        <v>102</v>
      </c>
      <c r="C19" s="4"/>
    </row>
    <row r="20" spans="1:3" x14ac:dyDescent="0.25">
      <c r="A20" s="19" t="s">
        <v>138</v>
      </c>
      <c r="B20" s="6" t="s">
        <v>139</v>
      </c>
      <c r="C20" s="4"/>
    </row>
    <row r="21" spans="1:3" x14ac:dyDescent="0.25">
      <c r="A21" s="19" t="s">
        <v>99</v>
      </c>
      <c r="B21" s="6" t="s">
        <v>100</v>
      </c>
      <c r="C21" s="4"/>
    </row>
    <row r="22" spans="1:3" x14ac:dyDescent="0.25">
      <c r="A22" s="19" t="s">
        <v>198</v>
      </c>
      <c r="B22" s="6" t="s">
        <v>199</v>
      </c>
      <c r="C22" s="4"/>
    </row>
    <row r="23" spans="1:3" x14ac:dyDescent="0.25">
      <c r="A23" s="19" t="s">
        <v>237</v>
      </c>
      <c r="B23" s="6" t="s">
        <v>238</v>
      </c>
      <c r="C23" s="4"/>
    </row>
    <row r="24" spans="1:3" x14ac:dyDescent="0.25">
      <c r="A24" s="19" t="s">
        <v>136</v>
      </c>
      <c r="B24" s="6" t="s">
        <v>137</v>
      </c>
      <c r="C24" s="4"/>
    </row>
    <row r="25" spans="1:3" x14ac:dyDescent="0.25">
      <c r="A25" s="19" t="s">
        <v>186</v>
      </c>
      <c r="B25" s="6" t="s">
        <v>187</v>
      </c>
      <c r="C25" s="4"/>
    </row>
    <row r="26" spans="1:3" x14ac:dyDescent="0.25">
      <c r="A26" s="19" t="s">
        <v>120</v>
      </c>
      <c r="B26" s="6" t="s">
        <v>121</v>
      </c>
      <c r="C26" s="4"/>
    </row>
    <row r="27" spans="1:3" x14ac:dyDescent="0.25">
      <c r="A27" s="19" t="s">
        <v>170</v>
      </c>
      <c r="B27" s="6" t="s">
        <v>171</v>
      </c>
      <c r="C27" s="4"/>
    </row>
    <row r="28" spans="1:3" x14ac:dyDescent="0.25">
      <c r="A28" s="19" t="s">
        <v>172</v>
      </c>
      <c r="B28" s="6" t="s">
        <v>173</v>
      </c>
      <c r="C28" s="4"/>
    </row>
    <row r="29" spans="1:3" x14ac:dyDescent="0.25">
      <c r="A29" s="19" t="s">
        <v>144</v>
      </c>
      <c r="B29" s="6" t="s">
        <v>145</v>
      </c>
      <c r="C29" s="4"/>
    </row>
    <row r="30" spans="1:3" x14ac:dyDescent="0.25">
      <c r="A30" s="19" t="s">
        <v>66</v>
      </c>
      <c r="B30" s="6" t="s">
        <v>67</v>
      </c>
      <c r="C30" s="4"/>
    </row>
    <row r="31" spans="1:3" x14ac:dyDescent="0.25">
      <c r="A31" s="19" t="s">
        <v>271</v>
      </c>
      <c r="B31" s="6" t="s">
        <v>272</v>
      </c>
      <c r="C31" s="4"/>
    </row>
    <row r="32" spans="1:3" x14ac:dyDescent="0.25">
      <c r="A32" s="19" t="s">
        <v>39</v>
      </c>
      <c r="B32" s="6" t="s">
        <v>41</v>
      </c>
      <c r="C32" s="4"/>
    </row>
    <row r="33" spans="1:3" x14ac:dyDescent="0.25">
      <c r="A33" s="19" t="s">
        <v>229</v>
      </c>
      <c r="B33" s="6" t="s">
        <v>230</v>
      </c>
      <c r="C33" s="4"/>
    </row>
    <row r="34" spans="1:3" x14ac:dyDescent="0.25">
      <c r="A34" s="19" t="s">
        <v>31</v>
      </c>
      <c r="B34" s="6" t="s">
        <v>48</v>
      </c>
      <c r="C34" s="4"/>
    </row>
    <row r="35" spans="1:3" x14ac:dyDescent="0.25">
      <c r="A35" s="19" t="s">
        <v>277</v>
      </c>
      <c r="B35" s="6" t="s">
        <v>278</v>
      </c>
      <c r="C35" s="4"/>
    </row>
    <row r="36" spans="1:3" x14ac:dyDescent="0.25">
      <c r="A36" s="19" t="s">
        <v>247</v>
      </c>
      <c r="B36" s="6" t="s">
        <v>248</v>
      </c>
      <c r="C36" s="4"/>
    </row>
    <row r="37" spans="1:3" x14ac:dyDescent="0.25">
      <c r="A37" s="19" t="s">
        <v>51</v>
      </c>
      <c r="B37" s="6" t="s">
        <v>52</v>
      </c>
      <c r="C37" s="4"/>
    </row>
    <row r="38" spans="1:3" x14ac:dyDescent="0.25">
      <c r="A38" s="19" t="s">
        <v>265</v>
      </c>
      <c r="B38" s="6" t="s">
        <v>266</v>
      </c>
      <c r="C38" s="4"/>
    </row>
    <row r="39" spans="1:3" x14ac:dyDescent="0.25">
      <c r="A39" s="19" t="s">
        <v>160</v>
      </c>
      <c r="B39" s="6" t="s">
        <v>161</v>
      </c>
      <c r="C39" s="4"/>
    </row>
    <row r="40" spans="1:3" x14ac:dyDescent="0.25">
      <c r="A40" s="19" t="s">
        <v>128</v>
      </c>
      <c r="B40" s="6" t="s">
        <v>129</v>
      </c>
      <c r="C40" s="4"/>
    </row>
    <row r="41" spans="1:3" x14ac:dyDescent="0.25">
      <c r="A41" s="19" t="s">
        <v>263</v>
      </c>
      <c r="B41" s="6" t="s">
        <v>264</v>
      </c>
      <c r="C41" s="4"/>
    </row>
    <row r="42" spans="1:3" x14ac:dyDescent="0.25">
      <c r="A42" s="19" t="s">
        <v>225</v>
      </c>
      <c r="B42" s="6" t="s">
        <v>226</v>
      </c>
      <c r="C42" s="4"/>
    </row>
    <row r="43" spans="1:3" x14ac:dyDescent="0.25">
      <c r="A43" s="19" t="s">
        <v>208</v>
      </c>
      <c r="B43" s="6" t="s">
        <v>209</v>
      </c>
      <c r="C43" s="4"/>
    </row>
    <row r="44" spans="1:3" x14ac:dyDescent="0.25">
      <c r="A44" s="19" t="s">
        <v>132</v>
      </c>
      <c r="B44" s="6" t="s">
        <v>133</v>
      </c>
      <c r="C44" s="4"/>
    </row>
    <row r="45" spans="1:3" x14ac:dyDescent="0.25">
      <c r="A45" s="19" t="s">
        <v>152</v>
      </c>
      <c r="B45" s="6" t="s">
        <v>153</v>
      </c>
      <c r="C45" s="4"/>
    </row>
    <row r="46" spans="1:3" x14ac:dyDescent="0.25">
      <c r="A46" s="19" t="s">
        <v>150</v>
      </c>
      <c r="B46" s="6" t="s">
        <v>151</v>
      </c>
      <c r="C46" s="4"/>
    </row>
    <row r="47" spans="1:3" x14ac:dyDescent="0.25">
      <c r="A47" s="19" t="s">
        <v>71</v>
      </c>
      <c r="B47" s="6" t="s">
        <v>72</v>
      </c>
      <c r="C47" s="4"/>
    </row>
    <row r="48" spans="1:3" x14ac:dyDescent="0.25">
      <c r="A48" s="19" t="s">
        <v>158</v>
      </c>
      <c r="B48" s="6" t="s">
        <v>159</v>
      </c>
      <c r="C48" s="4"/>
    </row>
    <row r="49" spans="1:3" x14ac:dyDescent="0.25">
      <c r="A49" s="19" t="s">
        <v>259</v>
      </c>
      <c r="B49" s="6" t="s">
        <v>260</v>
      </c>
      <c r="C49" s="4"/>
    </row>
    <row r="50" spans="1:3" x14ac:dyDescent="0.25">
      <c r="A50" s="19" t="s">
        <v>251</v>
      </c>
      <c r="B50" s="6" t="s">
        <v>252</v>
      </c>
      <c r="C50" s="4"/>
    </row>
    <row r="51" spans="1:3" x14ac:dyDescent="0.25">
      <c r="A51" s="19" t="s">
        <v>243</v>
      </c>
      <c r="B51" s="6" t="s">
        <v>244</v>
      </c>
      <c r="C51" s="4"/>
    </row>
    <row r="52" spans="1:3" x14ac:dyDescent="0.25">
      <c r="A52" s="19" t="s">
        <v>112</v>
      </c>
      <c r="B52" s="6" t="s">
        <v>113</v>
      </c>
      <c r="C52" s="4"/>
    </row>
    <row r="53" spans="1:3" x14ac:dyDescent="0.25">
      <c r="A53" s="19" t="s">
        <v>239</v>
      </c>
      <c r="B53" s="6" t="s">
        <v>240</v>
      </c>
      <c r="C53" s="4"/>
    </row>
    <row r="54" spans="1:3" x14ac:dyDescent="0.25">
      <c r="A54" s="19" t="s">
        <v>279</v>
      </c>
      <c r="B54" s="6" t="s">
        <v>280</v>
      </c>
      <c r="C54" s="4"/>
    </row>
    <row r="55" spans="1:3" x14ac:dyDescent="0.25">
      <c r="A55" s="19" t="s">
        <v>106</v>
      </c>
      <c r="B55" s="6" t="s">
        <v>107</v>
      </c>
      <c r="C55" s="4"/>
    </row>
    <row r="56" spans="1:3" x14ac:dyDescent="0.25">
      <c r="A56" s="19" t="s">
        <v>245</v>
      </c>
      <c r="B56" s="6" t="s">
        <v>246</v>
      </c>
      <c r="C56" s="4"/>
    </row>
    <row r="57" spans="1:3" x14ac:dyDescent="0.25">
      <c r="A57" s="19" t="s">
        <v>255</v>
      </c>
      <c r="B57" s="6" t="s">
        <v>256</v>
      </c>
      <c r="C57" s="4"/>
    </row>
    <row r="58" spans="1:3" x14ac:dyDescent="0.25">
      <c r="A58" s="19" t="s">
        <v>60</v>
      </c>
      <c r="B58" s="6" t="s">
        <v>61</v>
      </c>
      <c r="C58" s="4"/>
    </row>
    <row r="59" spans="1:3" x14ac:dyDescent="0.25">
      <c r="A59" s="19" t="s">
        <v>202</v>
      </c>
      <c r="B59" s="6" t="s">
        <v>203</v>
      </c>
      <c r="C59" s="4"/>
    </row>
    <row r="60" spans="1:3" x14ac:dyDescent="0.25">
      <c r="A60" s="19" t="s">
        <v>154</v>
      </c>
      <c r="B60" s="6" t="s">
        <v>155</v>
      </c>
      <c r="C60" s="4"/>
    </row>
    <row r="61" spans="1:3" x14ac:dyDescent="0.25">
      <c r="A61" s="19" t="s">
        <v>214</v>
      </c>
      <c r="B61" s="6" t="s">
        <v>215</v>
      </c>
      <c r="C61" s="4"/>
    </row>
    <row r="62" spans="1:3" x14ac:dyDescent="0.25">
      <c r="A62" s="19" t="s">
        <v>164</v>
      </c>
      <c r="B62" s="6" t="s">
        <v>165</v>
      </c>
      <c r="C62" s="4"/>
    </row>
    <row r="63" spans="1:3" x14ac:dyDescent="0.25">
      <c r="A63" s="19" t="s">
        <v>166</v>
      </c>
      <c r="B63" s="6" t="s">
        <v>167</v>
      </c>
      <c r="C63" s="4"/>
    </row>
    <row r="64" spans="1:3" x14ac:dyDescent="0.25">
      <c r="A64" s="19" t="s">
        <v>162</v>
      </c>
      <c r="B64" s="6" t="s">
        <v>163</v>
      </c>
      <c r="C64" s="4"/>
    </row>
    <row r="65" spans="1:3" x14ac:dyDescent="0.25">
      <c r="A65" s="19" t="s">
        <v>253</v>
      </c>
      <c r="B65" s="6" t="s">
        <v>254</v>
      </c>
      <c r="C65" s="4"/>
    </row>
    <row r="66" spans="1:3" x14ac:dyDescent="0.25">
      <c r="A66" s="19" t="s">
        <v>257</v>
      </c>
      <c r="B66" s="6" t="s">
        <v>258</v>
      </c>
      <c r="C66" s="4"/>
    </row>
    <row r="67" spans="1:3" x14ac:dyDescent="0.25">
      <c r="A67" s="19" t="s">
        <v>62</v>
      </c>
      <c r="B67" s="6" t="s">
        <v>63</v>
      </c>
      <c r="C67" s="4"/>
    </row>
    <row r="68" spans="1:3" x14ac:dyDescent="0.25">
      <c r="A68" s="19" t="s">
        <v>210</v>
      </c>
      <c r="B68" s="6" t="s">
        <v>211</v>
      </c>
      <c r="C68" s="4"/>
    </row>
    <row r="69" spans="1:3" x14ac:dyDescent="0.25">
      <c r="A69" s="19" t="s">
        <v>269</v>
      </c>
      <c r="B69" s="6" t="s">
        <v>270</v>
      </c>
      <c r="C69" s="4"/>
    </row>
    <row r="70" spans="1:3" x14ac:dyDescent="0.25">
      <c r="A70" s="19" t="s">
        <v>281</v>
      </c>
      <c r="B70" s="6" t="s">
        <v>282</v>
      </c>
      <c r="C70" s="4"/>
    </row>
    <row r="71" spans="1:3" x14ac:dyDescent="0.25">
      <c r="A71" s="19" t="s">
        <v>178</v>
      </c>
      <c r="B71" s="6" t="s">
        <v>179</v>
      </c>
      <c r="C71" s="4"/>
    </row>
    <row r="72" spans="1:3" x14ac:dyDescent="0.25">
      <c r="A72" s="19" t="s">
        <v>103</v>
      </c>
      <c r="B72" s="6" t="s">
        <v>105</v>
      </c>
      <c r="C72" s="4"/>
    </row>
    <row r="73" spans="1:3" x14ac:dyDescent="0.25">
      <c r="A73" s="19" t="s">
        <v>275</v>
      </c>
      <c r="B73" s="6" t="s">
        <v>276</v>
      </c>
      <c r="C73" s="4"/>
    </row>
    <row r="74" spans="1:3" ht="16.5" thickBot="1" x14ac:dyDescent="0.3">
      <c r="A74" s="7" t="s">
        <v>235</v>
      </c>
      <c r="B74" s="8" t="s">
        <v>236</v>
      </c>
      <c r="C74" s="5"/>
    </row>
    <row r="75" spans="1:3" x14ac:dyDescent="0.25">
      <c r="A75" s="22" t="s">
        <v>124</v>
      </c>
      <c r="B75" s="23"/>
      <c r="C75">
        <f>COUNTIF(C2:C74,"支持")/73</f>
        <v>0</v>
      </c>
    </row>
  </sheetData>
  <mergeCells count="1">
    <mergeCell ref="A75:B75"/>
  </mergeCells>
  <phoneticPr fontId="2" type="noConversion"/>
  <dataValidations count="1">
    <dataValidation type="list" allowBlank="1" showInputMessage="1" showErrorMessage="1" sqref="C2:C74" xr:uid="{F08C359D-4074-4104-A1BA-9630CAB98A5E}">
      <formula1>"支持,不支持"</formula1>
    </dataValidation>
  </dataValidations>
  <hyperlinks>
    <hyperlink ref="F1" location="模型领域!A1" display="回到总表" xr:uid="{A99EA1EA-463D-4725-908F-7DDA53E1566C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02E6-98E0-4862-88D1-0E30DF406758}">
  <dimension ref="A1:F76"/>
  <sheetViews>
    <sheetView topLeftCell="A49" workbookViewId="0">
      <selection activeCell="A76" sqref="A76:B76"/>
    </sheetView>
  </sheetViews>
  <sheetFormatPr defaultColWidth="8.875" defaultRowHeight="15.75" x14ac:dyDescent="0.25"/>
  <cols>
    <col min="1" max="1" width="31.375" bestFit="1" customWidth="1"/>
    <col min="2" max="2" width="45.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58</v>
      </c>
      <c r="B2" s="6" t="s">
        <v>59</v>
      </c>
      <c r="C2" s="4"/>
    </row>
    <row r="3" spans="1:6" x14ac:dyDescent="0.25">
      <c r="A3" s="19" t="s">
        <v>95</v>
      </c>
      <c r="B3" s="6" t="s">
        <v>96</v>
      </c>
      <c r="C3" s="4"/>
    </row>
    <row r="4" spans="1:6" x14ac:dyDescent="0.25">
      <c r="A4" s="19" t="s">
        <v>122</v>
      </c>
      <c r="B4" s="6" t="s">
        <v>123</v>
      </c>
      <c r="C4" s="4"/>
    </row>
    <row r="5" spans="1:6" x14ac:dyDescent="0.25">
      <c r="A5" s="19" t="s">
        <v>75</v>
      </c>
      <c r="B5" s="6" t="s">
        <v>76</v>
      </c>
      <c r="C5" s="4"/>
    </row>
    <row r="6" spans="1:6" x14ac:dyDescent="0.25">
      <c r="A6" s="19" t="s">
        <v>227</v>
      </c>
      <c r="B6" s="6" t="s">
        <v>228</v>
      </c>
      <c r="C6" s="4"/>
    </row>
    <row r="7" spans="1:6" x14ac:dyDescent="0.25">
      <c r="A7" s="19" t="s">
        <v>85</v>
      </c>
      <c r="B7" s="6" t="s">
        <v>86</v>
      </c>
      <c r="C7" s="4"/>
    </row>
    <row r="8" spans="1:6" x14ac:dyDescent="0.25">
      <c r="A8" s="19" t="s">
        <v>118</v>
      </c>
      <c r="B8" s="6" t="s">
        <v>119</v>
      </c>
      <c r="C8" s="4"/>
    </row>
    <row r="9" spans="1:6" x14ac:dyDescent="0.25">
      <c r="A9" s="19" t="s">
        <v>69</v>
      </c>
      <c r="B9" s="6" t="s">
        <v>70</v>
      </c>
      <c r="C9" s="4"/>
    </row>
    <row r="10" spans="1:6" x14ac:dyDescent="0.25">
      <c r="A10" s="19" t="s">
        <v>116</v>
      </c>
      <c r="B10" s="6" t="s">
        <v>117</v>
      </c>
      <c r="C10" s="4"/>
    </row>
    <row r="11" spans="1:6" x14ac:dyDescent="0.25">
      <c r="A11" s="19" t="s">
        <v>64</v>
      </c>
      <c r="B11" s="6" t="s">
        <v>65</v>
      </c>
      <c r="C11" s="4"/>
    </row>
    <row r="12" spans="1:6" x14ac:dyDescent="0.25">
      <c r="A12" s="19" t="s">
        <v>176</v>
      </c>
      <c r="B12" s="6" t="s">
        <v>177</v>
      </c>
      <c r="C12" s="4"/>
    </row>
    <row r="13" spans="1:6" x14ac:dyDescent="0.25">
      <c r="A13" s="19" t="s">
        <v>196</v>
      </c>
      <c r="B13" s="6" t="s">
        <v>197</v>
      </c>
      <c r="C13" s="4"/>
    </row>
    <row r="14" spans="1:6" x14ac:dyDescent="0.25">
      <c r="A14" s="19" t="s">
        <v>168</v>
      </c>
      <c r="B14" s="6" t="s">
        <v>169</v>
      </c>
      <c r="C14" s="4"/>
    </row>
    <row r="15" spans="1:6" x14ac:dyDescent="0.25">
      <c r="A15" s="19" t="s">
        <v>33</v>
      </c>
      <c r="B15" s="6" t="s">
        <v>53</v>
      </c>
      <c r="C15" s="4"/>
    </row>
    <row r="16" spans="1:6" x14ac:dyDescent="0.25">
      <c r="A16" s="19" t="s">
        <v>212</v>
      </c>
      <c r="B16" s="6" t="s">
        <v>213</v>
      </c>
      <c r="C16" s="4"/>
    </row>
    <row r="17" spans="1:3" x14ac:dyDescent="0.25">
      <c r="A17" s="19" t="s">
        <v>49</v>
      </c>
      <c r="B17" s="6" t="s">
        <v>50</v>
      </c>
      <c r="C17" s="4"/>
    </row>
    <row r="18" spans="1:3" x14ac:dyDescent="0.25">
      <c r="A18" s="19" t="s">
        <v>194</v>
      </c>
      <c r="B18" s="6" t="s">
        <v>195</v>
      </c>
      <c r="C18" s="4"/>
    </row>
    <row r="19" spans="1:3" x14ac:dyDescent="0.25">
      <c r="A19" s="19" t="s">
        <v>138</v>
      </c>
      <c r="B19" s="6" t="s">
        <v>139</v>
      </c>
      <c r="C19" s="4"/>
    </row>
    <row r="20" spans="1:3" x14ac:dyDescent="0.25">
      <c r="A20" s="19" t="s">
        <v>101</v>
      </c>
      <c r="B20" s="6" t="s">
        <v>102</v>
      </c>
      <c r="C20" s="4"/>
    </row>
    <row r="21" spans="1:3" x14ac:dyDescent="0.25">
      <c r="A21" s="19" t="s">
        <v>99</v>
      </c>
      <c r="B21" s="6" t="s">
        <v>100</v>
      </c>
      <c r="C21" s="4"/>
    </row>
    <row r="22" spans="1:3" x14ac:dyDescent="0.25">
      <c r="A22" s="19" t="s">
        <v>198</v>
      </c>
      <c r="B22" s="6" t="s">
        <v>199</v>
      </c>
      <c r="C22" s="4"/>
    </row>
    <row r="23" spans="1:3" x14ac:dyDescent="0.25">
      <c r="A23" s="19" t="s">
        <v>237</v>
      </c>
      <c r="B23" s="6" t="s">
        <v>238</v>
      </c>
      <c r="C23" s="4"/>
    </row>
    <row r="24" spans="1:3" x14ac:dyDescent="0.25">
      <c r="A24" s="19" t="s">
        <v>158</v>
      </c>
      <c r="B24" s="6" t="s">
        <v>159</v>
      </c>
      <c r="C24" s="4"/>
    </row>
    <row r="25" spans="1:3" x14ac:dyDescent="0.25">
      <c r="A25" s="19" t="s">
        <v>259</v>
      </c>
      <c r="B25" s="6" t="s">
        <v>260</v>
      </c>
      <c r="C25" s="4"/>
    </row>
    <row r="26" spans="1:3" x14ac:dyDescent="0.25">
      <c r="A26" s="19" t="s">
        <v>136</v>
      </c>
      <c r="B26" s="6" t="s">
        <v>137</v>
      </c>
      <c r="C26" s="4"/>
    </row>
    <row r="27" spans="1:3" x14ac:dyDescent="0.25">
      <c r="A27" s="19" t="s">
        <v>186</v>
      </c>
      <c r="B27" s="6" t="s">
        <v>187</v>
      </c>
      <c r="C27" s="4"/>
    </row>
    <row r="28" spans="1:3" x14ac:dyDescent="0.25">
      <c r="A28" s="19" t="s">
        <v>170</v>
      </c>
      <c r="B28" s="6" t="s">
        <v>171</v>
      </c>
      <c r="C28" s="4"/>
    </row>
    <row r="29" spans="1:3" x14ac:dyDescent="0.25">
      <c r="A29" s="19" t="s">
        <v>172</v>
      </c>
      <c r="B29" s="6" t="s">
        <v>173</v>
      </c>
      <c r="C29" s="4"/>
    </row>
    <row r="30" spans="1:3" x14ac:dyDescent="0.25">
      <c r="A30" s="19" t="s">
        <v>144</v>
      </c>
      <c r="B30" s="6" t="s">
        <v>145</v>
      </c>
      <c r="C30" s="4"/>
    </row>
    <row r="31" spans="1:3" x14ac:dyDescent="0.25">
      <c r="A31" s="19" t="s">
        <v>263</v>
      </c>
      <c r="B31" s="6" t="s">
        <v>264</v>
      </c>
      <c r="C31" s="4"/>
    </row>
    <row r="32" spans="1:3" x14ac:dyDescent="0.25">
      <c r="A32" s="19" t="s">
        <v>128</v>
      </c>
      <c r="B32" s="6" t="s">
        <v>129</v>
      </c>
      <c r="C32" s="4"/>
    </row>
    <row r="33" spans="1:3" x14ac:dyDescent="0.25">
      <c r="A33" s="19" t="s">
        <v>31</v>
      </c>
      <c r="B33" s="6" t="s">
        <v>48</v>
      </c>
      <c r="C33" s="4"/>
    </row>
    <row r="34" spans="1:3" x14ac:dyDescent="0.25">
      <c r="A34" s="19" t="s">
        <v>154</v>
      </c>
      <c r="B34" s="6" t="s">
        <v>155</v>
      </c>
      <c r="C34" s="4"/>
    </row>
    <row r="35" spans="1:3" x14ac:dyDescent="0.25">
      <c r="A35" s="19" t="s">
        <v>160</v>
      </c>
      <c r="B35" s="6" t="s">
        <v>161</v>
      </c>
      <c r="C35" s="4"/>
    </row>
    <row r="36" spans="1:3" x14ac:dyDescent="0.25">
      <c r="A36" s="19" t="s">
        <v>208</v>
      </c>
      <c r="B36" s="6" t="s">
        <v>209</v>
      </c>
      <c r="C36" s="4"/>
    </row>
    <row r="37" spans="1:3" x14ac:dyDescent="0.25">
      <c r="A37" s="19" t="s">
        <v>132</v>
      </c>
      <c r="B37" s="6" t="s">
        <v>133</v>
      </c>
      <c r="C37" s="4"/>
    </row>
    <row r="38" spans="1:3" x14ac:dyDescent="0.25">
      <c r="A38" s="19" t="s">
        <v>152</v>
      </c>
      <c r="B38" s="6" t="s">
        <v>153</v>
      </c>
      <c r="C38" s="4"/>
    </row>
    <row r="39" spans="1:3" x14ac:dyDescent="0.25">
      <c r="A39" s="19" t="s">
        <v>291</v>
      </c>
      <c r="B39" s="6" t="s">
        <v>292</v>
      </c>
      <c r="C39" s="4"/>
    </row>
    <row r="40" spans="1:3" x14ac:dyDescent="0.25">
      <c r="A40" s="19" t="s">
        <v>279</v>
      </c>
      <c r="B40" s="6" t="s">
        <v>280</v>
      </c>
      <c r="C40" s="4"/>
    </row>
    <row r="41" spans="1:3" x14ac:dyDescent="0.25">
      <c r="A41" s="19" t="s">
        <v>150</v>
      </c>
      <c r="B41" s="6" t="s">
        <v>151</v>
      </c>
      <c r="C41" s="4"/>
    </row>
    <row r="42" spans="1:3" x14ac:dyDescent="0.25">
      <c r="A42" s="19" t="s">
        <v>225</v>
      </c>
      <c r="B42" s="6" t="s">
        <v>226</v>
      </c>
      <c r="C42" s="4"/>
    </row>
    <row r="43" spans="1:3" x14ac:dyDescent="0.25">
      <c r="A43" s="19" t="s">
        <v>106</v>
      </c>
      <c r="B43" s="6" t="s">
        <v>107</v>
      </c>
      <c r="C43" s="4"/>
    </row>
    <row r="44" spans="1:3" x14ac:dyDescent="0.25">
      <c r="A44" s="19" t="s">
        <v>112</v>
      </c>
      <c r="B44" s="6" t="s">
        <v>113</v>
      </c>
      <c r="C44" s="4"/>
    </row>
    <row r="45" spans="1:3" x14ac:dyDescent="0.25">
      <c r="A45" s="19" t="s">
        <v>239</v>
      </c>
      <c r="B45" s="6" t="s">
        <v>240</v>
      </c>
      <c r="C45" s="4"/>
    </row>
    <row r="46" spans="1:3" x14ac:dyDescent="0.25">
      <c r="A46" s="19" t="s">
        <v>245</v>
      </c>
      <c r="B46" s="6" t="s">
        <v>246</v>
      </c>
      <c r="C46" s="4"/>
    </row>
    <row r="47" spans="1:3" x14ac:dyDescent="0.25">
      <c r="A47" s="19" t="s">
        <v>255</v>
      </c>
      <c r="B47" s="6" t="s">
        <v>256</v>
      </c>
      <c r="C47" s="4"/>
    </row>
    <row r="48" spans="1:3" x14ac:dyDescent="0.25">
      <c r="A48" s="19" t="s">
        <v>120</v>
      </c>
      <c r="B48" s="6" t="s">
        <v>121</v>
      </c>
      <c r="C48" s="4"/>
    </row>
    <row r="49" spans="1:3" x14ac:dyDescent="0.25">
      <c r="A49" s="19" t="s">
        <v>66</v>
      </c>
      <c r="B49" s="6" t="s">
        <v>67</v>
      </c>
      <c r="C49" s="4"/>
    </row>
    <row r="50" spans="1:3" x14ac:dyDescent="0.25">
      <c r="A50" s="19" t="s">
        <v>134</v>
      </c>
      <c r="B50" s="6" t="s">
        <v>135</v>
      </c>
      <c r="C50" s="4"/>
    </row>
    <row r="51" spans="1:3" x14ac:dyDescent="0.25">
      <c r="A51" s="19" t="s">
        <v>214</v>
      </c>
      <c r="B51" s="6" t="s">
        <v>215</v>
      </c>
      <c r="C51" s="4"/>
    </row>
    <row r="52" spans="1:3" x14ac:dyDescent="0.25">
      <c r="A52" s="19" t="s">
        <v>202</v>
      </c>
      <c r="B52" s="6" t="s">
        <v>203</v>
      </c>
      <c r="C52" s="4"/>
    </row>
    <row r="53" spans="1:3" x14ac:dyDescent="0.25">
      <c r="A53" s="19" t="s">
        <v>275</v>
      </c>
      <c r="B53" s="6" t="s">
        <v>276</v>
      </c>
      <c r="C53" s="4"/>
    </row>
    <row r="54" spans="1:3" x14ac:dyDescent="0.25">
      <c r="A54" s="19" t="s">
        <v>243</v>
      </c>
      <c r="B54" s="6" t="s">
        <v>244</v>
      </c>
      <c r="C54" s="4"/>
    </row>
    <row r="55" spans="1:3" x14ac:dyDescent="0.25">
      <c r="A55" s="19" t="s">
        <v>60</v>
      </c>
      <c r="B55" s="6" t="s">
        <v>61</v>
      </c>
      <c r="C55" s="4"/>
    </row>
    <row r="56" spans="1:3" x14ac:dyDescent="0.25">
      <c r="A56" s="19" t="s">
        <v>235</v>
      </c>
      <c r="B56" s="6" t="s">
        <v>236</v>
      </c>
      <c r="C56" s="4"/>
    </row>
    <row r="57" spans="1:3" x14ac:dyDescent="0.25">
      <c r="A57" s="19" t="s">
        <v>93</v>
      </c>
      <c r="B57" s="6" t="s">
        <v>94</v>
      </c>
      <c r="C57" s="4"/>
    </row>
    <row r="58" spans="1:3" x14ac:dyDescent="0.25">
      <c r="A58" s="19" t="s">
        <v>39</v>
      </c>
      <c r="B58" s="6" t="s">
        <v>41</v>
      </c>
      <c r="C58" s="4"/>
    </row>
    <row r="59" spans="1:3" x14ac:dyDescent="0.25">
      <c r="A59" s="19" t="s">
        <v>293</v>
      </c>
      <c r="B59" s="6" t="s">
        <v>294</v>
      </c>
      <c r="C59" s="4"/>
    </row>
    <row r="60" spans="1:3" x14ac:dyDescent="0.25">
      <c r="A60" s="19" t="s">
        <v>79</v>
      </c>
      <c r="B60" s="6" t="s">
        <v>80</v>
      </c>
      <c r="C60" s="4"/>
    </row>
    <row r="61" spans="1:3" x14ac:dyDescent="0.25">
      <c r="A61" s="19" t="s">
        <v>89</v>
      </c>
      <c r="B61" s="6" t="s">
        <v>90</v>
      </c>
      <c r="C61" s="4"/>
    </row>
    <row r="62" spans="1:3" x14ac:dyDescent="0.25">
      <c r="A62" s="19" t="s">
        <v>42</v>
      </c>
      <c r="B62" s="6" t="s">
        <v>43</v>
      </c>
      <c r="C62" s="4"/>
    </row>
    <row r="63" spans="1:3" x14ac:dyDescent="0.25">
      <c r="A63" s="19" t="s">
        <v>184</v>
      </c>
      <c r="B63" s="6" t="s">
        <v>185</v>
      </c>
      <c r="C63" s="4"/>
    </row>
    <row r="64" spans="1:3" x14ac:dyDescent="0.25">
      <c r="A64" s="19" t="s">
        <v>229</v>
      </c>
      <c r="B64" s="6" t="s">
        <v>230</v>
      </c>
      <c r="C64" s="4"/>
    </row>
    <row r="65" spans="1:3" x14ac:dyDescent="0.25">
      <c r="A65" s="19" t="s">
        <v>103</v>
      </c>
      <c r="B65" s="6" t="s">
        <v>104</v>
      </c>
      <c r="C65" s="4"/>
    </row>
    <row r="66" spans="1:3" x14ac:dyDescent="0.25">
      <c r="A66" s="19" t="s">
        <v>56</v>
      </c>
      <c r="B66" s="6" t="s">
        <v>57</v>
      </c>
      <c r="C66" s="4"/>
    </row>
    <row r="67" spans="1:3" x14ac:dyDescent="0.25">
      <c r="A67" s="19" t="s">
        <v>200</v>
      </c>
      <c r="B67" s="6" t="s">
        <v>201</v>
      </c>
      <c r="C67" s="4"/>
    </row>
    <row r="68" spans="1:3" x14ac:dyDescent="0.25">
      <c r="A68" s="19" t="s">
        <v>182</v>
      </c>
      <c r="B68" s="6" t="s">
        <v>183</v>
      </c>
      <c r="C68" s="4"/>
    </row>
    <row r="69" spans="1:3" x14ac:dyDescent="0.25">
      <c r="A69" s="19" t="s">
        <v>44</v>
      </c>
      <c r="B69" s="6" t="s">
        <v>45</v>
      </c>
      <c r="C69" s="4"/>
    </row>
    <row r="70" spans="1:3" x14ac:dyDescent="0.25">
      <c r="A70" s="19" t="s">
        <v>91</v>
      </c>
      <c r="B70" s="6" t="s">
        <v>92</v>
      </c>
      <c r="C70" s="4"/>
    </row>
    <row r="71" spans="1:3" x14ac:dyDescent="0.25">
      <c r="A71" s="19" t="s">
        <v>210</v>
      </c>
      <c r="B71" s="6" t="s">
        <v>211</v>
      </c>
      <c r="C71" s="4"/>
    </row>
    <row r="72" spans="1:3" x14ac:dyDescent="0.25">
      <c r="A72" s="19" t="s">
        <v>62</v>
      </c>
      <c r="B72" s="6" t="s">
        <v>63</v>
      </c>
      <c r="C72" s="4"/>
    </row>
    <row r="73" spans="1:3" x14ac:dyDescent="0.25">
      <c r="A73" s="19" t="s">
        <v>223</v>
      </c>
      <c r="B73" s="6" t="s">
        <v>224</v>
      </c>
      <c r="C73" s="4"/>
    </row>
    <row r="74" spans="1:3" x14ac:dyDescent="0.25">
      <c r="A74" s="19" t="s">
        <v>281</v>
      </c>
      <c r="B74" s="6" t="s">
        <v>282</v>
      </c>
      <c r="C74" s="4"/>
    </row>
    <row r="75" spans="1:3" ht="16.5" thickBot="1" x14ac:dyDescent="0.3">
      <c r="A75" s="7" t="s">
        <v>178</v>
      </c>
      <c r="B75" s="8" t="s">
        <v>179</v>
      </c>
      <c r="C75" s="5"/>
    </row>
    <row r="76" spans="1:3" x14ac:dyDescent="0.25">
      <c r="A76" s="22" t="s">
        <v>124</v>
      </c>
      <c r="B76" s="23"/>
      <c r="C76">
        <f>COUNTIF(C2:C75,"支持")/74</f>
        <v>0</v>
      </c>
    </row>
  </sheetData>
  <mergeCells count="1">
    <mergeCell ref="A76:B76"/>
  </mergeCells>
  <phoneticPr fontId="2" type="noConversion"/>
  <dataValidations count="1">
    <dataValidation type="list" allowBlank="1" showInputMessage="1" showErrorMessage="1" sqref="C2:C75" xr:uid="{278EE6EE-79D7-45FA-9C78-16E7765BD011}">
      <formula1>"支持,不支持"</formula1>
    </dataValidation>
  </dataValidations>
  <hyperlinks>
    <hyperlink ref="F1" location="模型领域!A1" display="回到总表" xr:uid="{5A2096EB-108C-4121-B6F9-A2F8DB2801D3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C664-4B3D-4DF9-B472-454044392C99}">
  <dimension ref="A1:F26"/>
  <sheetViews>
    <sheetView topLeftCell="A7" workbookViewId="0">
      <selection activeCell="A26" sqref="A26:B26"/>
    </sheetView>
  </sheetViews>
  <sheetFormatPr defaultColWidth="8.875" defaultRowHeight="15.75" x14ac:dyDescent="0.25"/>
  <cols>
    <col min="1" max="1" width="27.375" bestFit="1" customWidth="1"/>
    <col min="2" max="2" width="28.375" bestFit="1" customWidth="1"/>
    <col min="3" max="3" width="9.62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58</v>
      </c>
      <c r="B2" s="6" t="s">
        <v>59</v>
      </c>
      <c r="C2" s="4"/>
    </row>
    <row r="3" spans="1:6" x14ac:dyDescent="0.25">
      <c r="A3" s="19" t="s">
        <v>95</v>
      </c>
      <c r="B3" s="6" t="s">
        <v>96</v>
      </c>
      <c r="C3" s="4"/>
    </row>
    <row r="4" spans="1:6" x14ac:dyDescent="0.25">
      <c r="A4" s="19" t="s">
        <v>122</v>
      </c>
      <c r="B4" s="6" t="s">
        <v>123</v>
      </c>
      <c r="C4" s="4"/>
    </row>
    <row r="5" spans="1:6" x14ac:dyDescent="0.25">
      <c r="A5" s="19" t="s">
        <v>75</v>
      </c>
      <c r="B5" s="6" t="s">
        <v>76</v>
      </c>
      <c r="C5" s="4"/>
    </row>
    <row r="6" spans="1:6" x14ac:dyDescent="0.25">
      <c r="A6" s="19" t="s">
        <v>227</v>
      </c>
      <c r="B6" s="6" t="s">
        <v>228</v>
      </c>
      <c r="C6" s="4"/>
    </row>
    <row r="7" spans="1:6" x14ac:dyDescent="0.25">
      <c r="A7" s="19" t="s">
        <v>85</v>
      </c>
      <c r="B7" s="6" t="s">
        <v>86</v>
      </c>
      <c r="C7" s="4"/>
    </row>
    <row r="8" spans="1:6" x14ac:dyDescent="0.25">
      <c r="A8" s="19" t="s">
        <v>118</v>
      </c>
      <c r="B8" s="6" t="s">
        <v>119</v>
      </c>
      <c r="C8" s="4"/>
    </row>
    <row r="9" spans="1:6" x14ac:dyDescent="0.25">
      <c r="A9" s="19" t="s">
        <v>69</v>
      </c>
      <c r="B9" s="6" t="s">
        <v>70</v>
      </c>
      <c r="C9" s="4"/>
    </row>
    <row r="10" spans="1:6" x14ac:dyDescent="0.25">
      <c r="A10" s="19" t="s">
        <v>116</v>
      </c>
      <c r="B10" s="6" t="s">
        <v>117</v>
      </c>
      <c r="C10" s="4"/>
    </row>
    <row r="11" spans="1:6" x14ac:dyDescent="0.25">
      <c r="A11" s="19" t="s">
        <v>64</v>
      </c>
      <c r="B11" s="6" t="s">
        <v>65</v>
      </c>
      <c r="C11" s="4"/>
    </row>
    <row r="12" spans="1:6" x14ac:dyDescent="0.25">
      <c r="A12" s="19" t="s">
        <v>33</v>
      </c>
      <c r="B12" s="6" t="s">
        <v>53</v>
      </c>
      <c r="C12" s="4"/>
    </row>
    <row r="13" spans="1:6" x14ac:dyDescent="0.25">
      <c r="A13" s="19" t="s">
        <v>51</v>
      </c>
      <c r="B13" s="6" t="s">
        <v>52</v>
      </c>
      <c r="C13" s="4"/>
    </row>
    <row r="14" spans="1:6" x14ac:dyDescent="0.25">
      <c r="A14" s="19" t="s">
        <v>176</v>
      </c>
      <c r="B14" s="6" t="s">
        <v>177</v>
      </c>
      <c r="C14" s="4"/>
    </row>
    <row r="15" spans="1:6" x14ac:dyDescent="0.25">
      <c r="A15" s="19" t="s">
        <v>196</v>
      </c>
      <c r="B15" s="6" t="s">
        <v>197</v>
      </c>
      <c r="C15" s="4"/>
    </row>
    <row r="16" spans="1:6" x14ac:dyDescent="0.25">
      <c r="A16" s="19" t="s">
        <v>168</v>
      </c>
      <c r="B16" s="6" t="s">
        <v>169</v>
      </c>
      <c r="C16" s="4"/>
    </row>
    <row r="17" spans="1:3" x14ac:dyDescent="0.25">
      <c r="A17" s="19" t="s">
        <v>287</v>
      </c>
      <c r="B17" s="6" t="s">
        <v>288</v>
      </c>
      <c r="C17" s="4"/>
    </row>
    <row r="18" spans="1:3" x14ac:dyDescent="0.25">
      <c r="A18" s="19" t="s">
        <v>202</v>
      </c>
      <c r="B18" s="6" t="s">
        <v>203</v>
      </c>
      <c r="C18" s="4"/>
    </row>
    <row r="19" spans="1:3" x14ac:dyDescent="0.25">
      <c r="A19" s="19" t="s">
        <v>49</v>
      </c>
      <c r="B19" s="6" t="s">
        <v>50</v>
      </c>
      <c r="C19" s="4"/>
    </row>
    <row r="20" spans="1:3" x14ac:dyDescent="0.25">
      <c r="A20" s="19" t="s">
        <v>101</v>
      </c>
      <c r="B20" s="6" t="s">
        <v>102</v>
      </c>
      <c r="C20" s="4"/>
    </row>
    <row r="21" spans="1:3" x14ac:dyDescent="0.25">
      <c r="A21" s="19" t="s">
        <v>99</v>
      </c>
      <c r="B21" s="6" t="s">
        <v>100</v>
      </c>
      <c r="C21" s="4"/>
    </row>
    <row r="22" spans="1:3" x14ac:dyDescent="0.25">
      <c r="A22" s="19" t="s">
        <v>66</v>
      </c>
      <c r="B22" s="6" t="s">
        <v>67</v>
      </c>
      <c r="C22" s="4"/>
    </row>
    <row r="23" spans="1:3" x14ac:dyDescent="0.25">
      <c r="A23" s="19" t="s">
        <v>271</v>
      </c>
      <c r="B23" s="6" t="s">
        <v>272</v>
      </c>
      <c r="C23" s="4"/>
    </row>
    <row r="24" spans="1:3" x14ac:dyDescent="0.25">
      <c r="A24" s="19" t="s">
        <v>208</v>
      </c>
      <c r="B24" s="6" t="s">
        <v>209</v>
      </c>
      <c r="C24" s="4"/>
    </row>
    <row r="25" spans="1:3" ht="16.5" thickBot="1" x14ac:dyDescent="0.3">
      <c r="A25" s="7" t="s">
        <v>31</v>
      </c>
      <c r="B25" s="8" t="s">
        <v>48</v>
      </c>
      <c r="C25" s="5"/>
    </row>
    <row r="26" spans="1:3" x14ac:dyDescent="0.25">
      <c r="A26" s="22" t="s">
        <v>124</v>
      </c>
      <c r="B26" s="23"/>
      <c r="C26">
        <f>COUNTIF(C2:C25,"支持")/24</f>
        <v>0</v>
      </c>
    </row>
  </sheetData>
  <mergeCells count="1">
    <mergeCell ref="A26:B26"/>
  </mergeCells>
  <phoneticPr fontId="2" type="noConversion"/>
  <dataValidations count="1">
    <dataValidation type="list" allowBlank="1" showInputMessage="1" showErrorMessage="1" sqref="C2:C25" xr:uid="{3CF7F405-C6D6-4C42-BEDD-CDFD8F62F3D6}">
      <formula1>"支持,不支持"</formula1>
    </dataValidation>
  </dataValidations>
  <hyperlinks>
    <hyperlink ref="F1" location="模型领域!A1" display="回到总表" xr:uid="{9DA6A03D-6F7D-4FC1-B0BB-D0433175CEF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E4AA-550A-4602-A804-435A960364D3}">
  <dimension ref="A1:F44"/>
  <sheetViews>
    <sheetView workbookViewId="0">
      <selection activeCell="B47" sqref="B47"/>
    </sheetView>
  </sheetViews>
  <sheetFormatPr defaultColWidth="8.875" defaultRowHeight="15.75" x14ac:dyDescent="0.25"/>
  <cols>
    <col min="1" max="1" width="33" bestFit="1" customWidth="1"/>
    <col min="2" max="2" width="45.5" bestFit="1" customWidth="1"/>
    <col min="3" max="3" width="9.62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216</v>
      </c>
      <c r="B2" s="6" t="s">
        <v>217</v>
      </c>
      <c r="C2" s="4"/>
    </row>
    <row r="3" spans="1:6" x14ac:dyDescent="0.25">
      <c r="A3" s="19" t="s">
        <v>218</v>
      </c>
      <c r="B3" s="6" t="s">
        <v>219</v>
      </c>
      <c r="C3" s="4"/>
    </row>
    <row r="4" spans="1:6" x14ac:dyDescent="0.25">
      <c r="A4" s="19" t="s">
        <v>42</v>
      </c>
      <c r="B4" s="6" t="s">
        <v>43</v>
      </c>
      <c r="C4" s="4"/>
    </row>
    <row r="5" spans="1:6" x14ac:dyDescent="0.25">
      <c r="A5" s="19" t="s">
        <v>44</v>
      </c>
      <c r="B5" s="6" t="s">
        <v>45</v>
      </c>
      <c r="C5" s="4"/>
    </row>
    <row r="6" spans="1:6" x14ac:dyDescent="0.25">
      <c r="A6" s="19" t="s">
        <v>31</v>
      </c>
      <c r="B6" s="6" t="s">
        <v>48</v>
      </c>
      <c r="C6" s="4"/>
    </row>
    <row r="7" spans="1:6" x14ac:dyDescent="0.25">
      <c r="A7" s="21" t="s">
        <v>49</v>
      </c>
      <c r="B7" s="6" t="s">
        <v>50</v>
      </c>
      <c r="C7" s="4"/>
    </row>
    <row r="8" spans="1:6" x14ac:dyDescent="0.25">
      <c r="A8" s="21"/>
      <c r="B8" s="6" t="s">
        <v>220</v>
      </c>
      <c r="C8" s="4"/>
    </row>
    <row r="9" spans="1:6" x14ac:dyDescent="0.25">
      <c r="A9" s="19" t="s">
        <v>51</v>
      </c>
      <c r="B9" s="6" t="s">
        <v>52</v>
      </c>
      <c r="C9" s="4"/>
    </row>
    <row r="10" spans="1:6" x14ac:dyDescent="0.25">
      <c r="A10" s="21" t="s">
        <v>33</v>
      </c>
      <c r="B10" s="6" t="s">
        <v>53</v>
      </c>
      <c r="C10" s="4"/>
    </row>
    <row r="11" spans="1:6" x14ac:dyDescent="0.25">
      <c r="A11" s="21"/>
      <c r="B11" s="6" t="s">
        <v>34</v>
      </c>
      <c r="C11" s="4"/>
    </row>
    <row r="12" spans="1:6" x14ac:dyDescent="0.25">
      <c r="A12" s="19" t="s">
        <v>221</v>
      </c>
      <c r="B12" s="6" t="s">
        <v>222</v>
      </c>
      <c r="C12" s="4"/>
    </row>
    <row r="13" spans="1:6" x14ac:dyDescent="0.25">
      <c r="A13" s="19" t="s">
        <v>58</v>
      </c>
      <c r="B13" s="6" t="s">
        <v>59</v>
      </c>
      <c r="C13" s="4"/>
    </row>
    <row r="14" spans="1:6" x14ac:dyDescent="0.25">
      <c r="A14" s="19" t="s">
        <v>62</v>
      </c>
      <c r="B14" s="6" t="s">
        <v>63</v>
      </c>
      <c r="C14" s="4"/>
    </row>
    <row r="15" spans="1:6" x14ac:dyDescent="0.25">
      <c r="A15" s="19" t="s">
        <v>64</v>
      </c>
      <c r="B15" s="6" t="s">
        <v>65</v>
      </c>
      <c r="C15" s="4"/>
    </row>
    <row r="16" spans="1:6" x14ac:dyDescent="0.25">
      <c r="A16" s="21" t="s">
        <v>66</v>
      </c>
      <c r="B16" s="6" t="s">
        <v>67</v>
      </c>
      <c r="C16" s="4"/>
    </row>
    <row r="17" spans="1:3" x14ac:dyDescent="0.25">
      <c r="A17" s="21"/>
      <c r="B17" s="6" t="s">
        <v>68</v>
      </c>
      <c r="C17" s="4"/>
    </row>
    <row r="18" spans="1:3" x14ac:dyDescent="0.25">
      <c r="A18" s="19" t="s">
        <v>69</v>
      </c>
      <c r="B18" s="6" t="s">
        <v>70</v>
      </c>
      <c r="C18" s="4"/>
    </row>
    <row r="19" spans="1:3" x14ac:dyDescent="0.25">
      <c r="A19" s="19" t="s">
        <v>71</v>
      </c>
      <c r="B19" s="6" t="s">
        <v>72</v>
      </c>
      <c r="C19" s="4"/>
    </row>
    <row r="20" spans="1:3" x14ac:dyDescent="0.25">
      <c r="A20" s="19" t="s">
        <v>154</v>
      </c>
      <c r="B20" s="6" t="s">
        <v>155</v>
      </c>
      <c r="C20" s="4"/>
    </row>
    <row r="21" spans="1:3" x14ac:dyDescent="0.25">
      <c r="A21" s="19" t="s">
        <v>75</v>
      </c>
      <c r="B21" s="6" t="s">
        <v>76</v>
      </c>
      <c r="C21" s="4"/>
    </row>
    <row r="22" spans="1:3" x14ac:dyDescent="0.25">
      <c r="A22" s="19" t="s">
        <v>85</v>
      </c>
      <c r="B22" s="6" t="s">
        <v>86</v>
      </c>
      <c r="C22" s="4"/>
    </row>
    <row r="23" spans="1:3" x14ac:dyDescent="0.25">
      <c r="A23" s="19" t="s">
        <v>168</v>
      </c>
      <c r="B23" s="6" t="s">
        <v>169</v>
      </c>
      <c r="C23" s="4"/>
    </row>
    <row r="24" spans="1:3" x14ac:dyDescent="0.25">
      <c r="A24" s="19" t="s">
        <v>223</v>
      </c>
      <c r="B24" s="6" t="s">
        <v>224</v>
      </c>
      <c r="C24" s="4"/>
    </row>
    <row r="25" spans="1:3" x14ac:dyDescent="0.25">
      <c r="A25" s="19" t="s">
        <v>95</v>
      </c>
      <c r="B25" s="6" t="s">
        <v>96</v>
      </c>
      <c r="C25" s="4"/>
    </row>
    <row r="26" spans="1:3" x14ac:dyDescent="0.25">
      <c r="A26" s="19" t="s">
        <v>99</v>
      </c>
      <c r="B26" s="6" t="s">
        <v>100</v>
      </c>
      <c r="C26" s="4"/>
    </row>
    <row r="27" spans="1:3" x14ac:dyDescent="0.25">
      <c r="A27" s="19" t="s">
        <v>101</v>
      </c>
      <c r="B27" s="6" t="s">
        <v>102</v>
      </c>
      <c r="C27" s="4"/>
    </row>
    <row r="28" spans="1:3" x14ac:dyDescent="0.25">
      <c r="A28" s="21" t="s">
        <v>103</v>
      </c>
      <c r="B28" s="6" t="s">
        <v>104</v>
      </c>
      <c r="C28" s="4"/>
    </row>
    <row r="29" spans="1:3" x14ac:dyDescent="0.25">
      <c r="A29" s="21"/>
      <c r="B29" s="6" t="s">
        <v>105</v>
      </c>
      <c r="C29" s="4"/>
    </row>
    <row r="30" spans="1:3" x14ac:dyDescent="0.25">
      <c r="A30" s="19" t="s">
        <v>106</v>
      </c>
      <c r="B30" s="6" t="s">
        <v>107</v>
      </c>
      <c r="C30" s="4"/>
    </row>
    <row r="31" spans="1:3" x14ac:dyDescent="0.25">
      <c r="A31" s="19" t="s">
        <v>176</v>
      </c>
      <c r="B31" s="6" t="s">
        <v>177</v>
      </c>
      <c r="C31" s="4"/>
    </row>
    <row r="32" spans="1:3" x14ac:dyDescent="0.25">
      <c r="A32" s="19" t="s">
        <v>178</v>
      </c>
      <c r="B32" s="6" t="s">
        <v>179</v>
      </c>
      <c r="C32" s="4"/>
    </row>
    <row r="33" spans="1:3" x14ac:dyDescent="0.25">
      <c r="A33" s="19" t="s">
        <v>225</v>
      </c>
      <c r="B33" s="6" t="s">
        <v>226</v>
      </c>
      <c r="C33" s="4"/>
    </row>
    <row r="34" spans="1:3" x14ac:dyDescent="0.25">
      <c r="A34" s="19" t="s">
        <v>186</v>
      </c>
      <c r="B34" s="6" t="s">
        <v>187</v>
      </c>
      <c r="C34" s="4"/>
    </row>
    <row r="35" spans="1:3" x14ac:dyDescent="0.25">
      <c r="A35" s="19" t="s">
        <v>227</v>
      </c>
      <c r="B35" s="6" t="s">
        <v>228</v>
      </c>
      <c r="C35" s="4"/>
    </row>
    <row r="36" spans="1:3" x14ac:dyDescent="0.25">
      <c r="A36" s="19" t="s">
        <v>196</v>
      </c>
      <c r="B36" s="6" t="s">
        <v>197</v>
      </c>
      <c r="C36" s="4"/>
    </row>
    <row r="37" spans="1:3" x14ac:dyDescent="0.25">
      <c r="A37" s="19" t="s">
        <v>116</v>
      </c>
      <c r="B37" s="6" t="s">
        <v>117</v>
      </c>
      <c r="C37" s="4"/>
    </row>
    <row r="38" spans="1:3" x14ac:dyDescent="0.25">
      <c r="A38" s="19" t="s">
        <v>118</v>
      </c>
      <c r="B38" s="6" t="s">
        <v>119</v>
      </c>
      <c r="C38" s="4"/>
    </row>
    <row r="39" spans="1:3" x14ac:dyDescent="0.25">
      <c r="A39" s="19" t="s">
        <v>120</v>
      </c>
      <c r="B39" s="6" t="s">
        <v>121</v>
      </c>
      <c r="C39" s="4"/>
    </row>
    <row r="40" spans="1:3" x14ac:dyDescent="0.25">
      <c r="A40" s="19" t="s">
        <v>210</v>
      </c>
      <c r="B40" s="6" t="s">
        <v>211</v>
      </c>
      <c r="C40" s="4"/>
    </row>
    <row r="41" spans="1:3" x14ac:dyDescent="0.25">
      <c r="A41" s="19" t="s">
        <v>229</v>
      </c>
      <c r="B41" s="6" t="s">
        <v>230</v>
      </c>
      <c r="C41" s="4"/>
    </row>
    <row r="42" spans="1:3" x14ac:dyDescent="0.25">
      <c r="A42" s="19" t="s">
        <v>231</v>
      </c>
      <c r="B42" s="6" t="s">
        <v>232</v>
      </c>
      <c r="C42" s="4"/>
    </row>
    <row r="43" spans="1:3" ht="16.5" thickBot="1" x14ac:dyDescent="0.3">
      <c r="A43" s="7" t="s">
        <v>233</v>
      </c>
      <c r="B43" s="8" t="s">
        <v>234</v>
      </c>
      <c r="C43" s="5"/>
    </row>
    <row r="44" spans="1:3" x14ac:dyDescent="0.25">
      <c r="A44" s="22" t="s">
        <v>124</v>
      </c>
      <c r="B44" s="23"/>
      <c r="C44">
        <f>COUNTIF(C2:C43,"支持")/42</f>
        <v>0</v>
      </c>
    </row>
  </sheetData>
  <mergeCells count="5">
    <mergeCell ref="A7:A8"/>
    <mergeCell ref="A10:A11"/>
    <mergeCell ref="A16:A17"/>
    <mergeCell ref="A28:A29"/>
    <mergeCell ref="A44:B44"/>
  </mergeCells>
  <phoneticPr fontId="2" type="noConversion"/>
  <dataValidations count="1">
    <dataValidation type="list" allowBlank="1" showInputMessage="1" showErrorMessage="1" sqref="C2:C43" xr:uid="{10A5B3B3-5AEB-4B2C-BE6E-0237957C1F90}">
      <formula1>"支持,不支持"</formula1>
    </dataValidation>
  </dataValidations>
  <hyperlinks>
    <hyperlink ref="F1" location="模型领域!A1" display="回到总表" xr:uid="{7D873251-046F-4B3B-A288-4C6B1A3068FD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B803-BBA6-4964-8AB7-3D39FC306F47}">
  <dimension ref="A1:F34"/>
  <sheetViews>
    <sheetView workbookViewId="0">
      <selection activeCell="A34" sqref="A34:B34"/>
    </sheetView>
  </sheetViews>
  <sheetFormatPr defaultColWidth="8.875" defaultRowHeight="15.75" x14ac:dyDescent="0.25"/>
  <cols>
    <col min="1" max="1" width="31.375" bestFit="1" customWidth="1"/>
    <col min="2" max="2" width="45.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58</v>
      </c>
      <c r="B2" s="6" t="s">
        <v>59</v>
      </c>
      <c r="C2" s="4"/>
    </row>
    <row r="3" spans="1:6" x14ac:dyDescent="0.25">
      <c r="A3" s="19" t="s">
        <v>95</v>
      </c>
      <c r="B3" s="6" t="s">
        <v>96</v>
      </c>
      <c r="C3" s="4"/>
    </row>
    <row r="4" spans="1:6" x14ac:dyDescent="0.25">
      <c r="A4" s="19" t="s">
        <v>227</v>
      </c>
      <c r="B4" s="6" t="s">
        <v>228</v>
      </c>
      <c r="C4" s="4"/>
    </row>
    <row r="5" spans="1:6" x14ac:dyDescent="0.25">
      <c r="A5" s="19" t="s">
        <v>75</v>
      </c>
      <c r="B5" s="6" t="s">
        <v>76</v>
      </c>
      <c r="C5" s="4"/>
    </row>
    <row r="6" spans="1:6" x14ac:dyDescent="0.25">
      <c r="A6" s="19" t="s">
        <v>85</v>
      </c>
      <c r="B6" s="6" t="s">
        <v>86</v>
      </c>
      <c r="C6" s="4"/>
    </row>
    <row r="7" spans="1:6" x14ac:dyDescent="0.25">
      <c r="A7" s="19" t="s">
        <v>118</v>
      </c>
      <c r="B7" s="6" t="s">
        <v>119</v>
      </c>
      <c r="C7" s="4"/>
    </row>
    <row r="8" spans="1:6" x14ac:dyDescent="0.25">
      <c r="A8" s="19" t="s">
        <v>69</v>
      </c>
      <c r="B8" s="6" t="s">
        <v>70</v>
      </c>
      <c r="C8" s="4"/>
    </row>
    <row r="9" spans="1:6" x14ac:dyDescent="0.25">
      <c r="A9" s="19" t="s">
        <v>116</v>
      </c>
      <c r="B9" s="6" t="s">
        <v>117</v>
      </c>
      <c r="C9" s="4"/>
    </row>
    <row r="10" spans="1:6" x14ac:dyDescent="0.25">
      <c r="A10" s="19" t="s">
        <v>64</v>
      </c>
      <c r="B10" s="6" t="s">
        <v>65</v>
      </c>
      <c r="C10" s="4"/>
    </row>
    <row r="11" spans="1:6" x14ac:dyDescent="0.25">
      <c r="A11" s="19" t="s">
        <v>33</v>
      </c>
      <c r="B11" s="6" t="s">
        <v>53</v>
      </c>
      <c r="C11" s="4"/>
    </row>
    <row r="12" spans="1:6" x14ac:dyDescent="0.25">
      <c r="A12" s="19" t="s">
        <v>51</v>
      </c>
      <c r="B12" s="6" t="s">
        <v>52</v>
      </c>
      <c r="C12" s="4"/>
    </row>
    <row r="13" spans="1:6" x14ac:dyDescent="0.25">
      <c r="A13" s="19" t="s">
        <v>176</v>
      </c>
      <c r="B13" s="6" t="s">
        <v>177</v>
      </c>
      <c r="C13" s="4"/>
    </row>
    <row r="14" spans="1:6" x14ac:dyDescent="0.25">
      <c r="A14" s="19" t="s">
        <v>196</v>
      </c>
      <c r="B14" s="6" t="s">
        <v>197</v>
      </c>
      <c r="C14" s="4"/>
    </row>
    <row r="15" spans="1:6" x14ac:dyDescent="0.25">
      <c r="A15" s="19" t="s">
        <v>168</v>
      </c>
      <c r="B15" s="6" t="s">
        <v>169</v>
      </c>
      <c r="C15" s="4"/>
    </row>
    <row r="16" spans="1:6" x14ac:dyDescent="0.25">
      <c r="A16" s="19" t="s">
        <v>287</v>
      </c>
      <c r="B16" s="6" t="s">
        <v>288</v>
      </c>
      <c r="C16" s="4"/>
    </row>
    <row r="17" spans="1:3" x14ac:dyDescent="0.25">
      <c r="A17" s="19" t="s">
        <v>327</v>
      </c>
      <c r="B17" s="6" t="s">
        <v>328</v>
      </c>
      <c r="C17" s="4"/>
    </row>
    <row r="18" spans="1:3" x14ac:dyDescent="0.25">
      <c r="A18" s="19" t="s">
        <v>101</v>
      </c>
      <c r="B18" s="6" t="s">
        <v>102</v>
      </c>
      <c r="C18" s="4"/>
    </row>
    <row r="19" spans="1:3" x14ac:dyDescent="0.25">
      <c r="A19" s="19" t="s">
        <v>99</v>
      </c>
      <c r="B19" s="6" t="s">
        <v>100</v>
      </c>
      <c r="C19" s="4"/>
    </row>
    <row r="20" spans="1:3" x14ac:dyDescent="0.25">
      <c r="A20" s="19" t="s">
        <v>49</v>
      </c>
      <c r="B20" s="6" t="s">
        <v>50</v>
      </c>
      <c r="C20" s="4"/>
    </row>
    <row r="21" spans="1:3" x14ac:dyDescent="0.25">
      <c r="A21" s="19" t="s">
        <v>31</v>
      </c>
      <c r="B21" s="6" t="s">
        <v>48</v>
      </c>
      <c r="C21" s="4"/>
    </row>
    <row r="22" spans="1:3" x14ac:dyDescent="0.25">
      <c r="A22" s="19" t="s">
        <v>66</v>
      </c>
      <c r="B22" s="6" t="s">
        <v>67</v>
      </c>
      <c r="C22" s="4"/>
    </row>
    <row r="23" spans="1:3" x14ac:dyDescent="0.25">
      <c r="A23" s="19" t="s">
        <v>329</v>
      </c>
      <c r="B23" s="6" t="s">
        <v>330</v>
      </c>
      <c r="C23" s="4"/>
    </row>
    <row r="24" spans="1:3" x14ac:dyDescent="0.25">
      <c r="A24" s="19" t="s">
        <v>62</v>
      </c>
      <c r="B24" s="6" t="s">
        <v>63</v>
      </c>
      <c r="C24" s="4"/>
    </row>
    <row r="25" spans="1:3" x14ac:dyDescent="0.25">
      <c r="A25" s="19" t="s">
        <v>210</v>
      </c>
      <c r="B25" s="6" t="s">
        <v>211</v>
      </c>
      <c r="C25" s="4"/>
    </row>
    <row r="26" spans="1:3" x14ac:dyDescent="0.25">
      <c r="A26" s="19" t="s">
        <v>178</v>
      </c>
      <c r="B26" s="6" t="s">
        <v>179</v>
      </c>
      <c r="C26" s="4"/>
    </row>
    <row r="27" spans="1:3" x14ac:dyDescent="0.25">
      <c r="A27" s="19" t="s">
        <v>289</v>
      </c>
      <c r="B27" s="6" t="s">
        <v>290</v>
      </c>
      <c r="C27" s="4"/>
    </row>
    <row r="28" spans="1:3" x14ac:dyDescent="0.25">
      <c r="A28" s="19" t="s">
        <v>223</v>
      </c>
      <c r="B28" s="6" t="s">
        <v>224</v>
      </c>
      <c r="C28" s="4"/>
    </row>
    <row r="29" spans="1:3" x14ac:dyDescent="0.25">
      <c r="A29" s="19" t="s">
        <v>103</v>
      </c>
      <c r="B29" s="6" t="s">
        <v>105</v>
      </c>
      <c r="C29" s="4"/>
    </row>
    <row r="30" spans="1:3" x14ac:dyDescent="0.25">
      <c r="A30" s="19" t="s">
        <v>37</v>
      </c>
      <c r="B30" s="6" t="s">
        <v>38</v>
      </c>
      <c r="C30" s="4"/>
    </row>
    <row r="31" spans="1:3" x14ac:dyDescent="0.25">
      <c r="A31" s="19" t="s">
        <v>39</v>
      </c>
      <c r="B31" s="6" t="s">
        <v>40</v>
      </c>
      <c r="C31" s="4"/>
    </row>
    <row r="32" spans="1:3" x14ac:dyDescent="0.25">
      <c r="A32" s="19" t="s">
        <v>71</v>
      </c>
      <c r="B32" s="6" t="s">
        <v>127</v>
      </c>
      <c r="C32" s="4"/>
    </row>
    <row r="33" spans="1:3" ht="16.5" thickBot="1" x14ac:dyDescent="0.3">
      <c r="A33" s="7" t="s">
        <v>35</v>
      </c>
      <c r="B33" s="8" t="s">
        <v>36</v>
      </c>
      <c r="C33" s="5"/>
    </row>
    <row r="34" spans="1:3" x14ac:dyDescent="0.25">
      <c r="A34" s="22" t="s">
        <v>124</v>
      </c>
      <c r="B34" s="23"/>
      <c r="C34">
        <f>COUNTIF(C2:C33,"支持")/32</f>
        <v>0</v>
      </c>
    </row>
  </sheetData>
  <mergeCells count="1">
    <mergeCell ref="A34:B34"/>
  </mergeCells>
  <phoneticPr fontId="2" type="noConversion"/>
  <dataValidations count="1">
    <dataValidation type="list" allowBlank="1" showInputMessage="1" showErrorMessage="1" sqref="C2:C33" xr:uid="{7751EFF1-6D45-4109-B1DA-FEFEB77E8AAA}">
      <formula1>"支持,不支持"</formula1>
    </dataValidation>
  </dataValidations>
  <hyperlinks>
    <hyperlink ref="F1" location="模型领域!A1" display="回到总表" xr:uid="{18A0AB68-1836-4AB2-B811-C5525358D149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DC37-9032-4F70-8E9B-7A7C0C3580C8}">
  <dimension ref="A1:F36"/>
  <sheetViews>
    <sheetView topLeftCell="A16" workbookViewId="0">
      <selection activeCell="C36" sqref="C36"/>
    </sheetView>
  </sheetViews>
  <sheetFormatPr defaultColWidth="8.875" defaultRowHeight="15.75" x14ac:dyDescent="0.25"/>
  <cols>
    <col min="1" max="1" width="33" bestFit="1" customWidth="1"/>
    <col min="2" max="2" width="45.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58</v>
      </c>
      <c r="B2" s="6" t="s">
        <v>59</v>
      </c>
      <c r="C2" s="4"/>
    </row>
    <row r="3" spans="1:6" x14ac:dyDescent="0.25">
      <c r="A3" s="19" t="s">
        <v>95</v>
      </c>
      <c r="B3" s="6" t="s">
        <v>96</v>
      </c>
      <c r="C3" s="4"/>
    </row>
    <row r="4" spans="1:6" x14ac:dyDescent="0.25">
      <c r="A4" s="19" t="s">
        <v>227</v>
      </c>
      <c r="B4" s="6" t="s">
        <v>228</v>
      </c>
      <c r="C4" s="4"/>
    </row>
    <row r="5" spans="1:6" x14ac:dyDescent="0.25">
      <c r="A5" s="19" t="s">
        <v>75</v>
      </c>
      <c r="B5" s="6" t="s">
        <v>76</v>
      </c>
      <c r="C5" s="4"/>
    </row>
    <row r="6" spans="1:6" x14ac:dyDescent="0.25">
      <c r="A6" s="19" t="s">
        <v>77</v>
      </c>
      <c r="B6" s="6" t="s">
        <v>78</v>
      </c>
      <c r="C6" s="4"/>
    </row>
    <row r="7" spans="1:6" x14ac:dyDescent="0.25">
      <c r="A7" s="19" t="s">
        <v>118</v>
      </c>
      <c r="B7" s="6" t="s">
        <v>119</v>
      </c>
      <c r="C7" s="4"/>
    </row>
    <row r="8" spans="1:6" x14ac:dyDescent="0.25">
      <c r="A8" s="19" t="s">
        <v>69</v>
      </c>
      <c r="B8" s="6" t="s">
        <v>70</v>
      </c>
      <c r="C8" s="4"/>
    </row>
    <row r="9" spans="1:6" x14ac:dyDescent="0.25">
      <c r="A9" s="19" t="s">
        <v>64</v>
      </c>
      <c r="B9" s="6" t="s">
        <v>65</v>
      </c>
      <c r="C9" s="4"/>
    </row>
    <row r="10" spans="1:6" x14ac:dyDescent="0.25">
      <c r="A10" s="19" t="s">
        <v>33</v>
      </c>
      <c r="B10" s="6" t="s">
        <v>53</v>
      </c>
      <c r="C10" s="4"/>
    </row>
    <row r="11" spans="1:6" x14ac:dyDescent="0.25">
      <c r="A11" s="19" t="s">
        <v>51</v>
      </c>
      <c r="B11" s="6" t="s">
        <v>52</v>
      </c>
      <c r="C11" s="4"/>
    </row>
    <row r="12" spans="1:6" x14ac:dyDescent="0.25">
      <c r="A12" s="19" t="s">
        <v>176</v>
      </c>
      <c r="B12" s="6" t="s">
        <v>177</v>
      </c>
      <c r="C12" s="4"/>
    </row>
    <row r="13" spans="1:6" x14ac:dyDescent="0.25">
      <c r="A13" s="19" t="s">
        <v>194</v>
      </c>
      <c r="B13" s="6" t="s">
        <v>195</v>
      </c>
      <c r="C13" s="4"/>
    </row>
    <row r="14" spans="1:6" x14ac:dyDescent="0.25">
      <c r="A14" s="19" t="s">
        <v>168</v>
      </c>
      <c r="B14" s="6" t="s">
        <v>169</v>
      </c>
      <c r="C14" s="4"/>
    </row>
    <row r="15" spans="1:6" x14ac:dyDescent="0.25">
      <c r="A15" s="19" t="s">
        <v>216</v>
      </c>
      <c r="B15" s="6" t="s">
        <v>217</v>
      </c>
      <c r="C15" s="4"/>
    </row>
    <row r="16" spans="1:6" x14ac:dyDescent="0.25">
      <c r="A16" s="19" t="s">
        <v>89</v>
      </c>
      <c r="B16" s="6" t="s">
        <v>90</v>
      </c>
      <c r="C16" s="4"/>
    </row>
    <row r="17" spans="1:3" x14ac:dyDescent="0.25">
      <c r="A17" s="19" t="s">
        <v>42</v>
      </c>
      <c r="B17" s="6" t="s">
        <v>43</v>
      </c>
      <c r="C17" s="4"/>
    </row>
    <row r="18" spans="1:3" x14ac:dyDescent="0.25">
      <c r="A18" s="19" t="s">
        <v>184</v>
      </c>
      <c r="B18" s="6" t="s">
        <v>185</v>
      </c>
      <c r="C18" s="4"/>
    </row>
    <row r="19" spans="1:3" x14ac:dyDescent="0.25">
      <c r="A19" s="19" t="s">
        <v>120</v>
      </c>
      <c r="B19" s="6" t="s">
        <v>121</v>
      </c>
      <c r="C19" s="4"/>
    </row>
    <row r="20" spans="1:3" x14ac:dyDescent="0.25">
      <c r="A20" s="19" t="s">
        <v>66</v>
      </c>
      <c r="B20" s="6" t="s">
        <v>67</v>
      </c>
      <c r="C20" s="4"/>
    </row>
    <row r="21" spans="1:3" x14ac:dyDescent="0.25">
      <c r="A21" s="19" t="s">
        <v>101</v>
      </c>
      <c r="B21" s="6" t="s">
        <v>102</v>
      </c>
      <c r="C21" s="4"/>
    </row>
    <row r="22" spans="1:3" x14ac:dyDescent="0.25">
      <c r="A22" s="19" t="s">
        <v>99</v>
      </c>
      <c r="B22" s="6" t="s">
        <v>100</v>
      </c>
      <c r="C22" s="4"/>
    </row>
    <row r="23" spans="1:3" x14ac:dyDescent="0.25">
      <c r="A23" s="19" t="s">
        <v>49</v>
      </c>
      <c r="B23" s="6" t="s">
        <v>50</v>
      </c>
      <c r="C23" s="4"/>
    </row>
    <row r="24" spans="1:3" x14ac:dyDescent="0.25">
      <c r="A24" s="19" t="s">
        <v>31</v>
      </c>
      <c r="B24" s="6" t="s">
        <v>48</v>
      </c>
      <c r="C24" s="4"/>
    </row>
    <row r="25" spans="1:3" x14ac:dyDescent="0.25">
      <c r="A25" s="19" t="s">
        <v>182</v>
      </c>
      <c r="B25" s="6" t="s">
        <v>183</v>
      </c>
      <c r="C25" s="4"/>
    </row>
    <row r="26" spans="1:3" x14ac:dyDescent="0.25">
      <c r="A26" s="19" t="s">
        <v>44</v>
      </c>
      <c r="B26" s="6" t="s">
        <v>45</v>
      </c>
      <c r="C26" s="4"/>
    </row>
    <row r="27" spans="1:3" x14ac:dyDescent="0.25">
      <c r="A27" s="19" t="s">
        <v>91</v>
      </c>
      <c r="B27" s="6" t="s">
        <v>92</v>
      </c>
      <c r="C27" s="4"/>
    </row>
    <row r="28" spans="1:3" x14ac:dyDescent="0.25">
      <c r="A28" s="19" t="s">
        <v>218</v>
      </c>
      <c r="B28" s="6" t="s">
        <v>219</v>
      </c>
      <c r="C28" s="4"/>
    </row>
    <row r="29" spans="1:3" x14ac:dyDescent="0.25">
      <c r="A29" s="19" t="s">
        <v>210</v>
      </c>
      <c r="B29" s="6" t="s">
        <v>211</v>
      </c>
      <c r="C29" s="4"/>
    </row>
    <row r="30" spans="1:3" x14ac:dyDescent="0.25">
      <c r="A30" s="19" t="s">
        <v>178</v>
      </c>
      <c r="B30" s="6" t="s">
        <v>179</v>
      </c>
      <c r="C30" s="4"/>
    </row>
    <row r="31" spans="1:3" x14ac:dyDescent="0.25">
      <c r="A31" s="19" t="s">
        <v>62</v>
      </c>
      <c r="B31" s="6" t="s">
        <v>63</v>
      </c>
      <c r="C31" s="4"/>
    </row>
    <row r="32" spans="1:3" x14ac:dyDescent="0.25">
      <c r="A32" s="19" t="s">
        <v>223</v>
      </c>
      <c r="B32" s="6" t="s">
        <v>224</v>
      </c>
      <c r="C32" s="4"/>
    </row>
    <row r="33" spans="1:3" x14ac:dyDescent="0.25">
      <c r="A33" s="19" t="s">
        <v>103</v>
      </c>
      <c r="B33" s="6" t="s">
        <v>105</v>
      </c>
      <c r="C33" s="4"/>
    </row>
    <row r="34" spans="1:3" x14ac:dyDescent="0.25">
      <c r="A34" s="19" t="s">
        <v>46</v>
      </c>
      <c r="B34" s="6" t="s">
        <v>47</v>
      </c>
      <c r="C34" s="4"/>
    </row>
    <row r="35" spans="1:3" ht="16.5" thickBot="1" x14ac:dyDescent="0.3">
      <c r="A35" s="7" t="s">
        <v>56</v>
      </c>
      <c r="B35" s="8" t="s">
        <v>57</v>
      </c>
      <c r="C35" s="5"/>
    </row>
    <row r="36" spans="1:3" x14ac:dyDescent="0.25">
      <c r="A36" s="22" t="s">
        <v>124</v>
      </c>
      <c r="B36" s="23"/>
      <c r="C36">
        <f>COUNTIF(C2:C35,"支持")/34</f>
        <v>0</v>
      </c>
    </row>
  </sheetData>
  <mergeCells count="1">
    <mergeCell ref="A36:B36"/>
  </mergeCells>
  <phoneticPr fontId="2" type="noConversion"/>
  <dataValidations count="1">
    <dataValidation type="list" allowBlank="1" showInputMessage="1" showErrorMessage="1" sqref="C2:C35" xr:uid="{AE8A8B47-5F31-4FBA-86AE-C1D72A575842}">
      <formula1>"支持,不支持"</formula1>
    </dataValidation>
  </dataValidations>
  <hyperlinks>
    <hyperlink ref="F1" location="模型领域!A1" display="回到总表" xr:uid="{38BE3731-F3B2-4399-B599-2FCB32756E4A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C7A3-9F5E-455F-8C37-1F9C06B5F504}">
  <dimension ref="A1:E74"/>
  <sheetViews>
    <sheetView workbookViewId="0">
      <selection activeCell="E1" sqref="E1"/>
    </sheetView>
  </sheetViews>
  <sheetFormatPr defaultRowHeight="15.75" x14ac:dyDescent="0.25"/>
  <cols>
    <col min="1" max="1" width="24.875" style="25" bestFit="1" customWidth="1"/>
    <col min="2" max="2" width="30.5" style="25" bestFit="1" customWidth="1"/>
    <col min="4" max="16384" width="9" style="25"/>
  </cols>
  <sheetData>
    <row r="1" spans="1:5" x14ac:dyDescent="0.25">
      <c r="A1" s="14" t="s">
        <v>28</v>
      </c>
      <c r="B1" s="15" t="s">
        <v>29</v>
      </c>
      <c r="C1" s="13" t="s">
        <v>0</v>
      </c>
      <c r="E1" s="2" t="s">
        <v>30</v>
      </c>
    </row>
    <row r="2" spans="1:5" x14ac:dyDescent="0.25">
      <c r="A2" s="27" t="s">
        <v>347</v>
      </c>
      <c r="B2" s="26" t="s">
        <v>348</v>
      </c>
      <c r="C2" s="4"/>
    </row>
    <row r="3" spans="1:5" x14ac:dyDescent="0.25">
      <c r="A3" s="27" t="s">
        <v>138</v>
      </c>
      <c r="B3" s="26" t="s">
        <v>139</v>
      </c>
      <c r="C3" s="4"/>
    </row>
    <row r="4" spans="1:5" x14ac:dyDescent="0.25">
      <c r="A4" s="27" t="s">
        <v>69</v>
      </c>
      <c r="B4" s="26" t="s">
        <v>70</v>
      </c>
      <c r="C4" s="4"/>
    </row>
    <row r="5" spans="1:5" x14ac:dyDescent="0.25">
      <c r="A5" s="27" t="s">
        <v>66</v>
      </c>
      <c r="B5" s="26" t="s">
        <v>67</v>
      </c>
      <c r="C5" s="4"/>
    </row>
    <row r="6" spans="1:5" x14ac:dyDescent="0.25">
      <c r="A6" s="27" t="s">
        <v>190</v>
      </c>
      <c r="B6" s="26" t="s">
        <v>191</v>
      </c>
      <c r="C6" s="4"/>
    </row>
    <row r="7" spans="1:5" x14ac:dyDescent="0.25">
      <c r="A7" s="27" t="s">
        <v>192</v>
      </c>
      <c r="B7" s="26" t="s">
        <v>193</v>
      </c>
      <c r="C7" s="4"/>
    </row>
    <row r="8" spans="1:5" x14ac:dyDescent="0.25">
      <c r="A8" s="27" t="s">
        <v>101</v>
      </c>
      <c r="B8" s="26" t="s">
        <v>102</v>
      </c>
      <c r="C8" s="4"/>
    </row>
    <row r="9" spans="1:5" x14ac:dyDescent="0.25">
      <c r="A9" s="27" t="s">
        <v>99</v>
      </c>
      <c r="B9" s="26" t="s">
        <v>100</v>
      </c>
      <c r="C9" s="4"/>
    </row>
    <row r="10" spans="1:5" x14ac:dyDescent="0.25">
      <c r="A10" s="27" t="s">
        <v>122</v>
      </c>
      <c r="B10" s="26" t="s">
        <v>123</v>
      </c>
      <c r="C10" s="4"/>
    </row>
    <row r="11" spans="1:5" x14ac:dyDescent="0.25">
      <c r="A11" s="27" t="s">
        <v>227</v>
      </c>
      <c r="B11" s="26" t="s">
        <v>228</v>
      </c>
      <c r="C11" s="4"/>
    </row>
    <row r="12" spans="1:5" x14ac:dyDescent="0.25">
      <c r="A12" s="27" t="s">
        <v>347</v>
      </c>
      <c r="B12" s="26" t="s">
        <v>387</v>
      </c>
      <c r="C12" s="4"/>
    </row>
    <row r="13" spans="1:5" x14ac:dyDescent="0.25">
      <c r="A13" s="27" t="s">
        <v>160</v>
      </c>
      <c r="B13" s="26" t="s">
        <v>161</v>
      </c>
      <c r="C13" s="4"/>
    </row>
    <row r="14" spans="1:5" x14ac:dyDescent="0.25">
      <c r="A14" s="27" t="s">
        <v>75</v>
      </c>
      <c r="B14" s="26" t="s">
        <v>76</v>
      </c>
      <c r="C14" s="4"/>
    </row>
    <row r="15" spans="1:5" x14ac:dyDescent="0.25">
      <c r="A15" s="27" t="s">
        <v>285</v>
      </c>
      <c r="B15" s="26" t="s">
        <v>286</v>
      </c>
      <c r="C15" s="4"/>
    </row>
    <row r="16" spans="1:5" x14ac:dyDescent="0.25">
      <c r="A16" s="27" t="s">
        <v>118</v>
      </c>
      <c r="B16" s="26" t="s">
        <v>119</v>
      </c>
      <c r="C16" s="4"/>
    </row>
    <row r="17" spans="1:3" x14ac:dyDescent="0.25">
      <c r="A17" s="27" t="s">
        <v>93</v>
      </c>
      <c r="B17" s="26" t="s">
        <v>94</v>
      </c>
      <c r="C17" s="4"/>
    </row>
    <row r="18" spans="1:3" x14ac:dyDescent="0.25">
      <c r="A18" s="27" t="s">
        <v>271</v>
      </c>
      <c r="B18" s="26" t="s">
        <v>272</v>
      </c>
      <c r="C18" s="4"/>
    </row>
    <row r="19" spans="1:3" x14ac:dyDescent="0.25">
      <c r="A19" s="27" t="s">
        <v>95</v>
      </c>
      <c r="B19" s="26" t="s">
        <v>96</v>
      </c>
      <c r="C19" s="4"/>
    </row>
    <row r="20" spans="1:3" x14ac:dyDescent="0.25">
      <c r="A20" s="27" t="s">
        <v>49</v>
      </c>
      <c r="B20" s="26" t="s">
        <v>50</v>
      </c>
      <c r="C20" s="4"/>
    </row>
    <row r="21" spans="1:3" x14ac:dyDescent="0.25">
      <c r="A21" s="27" t="s">
        <v>31</v>
      </c>
      <c r="B21" s="26" t="s">
        <v>48</v>
      </c>
      <c r="C21" s="4"/>
    </row>
    <row r="22" spans="1:3" x14ac:dyDescent="0.25">
      <c r="A22" s="27" t="s">
        <v>349</v>
      </c>
      <c r="B22" s="26" t="s">
        <v>350</v>
      </c>
      <c r="C22" s="4"/>
    </row>
    <row r="23" spans="1:3" x14ac:dyDescent="0.25">
      <c r="A23" s="27" t="s">
        <v>343</v>
      </c>
      <c r="B23" s="26" t="s">
        <v>386</v>
      </c>
      <c r="C23" s="4"/>
    </row>
    <row r="24" spans="1:3" x14ac:dyDescent="0.25">
      <c r="A24" s="27" t="s">
        <v>146</v>
      </c>
      <c r="B24" s="26" t="s">
        <v>147</v>
      </c>
      <c r="C24" s="4"/>
    </row>
    <row r="25" spans="1:3" x14ac:dyDescent="0.25">
      <c r="A25" s="27" t="s">
        <v>206</v>
      </c>
      <c r="B25" s="26" t="s">
        <v>207</v>
      </c>
      <c r="C25" s="4"/>
    </row>
    <row r="26" spans="1:3" x14ac:dyDescent="0.25">
      <c r="A26" s="27" t="s">
        <v>85</v>
      </c>
      <c r="B26" s="26" t="s">
        <v>86</v>
      </c>
      <c r="C26" s="4"/>
    </row>
    <row r="27" spans="1:3" x14ac:dyDescent="0.25">
      <c r="A27" s="27" t="s">
        <v>58</v>
      </c>
      <c r="B27" s="26" t="s">
        <v>59</v>
      </c>
      <c r="C27" s="4"/>
    </row>
    <row r="28" spans="1:3" x14ac:dyDescent="0.25">
      <c r="A28" s="27" t="s">
        <v>345</v>
      </c>
      <c r="B28" s="26" t="s">
        <v>346</v>
      </c>
      <c r="C28" s="4"/>
    </row>
    <row r="29" spans="1:3" x14ac:dyDescent="0.25">
      <c r="A29" s="27" t="s">
        <v>42</v>
      </c>
      <c r="B29" s="26" t="s">
        <v>43</v>
      </c>
      <c r="C29" s="4"/>
    </row>
    <row r="30" spans="1:3" x14ac:dyDescent="0.25">
      <c r="A30" s="27" t="s">
        <v>184</v>
      </c>
      <c r="B30" s="26" t="s">
        <v>185</v>
      </c>
      <c r="C30" s="4"/>
    </row>
    <row r="31" spans="1:3" x14ac:dyDescent="0.25">
      <c r="A31" s="27" t="s">
        <v>225</v>
      </c>
      <c r="B31" s="26" t="s">
        <v>226</v>
      </c>
      <c r="C31" s="4"/>
    </row>
    <row r="32" spans="1:3" x14ac:dyDescent="0.25">
      <c r="A32" s="27" t="s">
        <v>186</v>
      </c>
      <c r="B32" s="26" t="s">
        <v>187</v>
      </c>
      <c r="C32" s="4"/>
    </row>
    <row r="33" spans="1:3" x14ac:dyDescent="0.25">
      <c r="A33" s="27" t="s">
        <v>120</v>
      </c>
      <c r="B33" s="26" t="s">
        <v>121</v>
      </c>
      <c r="C33" s="4"/>
    </row>
    <row r="34" spans="1:3" x14ac:dyDescent="0.25">
      <c r="A34" s="27" t="s">
        <v>33</v>
      </c>
      <c r="B34" s="26" t="s">
        <v>53</v>
      </c>
      <c r="C34" s="4"/>
    </row>
    <row r="35" spans="1:3" x14ac:dyDescent="0.25">
      <c r="A35" s="27" t="s">
        <v>51</v>
      </c>
      <c r="B35" s="26" t="s">
        <v>52</v>
      </c>
      <c r="C35" s="4"/>
    </row>
    <row r="36" spans="1:3" x14ac:dyDescent="0.25">
      <c r="A36" s="27" t="s">
        <v>303</v>
      </c>
      <c r="B36" s="26" t="s">
        <v>359</v>
      </c>
      <c r="C36" s="4"/>
    </row>
    <row r="37" spans="1:3" x14ac:dyDescent="0.25">
      <c r="A37" s="27" t="s">
        <v>263</v>
      </c>
      <c r="B37" s="26" t="s">
        <v>264</v>
      </c>
      <c r="C37" s="4"/>
    </row>
    <row r="38" spans="1:3" x14ac:dyDescent="0.25">
      <c r="A38" s="27" t="s">
        <v>154</v>
      </c>
      <c r="B38" s="26" t="s">
        <v>155</v>
      </c>
      <c r="C38" s="4"/>
    </row>
    <row r="39" spans="1:3" x14ac:dyDescent="0.25">
      <c r="A39" s="27" t="s">
        <v>56</v>
      </c>
      <c r="B39" s="26" t="s">
        <v>57</v>
      </c>
      <c r="C39" s="4"/>
    </row>
    <row r="40" spans="1:3" x14ac:dyDescent="0.25">
      <c r="A40" s="27" t="s">
        <v>360</v>
      </c>
      <c r="B40" s="26" t="s">
        <v>361</v>
      </c>
      <c r="C40" s="4"/>
    </row>
    <row r="41" spans="1:3" x14ac:dyDescent="0.25">
      <c r="A41" s="27" t="s">
        <v>259</v>
      </c>
      <c r="B41" s="26" t="s">
        <v>260</v>
      </c>
      <c r="C41" s="4"/>
    </row>
    <row r="42" spans="1:3" x14ac:dyDescent="0.25">
      <c r="A42" s="27" t="s">
        <v>158</v>
      </c>
      <c r="B42" s="26" t="s">
        <v>159</v>
      </c>
      <c r="C42" s="4"/>
    </row>
    <row r="43" spans="1:3" x14ac:dyDescent="0.25">
      <c r="A43" s="27" t="s">
        <v>362</v>
      </c>
      <c r="B43" s="26" t="s">
        <v>363</v>
      </c>
      <c r="C43" s="4"/>
    </row>
    <row r="44" spans="1:3" x14ac:dyDescent="0.25">
      <c r="A44" s="27" t="s">
        <v>208</v>
      </c>
      <c r="B44" s="26" t="s">
        <v>209</v>
      </c>
      <c r="C44" s="4"/>
    </row>
    <row r="45" spans="1:3" x14ac:dyDescent="0.25">
      <c r="A45" s="27" t="s">
        <v>385</v>
      </c>
      <c r="B45" s="26" t="s">
        <v>129</v>
      </c>
      <c r="C45" s="4"/>
    </row>
    <row r="46" spans="1:3" x14ac:dyDescent="0.25">
      <c r="A46" s="27" t="s">
        <v>243</v>
      </c>
      <c r="B46" s="26" t="s">
        <v>244</v>
      </c>
      <c r="C46" s="4"/>
    </row>
    <row r="47" spans="1:3" x14ac:dyDescent="0.25">
      <c r="A47" s="27" t="s">
        <v>291</v>
      </c>
      <c r="B47" s="26" t="s">
        <v>292</v>
      </c>
      <c r="C47" s="4"/>
    </row>
    <row r="48" spans="1:3" x14ac:dyDescent="0.25">
      <c r="A48" s="27" t="s">
        <v>152</v>
      </c>
      <c r="B48" s="26" t="s">
        <v>153</v>
      </c>
      <c r="C48" s="4"/>
    </row>
    <row r="49" spans="1:3" x14ac:dyDescent="0.25">
      <c r="A49" s="27" t="s">
        <v>261</v>
      </c>
      <c r="B49" s="26" t="s">
        <v>262</v>
      </c>
      <c r="C49" s="4"/>
    </row>
    <row r="50" spans="1:3" x14ac:dyDescent="0.25">
      <c r="A50" s="27" t="s">
        <v>112</v>
      </c>
      <c r="B50" s="26" t="s">
        <v>113</v>
      </c>
      <c r="C50" s="4"/>
    </row>
    <row r="51" spans="1:3" x14ac:dyDescent="0.25">
      <c r="A51" s="27" t="s">
        <v>150</v>
      </c>
      <c r="B51" s="26" t="s">
        <v>151</v>
      </c>
      <c r="C51" s="4"/>
    </row>
    <row r="52" spans="1:3" x14ac:dyDescent="0.25">
      <c r="A52" s="27" t="s">
        <v>71</v>
      </c>
      <c r="B52" s="26" t="s">
        <v>72</v>
      </c>
      <c r="C52" s="4"/>
    </row>
    <row r="53" spans="1:3" x14ac:dyDescent="0.25">
      <c r="A53" s="27" t="s">
        <v>182</v>
      </c>
      <c r="B53" s="26" t="s">
        <v>183</v>
      </c>
      <c r="C53" s="4"/>
    </row>
    <row r="54" spans="1:3" x14ac:dyDescent="0.25">
      <c r="A54" s="27" t="s">
        <v>44</v>
      </c>
      <c r="B54" s="26" t="s">
        <v>45</v>
      </c>
      <c r="C54" s="4"/>
    </row>
    <row r="55" spans="1:3" x14ac:dyDescent="0.25">
      <c r="A55" s="27" t="s">
        <v>99</v>
      </c>
      <c r="B55" s="26" t="s">
        <v>174</v>
      </c>
      <c r="C55" s="4"/>
    </row>
    <row r="56" spans="1:3" x14ac:dyDescent="0.25">
      <c r="A56" s="27" t="s">
        <v>66</v>
      </c>
      <c r="B56" s="26" t="s">
        <v>68</v>
      </c>
      <c r="C56" s="4"/>
    </row>
    <row r="57" spans="1:3" x14ac:dyDescent="0.25">
      <c r="A57" s="27" t="s">
        <v>202</v>
      </c>
      <c r="B57" s="26" t="s">
        <v>203</v>
      </c>
      <c r="C57" s="4"/>
    </row>
    <row r="58" spans="1:3" x14ac:dyDescent="0.25">
      <c r="A58" s="27" t="s">
        <v>279</v>
      </c>
      <c r="B58" s="26" t="s">
        <v>280</v>
      </c>
      <c r="C58" s="4"/>
    </row>
    <row r="59" spans="1:3" x14ac:dyDescent="0.25">
      <c r="A59" s="27" t="s">
        <v>283</v>
      </c>
      <c r="B59" s="26" t="s">
        <v>284</v>
      </c>
      <c r="C59" s="4"/>
    </row>
    <row r="60" spans="1:3" x14ac:dyDescent="0.25">
      <c r="A60" s="27" t="s">
        <v>188</v>
      </c>
      <c r="B60" s="26" t="s">
        <v>342</v>
      </c>
      <c r="C60" s="4"/>
    </row>
    <row r="61" spans="1:3" x14ac:dyDescent="0.25">
      <c r="A61" s="27" t="s">
        <v>116</v>
      </c>
      <c r="B61" s="26" t="s">
        <v>117</v>
      </c>
      <c r="C61" s="4"/>
    </row>
    <row r="62" spans="1:3" x14ac:dyDescent="0.25">
      <c r="A62" s="27" t="s">
        <v>106</v>
      </c>
      <c r="B62" s="26" t="s">
        <v>107</v>
      </c>
      <c r="C62" s="4"/>
    </row>
    <row r="63" spans="1:3" x14ac:dyDescent="0.25">
      <c r="A63" s="27" t="s">
        <v>103</v>
      </c>
      <c r="B63" s="26" t="s">
        <v>104</v>
      </c>
      <c r="C63" s="4"/>
    </row>
    <row r="64" spans="1:3" x14ac:dyDescent="0.25">
      <c r="A64" s="27" t="s">
        <v>103</v>
      </c>
      <c r="B64" s="26" t="s">
        <v>105</v>
      </c>
      <c r="C64" s="4"/>
    </row>
    <row r="65" spans="1:3" x14ac:dyDescent="0.25">
      <c r="A65" s="27" t="s">
        <v>33</v>
      </c>
      <c r="B65" s="26" t="s">
        <v>34</v>
      </c>
      <c r="C65" s="4"/>
    </row>
    <row r="66" spans="1:3" x14ac:dyDescent="0.25">
      <c r="A66" s="27" t="s">
        <v>37</v>
      </c>
      <c r="B66" s="26" t="s">
        <v>38</v>
      </c>
      <c r="C66" s="4"/>
    </row>
    <row r="67" spans="1:3" x14ac:dyDescent="0.25">
      <c r="A67" s="27" t="s">
        <v>37</v>
      </c>
      <c r="B67" s="26" t="s">
        <v>55</v>
      </c>
      <c r="C67" s="4"/>
    </row>
    <row r="68" spans="1:3" x14ac:dyDescent="0.25">
      <c r="A68" s="27" t="s">
        <v>39</v>
      </c>
      <c r="B68" s="26" t="s">
        <v>40</v>
      </c>
      <c r="C68" s="4"/>
    </row>
    <row r="69" spans="1:3" x14ac:dyDescent="0.25">
      <c r="A69" s="27" t="s">
        <v>39</v>
      </c>
      <c r="B69" s="26" t="s">
        <v>41</v>
      </c>
      <c r="C69" s="4"/>
    </row>
    <row r="70" spans="1:3" x14ac:dyDescent="0.25">
      <c r="A70" s="27" t="s">
        <v>71</v>
      </c>
      <c r="B70" s="26" t="s">
        <v>127</v>
      </c>
      <c r="C70" s="4"/>
    </row>
    <row r="71" spans="1:3" x14ac:dyDescent="0.25">
      <c r="A71" s="27" t="s">
        <v>31</v>
      </c>
      <c r="B71" s="26" t="s">
        <v>32</v>
      </c>
      <c r="C71" s="4"/>
    </row>
    <row r="72" spans="1:3" x14ac:dyDescent="0.25">
      <c r="A72" s="27" t="s">
        <v>35</v>
      </c>
      <c r="B72" s="26" t="s">
        <v>36</v>
      </c>
      <c r="C72" s="4"/>
    </row>
    <row r="73" spans="1:3" ht="16.5" thickBot="1" x14ac:dyDescent="0.3">
      <c r="A73" s="28" t="s">
        <v>35</v>
      </c>
      <c r="B73" s="29" t="s">
        <v>54</v>
      </c>
      <c r="C73" s="5"/>
    </row>
    <row r="74" spans="1:3" x14ac:dyDescent="0.25">
      <c r="A74" s="22" t="s">
        <v>124</v>
      </c>
      <c r="B74" s="23"/>
      <c r="C74">
        <f>COUNTIF(C2:C73,"支持")/34</f>
        <v>0</v>
      </c>
    </row>
  </sheetData>
  <mergeCells count="1">
    <mergeCell ref="A74:B74"/>
  </mergeCells>
  <phoneticPr fontId="2" type="noConversion"/>
  <hyperlinks>
    <hyperlink ref="E1" location="模型领域!A1" display="回到总表" xr:uid="{40296D53-49C9-48D7-B755-EF76E243D28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7D840-BDB1-430C-AA0E-45E87097E78A}">
  <dimension ref="A1:F102"/>
  <sheetViews>
    <sheetView topLeftCell="A55" workbookViewId="0">
      <selection activeCell="C89" sqref="C89"/>
    </sheetView>
  </sheetViews>
  <sheetFormatPr defaultColWidth="8.875" defaultRowHeight="15.75" x14ac:dyDescent="0.25"/>
  <cols>
    <col min="1" max="1" width="33" bestFit="1" customWidth="1"/>
    <col min="2" max="2" width="41" bestFit="1" customWidth="1"/>
    <col min="3" max="3" width="9.62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216</v>
      </c>
      <c r="B2" s="6" t="s">
        <v>217</v>
      </c>
      <c r="C2" s="4"/>
    </row>
    <row r="3" spans="1:6" x14ac:dyDescent="0.25">
      <c r="A3" s="19" t="s">
        <v>218</v>
      </c>
      <c r="B3" s="6" t="s">
        <v>219</v>
      </c>
      <c r="C3" s="4"/>
    </row>
    <row r="4" spans="1:6" x14ac:dyDescent="0.25">
      <c r="A4" s="21" t="s">
        <v>35</v>
      </c>
      <c r="B4" s="6" t="s">
        <v>36</v>
      </c>
      <c r="C4" s="4"/>
    </row>
    <row r="5" spans="1:6" x14ac:dyDescent="0.25">
      <c r="A5" s="21"/>
      <c r="B5" s="6" t="s">
        <v>54</v>
      </c>
      <c r="C5" s="4"/>
    </row>
    <row r="6" spans="1:6" x14ac:dyDescent="0.25">
      <c r="A6" s="21" t="s">
        <v>37</v>
      </c>
      <c r="B6" s="6" t="s">
        <v>38</v>
      </c>
      <c r="C6" s="4"/>
    </row>
    <row r="7" spans="1:6" x14ac:dyDescent="0.25">
      <c r="A7" s="21"/>
      <c r="B7" s="6" t="s">
        <v>55</v>
      </c>
      <c r="C7" s="4"/>
    </row>
    <row r="8" spans="1:6" x14ac:dyDescent="0.25">
      <c r="A8" s="21" t="s">
        <v>103</v>
      </c>
      <c r="B8" s="6" t="s">
        <v>105</v>
      </c>
      <c r="C8" s="4"/>
    </row>
    <row r="9" spans="1:6" x14ac:dyDescent="0.25">
      <c r="A9" s="21"/>
      <c r="B9" s="6" t="s">
        <v>104</v>
      </c>
      <c r="C9" s="4"/>
    </row>
    <row r="10" spans="1:6" x14ac:dyDescent="0.25">
      <c r="A10" s="19" t="s">
        <v>128</v>
      </c>
      <c r="B10" s="6" t="s">
        <v>129</v>
      </c>
      <c r="C10" s="4"/>
    </row>
    <row r="11" spans="1:6" x14ac:dyDescent="0.25">
      <c r="A11" s="19" t="s">
        <v>46</v>
      </c>
      <c r="B11" s="6" t="s">
        <v>47</v>
      </c>
      <c r="C11" s="4"/>
    </row>
    <row r="12" spans="1:6" x14ac:dyDescent="0.25">
      <c r="A12" s="19" t="s">
        <v>130</v>
      </c>
      <c r="B12" s="6" t="s">
        <v>131</v>
      </c>
      <c r="C12" s="4"/>
    </row>
    <row r="13" spans="1:6" x14ac:dyDescent="0.25">
      <c r="A13" s="19" t="s">
        <v>132</v>
      </c>
      <c r="B13" s="6" t="s">
        <v>133</v>
      </c>
      <c r="C13" s="4"/>
    </row>
    <row r="14" spans="1:6" x14ac:dyDescent="0.25">
      <c r="A14" s="21" t="s">
        <v>31</v>
      </c>
      <c r="B14" s="6" t="s">
        <v>48</v>
      </c>
      <c r="C14" s="4"/>
    </row>
    <row r="15" spans="1:6" x14ac:dyDescent="0.25">
      <c r="A15" s="21"/>
      <c r="B15" s="6" t="s">
        <v>32</v>
      </c>
      <c r="C15" s="4"/>
    </row>
    <row r="16" spans="1:6" x14ac:dyDescent="0.25">
      <c r="A16" s="19" t="s">
        <v>49</v>
      </c>
      <c r="B16" s="6" t="s">
        <v>50</v>
      </c>
      <c r="C16" s="4"/>
    </row>
    <row r="17" spans="1:3" x14ac:dyDescent="0.25">
      <c r="A17" s="19" t="s">
        <v>51</v>
      </c>
      <c r="B17" s="6" t="s">
        <v>52</v>
      </c>
      <c r="C17" s="4"/>
    </row>
    <row r="18" spans="1:3" x14ac:dyDescent="0.25">
      <c r="A18" s="21" t="s">
        <v>33</v>
      </c>
      <c r="B18" s="6" t="s">
        <v>53</v>
      </c>
      <c r="C18" s="4"/>
    </row>
    <row r="19" spans="1:3" x14ac:dyDescent="0.25">
      <c r="A19" s="21"/>
      <c r="B19" s="6" t="s">
        <v>34</v>
      </c>
      <c r="C19" s="4"/>
    </row>
    <row r="20" spans="1:3" x14ac:dyDescent="0.25">
      <c r="A20" s="19" t="s">
        <v>235</v>
      </c>
      <c r="B20" s="6" t="s">
        <v>236</v>
      </c>
      <c r="C20" s="4"/>
    </row>
    <row r="21" spans="1:3" x14ac:dyDescent="0.25">
      <c r="A21" s="19" t="s">
        <v>136</v>
      </c>
      <c r="B21" s="6" t="s">
        <v>137</v>
      </c>
      <c r="C21" s="4"/>
    </row>
    <row r="22" spans="1:3" x14ac:dyDescent="0.25">
      <c r="A22" s="19" t="s">
        <v>138</v>
      </c>
      <c r="B22" s="6" t="s">
        <v>139</v>
      </c>
      <c r="C22" s="4"/>
    </row>
    <row r="23" spans="1:3" x14ac:dyDescent="0.25">
      <c r="A23" s="19" t="s">
        <v>237</v>
      </c>
      <c r="B23" s="6" t="s">
        <v>238</v>
      </c>
      <c r="C23" s="4"/>
    </row>
    <row r="24" spans="1:3" x14ac:dyDescent="0.25">
      <c r="A24" s="19" t="s">
        <v>142</v>
      </c>
      <c r="B24" s="6" t="s">
        <v>143</v>
      </c>
      <c r="C24" s="4"/>
    </row>
    <row r="25" spans="1:3" x14ac:dyDescent="0.25">
      <c r="A25" s="19" t="s">
        <v>58</v>
      </c>
      <c r="B25" s="6" t="s">
        <v>59</v>
      </c>
      <c r="C25" s="4"/>
    </row>
    <row r="26" spans="1:3" x14ac:dyDescent="0.25">
      <c r="A26" s="19" t="s">
        <v>144</v>
      </c>
      <c r="B26" s="6" t="s">
        <v>145</v>
      </c>
      <c r="C26" s="4"/>
    </row>
    <row r="27" spans="1:3" x14ac:dyDescent="0.25">
      <c r="A27" s="19" t="s">
        <v>60</v>
      </c>
      <c r="B27" s="6" t="s">
        <v>61</v>
      </c>
      <c r="C27" s="4"/>
    </row>
    <row r="28" spans="1:3" x14ac:dyDescent="0.25">
      <c r="A28" s="19" t="s">
        <v>239</v>
      </c>
      <c r="B28" s="6" t="s">
        <v>240</v>
      </c>
      <c r="C28" s="4"/>
    </row>
    <row r="29" spans="1:3" x14ac:dyDescent="0.25">
      <c r="A29" s="19" t="s">
        <v>241</v>
      </c>
      <c r="B29" s="6" t="s">
        <v>242</v>
      </c>
      <c r="C29" s="4"/>
    </row>
    <row r="30" spans="1:3" x14ac:dyDescent="0.25">
      <c r="A30" s="19" t="s">
        <v>62</v>
      </c>
      <c r="B30" s="6" t="s">
        <v>63</v>
      </c>
      <c r="C30" s="4"/>
    </row>
    <row r="31" spans="1:3" x14ac:dyDescent="0.25">
      <c r="A31" s="19" t="s">
        <v>64</v>
      </c>
      <c r="B31" s="6" t="s">
        <v>65</v>
      </c>
      <c r="C31" s="4"/>
    </row>
    <row r="32" spans="1:3" x14ac:dyDescent="0.25">
      <c r="A32" s="21" t="s">
        <v>66</v>
      </c>
      <c r="B32" s="6" t="s">
        <v>67</v>
      </c>
      <c r="C32" s="4"/>
    </row>
    <row r="33" spans="1:3" x14ac:dyDescent="0.25">
      <c r="A33" s="21"/>
      <c r="B33" s="6" t="s">
        <v>68</v>
      </c>
      <c r="C33" s="4"/>
    </row>
    <row r="34" spans="1:3" x14ac:dyDescent="0.25">
      <c r="A34" s="19" t="s">
        <v>69</v>
      </c>
      <c r="B34" s="6" t="s">
        <v>70</v>
      </c>
      <c r="C34" s="4"/>
    </row>
    <row r="35" spans="1:3" x14ac:dyDescent="0.25">
      <c r="A35" s="21" t="s">
        <v>71</v>
      </c>
      <c r="B35" s="6" t="s">
        <v>72</v>
      </c>
      <c r="C35" s="4"/>
    </row>
    <row r="36" spans="1:3" x14ac:dyDescent="0.25">
      <c r="A36" s="21"/>
      <c r="B36" s="6" t="s">
        <v>127</v>
      </c>
      <c r="C36" s="4"/>
    </row>
    <row r="37" spans="1:3" x14ac:dyDescent="0.25">
      <c r="A37" s="19" t="s">
        <v>150</v>
      </c>
      <c r="B37" s="6" t="s">
        <v>151</v>
      </c>
      <c r="C37" s="4"/>
    </row>
    <row r="38" spans="1:3" x14ac:dyDescent="0.25">
      <c r="A38" s="19" t="s">
        <v>152</v>
      </c>
      <c r="B38" s="6" t="s">
        <v>153</v>
      </c>
      <c r="C38" s="4"/>
    </row>
    <row r="39" spans="1:3" x14ac:dyDescent="0.25">
      <c r="A39" s="19" t="s">
        <v>154</v>
      </c>
      <c r="B39" s="6" t="s">
        <v>155</v>
      </c>
      <c r="C39" s="4"/>
    </row>
    <row r="40" spans="1:3" x14ac:dyDescent="0.25">
      <c r="A40" s="19" t="s">
        <v>243</v>
      </c>
      <c r="B40" s="6" t="s">
        <v>244</v>
      </c>
      <c r="C40" s="4"/>
    </row>
    <row r="41" spans="1:3" x14ac:dyDescent="0.25">
      <c r="A41" s="19" t="s">
        <v>245</v>
      </c>
      <c r="B41" s="6" t="s">
        <v>246</v>
      </c>
      <c r="C41" s="4"/>
    </row>
    <row r="42" spans="1:3" x14ac:dyDescent="0.25">
      <c r="A42" s="19" t="s">
        <v>75</v>
      </c>
      <c r="B42" s="6" t="s">
        <v>76</v>
      </c>
      <c r="C42" s="4"/>
    </row>
    <row r="43" spans="1:3" x14ac:dyDescent="0.25">
      <c r="A43" s="19" t="s">
        <v>79</v>
      </c>
      <c r="B43" s="6" t="s">
        <v>80</v>
      </c>
      <c r="C43" s="4"/>
    </row>
    <row r="44" spans="1:3" x14ac:dyDescent="0.25">
      <c r="A44" s="19" t="s">
        <v>158</v>
      </c>
      <c r="B44" s="6" t="s">
        <v>159</v>
      </c>
      <c r="C44" s="4"/>
    </row>
    <row r="45" spans="1:3" x14ac:dyDescent="0.25">
      <c r="A45" s="19" t="s">
        <v>247</v>
      </c>
      <c r="B45" s="6" t="s">
        <v>248</v>
      </c>
      <c r="C45" s="4"/>
    </row>
    <row r="46" spans="1:3" x14ac:dyDescent="0.25">
      <c r="A46" s="19" t="s">
        <v>81</v>
      </c>
      <c r="B46" s="6" t="s">
        <v>82</v>
      </c>
      <c r="C46" s="4"/>
    </row>
    <row r="47" spans="1:3" x14ac:dyDescent="0.25">
      <c r="A47" s="19" t="s">
        <v>83</v>
      </c>
      <c r="B47" s="6" t="s">
        <v>84</v>
      </c>
      <c r="C47" s="4"/>
    </row>
    <row r="48" spans="1:3" x14ac:dyDescent="0.25">
      <c r="A48" s="19" t="s">
        <v>160</v>
      </c>
      <c r="B48" s="6" t="s">
        <v>161</v>
      </c>
      <c r="C48" s="4"/>
    </row>
    <row r="49" spans="1:3" x14ac:dyDescent="0.25">
      <c r="A49" s="19" t="s">
        <v>162</v>
      </c>
      <c r="B49" s="6" t="s">
        <v>163</v>
      </c>
      <c r="C49" s="4"/>
    </row>
    <row r="50" spans="1:3" x14ac:dyDescent="0.25">
      <c r="A50" s="19" t="s">
        <v>249</v>
      </c>
      <c r="B50" s="6" t="s">
        <v>250</v>
      </c>
      <c r="C50" s="4"/>
    </row>
    <row r="51" spans="1:3" x14ac:dyDescent="0.25">
      <c r="A51" s="19" t="s">
        <v>85</v>
      </c>
      <c r="B51" s="6" t="s">
        <v>86</v>
      </c>
      <c r="C51" s="4"/>
    </row>
    <row r="52" spans="1:3" x14ac:dyDescent="0.25">
      <c r="A52" s="19" t="s">
        <v>251</v>
      </c>
      <c r="B52" s="6" t="s">
        <v>252</v>
      </c>
      <c r="C52" s="4"/>
    </row>
    <row r="53" spans="1:3" x14ac:dyDescent="0.25">
      <c r="A53" s="19" t="s">
        <v>253</v>
      </c>
      <c r="B53" s="6" t="s">
        <v>254</v>
      </c>
      <c r="C53" s="4"/>
    </row>
    <row r="54" spans="1:3" x14ac:dyDescent="0.25">
      <c r="A54" s="19" t="s">
        <v>89</v>
      </c>
      <c r="B54" s="6" t="s">
        <v>90</v>
      </c>
      <c r="C54" s="4"/>
    </row>
    <row r="55" spans="1:3" x14ac:dyDescent="0.25">
      <c r="A55" s="19" t="s">
        <v>91</v>
      </c>
      <c r="B55" s="6" t="s">
        <v>92</v>
      </c>
      <c r="C55" s="4"/>
    </row>
    <row r="56" spans="1:3" x14ac:dyDescent="0.25">
      <c r="A56" s="19" t="s">
        <v>255</v>
      </c>
      <c r="B56" s="6" t="s">
        <v>256</v>
      </c>
      <c r="C56" s="4"/>
    </row>
    <row r="57" spans="1:3" x14ac:dyDescent="0.25">
      <c r="A57" s="19" t="s">
        <v>257</v>
      </c>
      <c r="B57" s="6" t="s">
        <v>258</v>
      </c>
      <c r="C57" s="4"/>
    </row>
    <row r="58" spans="1:3" x14ac:dyDescent="0.25">
      <c r="A58" s="19" t="s">
        <v>259</v>
      </c>
      <c r="B58" s="6" t="s">
        <v>260</v>
      </c>
      <c r="C58" s="4"/>
    </row>
    <row r="59" spans="1:3" x14ac:dyDescent="0.25">
      <c r="A59" s="19" t="s">
        <v>164</v>
      </c>
      <c r="B59" s="6" t="s">
        <v>165</v>
      </c>
      <c r="C59" s="4"/>
    </row>
    <row r="60" spans="1:3" x14ac:dyDescent="0.25">
      <c r="A60" s="19" t="s">
        <v>261</v>
      </c>
      <c r="B60" s="6" t="s">
        <v>262</v>
      </c>
      <c r="C60" s="4"/>
    </row>
    <row r="61" spans="1:3" x14ac:dyDescent="0.25">
      <c r="A61" s="19" t="s">
        <v>166</v>
      </c>
      <c r="B61" s="6" t="s">
        <v>167</v>
      </c>
      <c r="C61" s="4"/>
    </row>
    <row r="62" spans="1:3" x14ac:dyDescent="0.25">
      <c r="A62" s="19" t="s">
        <v>93</v>
      </c>
      <c r="B62" s="6" t="s">
        <v>94</v>
      </c>
      <c r="C62" s="4"/>
    </row>
    <row r="63" spans="1:3" x14ac:dyDescent="0.25">
      <c r="A63" s="19" t="s">
        <v>263</v>
      </c>
      <c r="B63" s="6" t="s">
        <v>264</v>
      </c>
      <c r="C63" s="4"/>
    </row>
    <row r="64" spans="1:3" x14ac:dyDescent="0.25">
      <c r="A64" s="19" t="s">
        <v>170</v>
      </c>
      <c r="B64" s="6" t="s">
        <v>171</v>
      </c>
      <c r="C64" s="4"/>
    </row>
    <row r="65" spans="1:3" x14ac:dyDescent="0.25">
      <c r="A65" s="19" t="s">
        <v>95</v>
      </c>
      <c r="B65" s="6" t="s">
        <v>96</v>
      </c>
      <c r="C65" s="4"/>
    </row>
    <row r="66" spans="1:3" x14ac:dyDescent="0.25">
      <c r="A66" s="19" t="s">
        <v>265</v>
      </c>
      <c r="B66" s="6" t="s">
        <v>266</v>
      </c>
      <c r="C66" s="4"/>
    </row>
    <row r="67" spans="1:3" x14ac:dyDescent="0.25">
      <c r="A67" s="19" t="s">
        <v>172</v>
      </c>
      <c r="B67" s="6" t="s">
        <v>173</v>
      </c>
      <c r="C67" s="4"/>
    </row>
    <row r="68" spans="1:3" x14ac:dyDescent="0.25">
      <c r="A68" s="19" t="s">
        <v>99</v>
      </c>
      <c r="B68" s="6" t="s">
        <v>100</v>
      </c>
      <c r="C68" s="4"/>
    </row>
    <row r="69" spans="1:3" x14ac:dyDescent="0.25">
      <c r="A69" s="19" t="s">
        <v>101</v>
      </c>
      <c r="B69" s="6" t="s">
        <v>102</v>
      </c>
      <c r="C69" s="4"/>
    </row>
    <row r="70" spans="1:3" x14ac:dyDescent="0.25">
      <c r="A70" s="19" t="s">
        <v>106</v>
      </c>
      <c r="B70" s="6" t="s">
        <v>107</v>
      </c>
      <c r="C70" s="4"/>
    </row>
    <row r="71" spans="1:3" x14ac:dyDescent="0.25">
      <c r="A71" s="19" t="s">
        <v>267</v>
      </c>
      <c r="B71" s="6" t="s">
        <v>268</v>
      </c>
      <c r="C71" s="4"/>
    </row>
    <row r="72" spans="1:3" x14ac:dyDescent="0.25">
      <c r="A72" s="19" t="s">
        <v>269</v>
      </c>
      <c r="B72" s="6" t="s">
        <v>270</v>
      </c>
      <c r="C72" s="4"/>
    </row>
    <row r="73" spans="1:3" x14ac:dyDescent="0.25">
      <c r="A73" s="19" t="s">
        <v>108</v>
      </c>
      <c r="B73" s="6" t="s">
        <v>109</v>
      </c>
      <c r="C73" s="4"/>
    </row>
    <row r="74" spans="1:3" x14ac:dyDescent="0.25">
      <c r="A74" s="19" t="s">
        <v>110</v>
      </c>
      <c r="B74" s="6" t="s">
        <v>111</v>
      </c>
      <c r="C74" s="4"/>
    </row>
    <row r="75" spans="1:3" x14ac:dyDescent="0.25">
      <c r="A75" s="19" t="s">
        <v>225</v>
      </c>
      <c r="B75" s="6" t="s">
        <v>226</v>
      </c>
      <c r="C75" s="4"/>
    </row>
    <row r="76" spans="1:3" x14ac:dyDescent="0.25">
      <c r="A76" s="19" t="s">
        <v>112</v>
      </c>
      <c r="B76" s="6" t="s">
        <v>113</v>
      </c>
      <c r="C76" s="4"/>
    </row>
    <row r="77" spans="1:3" x14ac:dyDescent="0.25">
      <c r="A77" s="19" t="s">
        <v>186</v>
      </c>
      <c r="B77" s="6" t="s">
        <v>187</v>
      </c>
      <c r="C77" s="4"/>
    </row>
    <row r="78" spans="1:3" x14ac:dyDescent="0.25">
      <c r="A78" s="19" t="s">
        <v>227</v>
      </c>
      <c r="B78" s="6" t="s">
        <v>228</v>
      </c>
      <c r="C78" s="4"/>
    </row>
    <row r="79" spans="1:3" x14ac:dyDescent="0.25">
      <c r="A79" s="19" t="s">
        <v>271</v>
      </c>
      <c r="B79" s="6" t="s">
        <v>272</v>
      </c>
      <c r="C79" s="4"/>
    </row>
    <row r="80" spans="1:3" x14ac:dyDescent="0.25">
      <c r="A80" s="19" t="s">
        <v>196</v>
      </c>
      <c r="B80" s="6" t="s">
        <v>197</v>
      </c>
      <c r="C80" s="4"/>
    </row>
    <row r="81" spans="1:3" x14ac:dyDescent="0.25">
      <c r="A81" s="19" t="s">
        <v>198</v>
      </c>
      <c r="B81" s="6" t="s">
        <v>199</v>
      </c>
      <c r="C81" s="4"/>
    </row>
    <row r="82" spans="1:3" x14ac:dyDescent="0.25">
      <c r="A82" s="19" t="s">
        <v>273</v>
      </c>
      <c r="B82" s="6" t="s">
        <v>274</v>
      </c>
      <c r="C82" s="4"/>
    </row>
    <row r="83" spans="1:3" x14ac:dyDescent="0.25">
      <c r="A83" s="19" t="s">
        <v>202</v>
      </c>
      <c r="B83" s="6" t="s">
        <v>203</v>
      </c>
      <c r="C83" s="4"/>
    </row>
    <row r="84" spans="1:3" x14ac:dyDescent="0.25">
      <c r="A84" s="19" t="s">
        <v>204</v>
      </c>
      <c r="B84" s="6" t="s">
        <v>205</v>
      </c>
      <c r="C84" s="4"/>
    </row>
    <row r="85" spans="1:3" x14ac:dyDescent="0.25">
      <c r="A85" s="19" t="s">
        <v>275</v>
      </c>
      <c r="B85" s="6" t="s">
        <v>276</v>
      </c>
      <c r="C85" s="4"/>
    </row>
    <row r="86" spans="1:3" x14ac:dyDescent="0.25">
      <c r="A86" s="21" t="s">
        <v>39</v>
      </c>
      <c r="B86" s="6" t="s">
        <v>41</v>
      </c>
      <c r="C86" s="4"/>
    </row>
    <row r="87" spans="1:3" x14ac:dyDescent="0.25">
      <c r="A87" s="21"/>
      <c r="B87" s="6" t="s">
        <v>40</v>
      </c>
      <c r="C87" s="4"/>
    </row>
    <row r="88" spans="1:3" x14ac:dyDescent="0.25">
      <c r="A88" s="19" t="s">
        <v>116</v>
      </c>
      <c r="B88" s="6" t="s">
        <v>117</v>
      </c>
      <c r="C88" s="4"/>
    </row>
    <row r="89" spans="1:3" x14ac:dyDescent="0.25">
      <c r="A89" s="19" t="s">
        <v>277</v>
      </c>
      <c r="B89" s="6" t="s">
        <v>278</v>
      </c>
      <c r="C89" s="4"/>
    </row>
    <row r="90" spans="1:3" x14ac:dyDescent="0.25">
      <c r="A90" s="19" t="s">
        <v>208</v>
      </c>
      <c r="B90" s="6" t="s">
        <v>209</v>
      </c>
      <c r="C90" s="4"/>
    </row>
    <row r="91" spans="1:3" x14ac:dyDescent="0.25">
      <c r="A91" s="19" t="s">
        <v>118</v>
      </c>
      <c r="B91" s="6" t="s">
        <v>119</v>
      </c>
      <c r="C91" s="4"/>
    </row>
    <row r="92" spans="1:3" x14ac:dyDescent="0.25">
      <c r="A92" s="19" t="s">
        <v>279</v>
      </c>
      <c r="B92" s="6" t="s">
        <v>280</v>
      </c>
      <c r="C92" s="4"/>
    </row>
    <row r="93" spans="1:3" x14ac:dyDescent="0.25">
      <c r="A93" s="19" t="s">
        <v>120</v>
      </c>
      <c r="B93" s="6" t="s">
        <v>121</v>
      </c>
      <c r="C93" s="4"/>
    </row>
    <row r="94" spans="1:3" x14ac:dyDescent="0.25">
      <c r="A94" s="19" t="s">
        <v>210</v>
      </c>
      <c r="B94" s="6" t="s">
        <v>211</v>
      </c>
      <c r="C94" s="4"/>
    </row>
    <row r="95" spans="1:3" x14ac:dyDescent="0.25">
      <c r="A95" s="19" t="s">
        <v>229</v>
      </c>
      <c r="B95" s="6" t="s">
        <v>230</v>
      </c>
      <c r="C95" s="4"/>
    </row>
    <row r="96" spans="1:3" x14ac:dyDescent="0.25">
      <c r="A96" s="19" t="s">
        <v>122</v>
      </c>
      <c r="B96" s="6" t="s">
        <v>123</v>
      </c>
      <c r="C96" s="4"/>
    </row>
    <row r="97" spans="1:3" x14ac:dyDescent="0.25">
      <c r="A97" s="19" t="s">
        <v>231</v>
      </c>
      <c r="B97" s="6" t="s">
        <v>232</v>
      </c>
      <c r="C97" s="4"/>
    </row>
    <row r="98" spans="1:3" x14ac:dyDescent="0.25">
      <c r="A98" s="19" t="s">
        <v>233</v>
      </c>
      <c r="B98" s="6" t="s">
        <v>234</v>
      </c>
      <c r="C98" s="4"/>
    </row>
    <row r="99" spans="1:3" x14ac:dyDescent="0.25">
      <c r="A99" s="19" t="s">
        <v>212</v>
      </c>
      <c r="B99" s="6" t="s">
        <v>213</v>
      </c>
      <c r="C99" s="4"/>
    </row>
    <row r="100" spans="1:3" x14ac:dyDescent="0.25">
      <c r="A100" s="19" t="s">
        <v>281</v>
      </c>
      <c r="B100" s="6" t="s">
        <v>282</v>
      </c>
      <c r="C100" s="4"/>
    </row>
    <row r="101" spans="1:3" ht="16.5" thickBot="1" x14ac:dyDescent="0.3">
      <c r="A101" s="7" t="s">
        <v>214</v>
      </c>
      <c r="B101" s="8" t="s">
        <v>215</v>
      </c>
      <c r="C101" s="5"/>
    </row>
    <row r="102" spans="1:3" x14ac:dyDescent="0.25">
      <c r="A102" s="22" t="s">
        <v>124</v>
      </c>
      <c r="B102" s="23"/>
      <c r="C102">
        <f>COUNTIF(C2:C101,"支持")/100</f>
        <v>0</v>
      </c>
    </row>
  </sheetData>
  <mergeCells count="9">
    <mergeCell ref="A102:B102"/>
    <mergeCell ref="A35:A36"/>
    <mergeCell ref="A86:A87"/>
    <mergeCell ref="A4:A5"/>
    <mergeCell ref="A6:A7"/>
    <mergeCell ref="A8:A9"/>
    <mergeCell ref="A14:A15"/>
    <mergeCell ref="A18:A19"/>
    <mergeCell ref="A32:A33"/>
  </mergeCells>
  <phoneticPr fontId="2" type="noConversion"/>
  <dataValidations count="1">
    <dataValidation type="list" allowBlank="1" showInputMessage="1" showErrorMessage="1" sqref="C2:C101" xr:uid="{C77F4071-01D8-4883-8099-B3400294474C}">
      <formula1>"支持,不支持"</formula1>
    </dataValidation>
  </dataValidations>
  <hyperlinks>
    <hyperlink ref="F1" location="模型领域!A1" display="回到总表" xr:uid="{41C9740F-32C2-4884-B2E0-45831EA0BEB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1274-D9E0-44D1-A294-DA3D83B289B7}">
  <dimension ref="A1:F65"/>
  <sheetViews>
    <sheetView workbookViewId="0">
      <selection activeCell="F40" sqref="F40"/>
    </sheetView>
  </sheetViews>
  <sheetFormatPr defaultColWidth="8.875" defaultRowHeight="15.75" x14ac:dyDescent="0.25"/>
  <cols>
    <col min="1" max="1" width="33" style="1" bestFit="1" customWidth="1"/>
    <col min="2" max="2" width="34.375" style="1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216</v>
      </c>
      <c r="B2" s="6" t="s">
        <v>217</v>
      </c>
      <c r="C2" s="4"/>
    </row>
    <row r="3" spans="1:6" x14ac:dyDescent="0.25">
      <c r="A3" s="19" t="s">
        <v>218</v>
      </c>
      <c r="B3" s="6" t="s">
        <v>219</v>
      </c>
      <c r="C3" s="4"/>
    </row>
    <row r="4" spans="1:6" x14ac:dyDescent="0.25">
      <c r="A4" s="21" t="s">
        <v>35</v>
      </c>
      <c r="B4" s="6" t="s">
        <v>36</v>
      </c>
      <c r="C4" s="4"/>
    </row>
    <row r="5" spans="1:6" x14ac:dyDescent="0.25">
      <c r="A5" s="21"/>
      <c r="B5" s="6" t="s">
        <v>54</v>
      </c>
      <c r="C5" s="4"/>
    </row>
    <row r="6" spans="1:6" x14ac:dyDescent="0.25">
      <c r="A6" s="21" t="s">
        <v>37</v>
      </c>
      <c r="B6" s="6" t="s">
        <v>38</v>
      </c>
      <c r="C6" s="4"/>
    </row>
    <row r="7" spans="1:6" x14ac:dyDescent="0.25">
      <c r="A7" s="21"/>
      <c r="B7" s="6" t="s">
        <v>55</v>
      </c>
      <c r="C7" s="4"/>
    </row>
    <row r="8" spans="1:6" x14ac:dyDescent="0.25">
      <c r="A8" s="21" t="s">
        <v>71</v>
      </c>
      <c r="B8" s="6" t="s">
        <v>127</v>
      </c>
      <c r="C8" s="4"/>
    </row>
    <row r="9" spans="1:6" x14ac:dyDescent="0.25">
      <c r="A9" s="21"/>
      <c r="B9" s="6" t="s">
        <v>72</v>
      </c>
      <c r="C9" s="4"/>
    </row>
    <row r="10" spans="1:6" x14ac:dyDescent="0.25">
      <c r="A10" s="21" t="s">
        <v>39</v>
      </c>
      <c r="B10" s="6" t="s">
        <v>40</v>
      </c>
      <c r="C10" s="4"/>
    </row>
    <row r="11" spans="1:6" x14ac:dyDescent="0.25">
      <c r="A11" s="21"/>
      <c r="B11" s="6" t="s">
        <v>41</v>
      </c>
      <c r="C11" s="4"/>
    </row>
    <row r="12" spans="1:6" x14ac:dyDescent="0.25">
      <c r="A12" s="19" t="s">
        <v>128</v>
      </c>
      <c r="B12" s="6" t="s">
        <v>129</v>
      </c>
      <c r="C12" s="4"/>
    </row>
    <row r="13" spans="1:6" x14ac:dyDescent="0.25">
      <c r="A13" s="19" t="s">
        <v>42</v>
      </c>
      <c r="B13" s="6" t="s">
        <v>43</v>
      </c>
      <c r="C13" s="4"/>
    </row>
    <row r="14" spans="1:6" x14ac:dyDescent="0.25">
      <c r="A14" s="19" t="s">
        <v>44</v>
      </c>
      <c r="B14" s="6" t="s">
        <v>45</v>
      </c>
      <c r="C14" s="4"/>
    </row>
    <row r="15" spans="1:6" x14ac:dyDescent="0.25">
      <c r="A15" s="19" t="s">
        <v>46</v>
      </c>
      <c r="B15" s="6" t="s">
        <v>47</v>
      </c>
      <c r="C15" s="4"/>
    </row>
    <row r="16" spans="1:6" x14ac:dyDescent="0.25">
      <c r="A16" s="19" t="s">
        <v>130</v>
      </c>
      <c r="B16" s="6" t="s">
        <v>131</v>
      </c>
      <c r="C16" s="4"/>
    </row>
    <row r="17" spans="1:3" x14ac:dyDescent="0.25">
      <c r="A17" s="21" t="s">
        <v>31</v>
      </c>
      <c r="B17" s="6" t="s">
        <v>48</v>
      </c>
      <c r="C17" s="4"/>
    </row>
    <row r="18" spans="1:3" x14ac:dyDescent="0.25">
      <c r="A18" s="21"/>
      <c r="B18" s="6" t="s">
        <v>32</v>
      </c>
      <c r="C18" s="4"/>
    </row>
    <row r="19" spans="1:3" x14ac:dyDescent="0.25">
      <c r="A19" s="19" t="s">
        <v>49</v>
      </c>
      <c r="B19" s="6" t="s">
        <v>50</v>
      </c>
      <c r="C19" s="4"/>
    </row>
    <row r="20" spans="1:3" x14ac:dyDescent="0.25">
      <c r="A20" s="19" t="s">
        <v>51</v>
      </c>
      <c r="B20" s="6" t="s">
        <v>52</v>
      </c>
      <c r="C20" s="4"/>
    </row>
    <row r="21" spans="1:3" x14ac:dyDescent="0.25">
      <c r="A21" s="21" t="s">
        <v>33</v>
      </c>
      <c r="B21" s="6" t="s">
        <v>53</v>
      </c>
      <c r="C21" s="4"/>
    </row>
    <row r="22" spans="1:3" x14ac:dyDescent="0.25">
      <c r="A22" s="21"/>
      <c r="B22" s="6" t="s">
        <v>34</v>
      </c>
      <c r="C22" s="4"/>
    </row>
    <row r="23" spans="1:3" x14ac:dyDescent="0.25">
      <c r="A23" s="19" t="s">
        <v>56</v>
      </c>
      <c r="B23" s="6" t="s">
        <v>57</v>
      </c>
      <c r="C23" s="4"/>
    </row>
    <row r="24" spans="1:3" x14ac:dyDescent="0.25">
      <c r="A24" s="19" t="s">
        <v>142</v>
      </c>
      <c r="B24" s="6" t="s">
        <v>143</v>
      </c>
      <c r="C24" s="4"/>
    </row>
    <row r="25" spans="1:3" x14ac:dyDescent="0.25">
      <c r="A25" s="19" t="s">
        <v>58</v>
      </c>
      <c r="B25" s="6" t="s">
        <v>59</v>
      </c>
      <c r="C25" s="4"/>
    </row>
    <row r="26" spans="1:3" x14ac:dyDescent="0.25">
      <c r="A26" s="19" t="s">
        <v>144</v>
      </c>
      <c r="B26" s="6" t="s">
        <v>145</v>
      </c>
      <c r="C26" s="4"/>
    </row>
    <row r="27" spans="1:3" x14ac:dyDescent="0.25">
      <c r="A27" s="19" t="s">
        <v>60</v>
      </c>
      <c r="B27" s="6" t="s">
        <v>61</v>
      </c>
      <c r="C27" s="4"/>
    </row>
    <row r="28" spans="1:3" x14ac:dyDescent="0.25">
      <c r="A28" s="19" t="s">
        <v>241</v>
      </c>
      <c r="B28" s="6" t="s">
        <v>242</v>
      </c>
      <c r="C28" s="4"/>
    </row>
    <row r="29" spans="1:3" x14ac:dyDescent="0.25">
      <c r="A29" s="19" t="s">
        <v>62</v>
      </c>
      <c r="B29" s="6" t="s">
        <v>63</v>
      </c>
      <c r="C29" s="4"/>
    </row>
    <row r="30" spans="1:3" x14ac:dyDescent="0.25">
      <c r="A30" s="19" t="s">
        <v>64</v>
      </c>
      <c r="B30" s="6" t="s">
        <v>65</v>
      </c>
      <c r="C30" s="4"/>
    </row>
    <row r="31" spans="1:3" x14ac:dyDescent="0.25">
      <c r="A31" s="21" t="s">
        <v>66</v>
      </c>
      <c r="B31" s="6" t="s">
        <v>67</v>
      </c>
      <c r="C31" s="4"/>
    </row>
    <row r="32" spans="1:3" x14ac:dyDescent="0.25">
      <c r="A32" s="21"/>
      <c r="B32" s="6" t="s">
        <v>68</v>
      </c>
      <c r="C32" s="4"/>
    </row>
    <row r="33" spans="1:3" x14ac:dyDescent="0.25">
      <c r="A33" s="19" t="s">
        <v>69</v>
      </c>
      <c r="B33" s="6" t="s">
        <v>70</v>
      </c>
      <c r="C33" s="4"/>
    </row>
    <row r="34" spans="1:3" x14ac:dyDescent="0.25">
      <c r="A34" s="19" t="s">
        <v>152</v>
      </c>
      <c r="B34" s="6" t="s">
        <v>153</v>
      </c>
      <c r="C34" s="4"/>
    </row>
    <row r="35" spans="1:3" x14ac:dyDescent="0.25">
      <c r="A35" s="19" t="s">
        <v>73</v>
      </c>
      <c r="B35" s="6" t="s">
        <v>74</v>
      </c>
      <c r="C35" s="4"/>
    </row>
    <row r="36" spans="1:3" x14ac:dyDescent="0.25">
      <c r="A36" s="19" t="s">
        <v>75</v>
      </c>
      <c r="B36" s="6" t="s">
        <v>76</v>
      </c>
      <c r="C36" s="4"/>
    </row>
    <row r="37" spans="1:3" x14ac:dyDescent="0.25">
      <c r="A37" s="19" t="s">
        <v>77</v>
      </c>
      <c r="B37" s="6" t="s">
        <v>78</v>
      </c>
      <c r="C37" s="4"/>
    </row>
    <row r="38" spans="1:3" x14ac:dyDescent="0.25">
      <c r="A38" s="19" t="s">
        <v>79</v>
      </c>
      <c r="B38" s="6" t="s">
        <v>80</v>
      </c>
      <c r="C38" s="4"/>
    </row>
    <row r="39" spans="1:3" x14ac:dyDescent="0.25">
      <c r="A39" s="19" t="s">
        <v>81</v>
      </c>
      <c r="B39" s="6" t="s">
        <v>82</v>
      </c>
      <c r="C39" s="4"/>
    </row>
    <row r="40" spans="1:3" x14ac:dyDescent="0.25">
      <c r="A40" s="19" t="s">
        <v>83</v>
      </c>
      <c r="B40" s="6" t="s">
        <v>84</v>
      </c>
      <c r="C40" s="4"/>
    </row>
    <row r="41" spans="1:3" x14ac:dyDescent="0.25">
      <c r="A41" s="19" t="s">
        <v>249</v>
      </c>
      <c r="B41" s="6" t="s">
        <v>250</v>
      </c>
      <c r="C41" s="4"/>
    </row>
    <row r="42" spans="1:3" x14ac:dyDescent="0.25">
      <c r="A42" s="19" t="s">
        <v>85</v>
      </c>
      <c r="B42" s="6" t="s">
        <v>86</v>
      </c>
      <c r="C42" s="4"/>
    </row>
    <row r="43" spans="1:3" x14ac:dyDescent="0.25">
      <c r="A43" s="19" t="s">
        <v>89</v>
      </c>
      <c r="B43" s="6" t="s">
        <v>90</v>
      </c>
      <c r="C43" s="4"/>
    </row>
    <row r="44" spans="1:3" x14ac:dyDescent="0.25">
      <c r="A44" s="19" t="s">
        <v>91</v>
      </c>
      <c r="B44" s="6" t="s">
        <v>92</v>
      </c>
      <c r="C44" s="4"/>
    </row>
    <row r="45" spans="1:3" x14ac:dyDescent="0.25">
      <c r="A45" s="19" t="s">
        <v>261</v>
      </c>
      <c r="B45" s="6" t="s">
        <v>262</v>
      </c>
      <c r="C45" s="4"/>
    </row>
    <row r="46" spans="1:3" x14ac:dyDescent="0.25">
      <c r="A46" s="19" t="s">
        <v>95</v>
      </c>
      <c r="B46" s="6" t="s">
        <v>96</v>
      </c>
      <c r="C46" s="4"/>
    </row>
    <row r="47" spans="1:3" x14ac:dyDescent="0.25">
      <c r="A47" s="19" t="s">
        <v>99</v>
      </c>
      <c r="B47" s="6" t="s">
        <v>100</v>
      </c>
      <c r="C47" s="4"/>
    </row>
    <row r="48" spans="1:3" x14ac:dyDescent="0.25">
      <c r="A48" s="19" t="s">
        <v>101</v>
      </c>
      <c r="B48" s="6" t="s">
        <v>102</v>
      </c>
      <c r="C48" s="4"/>
    </row>
    <row r="49" spans="1:3" x14ac:dyDescent="0.25">
      <c r="A49" s="21" t="s">
        <v>103</v>
      </c>
      <c r="B49" s="6" t="s">
        <v>104</v>
      </c>
      <c r="C49" s="4"/>
    </row>
    <row r="50" spans="1:3" x14ac:dyDescent="0.25">
      <c r="A50" s="21"/>
      <c r="B50" s="6" t="s">
        <v>105</v>
      </c>
      <c r="C50" s="4"/>
    </row>
    <row r="51" spans="1:3" x14ac:dyDescent="0.25">
      <c r="A51" s="19" t="s">
        <v>106</v>
      </c>
      <c r="B51" s="6" t="s">
        <v>107</v>
      </c>
      <c r="C51" s="4"/>
    </row>
    <row r="52" spans="1:3" x14ac:dyDescent="0.25">
      <c r="A52" s="19" t="s">
        <v>108</v>
      </c>
      <c r="B52" s="6" t="s">
        <v>109</v>
      </c>
      <c r="C52" s="4"/>
    </row>
    <row r="53" spans="1:3" x14ac:dyDescent="0.25">
      <c r="A53" s="19" t="s">
        <v>110</v>
      </c>
      <c r="B53" s="6" t="s">
        <v>111</v>
      </c>
      <c r="C53" s="4"/>
    </row>
    <row r="54" spans="1:3" x14ac:dyDescent="0.25">
      <c r="A54" s="19" t="s">
        <v>225</v>
      </c>
      <c r="B54" s="6" t="s">
        <v>226</v>
      </c>
      <c r="C54" s="4"/>
    </row>
    <row r="55" spans="1:3" x14ac:dyDescent="0.25">
      <c r="A55" s="19" t="s">
        <v>182</v>
      </c>
      <c r="B55" s="6" t="s">
        <v>183</v>
      </c>
      <c r="C55" s="4"/>
    </row>
    <row r="56" spans="1:3" x14ac:dyDescent="0.25">
      <c r="A56" s="19" t="s">
        <v>184</v>
      </c>
      <c r="B56" s="6" t="s">
        <v>185</v>
      </c>
      <c r="C56" s="4"/>
    </row>
    <row r="57" spans="1:3" x14ac:dyDescent="0.25">
      <c r="A57" s="19" t="s">
        <v>188</v>
      </c>
      <c r="B57" s="6" t="s">
        <v>189</v>
      </c>
      <c r="C57" s="4"/>
    </row>
    <row r="58" spans="1:3" x14ac:dyDescent="0.25">
      <c r="A58" s="19" t="s">
        <v>227</v>
      </c>
      <c r="B58" s="6" t="s">
        <v>228</v>
      </c>
      <c r="C58" s="4"/>
    </row>
    <row r="59" spans="1:3" x14ac:dyDescent="0.25">
      <c r="A59" s="19" t="s">
        <v>192</v>
      </c>
      <c r="B59" s="6" t="s">
        <v>193</v>
      </c>
      <c r="C59" s="4"/>
    </row>
    <row r="60" spans="1:3" x14ac:dyDescent="0.25">
      <c r="A60" s="19" t="s">
        <v>273</v>
      </c>
      <c r="B60" s="6" t="s">
        <v>274</v>
      </c>
      <c r="C60" s="4"/>
    </row>
    <row r="61" spans="1:3" x14ac:dyDescent="0.25">
      <c r="A61" s="19" t="s">
        <v>116</v>
      </c>
      <c r="B61" s="6" t="s">
        <v>117</v>
      </c>
      <c r="C61" s="4"/>
    </row>
    <row r="62" spans="1:3" x14ac:dyDescent="0.25">
      <c r="A62" s="19" t="s">
        <v>118</v>
      </c>
      <c r="B62" s="6" t="s">
        <v>119</v>
      </c>
      <c r="C62" s="4"/>
    </row>
    <row r="63" spans="1:3" x14ac:dyDescent="0.25">
      <c r="A63" s="19" t="s">
        <v>120</v>
      </c>
      <c r="B63" s="6" t="s">
        <v>121</v>
      </c>
      <c r="C63" s="4"/>
    </row>
    <row r="64" spans="1:3" ht="16.5" thickBot="1" x14ac:dyDescent="0.3">
      <c r="A64" s="7" t="s">
        <v>122</v>
      </c>
      <c r="B64" s="8" t="s">
        <v>123</v>
      </c>
      <c r="C64" s="5"/>
    </row>
    <row r="65" spans="1:3" x14ac:dyDescent="0.25">
      <c r="A65" s="22" t="s">
        <v>124</v>
      </c>
      <c r="B65" s="23"/>
      <c r="C65">
        <f>COUNTIF(C2:C64,"支持")/63</f>
        <v>0</v>
      </c>
    </row>
  </sheetData>
  <mergeCells count="9">
    <mergeCell ref="A65:B65"/>
    <mergeCell ref="A31:A32"/>
    <mergeCell ref="A49:A50"/>
    <mergeCell ref="A4:A5"/>
    <mergeCell ref="A6:A7"/>
    <mergeCell ref="A8:A9"/>
    <mergeCell ref="A10:A11"/>
    <mergeCell ref="A17:A18"/>
    <mergeCell ref="A21:A22"/>
  </mergeCells>
  <phoneticPr fontId="2" type="noConversion"/>
  <dataValidations count="1">
    <dataValidation type="list" allowBlank="1" showInputMessage="1" showErrorMessage="1" sqref="C2:C64" xr:uid="{65BE4A9D-0E25-42FB-B943-C6A13042B974}">
      <formula1>"支持,不支持"</formula1>
    </dataValidation>
  </dataValidations>
  <hyperlinks>
    <hyperlink ref="F1" location="模型领域!A1" display="回到总表" xr:uid="{AC58A875-151A-4102-9F3A-E0CEE50AD08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657C1-BD98-492E-B947-9134F89EE448}">
  <dimension ref="A1:F41"/>
  <sheetViews>
    <sheetView workbookViewId="0">
      <selection activeCell="A53" sqref="A53"/>
    </sheetView>
  </sheetViews>
  <sheetFormatPr defaultColWidth="8.875" defaultRowHeight="15.75" x14ac:dyDescent="0.25"/>
  <cols>
    <col min="1" max="1" width="33" bestFit="1" customWidth="1"/>
    <col min="2" max="2" width="45.5" bestFit="1" customWidth="1"/>
    <col min="3" max="3" width="9.62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216</v>
      </c>
      <c r="B2" s="6" t="s">
        <v>217</v>
      </c>
      <c r="C2" s="4"/>
    </row>
    <row r="3" spans="1:6" x14ac:dyDescent="0.25">
      <c r="A3" s="19" t="s">
        <v>218</v>
      </c>
      <c r="B3" s="6" t="s">
        <v>219</v>
      </c>
      <c r="C3" s="4"/>
    </row>
    <row r="4" spans="1:6" x14ac:dyDescent="0.25">
      <c r="A4" s="19" t="s">
        <v>42</v>
      </c>
      <c r="B4" s="6" t="s">
        <v>43</v>
      </c>
      <c r="C4" s="4"/>
    </row>
    <row r="5" spans="1:6" x14ac:dyDescent="0.25">
      <c r="A5" s="19" t="s">
        <v>44</v>
      </c>
      <c r="B5" s="6" t="s">
        <v>45</v>
      </c>
      <c r="C5" s="4"/>
    </row>
    <row r="6" spans="1:6" x14ac:dyDescent="0.25">
      <c r="A6" s="19" t="s">
        <v>31</v>
      </c>
      <c r="B6" s="6" t="s">
        <v>48</v>
      </c>
      <c r="C6" s="4"/>
    </row>
    <row r="7" spans="1:6" x14ac:dyDescent="0.25">
      <c r="A7" s="19" t="s">
        <v>49</v>
      </c>
      <c r="B7" s="6" t="s">
        <v>50</v>
      </c>
      <c r="C7" s="4"/>
    </row>
    <row r="8" spans="1:6" x14ac:dyDescent="0.25">
      <c r="A8" s="19" t="s">
        <v>51</v>
      </c>
      <c r="B8" s="6" t="s">
        <v>52</v>
      </c>
      <c r="C8" s="4"/>
    </row>
    <row r="9" spans="1:6" x14ac:dyDescent="0.25">
      <c r="A9" s="19" t="s">
        <v>33</v>
      </c>
      <c r="B9" s="6" t="s">
        <v>53</v>
      </c>
      <c r="C9" s="4"/>
    </row>
    <row r="10" spans="1:6" x14ac:dyDescent="0.25">
      <c r="A10" s="19" t="s">
        <v>58</v>
      </c>
      <c r="B10" s="6" t="s">
        <v>59</v>
      </c>
      <c r="C10" s="4"/>
    </row>
    <row r="11" spans="1:6" x14ac:dyDescent="0.25">
      <c r="A11" s="19" t="s">
        <v>144</v>
      </c>
      <c r="B11" s="6" t="s">
        <v>145</v>
      </c>
      <c r="C11" s="4"/>
    </row>
    <row r="12" spans="1:6" x14ac:dyDescent="0.25">
      <c r="A12" s="19" t="s">
        <v>62</v>
      </c>
      <c r="B12" s="6" t="s">
        <v>63</v>
      </c>
      <c r="C12" s="4"/>
    </row>
    <row r="13" spans="1:6" x14ac:dyDescent="0.25">
      <c r="A13" s="19" t="s">
        <v>64</v>
      </c>
      <c r="B13" s="6" t="s">
        <v>65</v>
      </c>
      <c r="C13" s="4"/>
    </row>
    <row r="14" spans="1:6" x14ac:dyDescent="0.25">
      <c r="A14" s="21" t="s">
        <v>66</v>
      </c>
      <c r="B14" s="6" t="s">
        <v>67</v>
      </c>
      <c r="C14" s="4"/>
    </row>
    <row r="15" spans="1:6" x14ac:dyDescent="0.25">
      <c r="A15" s="21"/>
      <c r="B15" s="6" t="s">
        <v>68</v>
      </c>
      <c r="C15" s="4"/>
    </row>
    <row r="16" spans="1:6" x14ac:dyDescent="0.25">
      <c r="A16" s="19" t="s">
        <v>69</v>
      </c>
      <c r="B16" s="6" t="s">
        <v>70</v>
      </c>
      <c r="C16" s="4"/>
    </row>
    <row r="17" spans="1:3" x14ac:dyDescent="0.25">
      <c r="A17" s="19" t="s">
        <v>75</v>
      </c>
      <c r="B17" s="6" t="s">
        <v>76</v>
      </c>
      <c r="C17" s="4"/>
    </row>
    <row r="18" spans="1:3" x14ac:dyDescent="0.25">
      <c r="A18" s="19" t="s">
        <v>89</v>
      </c>
      <c r="B18" s="6" t="s">
        <v>90</v>
      </c>
      <c r="C18" s="4"/>
    </row>
    <row r="19" spans="1:3" x14ac:dyDescent="0.25">
      <c r="A19" s="19" t="s">
        <v>91</v>
      </c>
      <c r="B19" s="6" t="s">
        <v>92</v>
      </c>
      <c r="C19" s="4"/>
    </row>
    <row r="20" spans="1:3" x14ac:dyDescent="0.25">
      <c r="A20" s="19" t="s">
        <v>168</v>
      </c>
      <c r="B20" s="6" t="s">
        <v>169</v>
      </c>
      <c r="C20" s="4"/>
    </row>
    <row r="21" spans="1:3" x14ac:dyDescent="0.25">
      <c r="A21" s="19" t="s">
        <v>223</v>
      </c>
      <c r="B21" s="6" t="s">
        <v>224</v>
      </c>
      <c r="C21" s="4"/>
    </row>
    <row r="22" spans="1:3" x14ac:dyDescent="0.25">
      <c r="A22" s="19" t="s">
        <v>95</v>
      </c>
      <c r="B22" s="6" t="s">
        <v>96</v>
      </c>
      <c r="C22" s="4"/>
    </row>
    <row r="23" spans="1:3" x14ac:dyDescent="0.25">
      <c r="A23" s="21" t="s">
        <v>99</v>
      </c>
      <c r="B23" s="6" t="s">
        <v>100</v>
      </c>
      <c r="C23" s="4"/>
    </row>
    <row r="24" spans="1:3" x14ac:dyDescent="0.25">
      <c r="A24" s="21"/>
      <c r="B24" s="6" t="s">
        <v>174</v>
      </c>
      <c r="C24" s="4"/>
    </row>
    <row r="25" spans="1:3" x14ac:dyDescent="0.25">
      <c r="A25" s="21" t="s">
        <v>101</v>
      </c>
      <c r="B25" s="6" t="s">
        <v>102</v>
      </c>
      <c r="C25" s="4"/>
    </row>
    <row r="26" spans="1:3" x14ac:dyDescent="0.25">
      <c r="A26" s="21"/>
      <c r="B26" s="6" t="s">
        <v>175</v>
      </c>
      <c r="C26" s="4"/>
    </row>
    <row r="27" spans="1:3" x14ac:dyDescent="0.25">
      <c r="A27" s="19" t="s">
        <v>103</v>
      </c>
      <c r="B27" s="6" t="s">
        <v>104</v>
      </c>
      <c r="C27" s="4"/>
    </row>
    <row r="28" spans="1:3" x14ac:dyDescent="0.25">
      <c r="A28" s="19" t="s">
        <v>106</v>
      </c>
      <c r="B28" s="6" t="s">
        <v>107</v>
      </c>
      <c r="C28" s="4"/>
    </row>
    <row r="29" spans="1:3" x14ac:dyDescent="0.25">
      <c r="A29" s="19" t="s">
        <v>176</v>
      </c>
      <c r="B29" s="6" t="s">
        <v>177</v>
      </c>
      <c r="C29" s="4"/>
    </row>
    <row r="30" spans="1:3" x14ac:dyDescent="0.25">
      <c r="A30" s="19" t="s">
        <v>178</v>
      </c>
      <c r="B30" s="6" t="s">
        <v>179</v>
      </c>
      <c r="C30" s="4"/>
    </row>
    <row r="31" spans="1:3" x14ac:dyDescent="0.25">
      <c r="A31" s="19" t="s">
        <v>180</v>
      </c>
      <c r="B31" s="6" t="s">
        <v>181</v>
      </c>
      <c r="C31" s="4"/>
    </row>
    <row r="32" spans="1:3" x14ac:dyDescent="0.25">
      <c r="A32" s="19" t="s">
        <v>182</v>
      </c>
      <c r="B32" s="6" t="s">
        <v>183</v>
      </c>
      <c r="C32" s="4"/>
    </row>
    <row r="33" spans="1:3" x14ac:dyDescent="0.25">
      <c r="A33" s="19" t="s">
        <v>184</v>
      </c>
      <c r="B33" s="6" t="s">
        <v>185</v>
      </c>
      <c r="C33" s="4"/>
    </row>
    <row r="34" spans="1:3" x14ac:dyDescent="0.25">
      <c r="A34" s="19" t="s">
        <v>188</v>
      </c>
      <c r="B34" s="6" t="s">
        <v>189</v>
      </c>
      <c r="C34" s="4"/>
    </row>
    <row r="35" spans="1:3" x14ac:dyDescent="0.25">
      <c r="A35" s="19" t="s">
        <v>227</v>
      </c>
      <c r="B35" s="6" t="s">
        <v>228</v>
      </c>
      <c r="C35" s="4"/>
    </row>
    <row r="36" spans="1:3" x14ac:dyDescent="0.25">
      <c r="A36" s="19" t="s">
        <v>192</v>
      </c>
      <c r="B36" s="6" t="s">
        <v>193</v>
      </c>
      <c r="C36" s="4"/>
    </row>
    <row r="37" spans="1:3" x14ac:dyDescent="0.25">
      <c r="A37" s="19" t="s">
        <v>196</v>
      </c>
      <c r="B37" s="6" t="s">
        <v>197</v>
      </c>
      <c r="C37" s="4"/>
    </row>
    <row r="38" spans="1:3" x14ac:dyDescent="0.25">
      <c r="A38" s="19" t="s">
        <v>116</v>
      </c>
      <c r="B38" s="6" t="s">
        <v>117</v>
      </c>
      <c r="C38" s="4"/>
    </row>
    <row r="39" spans="1:3" x14ac:dyDescent="0.25">
      <c r="A39" s="19" t="s">
        <v>118</v>
      </c>
      <c r="B39" s="6" t="s">
        <v>119</v>
      </c>
      <c r="C39" s="4"/>
    </row>
    <row r="40" spans="1:3" ht="16.5" thickBot="1" x14ac:dyDescent="0.3">
      <c r="A40" s="7" t="s">
        <v>210</v>
      </c>
      <c r="B40" s="8" t="s">
        <v>211</v>
      </c>
      <c r="C40" s="5"/>
    </row>
    <row r="41" spans="1:3" x14ac:dyDescent="0.25">
      <c r="A41" s="22" t="s">
        <v>124</v>
      </c>
      <c r="B41" s="23"/>
      <c r="C41">
        <f>COUNTIF(C2:C40,"支持")/39</f>
        <v>0</v>
      </c>
    </row>
  </sheetData>
  <mergeCells count="4">
    <mergeCell ref="A14:A15"/>
    <mergeCell ref="A23:A24"/>
    <mergeCell ref="A25:A26"/>
    <mergeCell ref="A41:B41"/>
  </mergeCells>
  <phoneticPr fontId="2" type="noConversion"/>
  <dataValidations count="1">
    <dataValidation type="list" allowBlank="1" showInputMessage="1" showErrorMessage="1" sqref="C2:C40" xr:uid="{68E7CB8E-74A1-42EA-9BE9-673603425100}">
      <formula1>"支持,不支持"</formula1>
    </dataValidation>
  </dataValidations>
  <hyperlinks>
    <hyperlink ref="F1" location="模型领域!A1" display="回到总表" xr:uid="{48811277-0C7D-45B7-96B0-634BEE6C4BD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55F5-ACA2-41C0-BB49-4D258047E674}">
  <dimension ref="A1:F59"/>
  <sheetViews>
    <sheetView topLeftCell="A9" workbookViewId="0">
      <selection activeCell="A59" sqref="A59:B59"/>
    </sheetView>
  </sheetViews>
  <sheetFormatPr defaultColWidth="8.875" defaultRowHeight="15.75" x14ac:dyDescent="0.25"/>
  <cols>
    <col min="1" max="1" width="28.375" bestFit="1" customWidth="1"/>
    <col min="2" max="2" width="34.375" bestFit="1" customWidth="1"/>
    <col min="3" max="3" width="9.62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21" t="s">
        <v>35</v>
      </c>
      <c r="B2" s="6" t="s">
        <v>36</v>
      </c>
      <c r="C2" s="4"/>
    </row>
    <row r="3" spans="1:6" x14ac:dyDescent="0.25">
      <c r="A3" s="21"/>
      <c r="B3" s="6" t="s">
        <v>54</v>
      </c>
      <c r="C3" s="4"/>
    </row>
    <row r="4" spans="1:6" x14ac:dyDescent="0.25">
      <c r="A4" s="21" t="s">
        <v>37</v>
      </c>
      <c r="B4" s="6" t="s">
        <v>38</v>
      </c>
      <c r="C4" s="4"/>
    </row>
    <row r="5" spans="1:6" x14ac:dyDescent="0.25">
      <c r="A5" s="21"/>
      <c r="B5" s="6" t="s">
        <v>55</v>
      </c>
      <c r="C5" s="4"/>
    </row>
    <row r="6" spans="1:6" x14ac:dyDescent="0.25">
      <c r="A6" s="21" t="s">
        <v>71</v>
      </c>
      <c r="B6" s="6" t="s">
        <v>127</v>
      </c>
      <c r="C6" s="4"/>
    </row>
    <row r="7" spans="1:6" x14ac:dyDescent="0.25">
      <c r="A7" s="21"/>
      <c r="B7" s="6" t="s">
        <v>72</v>
      </c>
      <c r="C7" s="4"/>
    </row>
    <row r="8" spans="1:6" x14ac:dyDescent="0.25">
      <c r="A8" s="21" t="s">
        <v>39</v>
      </c>
      <c r="B8" s="6" t="s">
        <v>40</v>
      </c>
      <c r="C8" s="4"/>
    </row>
    <row r="9" spans="1:6" x14ac:dyDescent="0.25">
      <c r="A9" s="21"/>
      <c r="B9" s="6" t="s">
        <v>41</v>
      </c>
      <c r="C9" s="4"/>
    </row>
    <row r="10" spans="1:6" x14ac:dyDescent="0.25">
      <c r="A10" s="19" t="s">
        <v>42</v>
      </c>
      <c r="B10" s="6" t="s">
        <v>43</v>
      </c>
      <c r="C10" s="4"/>
    </row>
    <row r="11" spans="1:6" x14ac:dyDescent="0.25">
      <c r="A11" s="19" t="s">
        <v>44</v>
      </c>
      <c r="B11" s="6" t="s">
        <v>45</v>
      </c>
      <c r="C11" s="4"/>
    </row>
    <row r="12" spans="1:6" x14ac:dyDescent="0.25">
      <c r="A12" s="19" t="s">
        <v>46</v>
      </c>
      <c r="B12" s="6" t="s">
        <v>47</v>
      </c>
      <c r="C12" s="4"/>
    </row>
    <row r="13" spans="1:6" x14ac:dyDescent="0.25">
      <c r="A13" s="19" t="s">
        <v>130</v>
      </c>
      <c r="B13" s="6" t="s">
        <v>131</v>
      </c>
      <c r="C13" s="4"/>
    </row>
    <row r="14" spans="1:6" x14ac:dyDescent="0.25">
      <c r="A14" s="21" t="s">
        <v>31</v>
      </c>
      <c r="B14" s="6" t="s">
        <v>48</v>
      </c>
      <c r="C14" s="4"/>
    </row>
    <row r="15" spans="1:6" x14ac:dyDescent="0.25">
      <c r="A15" s="21"/>
      <c r="B15" s="6" t="s">
        <v>32</v>
      </c>
      <c r="C15" s="4"/>
    </row>
    <row r="16" spans="1:6" x14ac:dyDescent="0.25">
      <c r="A16" s="19" t="s">
        <v>49</v>
      </c>
      <c r="B16" s="6" t="s">
        <v>50</v>
      </c>
      <c r="C16" s="4"/>
    </row>
    <row r="17" spans="1:3" x14ac:dyDescent="0.25">
      <c r="A17" s="19" t="s">
        <v>51</v>
      </c>
      <c r="B17" s="6" t="s">
        <v>52</v>
      </c>
      <c r="C17" s="4"/>
    </row>
    <row r="18" spans="1:3" x14ac:dyDescent="0.25">
      <c r="A18" s="21" t="s">
        <v>33</v>
      </c>
      <c r="B18" s="6" t="s">
        <v>53</v>
      </c>
      <c r="C18" s="4"/>
    </row>
    <row r="19" spans="1:3" x14ac:dyDescent="0.25">
      <c r="A19" s="21"/>
      <c r="B19" s="6" t="s">
        <v>34</v>
      </c>
      <c r="C19" s="4"/>
    </row>
    <row r="20" spans="1:3" x14ac:dyDescent="0.25">
      <c r="A20" s="19" t="s">
        <v>56</v>
      </c>
      <c r="B20" s="6" t="s">
        <v>57</v>
      </c>
      <c r="C20" s="4"/>
    </row>
    <row r="21" spans="1:3" x14ac:dyDescent="0.25">
      <c r="A21" s="19" t="s">
        <v>142</v>
      </c>
      <c r="B21" s="6" t="s">
        <v>143</v>
      </c>
      <c r="C21" s="4"/>
    </row>
    <row r="22" spans="1:3" x14ac:dyDescent="0.25">
      <c r="A22" s="19" t="s">
        <v>58</v>
      </c>
      <c r="B22" s="6" t="s">
        <v>59</v>
      </c>
      <c r="C22" s="4"/>
    </row>
    <row r="23" spans="1:3" x14ac:dyDescent="0.25">
      <c r="A23" s="19" t="s">
        <v>144</v>
      </c>
      <c r="B23" s="6" t="s">
        <v>145</v>
      </c>
      <c r="C23" s="4"/>
    </row>
    <row r="24" spans="1:3" x14ac:dyDescent="0.25">
      <c r="A24" s="19" t="s">
        <v>60</v>
      </c>
      <c r="B24" s="6" t="s">
        <v>61</v>
      </c>
      <c r="C24" s="4"/>
    </row>
    <row r="25" spans="1:3" x14ac:dyDescent="0.25">
      <c r="A25" s="19" t="s">
        <v>62</v>
      </c>
      <c r="B25" s="6" t="s">
        <v>63</v>
      </c>
      <c r="C25" s="4"/>
    </row>
    <row r="26" spans="1:3" x14ac:dyDescent="0.25">
      <c r="A26" s="19" t="s">
        <v>64</v>
      </c>
      <c r="B26" s="6" t="s">
        <v>65</v>
      </c>
      <c r="C26" s="4"/>
    </row>
    <row r="27" spans="1:3" x14ac:dyDescent="0.25">
      <c r="A27" s="19" t="s">
        <v>66</v>
      </c>
      <c r="B27" s="6" t="s">
        <v>68</v>
      </c>
      <c r="C27" s="4"/>
    </row>
    <row r="28" spans="1:3" x14ac:dyDescent="0.25">
      <c r="A28" s="19" t="s">
        <v>66</v>
      </c>
      <c r="B28" s="6" t="s">
        <v>67</v>
      </c>
      <c r="C28" s="4"/>
    </row>
    <row r="29" spans="1:3" x14ac:dyDescent="0.25">
      <c r="A29" s="19" t="s">
        <v>69</v>
      </c>
      <c r="B29" s="6" t="s">
        <v>70</v>
      </c>
      <c r="C29" s="4"/>
    </row>
    <row r="30" spans="1:3" x14ac:dyDescent="0.25">
      <c r="A30" s="19" t="s">
        <v>73</v>
      </c>
      <c r="B30" s="6" t="s">
        <v>74</v>
      </c>
      <c r="C30" s="4"/>
    </row>
    <row r="31" spans="1:3" x14ac:dyDescent="0.25">
      <c r="A31" s="19" t="s">
        <v>75</v>
      </c>
      <c r="B31" s="6" t="s">
        <v>76</v>
      </c>
      <c r="C31" s="4"/>
    </row>
    <row r="32" spans="1:3" x14ac:dyDescent="0.25">
      <c r="A32" s="19" t="s">
        <v>77</v>
      </c>
      <c r="B32" s="6" t="s">
        <v>78</v>
      </c>
      <c r="C32" s="4"/>
    </row>
    <row r="33" spans="1:3" x14ac:dyDescent="0.25">
      <c r="A33" s="19" t="s">
        <v>81</v>
      </c>
      <c r="B33" s="6" t="s">
        <v>82</v>
      </c>
      <c r="C33" s="4"/>
    </row>
    <row r="34" spans="1:3" x14ac:dyDescent="0.25">
      <c r="A34" s="19" t="s">
        <v>83</v>
      </c>
      <c r="B34" s="6" t="s">
        <v>84</v>
      </c>
      <c r="C34" s="4"/>
    </row>
    <row r="35" spans="1:3" x14ac:dyDescent="0.25">
      <c r="A35" s="19" t="s">
        <v>89</v>
      </c>
      <c r="B35" s="6" t="s">
        <v>90</v>
      </c>
      <c r="C35" s="4"/>
    </row>
    <row r="36" spans="1:3" x14ac:dyDescent="0.25">
      <c r="A36" s="19" t="s">
        <v>91</v>
      </c>
      <c r="B36" s="6" t="s">
        <v>92</v>
      </c>
      <c r="C36" s="4"/>
    </row>
    <row r="37" spans="1:3" x14ac:dyDescent="0.25">
      <c r="A37" s="19" t="s">
        <v>93</v>
      </c>
      <c r="B37" s="6" t="s">
        <v>94</v>
      </c>
      <c r="C37" s="4"/>
    </row>
    <row r="38" spans="1:3" x14ac:dyDescent="0.25">
      <c r="A38" s="19" t="s">
        <v>95</v>
      </c>
      <c r="B38" s="6" t="s">
        <v>96</v>
      </c>
      <c r="C38" s="4"/>
    </row>
    <row r="39" spans="1:3" x14ac:dyDescent="0.25">
      <c r="A39" s="19" t="s">
        <v>97</v>
      </c>
      <c r="B39" s="6" t="s">
        <v>98</v>
      </c>
      <c r="C39" s="4"/>
    </row>
    <row r="40" spans="1:3" x14ac:dyDescent="0.25">
      <c r="A40" s="21" t="s">
        <v>99</v>
      </c>
      <c r="B40" s="6" t="s">
        <v>100</v>
      </c>
      <c r="C40" s="4"/>
    </row>
    <row r="41" spans="1:3" x14ac:dyDescent="0.25">
      <c r="A41" s="21"/>
      <c r="B41" s="6" t="s">
        <v>174</v>
      </c>
      <c r="C41" s="4"/>
    </row>
    <row r="42" spans="1:3" x14ac:dyDescent="0.25">
      <c r="A42" s="21" t="s">
        <v>101</v>
      </c>
      <c r="B42" s="6" t="s">
        <v>102</v>
      </c>
      <c r="C42" s="4"/>
    </row>
    <row r="43" spans="1:3" x14ac:dyDescent="0.25">
      <c r="A43" s="21"/>
      <c r="B43" s="6" t="s">
        <v>175</v>
      </c>
      <c r="C43" s="4"/>
    </row>
    <row r="44" spans="1:3" x14ac:dyDescent="0.25">
      <c r="A44" s="21" t="s">
        <v>103</v>
      </c>
      <c r="B44" s="6" t="s">
        <v>104</v>
      </c>
      <c r="C44" s="4"/>
    </row>
    <row r="45" spans="1:3" x14ac:dyDescent="0.25">
      <c r="A45" s="21"/>
      <c r="B45" s="6" t="s">
        <v>105</v>
      </c>
      <c r="C45" s="4"/>
    </row>
    <row r="46" spans="1:3" x14ac:dyDescent="0.25">
      <c r="A46" s="19" t="s">
        <v>106</v>
      </c>
      <c r="B46" s="6" t="s">
        <v>107</v>
      </c>
      <c r="C46" s="4"/>
    </row>
    <row r="47" spans="1:3" x14ac:dyDescent="0.25">
      <c r="A47" s="19" t="s">
        <v>180</v>
      </c>
      <c r="B47" s="6" t="s">
        <v>181</v>
      </c>
      <c r="C47" s="4"/>
    </row>
    <row r="48" spans="1:3" x14ac:dyDescent="0.25">
      <c r="A48" s="19" t="s">
        <v>108</v>
      </c>
      <c r="B48" s="6" t="s">
        <v>109</v>
      </c>
      <c r="C48" s="4"/>
    </row>
    <row r="49" spans="1:3" x14ac:dyDescent="0.25">
      <c r="A49" s="19" t="s">
        <v>110</v>
      </c>
      <c r="B49" s="6" t="s">
        <v>111</v>
      </c>
      <c r="C49" s="4"/>
    </row>
    <row r="50" spans="1:3" x14ac:dyDescent="0.25">
      <c r="A50" s="19" t="s">
        <v>112</v>
      </c>
      <c r="B50" s="6" t="s">
        <v>113</v>
      </c>
      <c r="C50" s="4"/>
    </row>
    <row r="51" spans="1:3" x14ac:dyDescent="0.25">
      <c r="A51" s="19" t="s">
        <v>188</v>
      </c>
      <c r="B51" s="6" t="s">
        <v>189</v>
      </c>
      <c r="C51" s="4"/>
    </row>
    <row r="52" spans="1:3" x14ac:dyDescent="0.25">
      <c r="A52" s="19" t="s">
        <v>227</v>
      </c>
      <c r="B52" s="6" t="s">
        <v>228</v>
      </c>
      <c r="C52" s="4"/>
    </row>
    <row r="53" spans="1:3" x14ac:dyDescent="0.25">
      <c r="A53" s="19" t="s">
        <v>192</v>
      </c>
      <c r="B53" s="6" t="s">
        <v>193</v>
      </c>
      <c r="C53" s="4"/>
    </row>
    <row r="54" spans="1:3" x14ac:dyDescent="0.25">
      <c r="A54" s="19" t="s">
        <v>114</v>
      </c>
      <c r="B54" s="6" t="s">
        <v>115</v>
      </c>
      <c r="C54" s="4"/>
    </row>
    <row r="55" spans="1:3" x14ac:dyDescent="0.25">
      <c r="A55" s="19" t="s">
        <v>116</v>
      </c>
      <c r="B55" s="6" t="s">
        <v>117</v>
      </c>
      <c r="C55" s="4"/>
    </row>
    <row r="56" spans="1:3" x14ac:dyDescent="0.25">
      <c r="A56" s="19" t="s">
        <v>118</v>
      </c>
      <c r="B56" s="6" t="s">
        <v>119</v>
      </c>
      <c r="C56" s="4"/>
    </row>
    <row r="57" spans="1:3" x14ac:dyDescent="0.25">
      <c r="A57" s="19" t="s">
        <v>120</v>
      </c>
      <c r="B57" s="6" t="s">
        <v>121</v>
      </c>
      <c r="C57" s="4"/>
    </row>
    <row r="58" spans="1:3" ht="16.5" thickBot="1" x14ac:dyDescent="0.3">
      <c r="A58" s="7" t="s">
        <v>122</v>
      </c>
      <c r="B58" s="8" t="s">
        <v>123</v>
      </c>
      <c r="C58" s="5"/>
    </row>
    <row r="59" spans="1:3" x14ac:dyDescent="0.25">
      <c r="A59" s="22" t="s">
        <v>124</v>
      </c>
      <c r="B59" s="23"/>
      <c r="C59">
        <f>COUNTIF(C2:C58,"支持")/57</f>
        <v>0</v>
      </c>
    </row>
  </sheetData>
  <mergeCells count="10">
    <mergeCell ref="A59:B59"/>
    <mergeCell ref="A40:A41"/>
    <mergeCell ref="A42:A43"/>
    <mergeCell ref="A44:A45"/>
    <mergeCell ref="A2:A3"/>
    <mergeCell ref="A4:A5"/>
    <mergeCell ref="A6:A7"/>
    <mergeCell ref="A8:A9"/>
    <mergeCell ref="A14:A15"/>
    <mergeCell ref="A18:A19"/>
  </mergeCells>
  <phoneticPr fontId="2" type="noConversion"/>
  <dataValidations count="1">
    <dataValidation type="list" allowBlank="1" showInputMessage="1" showErrorMessage="1" sqref="C2:C58" xr:uid="{9E3BBA21-1B3F-404A-B638-33CBFABA7C35}">
      <formula1>"支持,不支持"</formula1>
    </dataValidation>
  </dataValidations>
  <hyperlinks>
    <hyperlink ref="F1" location="模型领域!A1" display="回到总表" xr:uid="{B2B7A2C0-6A09-46B7-AB7E-07E5BF7A70B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4501-9BFF-4A05-AC25-075BBF389B77}">
  <dimension ref="A1:F46"/>
  <sheetViews>
    <sheetView workbookViewId="0">
      <selection activeCell="A46" sqref="A46:B46"/>
    </sheetView>
  </sheetViews>
  <sheetFormatPr defaultColWidth="8.875" defaultRowHeight="15.75" x14ac:dyDescent="0.25"/>
  <cols>
    <col min="1" max="1" width="25.5" bestFit="1" customWidth="1"/>
    <col min="2" max="2" width="31.875" bestFit="1" customWidth="1"/>
    <col min="3" max="3" width="9.625" bestFit="1" customWidth="1"/>
  </cols>
  <sheetData>
    <row r="1" spans="1:6" x14ac:dyDescent="0.25">
      <c r="A1" s="14" t="s">
        <v>28</v>
      </c>
      <c r="B1" s="15" t="s">
        <v>29</v>
      </c>
      <c r="C1" s="13" t="s">
        <v>0</v>
      </c>
      <c r="F1" s="2" t="s">
        <v>30</v>
      </c>
    </row>
    <row r="2" spans="1:6" x14ac:dyDescent="0.25">
      <c r="A2" s="19" t="s">
        <v>42</v>
      </c>
      <c r="B2" s="6" t="s">
        <v>43</v>
      </c>
      <c r="C2" s="4"/>
    </row>
    <row r="3" spans="1:6" x14ac:dyDescent="0.25">
      <c r="A3" s="19" t="s">
        <v>44</v>
      </c>
      <c r="B3" s="6" t="s">
        <v>45</v>
      </c>
      <c r="C3" s="4"/>
    </row>
    <row r="4" spans="1:6" x14ac:dyDescent="0.25">
      <c r="A4" s="19" t="s">
        <v>46</v>
      </c>
      <c r="B4" s="6" t="s">
        <v>47</v>
      </c>
      <c r="C4" s="4"/>
    </row>
    <row r="5" spans="1:6" x14ac:dyDescent="0.25">
      <c r="A5" s="19" t="s">
        <v>130</v>
      </c>
      <c r="B5" s="6" t="s">
        <v>131</v>
      </c>
      <c r="C5" s="4"/>
    </row>
    <row r="6" spans="1:6" x14ac:dyDescent="0.25">
      <c r="A6" s="19" t="s">
        <v>134</v>
      </c>
      <c r="B6" s="6" t="s">
        <v>135</v>
      </c>
      <c r="C6" s="4"/>
    </row>
    <row r="7" spans="1:6" x14ac:dyDescent="0.25">
      <c r="A7" s="19" t="s">
        <v>31</v>
      </c>
      <c r="B7" s="6" t="s">
        <v>48</v>
      </c>
      <c r="C7" s="4"/>
    </row>
    <row r="8" spans="1:6" x14ac:dyDescent="0.25">
      <c r="A8" s="19" t="s">
        <v>49</v>
      </c>
      <c r="B8" s="6" t="s">
        <v>50</v>
      </c>
      <c r="C8" s="4"/>
    </row>
    <row r="9" spans="1:6" x14ac:dyDescent="0.25">
      <c r="A9" s="19" t="s">
        <v>51</v>
      </c>
      <c r="B9" s="6" t="s">
        <v>52</v>
      </c>
      <c r="C9" s="4"/>
    </row>
    <row r="10" spans="1:6" x14ac:dyDescent="0.25">
      <c r="A10" s="19" t="s">
        <v>33</v>
      </c>
      <c r="B10" s="6" t="s">
        <v>53</v>
      </c>
      <c r="C10" s="4"/>
    </row>
    <row r="11" spans="1:6" x14ac:dyDescent="0.25">
      <c r="A11" s="19" t="s">
        <v>35</v>
      </c>
      <c r="B11" s="6" t="s">
        <v>54</v>
      </c>
      <c r="C11" s="4"/>
    </row>
    <row r="12" spans="1:6" x14ac:dyDescent="0.25">
      <c r="A12" s="19" t="s">
        <v>37</v>
      </c>
      <c r="B12" s="6" t="s">
        <v>55</v>
      </c>
      <c r="C12" s="4"/>
    </row>
    <row r="13" spans="1:6" x14ac:dyDescent="0.25">
      <c r="A13" s="19" t="s">
        <v>142</v>
      </c>
      <c r="B13" s="6" t="s">
        <v>143</v>
      </c>
      <c r="C13" s="4"/>
    </row>
    <row r="14" spans="1:6" x14ac:dyDescent="0.25">
      <c r="A14" s="19" t="s">
        <v>58</v>
      </c>
      <c r="B14" s="6" t="s">
        <v>59</v>
      </c>
      <c r="C14" s="4"/>
    </row>
    <row r="15" spans="1:6" x14ac:dyDescent="0.25">
      <c r="A15" s="19" t="s">
        <v>144</v>
      </c>
      <c r="B15" s="6" t="s">
        <v>145</v>
      </c>
      <c r="C15" s="4"/>
    </row>
    <row r="16" spans="1:6" x14ac:dyDescent="0.25">
      <c r="A16" s="19" t="s">
        <v>66</v>
      </c>
      <c r="B16" s="6" t="s">
        <v>67</v>
      </c>
      <c r="C16" s="4"/>
    </row>
    <row r="17" spans="1:3" x14ac:dyDescent="0.25">
      <c r="A17" s="19" t="s">
        <v>69</v>
      </c>
      <c r="B17" s="6" t="s">
        <v>70</v>
      </c>
      <c r="C17" s="4"/>
    </row>
    <row r="18" spans="1:3" x14ac:dyDescent="0.25">
      <c r="A18" s="19" t="s">
        <v>283</v>
      </c>
      <c r="B18" s="6" t="s">
        <v>284</v>
      </c>
      <c r="C18" s="4"/>
    </row>
    <row r="19" spans="1:3" x14ac:dyDescent="0.25">
      <c r="A19" s="19" t="s">
        <v>152</v>
      </c>
      <c r="B19" s="6" t="s">
        <v>153</v>
      </c>
      <c r="C19" s="4"/>
    </row>
    <row r="20" spans="1:3" x14ac:dyDescent="0.25">
      <c r="A20" s="19" t="s">
        <v>75</v>
      </c>
      <c r="B20" s="6" t="s">
        <v>76</v>
      </c>
      <c r="C20" s="4"/>
    </row>
    <row r="21" spans="1:3" x14ac:dyDescent="0.25">
      <c r="A21" s="19" t="s">
        <v>81</v>
      </c>
      <c r="B21" s="6" t="s">
        <v>82</v>
      </c>
      <c r="C21" s="4"/>
    </row>
    <row r="22" spans="1:3" x14ac:dyDescent="0.25">
      <c r="A22" s="19" t="s">
        <v>83</v>
      </c>
      <c r="B22" s="6" t="s">
        <v>84</v>
      </c>
      <c r="C22" s="4"/>
    </row>
    <row r="23" spans="1:3" x14ac:dyDescent="0.25">
      <c r="A23" s="19" t="s">
        <v>285</v>
      </c>
      <c r="B23" s="6" t="s">
        <v>286</v>
      </c>
      <c r="C23" s="4"/>
    </row>
    <row r="24" spans="1:3" x14ac:dyDescent="0.25">
      <c r="A24" s="19" t="s">
        <v>251</v>
      </c>
      <c r="B24" s="6" t="s">
        <v>252</v>
      </c>
      <c r="C24" s="4"/>
    </row>
    <row r="25" spans="1:3" x14ac:dyDescent="0.25">
      <c r="A25" s="19" t="s">
        <v>89</v>
      </c>
      <c r="B25" s="6" t="s">
        <v>90</v>
      </c>
      <c r="C25" s="4"/>
    </row>
    <row r="26" spans="1:3" x14ac:dyDescent="0.25">
      <c r="A26" s="19" t="s">
        <v>91</v>
      </c>
      <c r="B26" s="6" t="s">
        <v>92</v>
      </c>
      <c r="C26" s="4"/>
    </row>
    <row r="27" spans="1:3" x14ac:dyDescent="0.25">
      <c r="A27" s="19" t="s">
        <v>95</v>
      </c>
      <c r="B27" s="6" t="s">
        <v>96</v>
      </c>
      <c r="C27" s="4"/>
    </row>
    <row r="28" spans="1:3" x14ac:dyDescent="0.25">
      <c r="A28" s="21" t="s">
        <v>99</v>
      </c>
      <c r="B28" s="6" t="s">
        <v>100</v>
      </c>
      <c r="C28" s="4"/>
    </row>
    <row r="29" spans="1:3" x14ac:dyDescent="0.25">
      <c r="A29" s="21"/>
      <c r="B29" s="6" t="s">
        <v>174</v>
      </c>
      <c r="C29" s="4"/>
    </row>
    <row r="30" spans="1:3" x14ac:dyDescent="0.25">
      <c r="A30" s="21" t="s">
        <v>101</v>
      </c>
      <c r="B30" s="6" t="s">
        <v>102</v>
      </c>
      <c r="C30" s="4"/>
    </row>
    <row r="31" spans="1:3" x14ac:dyDescent="0.25">
      <c r="A31" s="21"/>
      <c r="B31" s="6" t="s">
        <v>175</v>
      </c>
      <c r="C31" s="4"/>
    </row>
    <row r="32" spans="1:3" x14ac:dyDescent="0.25">
      <c r="A32" s="19" t="s">
        <v>103</v>
      </c>
      <c r="B32" s="6" t="s">
        <v>104</v>
      </c>
      <c r="C32" s="4"/>
    </row>
    <row r="33" spans="1:3" x14ac:dyDescent="0.25">
      <c r="A33" s="19" t="s">
        <v>106</v>
      </c>
      <c r="B33" s="6" t="s">
        <v>107</v>
      </c>
      <c r="C33" s="4"/>
    </row>
    <row r="34" spans="1:3" x14ac:dyDescent="0.25">
      <c r="A34" s="19" t="s">
        <v>180</v>
      </c>
      <c r="B34" s="6" t="s">
        <v>181</v>
      </c>
      <c r="C34" s="4"/>
    </row>
    <row r="35" spans="1:3" x14ac:dyDescent="0.25">
      <c r="A35" s="19" t="s">
        <v>108</v>
      </c>
      <c r="B35" s="6" t="s">
        <v>109</v>
      </c>
      <c r="C35" s="4"/>
    </row>
    <row r="36" spans="1:3" x14ac:dyDescent="0.25">
      <c r="A36" s="19" t="s">
        <v>110</v>
      </c>
      <c r="B36" s="6" t="s">
        <v>111</v>
      </c>
      <c r="C36" s="4"/>
    </row>
    <row r="37" spans="1:3" x14ac:dyDescent="0.25">
      <c r="A37" s="19" t="s">
        <v>182</v>
      </c>
      <c r="B37" s="6" t="s">
        <v>183</v>
      </c>
      <c r="C37" s="4"/>
    </row>
    <row r="38" spans="1:3" x14ac:dyDescent="0.25">
      <c r="A38" s="19" t="s">
        <v>184</v>
      </c>
      <c r="B38" s="6" t="s">
        <v>185</v>
      </c>
      <c r="C38" s="4"/>
    </row>
    <row r="39" spans="1:3" x14ac:dyDescent="0.25">
      <c r="A39" s="19" t="s">
        <v>188</v>
      </c>
      <c r="B39" s="6" t="s">
        <v>189</v>
      </c>
      <c r="C39" s="4"/>
    </row>
    <row r="40" spans="1:3" x14ac:dyDescent="0.25">
      <c r="A40" s="19" t="s">
        <v>192</v>
      </c>
      <c r="B40" s="6" t="s">
        <v>193</v>
      </c>
      <c r="C40" s="4"/>
    </row>
    <row r="41" spans="1:3" x14ac:dyDescent="0.25">
      <c r="A41" s="19" t="s">
        <v>39</v>
      </c>
      <c r="B41" s="6" t="s">
        <v>41</v>
      </c>
      <c r="C41" s="4"/>
    </row>
    <row r="42" spans="1:3" x14ac:dyDescent="0.25">
      <c r="A42" s="19" t="s">
        <v>116</v>
      </c>
      <c r="B42" s="6" t="s">
        <v>117</v>
      </c>
      <c r="C42" s="4"/>
    </row>
    <row r="43" spans="1:3" x14ac:dyDescent="0.25">
      <c r="A43" s="19" t="s">
        <v>118</v>
      </c>
      <c r="B43" s="6" t="s">
        <v>119</v>
      </c>
      <c r="C43" s="4"/>
    </row>
    <row r="44" spans="1:3" x14ac:dyDescent="0.25">
      <c r="A44" s="19" t="s">
        <v>279</v>
      </c>
      <c r="B44" s="6" t="s">
        <v>280</v>
      </c>
      <c r="C44" s="4"/>
    </row>
    <row r="45" spans="1:3" ht="16.5" thickBot="1" x14ac:dyDescent="0.3">
      <c r="A45" s="7" t="s">
        <v>120</v>
      </c>
      <c r="B45" s="8" t="s">
        <v>121</v>
      </c>
      <c r="C45" s="5"/>
    </row>
    <row r="46" spans="1:3" x14ac:dyDescent="0.25">
      <c r="A46" s="22" t="s">
        <v>124</v>
      </c>
      <c r="B46" s="23"/>
      <c r="C46">
        <f>COUNTIF(C2:C45,"支持")/44</f>
        <v>0</v>
      </c>
    </row>
  </sheetData>
  <mergeCells count="3">
    <mergeCell ref="A28:A29"/>
    <mergeCell ref="A30:A31"/>
    <mergeCell ref="A46:B46"/>
  </mergeCells>
  <phoneticPr fontId="2" type="noConversion"/>
  <dataValidations count="1">
    <dataValidation type="list" allowBlank="1" showInputMessage="1" showErrorMessage="1" sqref="C2:C45" xr:uid="{D1767834-7F6B-409C-8F71-B7D507646939}">
      <formula1>"支持,不支持"</formula1>
    </dataValidation>
  </dataValidations>
  <hyperlinks>
    <hyperlink ref="F1" location="模型领域!A1" display="回到总表" xr:uid="{84EBDBBF-3C29-49D2-A79C-671D4F505E9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3 H 2 9 W E M y Z K K m A A A A 9 w A A A B I A H A B D b 2 5 m a W c v U G F j a 2 F n Z S 5 4 b W w g o h g A K K A U A A A A A A A A A A A A A A A A A A A A A A A A A A A A h Y 8 x D o I w G I W v Q r r T l h q M I T 9 l Y B V j Y m J c m 1 q h E Y q h x R K v 5 u C R v I I Y R d 0 c 3 / e + 4 b 3 7 9 Q b Z 0 N T B W X V W t y Z F E a Y o U E a 2 e 2 3 K F P X u E C 5 Q x m E t 5 F G U K h h l Y 5 P B 7 l N U O X d K C P H e Y z / D b V c S R m l E d s V y I y v V C P S R 9 X 8 5 1 M Y 6 Y a R C H L a v M Z z h i F E c x / M Y U y A T h U K b r 8 H G w c / 2 B 0 L e 1 6 7 v F L 9 U Y b 4 C M k U g 7 x P 8 A V B L A w Q U A A I A C A D c f b 1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H 2 9 W C i K R 7 g O A A A A E Q A A A B M A H A B G b 3 J t d W x h c y 9 T Z W N 0 a W 9 u M S 5 t I K I Y A C i g F A A A A A A A A A A A A A A A A A A A A A A A A A A A A C t O T S 7 J z M 9 T C I b Q h t Y A U E s B A i 0 A F A A C A A g A 3 H 2 9 W E M y Z K K m A A A A 9 w A A A B I A A A A A A A A A A A A A A A A A A A A A A E N v b m Z p Z y 9 Q Y W N r Y W d l L n h t b F B L A Q I t A B Q A A g A I A N x 9 v V g P y u m r p A A A A O k A A A A T A A A A A A A A A A A A A A A A A P I A A A B b Q 2 9 u d G V u d F 9 U e X B l c 1 0 u e G 1 s U E s B A i 0 A F A A C A A g A 3 H 2 9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9 q N / F F c q R E m Y u O G D a 8 W h E A A A A A A g A A A A A A A 2 Y A A M A A A A A Q A A A A g j V G U / j i 2 c I I J u L J + 0 l W S g A A A A A E g A A A o A A A A B A A A A D y q P d 2 v 6 b A S C 3 n 5 3 M V c 5 n M U A A A A L F b F i M L k f s R C c 4 P X 7 E 3 F I w M t d 0 q j + V H L M k E Z B C 1 Q U Z 8 q g Q L b L M 4 V M F P h l C s i c X F s g / 3 s M 9 S g F r U F N / N X 4 z v K 1 W Z s 5 x U a Q H G Z x X j A s d k g Z R d F A A A A E h n B 5 3 d O n m W b g N 7 S Q j z 0 o I P 0 E w n < / D a t a M a s h u p > 
</file>

<file path=customXml/itemProps1.xml><?xml version="1.0" encoding="utf-8"?>
<ds:datastoreItem xmlns:ds="http://schemas.openxmlformats.org/officeDocument/2006/customXml" ds:itemID="{C7178B03-C6DF-42C9-B49F-4EC1E1ABA3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模型领域</vt:lpstr>
      <vt:lpstr>ConvNeXt</vt:lpstr>
      <vt:lpstr>DETR</vt:lpstr>
      <vt:lpstr>DeeplabV3Plus</vt:lpstr>
      <vt:lpstr>Dyhead</vt:lpstr>
      <vt:lpstr>SwinTransformer</vt:lpstr>
      <vt:lpstr>TSN</vt:lpstr>
      <vt:lpstr>VIT</vt:lpstr>
      <vt:lpstr>Bert</vt:lpstr>
      <vt:lpstr>EffcientNet</vt:lpstr>
      <vt:lpstr>Mask-R-CNN</vt:lpstr>
      <vt:lpstr>MobileNetV3</vt:lpstr>
      <vt:lpstr>PSPNet</vt:lpstr>
      <vt:lpstr>PointPillar</vt:lpstr>
      <vt:lpstr>shufflenet-v2-1x</vt:lpstr>
      <vt:lpstr>CRNN</vt:lpstr>
      <vt:lpstr>DBNet</vt:lpstr>
      <vt:lpstr>DeepLabv3</vt:lpstr>
      <vt:lpstr>FCOS</vt:lpstr>
      <vt:lpstr>FasterRCNN</vt:lpstr>
      <vt:lpstr>HRNet</vt:lpstr>
      <vt:lpstr>MobileNetV2</vt:lpstr>
      <vt:lpstr>ResNet-50</vt:lpstr>
      <vt:lpstr>RetinaNet</vt:lpstr>
      <vt:lpstr>SSD</vt:lpstr>
      <vt:lpstr>UNet</vt:lpstr>
      <vt:lpstr>YOLOv3</vt:lpstr>
      <vt:lpstr>InternLM-训练</vt:lpstr>
      <vt:lpstr>InternLM-推理</vt:lpstr>
      <vt:lpstr>Stable-Diffusion</vt:lpstr>
      <vt:lpstr>LightLM+LLaMa</vt:lpstr>
      <vt:lpstr>LMDeploy</vt:lpstr>
      <vt:lpstr>LightLM</vt:lpstr>
      <vt:lpstr>FCN</vt:lpstr>
      <vt:lpstr>SOLO-r50</vt:lpstr>
      <vt:lpstr>ST-GCN</vt:lpstr>
      <vt:lpstr>atss-r50</vt:lpstr>
      <vt:lpstr>cascade</vt:lpstr>
      <vt:lpstr>centernet</vt:lpstr>
      <vt:lpstr>deeppose</vt:lpstr>
      <vt:lpstr>densenet121</vt:lpstr>
      <vt:lpstr>LLaMa|LLaMa2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景路</cp:lastModifiedBy>
  <cp:revision/>
  <dcterms:created xsi:type="dcterms:W3CDTF">2024-05-29T06:32:36Z</dcterms:created>
  <dcterms:modified xsi:type="dcterms:W3CDTF">2024-06-04T10:29:03Z</dcterms:modified>
  <cp:category/>
  <cp:contentStatus/>
</cp:coreProperties>
</file>